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8EEFEFBA-F23E-4B2C-BD59-416048A86BD7}"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<sst xmlns="http://schemas.openxmlformats.org/spreadsheetml/2006/main" count="3326" uniqueCount="1060">
  <si>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</si>
  <si>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</si>
  <si>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</si>
  <si>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</si>
  <si>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</si>
  <si>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</si>
  <si>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</si>
  <si>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</si>
  <si>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</si>
  <si>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</si>
  <si>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</si>
  <si>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</si>
  <si>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</si>
  <si>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</si>
  <si>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</si>
  <si>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</si>
  <si>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</si>
  <si>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</si>
  <si>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</si>
  <si>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</si>
  <si>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</si>
  <si>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</si>
  <si>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</si>
  <si>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</si>
  <si>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</si>
  <si>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</si>
  <si>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</si>
  <si>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</si>
  <si>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</si>
  <si>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</si>
  <si>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</si>
  <si>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</si>
  <si>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</si>
  <si>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</si>
  <si>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</si>
  <si>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</si>
  <si>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</si>
  <si>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</si>
  <si>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</si>
  <si>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</si>
  <si>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</si>
  <si>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</si>
  <si>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</si>
  <si>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</si>
  <si>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</si>
  <si>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</si>
  <si>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</si>
  <si>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</si>
  <si>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</si>
  <si>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</si>
  <si>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</si>
  <si>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</si>
  <si>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</si>
  <si>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</si>
  <si>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</si>
  <si>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</si>
  <si>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</si>
  <si>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</si>
  <si>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</si>
  <si>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</si>
  <si>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</si>
  <si>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</si>
  <si>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</si>
  <si>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</si>
  <si>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</si>
  <si>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</si>
  <si>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</si>
  <si>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</si>
  <si>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</si>
  <si>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</si>
  <si>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</si>
  <si>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</si>
  <si>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</si>
  <si>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</si>
  <si>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</si>
  <si>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</si>
  <si>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</si>
  <si>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</si>
  <si>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</si>
  <si>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</si>
  <si>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</si>
  <si>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</si>
  <si>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</si>
  <si>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</si>
  <si>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</si>
  <si>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</si>
  <si>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</si>
  <si>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</si>
  <si>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</si>
  <si>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</si>
  <si>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</si>
  <si>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</si>
  <si>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</si>
  <si>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</si>
  <si>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</si>
  <si>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</si>
  <si>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</si>
  <si>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</si>
  <si>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</si>
  <si>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</si>
  <si>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</si>
  <si>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</si>
  <si>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</si>
  <si>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</si>
  <si>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</si>
  <si>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</si>
  <si>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</si>
  <si>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</si>
  <si>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</si>
  <si>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</si>
  <si>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</si>
  <si>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</si>
  <si>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</si>
  <si>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</si>
  <si>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</si>
  <si>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</si>
  <si>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</si>
  <si>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</si>
  <si>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</si>
  <si>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</si>
  <si>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</si>
  <si>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</si>
  <si>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</si>
  <si>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</si>
  <si>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</si>
  <si>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</si>
  <si>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</si>
  <si>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</si>
  <si>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</si>
  <si>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</si>
  <si>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</si>
  <si>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</si>
  <si>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</si>
  <si>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</si>
  <si>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</si>
  <si>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</si>
  <si>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</si>
  <si>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</si>
  <si>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</si>
  <si>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</si>
  <si>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</si>
  <si>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</si>
  <si>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</si>
  <si>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</si>
  <si>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</si>
  <si>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</si>
  <si>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</si>
  <si>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</si>
  <si>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</si>
  <si>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</si>
  <si>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</si>
  <si>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</si>
  <si>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</si>
  <si>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</si>
  <si>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</si>
  <si>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</si>
  <si>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</si>
  <si>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</si>
  <si>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</si>
  <si>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</si>
  <si>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</si>
  <si>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</si>
  <si>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</si>
  <si>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</si>
  <si>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</si>
  <si>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</si>
  <si>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</si>
  <si>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</si>
  <si>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</si>
  <si>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</si>
  <si>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</si>
  <si>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</si>
  <si>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</si>
  <si>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</si>
  <si>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</si>
  <si>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</si>
  <si>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</si>
  <si>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</si>
  <si>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</si>
  <si>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</si>
  <si>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</si>
  <si>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</si>
  <si>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</si>
  <si>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</si>
  <si>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</si>
  <si>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</si>
  <si>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</si>
  <si>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</si>
  <si>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</si>
  <si>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</si>
  <si>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</si>
  <si>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</si>
  <si>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</si>
  <si>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</si>
  <si>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</si>
  <si>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</si>
  <si>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</si>
  <si>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</si>
  <si>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</si>
  <si>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</si>
  <si>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</si>
  <si>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</si>
  <si>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</si>
  <si>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</si>
  <si>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</si>
  <si>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</si>
  <si>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</si>
  <si>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</si>
  <si>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</si>
  <si>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</si>
  <si>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</si>
  <si>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</si>
  <si>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</si>
  <si>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</si>
  <si>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</si>
  <si>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</si>
  <si>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</si>
  <si>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</si>
  <si>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</si>
  <si>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</si>
  <si>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</si>
  <si>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</si>
  <si>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</si>
  <si>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</si>
  <si>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</si>
  <si>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</si>
  <si>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</si>
  <si>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</si>
  <si>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</si>
  <si>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</si>
  <si>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</si>
  <si>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</si>
  <si>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</si>
  <si>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</si>
  <si>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</si>
  <si>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</si>
  <si>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</si>
  <si>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</si>
  <si>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</si>
  <si>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</si>
  <si>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</si>
  <si>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</si>
  <si>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</si>
  <si>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</si>
  <si>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</si>
  <si>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</si>
  <si>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</si>
  <si>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</si>
  <si>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</si>
  <si>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</si>
  <si>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</si>
  <si>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</si>
  <si>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</si>
  <si>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</si>
  <si>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</si>
  <si>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</si>
  <si>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</si>
  <si>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</si>
  <si>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</si>
  <si>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</si>
  <si>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</si>
  <si>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</si>
  <si>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</si>
  <si>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</si>
  <si>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</si>
  <si>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</si>
  <si>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</si>
  <si>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</si>
  <si>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</si>
  <si>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</si>
  <si>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</si>
  <si>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</si>
  <si>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</si>
  <si>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</si>
  <si>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</si>
  <si>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</si>
  <si>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</si>
  <si>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</si>
  <si>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</si>
  <si>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</si>
  <si>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</si>
  <si>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</si>
  <si>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</si>
  <si>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</si>
  <si>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</si>
  <si>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</si>
  <si>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</si>
  <si>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</si>
  <si>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</si>
  <si>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</si>
  <si>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</si>
  <si>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</si>
  <si>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</si>
  <si>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</si>
  <si>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</si>
  <si>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</si>
  <si>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</si>
  <si>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</si>
  <si>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</si>
  <si>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</si>
  <si>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</si>
  <si>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</si>
  <si>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</si>
  <si>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</si>
  <si>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</si>
  <si>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</si>
  <si>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</si>
  <si>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</si>
  <si>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</si>
  <si>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</si>
  <si>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</si>
  <si>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</si>
  <si>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</si>
  <si>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</si>
  <si>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</si>
  <si>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</si>
  <si>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</si>
  <si>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</si>
  <si>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</si>
  <si>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</si>
  <si>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</si>
  <si>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</si>
  <si>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</si>
  <si>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</si>
  <si>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</si>
  <si>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</si>
  <si>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</si>
  <si>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</si>
  <si>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</si>
  <si>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</si>
  <si>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</si>
  <si>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</si>
  <si>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</si>
  <si>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</si>
  <si>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</si>
  <si>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</si>
  <si>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</si>
  <si>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</si>
  <si>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</si>
  <si>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</si>
  <si>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</si>
  <si>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</si>
  <si>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</si>
  <si>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</si>
  <si>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</si>
  <si>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</si>
  <si>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</si>
  <si>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</si>
  <si>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</si>
  <si>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</si>
  <si>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</si>
  <si>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</si>
  <si>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</si>
  <si>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</si>
  <si>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</si>
  <si>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</si>
  <si>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</si>
  <si>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</si>
  <si>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</si>
  <si>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</si>
  <si>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</si>
  <si>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</si>
  <si>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</si>
  <si>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</si>
  <si>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</si>
  <si>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</si>
  <si>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</si>
  <si>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</si>
  <si>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</si>
  <si>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</si>
  <si>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</si>
  <si>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</si>
  <si>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</si>
  <si>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</si>
  <si>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</si>
  <si>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</si>
  <si>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</si>
  <si>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</si>
  <si>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</si>
  <si>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</si>
  <si>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</si>
  <si>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</si>
  <si>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</si>
  <si>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</si>
  <si>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</si>
  <si>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</si>
  <si>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</si>
  <si>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</si>
  <si>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</si>
  <si>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</si>
  <si>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</si>
  <si>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</si>
  <si>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</si>
  <si>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</si>
  <si>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</si>
  <si>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</si>
  <si>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</si>
  <si>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</si>
  <si>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</si>
  <si>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</si>
  <si>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</si>
  <si>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</si>
  <si>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</si>
  <si>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</si>
  <si>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</si>
  <si>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</si>
  <si>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</si>
  <si>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</si>
  <si>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</si>
  <si>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</si>
  <si>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</si>
  <si>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</si>
  <si>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</si>
  <si>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</si>
  <si>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</si>
  <si>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</si>
  <si>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</si>
  <si>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</si>
  <si>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</si>
  <si>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</si>
  <si>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</si>
  <si>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</si>
  <si>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</si>
  <si>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</si>
  <si>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</si>
  <si>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</si>
  <si>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</si>
  <si>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</si>
  <si>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</si>
  <si>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</si>
  <si>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</si>
  <si>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</si>
  <si>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</si>
  <si>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</si>
  <si>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</si>
  <si>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</si>
  <si>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</si>
  <si>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</si>
  <si>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</si>
  <si>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</si>
  <si>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</si>
  <si>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</si>
  <si>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</si>
  <si>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</si>
  <si>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</si>
  <si>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</si>
  <si>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</si>
  <si>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</si>
  <si>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</si>
  <si>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</si>
  <si>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</si>
  <si>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</si>
  <si>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</si>
  <si>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</si>
  <si>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</si>
  <si>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</si>
  <si>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</si>
  <si>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</si>
  <si>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</si>
  <si>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</si>
  <si>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</si>
  <si>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</si>
  <si>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</si>
  <si>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</si>
  <si>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</si>
  <si>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</si>
  <si>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</si>
  <si>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</si>
  <si>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</si>
  <si>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</si>
  <si>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</si>
  <si>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</si>
  <si>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</si>
  <si>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</si>
  <si>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</si>
  <si>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</si>
  <si>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</si>
  <si>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</si>
  <si>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</si>
  <si>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</si>
  <si>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</si>
  <si>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</si>
  <si>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</si>
  <si>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</si>
  <si>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</si>
  <si>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</si>
  <si>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</si>
  <si>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</si>
  <si>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</si>
  <si>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</si>
  <si>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</si>
  <si>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</si>
  <si>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</si>
  <si>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</si>
  <si>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</si>
  <si>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</si>
  <si>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</si>
  <si>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</si>
  <si>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</si>
  <si>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</si>
  <si>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</si>
  <si>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</si>
  <si>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</si>
  <si>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</si>
  <si>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</si>
  <si>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</si>
  <si>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</si>
  <si>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</si>
  <si>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</si>
  <si>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</si>
  <si>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</si>
  <si>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</si>
  <si>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</si>
  <si>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</si>
  <si>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</si>
  <si>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</si>
  <si>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</si>
  <si>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</si>
  <si>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</si>
  <si>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</si>
  <si>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</si>
  <si>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</si>
  <si>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</si>
  <si>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</si>
  <si>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</si>
  <si>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</si>
  <si>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</si>
  <si>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</si>
  <si>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</si>
  <si>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</si>
  <si>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</si>
  <si>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</si>
  <si>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</si>
  <si>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</si>
  <si>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</si>
  <si>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</si>
  <si>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</si>
  <si>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</si>
  <si>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</si>
  <si>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</si>
  <si>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</si>
  <si>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</si>
  <si>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</si>
  <si>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</si>
  <si>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</si>
  <si>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</si>
  <si>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</si>
  <si>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</si>
  <si>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</si>
  <si>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</si>
  <si>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</si>
  <si>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</si>
  <si>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</si>
  <si>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</si>
  <si>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</si>
  <si>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</si>
  <si>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</si>
  <si>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</si>
  <si>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</si>
  <si>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</si>
  <si>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</si>
  <si>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</si>
  <si>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</si>
  <si>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</si>
  <si>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</si>
  <si>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</si>
  <si>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</si>
  <si>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</si>
  <si>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</si>
  <si>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</si>
  <si>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</si>
  <si>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</si>
  <si>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</si>
  <si>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</si>
  <si>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</si>
  <si>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</si>
  <si>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</si>
  <si>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</si>
  <si>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</si>
  <si>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</si>
  <si>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</si>
  <si>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</si>
  <si>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</si>
  <si>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</si>
  <si>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</si>
  <si>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</si>
  <si>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</si>
  <si>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</si>
  <si>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</si>
  <si>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</si>
  <si>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</si>
  <si>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</si>
  <si>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</si>
  <si>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</si>
  <si>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</si>
  <si>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</si>
  <si>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</si>
  <si>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</si>
  <si>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</si>
  <si>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</si>
  <si>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</si>
  <si>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</si>
  <si>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</si>
  <si>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</si>
  <si>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</si>
  <si>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</si>
  <si>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</si>
  <si>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</si>
  <si>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</si>
  <si>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</si>
  <si>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</si>
  <si>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</si>
  <si>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</si>
  <si>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</si>
  <si>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</si>
  <si>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</si>
  <si>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</si>
  <si>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</si>
  <si>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</si>
  <si>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</si>
  <si>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</si>
  <si>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</si>
  <si>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</si>
  <si>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</si>
  <si>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</si>
  <si>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</si>
  <si>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</si>
  <si>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</si>
  <si>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</si>
  <si>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</si>
  <si>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</si>
  <si>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</si>
  <si>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</si>
  <si>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</si>
  <si>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</si>
  <si>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</si>
  <si>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</si>
  <si>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</si>
  <si>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</si>
  <si>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</si>
  <si>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</si>
  <si>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</si>
  <si>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</si>
  <si>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</si>
  <si>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</si>
  <si>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</si>
  <si>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</si>
  <si>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</si>
  <si>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</si>
  <si>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</si>
  <si>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</si>
  <si>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</si>
  <si>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</si>
  <si>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</si>
  <si>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</si>
  <si>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</si>
  <si>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</si>
  <si>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</si>
  <si>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</si>
  <si>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</si>
  <si>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</si>
  <si>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</si>
  <si>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</si>
  <si>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</si>
  <si>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</si>
  <si>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</si>
  <si>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</si>
  <si>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</si>
  <si>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</si>
  <si>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</si>
  <si>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</si>
  <si>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</si>
  <si>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</si>
  <si>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</si>
  <si>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</si>
  <si>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</si>
  <si>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</si>
  <si>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</si>
  <si>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</si>
  <si>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</si>
  <si>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</si>
  <si>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</si>
  <si>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</si>
  <si>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</si>
  <si>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</si>
  <si>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</si>
  <si>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</si>
  <si>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</si>
  <si>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</si>
  <si>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</si>
  <si>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</si>
  <si>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</si>
  <si>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</si>
  <si>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</si>
  <si>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</si>
  <si>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</si>
  <si>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</si>
  <si>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</si>
  <si>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</si>
  <si>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</si>
  <si>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</si>
  <si>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</si>
  <si>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</si>
  <si>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</si>
  <si>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</si>
  <si>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</si>
  <si>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</si>
  <si>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</si>
  <si>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</si>
  <si>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</si>
  <si>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</si>
  <si>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</si>
  <si>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</si>
  <si>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</si>
  <si>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</si>
  <si>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</si>
  <si>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</si>
  <si>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</si>
  <si>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</si>
  <si>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</si>
  <si>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</si>
  <si>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</si>
  <si>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</si>
  <si>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</si>
  <si>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</si>
  <si>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</si>
  <si>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</si>
  <si>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</si>
  <si>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</si>
  <si>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</si>
  <si>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</si>
  <si>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</si>
  <si>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</si>
  <si>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</si>
  <si>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</si>
  <si>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</si>
  <si>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</si>
  <si>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</si>
  <si>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</si>
  <si>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</si>
  <si>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</si>
  <si>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</si>
  <si>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</si>
  <si>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</si>
  <si>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</si>
  <si>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</si>
  <si>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</si>
  <si>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</si>
  <si>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</si>
  <si>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</si>
  <si>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</si>
  <si>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</si>
  <si>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</si>
  <si>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</si>
  <si>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</si>
  <si>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</si>
  <si>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</si>
  <si>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</si>
  <si>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</si>
  <si>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</si>
  <si>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</si>
  <si>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</si>
  <si>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</si>
  <si>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</si>
  <si>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</si>
  <si>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</si>
  <si>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</si>
  <si>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</si>
  <si>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</si>
  <si>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</si>
  <si>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</si>
  <si>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</si>
  <si>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</si>
  <si>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</si>
  <si>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</si>
  <si>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</si>
  <si>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</si>
  <si>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</si>
  <si>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</si>
  <si>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</si>
  <si>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</si>
  <si>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</si>
  <si>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</si>
  <si>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</si>
  <si>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</si>
  <si>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</si>
  <si>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</si>
  <si>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</si>
  <si>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</si>
  <si>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</si>
  <si>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</si>
  <si>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</si>
  <si>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</si>
  <si>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</si>
  <si>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</si>
  <si>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</si>
  <si>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</si>
  <si>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</si>
  <si>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</si>
  <si>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</si>
  <si>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</si>
  <si>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</si>
  <si>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</si>
  <si>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</si>
  <si>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</si>
  <si>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</si>
  <si>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</si>
  <si>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</si>
  <si>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</si>
  <si>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</si>
  <si>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</si>
  <si>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</si>
  <si>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</si>
  <si>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</si>
  <si>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</si>
  <si>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</si>
  <si>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</si>
  <si>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</si>
  <si>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</si>
  <si>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</si>
  <si>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</si>
  <si>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</si>
  <si>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</si>
  <si>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</si>
  <si>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</si>
  <si>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</si>
  <si>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</si>
  <si>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</si>
  <si>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</si>
  <si>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</si>
  <si>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</si>
  <si>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</si>
  <si>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</si>
  <si>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</si>
  <si>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</si>
  <si>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</si>
  <si>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</si>
  <si>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</si>
  <si>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</si>
  <si>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</si>
  <si>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</si>
  <si>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</si>
  <si>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</si>
  <si>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</si>
  <si>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</si>
  <si>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</si>
  <si>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</si>
  <si>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</si>
  <si>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</si>
  <si>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</si>
  <si>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</si>
  <si>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</si>
  <si>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</si>
  <si>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</si>
  <si>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</si>
  <si>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</si>
  <si>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</si>
  <si>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</si>
  <si>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</si>
  <si>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</si>
  <si>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</si>
  <si>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</si>
  <si>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</si>
  <si>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</si>
  <si>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</si>
  <si>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</si>
  <si>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</si>
  <si>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</si>
  <si>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</si>
  <si>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</si>
  <si>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</si>
  <si>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</si>
  <si>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</si>
  <si>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</si>
  <si>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</si>
  <si>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</si>
  <si>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</si>
  <si>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</si>
  <si>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</si>
  <si>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</si>
  <si>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</si>
  <si>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</si>
  <si>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</si>
  <si>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</si>
  <si>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</si>
  <si>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</si>
  <si>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</si>
  <si>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</si>
  <si>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</si>
  <si>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</si>
  <si>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</si>
  <si>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</si>
  <si>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</si>
  <si>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</si>
  <si>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</si>
  <si>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</si>
  <si>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</si>
  <si>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</si>
  <si>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</si>
  <si>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</si>
  <si>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</si>
  <si>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</si>
  <si>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</si>
  <si>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</si>
  <si>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</si>
  <si>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</si>
  <si>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</si>
  <si>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</si>
  <si>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</si>
  <si>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</si>
  <si>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</si>
  <si>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</si>
  <si>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</si>
  <si>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</si>
  <si>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</si>
  <si>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</si>
  <si>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</si>
  <si>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</si>
  <si>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</si>
  <si>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</si>
  <si>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</si>
  <si>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</si>
  <si>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</si>
  <si>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</si>
  <si>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</si>
  <si>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</si>
  <si>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</si>
  <si>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</si>
  <si>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</si>
  <si>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</si>
  <si>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</si>
  <si>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</si>
  <si>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</si>
  <si>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</si>
  <si>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</si>
  <si>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</si>
  <si>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</si>
  <si>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</si>
  <si>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</si>
  <si>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</si>
  <si>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</si>
  <si>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</si>
  <si>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</si>
  <si>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</si>
  <si>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</si>
  <si>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</si>
  <si>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</si>
  <si>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</si>
  <si>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</si>
  <si>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</si>
  <si>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</si>
  <si>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</si>
  <si>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</si>
  <si>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</si>
  <si>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</si>
  <si>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</si>
  <si>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</si>
  <si>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</si>
  <si>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</si>
  <si>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</si>
  <si>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</si>
  <si>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</si>
  <si>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</si>
  <si>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</si>
  <si>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</si>
  <si>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</si>
  <si>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</si>
  <si>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</si>
  <si>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</si>
  <si>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</si>
  <si>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</si>
  <si>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</si>
  <si>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</si>
  <si>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</si>
  <si>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</si>
  <si>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</si>
  <si>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</si>
  <si>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</si>
  <si>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</si>
  <si>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</si>
  <si>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</si>
  <si>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</si>
  <si>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</si>
  <si>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</si>
  <si>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</si>
  <si>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</si>
  <si>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</si>
  <si>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</si>
  <si>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</si>
  <si>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</si>
  <si>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</si>
  <si>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</si>
  <si>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</si>
  <si>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</si>
  <si>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</si>
  <si>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</si>
  <si>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</si>
  <si>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</si>
  <si>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</si>
  <si>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</si>
  <si>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</si>
  <si>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</si>
  <si>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</si>
  <si>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</si>
  <si>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</si>
  <si>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</si>
  <si>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</si>
  <si>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</si>
  <si>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</si>
  <si>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</si>
  <si>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</si>
  <si>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</si>
  <si>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</si>
  <si>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</si>
  <si>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</si>
  <si>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</si>
  <si>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</si>
  <si>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</si>
  <si>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</si>
  <si>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</si>
  <si>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</si>
  <si>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</si>
  <si>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</si>
  <si>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</si>
  <si>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</si>
  <si>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</si>
  <si>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</si>
  <si>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</si>
  <si>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</si>
  <si>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</si>
  <si>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</si>
  <si>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</si>
  <si>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</si>
  <si>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</si>
  <si>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</si>
  <si>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</si>
  <si>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</si>
  <si>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能代山本医師会病院</t>
    <phoneticPr fontId="3"/>
  </si>
  <si>
    <t>〒016-0151 能代市桧山字新田沢１０５番地の１１</t>
    <phoneticPr fontId="3"/>
  </si>
  <si>
    <t>〇</t>
  </si>
  <si>
    <t>その他の法人</t>
  </si>
  <si>
    <t>複数の診療科で活用</t>
  </si>
  <si>
    <t>消化器外科（胃腸外科）</t>
  </si>
  <si>
    <t>外科</t>
  </si>
  <si>
    <t>呼吸器外科</t>
  </si>
  <si>
    <t>ＤＰＣ標準病院群</t>
  </si>
  <si>
    <t>有</t>
  </si>
  <si>
    <t>看護必要度Ⅰ</t>
    <phoneticPr fontId="3"/>
  </si>
  <si>
    <t>2東病棟</t>
  </si>
  <si>
    <t>急性期機能</t>
  </si>
  <si>
    <t>泌尿器科</t>
  </si>
  <si>
    <t>消化器内科（胃腸内科）</t>
  </si>
  <si>
    <t>内科</t>
  </si>
  <si>
    <t>３病棟</t>
  </si>
  <si>
    <t>整形外科</t>
  </si>
  <si>
    <t>４病棟</t>
  </si>
  <si>
    <t>療養病棟入院料１</t>
  </si>
  <si>
    <t>-</t>
    <phoneticPr fontId="3"/>
  </si>
  <si>
    <t>2西病棟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</si>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</sst>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1053</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1053</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1053</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1053</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1053</v>
      </c>
      <c r="N89" s="262" t="s">
        <v>1055</v>
      </c>
      <c r="O89" s="262" t="s">
        <v>1058</v>
      </c>
    </row>
    <row r="90" spans="1:22" s="21" customFormat="1">
      <c r="A90" s="243"/>
      <c r="B90" s="1"/>
      <c r="C90" s="3"/>
      <c r="D90" s="3"/>
      <c r="E90" s="3"/>
      <c r="F90" s="3"/>
      <c r="G90" s="3"/>
      <c r="H90" s="287"/>
      <c r="I90" s="67" t="s">
        <v>36</v>
      </c>
      <c r="J90" s="68"/>
      <c r="K90" s="69"/>
      <c r="L90" s="262" t="s">
        <v>1049</v>
      </c>
      <c r="M90" s="262" t="s">
        <v>1049</v>
      </c>
      <c r="N90" s="262" t="s">
        <v>1049</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165</v>
      </c>
      <c r="K99" s="237" t="str">
        <f>IF(OR(COUNTIF(L99:O99,"未確認")&gt;0,COUNTIF(L99:O99,"~*")&gt;0),"※","")</f>
        <v/>
      </c>
      <c r="L99" s="258">
        <v>51</v>
      </c>
      <c r="M99" s="258">
        <v>57</v>
      </c>
      <c r="N99" s="258">
        <v>57</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165</v>
      </c>
      <c r="K101" s="237" t="str">
        <f>IF(OR(COUNTIF(L101:O101,"未確認")&gt;0,COUNTIF(L101:O101,"~*")&gt;0),"※","")</f>
        <v/>
      </c>
      <c r="L101" s="258">
        <v>51</v>
      </c>
      <c r="M101" s="258">
        <v>57</v>
      </c>
      <c r="N101" s="258">
        <v>57</v>
      </c>
      <c r="O101" s="258">
        <v>0</v>
      </c>
    </row>
    <row r="102" spans="1:22" s="83" customFormat="1" ht="34.5" customHeight="1">
      <c r="A102" s="244" t="s">
        <v>610</v>
      </c>
      <c r="B102" s="84"/>
      <c r="C102" s="377"/>
      <c r="D102" s="379"/>
      <c r="E102" s="317" t="s">
        <v>612</v>
      </c>
      <c r="F102" s="318"/>
      <c r="G102" s="318"/>
      <c r="H102" s="319"/>
      <c r="I102" s="420"/>
      <c r="J102" s="256">
        <f t="shared" si="0"/>
        <v>165</v>
      </c>
      <c r="K102" s="237" t="str">
        <f t="shared" ref="K102:K111" si="1">IF(OR(COUNTIF(L101:O101,"未確認")&gt;0,COUNTIF(L101:O101,"~*")&gt;0),"※","")</f>
        <v/>
      </c>
      <c r="L102" s="258">
        <v>51</v>
      </c>
      <c r="M102" s="258">
        <v>57</v>
      </c>
      <c r="N102" s="258">
        <v>57</v>
      </c>
      <c r="O102" s="258">
        <v>0</v>
      </c>
    </row>
    <row r="103" spans="1:22" s="83" customFormat="1" ht="34.5" customHeight="1">
      <c r="A103" s="244" t="s">
        <v>613</v>
      </c>
      <c r="B103" s="84"/>
      <c r="C103" s="334" t="s">
        <v>46</v>
      </c>
      <c r="D103" s="336"/>
      <c r="E103" s="334" t="s">
        <v>42</v>
      </c>
      <c r="F103" s="335"/>
      <c r="G103" s="335"/>
      <c r="H103" s="336"/>
      <c r="I103" s="420"/>
      <c r="J103" s="256">
        <f t="shared" si="0"/>
        <v>35</v>
      </c>
      <c r="K103" s="237" t="str">
        <f t="shared" si="1"/>
        <v/>
      </c>
      <c r="L103" s="258">
        <v>0</v>
      </c>
      <c r="M103" s="258">
        <v>0</v>
      </c>
      <c r="N103" s="258">
        <v>0</v>
      </c>
      <c r="O103" s="258">
        <v>35</v>
      </c>
    </row>
    <row r="104" spans="1:22" s="83" customFormat="1" ht="34.5" customHeight="1">
      <c r="A104" s="244" t="s">
        <v>614</v>
      </c>
      <c r="B104" s="84"/>
      <c r="C104" s="396"/>
      <c r="D104" s="397"/>
      <c r="E104" s="428"/>
      <c r="F104" s="429"/>
      <c r="G104" s="320" t="s">
        <v>47</v>
      </c>
      <c r="H104" s="322"/>
      <c r="I104" s="420"/>
      <c r="J104" s="256">
        <f t="shared" si="0"/>
        <v>35</v>
      </c>
      <c r="K104" s="237" t="str">
        <f t="shared" si="1"/>
        <v/>
      </c>
      <c r="L104" s="258">
        <v>0</v>
      </c>
      <c r="M104" s="258">
        <v>0</v>
      </c>
      <c r="N104" s="258">
        <v>0</v>
      </c>
      <c r="O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35</v>
      </c>
      <c r="K106" s="237" t="str">
        <f t="shared" si="1"/>
        <v/>
      </c>
      <c r="L106" s="258">
        <v>0</v>
      </c>
      <c r="M106" s="258">
        <v>0</v>
      </c>
      <c r="N106" s="258">
        <v>0</v>
      </c>
      <c r="O106" s="258">
        <v>35</v>
      </c>
    </row>
    <row r="107" spans="1:22" s="83" customFormat="1" ht="34.5" customHeight="1">
      <c r="A107" s="244" t="s">
        <v>614</v>
      </c>
      <c r="B107" s="84"/>
      <c r="C107" s="396"/>
      <c r="D107" s="397"/>
      <c r="E107" s="428"/>
      <c r="F107" s="429"/>
      <c r="G107" s="320" t="s">
        <v>47</v>
      </c>
      <c r="H107" s="322"/>
      <c r="I107" s="420"/>
      <c r="J107" s="256">
        <f t="shared" si="0"/>
        <v>35</v>
      </c>
      <c r="K107" s="237" t="str">
        <f t="shared" si="1"/>
        <v/>
      </c>
      <c r="L107" s="258">
        <v>0</v>
      </c>
      <c r="M107" s="258">
        <v>0</v>
      </c>
      <c r="N107" s="258">
        <v>0</v>
      </c>
      <c r="O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35</v>
      </c>
      <c r="K109" s="237" t="str">
        <f t="shared" si="1"/>
        <v/>
      </c>
      <c r="L109" s="258">
        <v>0</v>
      </c>
      <c r="M109" s="258">
        <v>0</v>
      </c>
      <c r="N109" s="258">
        <v>0</v>
      </c>
      <c r="O109" s="258">
        <v>35</v>
      </c>
    </row>
    <row r="110" spans="1:22" s="83" customFormat="1" ht="34.5" customHeight="1">
      <c r="A110" s="244" t="s">
        <v>614</v>
      </c>
      <c r="B110" s="84"/>
      <c r="C110" s="396"/>
      <c r="D110" s="397"/>
      <c r="E110" s="432"/>
      <c r="F110" s="433"/>
      <c r="G110" s="317" t="s">
        <v>47</v>
      </c>
      <c r="H110" s="319"/>
      <c r="I110" s="420"/>
      <c r="J110" s="256">
        <f t="shared" si="0"/>
        <v>35</v>
      </c>
      <c r="K110" s="237" t="str">
        <f t="shared" si="1"/>
        <v/>
      </c>
      <c r="L110" s="258">
        <v>0</v>
      </c>
      <c r="M110" s="258">
        <v>0</v>
      </c>
      <c r="N110" s="258">
        <v>0</v>
      </c>
      <c r="O110" s="258">
        <v>35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1052</v>
      </c>
      <c r="O121" s="98" t="s">
        <v>1052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1054</v>
      </c>
      <c r="O123" s="98" t="s">
        <v>1050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1056</v>
      </c>
    </row>
    <row r="132" spans="1:22" s="83" customFormat="1" ht="34.5" customHeight="1">
      <c r="A132" s="244" t="s">
        <v>621</v>
      </c>
      <c r="B132" s="84"/>
      <c r="C132" s="295"/>
      <c r="D132" s="297"/>
      <c r="E132" s="320" t="s">
        <v>58</v>
      </c>
      <c r="F132" s="321"/>
      <c r="G132" s="321"/>
      <c r="H132" s="322"/>
      <c r="I132" s="389"/>
      <c r="J132" s="101"/>
      <c r="K132" s="102"/>
      <c r="L132" s="82">
        <v>51</v>
      </c>
      <c r="M132" s="82">
        <v>57</v>
      </c>
      <c r="N132" s="82">
        <v>57</v>
      </c>
      <c r="O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295</v>
      </c>
      <c r="K149" s="264" t="str">
        <f t="shared" si="3"/>
        <v/>
      </c>
      <c r="L149" s="117">
        <v>87</v>
      </c>
      <c r="M149" s="117">
        <v>112</v>
      </c>
      <c r="N149" s="117">
        <v>96</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37</v>
      </c>
      <c r="K157" s="264" t="str">
        <f t="shared" si="3"/>
        <v/>
      </c>
      <c r="L157" s="117">
        <v>0</v>
      </c>
      <c r="M157" s="117">
        <v>0</v>
      </c>
      <c r="N157" s="117">
        <v>0</v>
      </c>
      <c r="O157" s="117">
        <v>37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1046</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64</v>
      </c>
      <c r="K269" s="81" t="str">
        <f t="shared" si="8"/>
        <v/>
      </c>
      <c r="L269" s="147">
        <v>19</v>
      </c>
      <c r="M269" s="147">
        <v>15</v>
      </c>
      <c r="N269" s="147">
        <v>18</v>
      </c>
      <c r="O269" s="147">
        <v>12</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0.8</v>
      </c>
      <c r="M270" s="148">
        <v>0.8</v>
      </c>
      <c r="N270" s="148">
        <v>0.8</v>
      </c>
      <c r="O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2</v>
      </c>
      <c r="M271" s="147">
        <v>3</v>
      </c>
      <c r="N271" s="147">
        <v>2</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23</v>
      </c>
      <c r="K273" s="81" t="str">
        <f t="shared" si="8"/>
        <v/>
      </c>
      <c r="L273" s="147">
        <v>4</v>
      </c>
      <c r="M273" s="147">
        <v>6</v>
      </c>
      <c r="N273" s="147">
        <v>6</v>
      </c>
      <c r="O273" s="147">
        <v>7</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6</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c r="O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2687</v>
      </c>
      <c r="K392" s="81" t="str">
        <f t="shared" ref="K392:K397" si="12">IF(OR(COUNTIF(L392:O392,"未確認")&gt;0,COUNTIF(L392:O392,"~*")&gt;0),"※","")</f>
        <v/>
      </c>
      <c r="L392" s="147">
        <v>836</v>
      </c>
      <c r="M392" s="147">
        <v>948</v>
      </c>
      <c r="N392" s="147">
        <v>792</v>
      </c>
      <c r="O392" s="147">
        <v>111</v>
      </c>
    </row>
    <row r="393" spans="1:22" s="83" customFormat="1" ht="34.5" customHeight="1">
      <c r="A393" s="249" t="s">
        <v>773</v>
      </c>
      <c r="B393" s="84"/>
      <c r="C393" s="370"/>
      <c r="D393" s="380"/>
      <c r="E393" s="320" t="s">
        <v>224</v>
      </c>
      <c r="F393" s="321"/>
      <c r="G393" s="321"/>
      <c r="H393" s="322"/>
      <c r="I393" s="343"/>
      <c r="J393" s="140">
        <f t="shared" si="11"/>
        <v>1585</v>
      </c>
      <c r="K393" s="81" t="str">
        <f t="shared" si="12"/>
        <v/>
      </c>
      <c r="L393" s="147">
        <v>613</v>
      </c>
      <c r="M393" s="147">
        <v>516</v>
      </c>
      <c r="N393" s="147">
        <v>345</v>
      </c>
      <c r="O393" s="147">
        <v>111</v>
      </c>
    </row>
    <row r="394" spans="1:22" s="83" customFormat="1" ht="34.5" customHeight="1">
      <c r="A394" s="250" t="s">
        <v>774</v>
      </c>
      <c r="B394" s="84"/>
      <c r="C394" s="370"/>
      <c r="D394" s="381"/>
      <c r="E394" s="320" t="s">
        <v>225</v>
      </c>
      <c r="F394" s="321"/>
      <c r="G394" s="321"/>
      <c r="H394" s="322"/>
      <c r="I394" s="343"/>
      <c r="J394" s="140">
        <f t="shared" si="11"/>
        <v>235</v>
      </c>
      <c r="K394" s="81" t="str">
        <f t="shared" si="12"/>
        <v/>
      </c>
      <c r="L394" s="147">
        <v>60</v>
      </c>
      <c r="M394" s="147">
        <v>84</v>
      </c>
      <c r="N394" s="147">
        <v>91</v>
      </c>
      <c r="O394" s="147">
        <v>0</v>
      </c>
    </row>
    <row r="395" spans="1:22" s="83" customFormat="1" ht="34.5" customHeight="1">
      <c r="A395" s="250" t="s">
        <v>775</v>
      </c>
      <c r="B395" s="84"/>
      <c r="C395" s="370"/>
      <c r="D395" s="382"/>
      <c r="E395" s="320" t="s">
        <v>226</v>
      </c>
      <c r="F395" s="321"/>
      <c r="G395" s="321"/>
      <c r="H395" s="322"/>
      <c r="I395" s="343"/>
      <c r="J395" s="140">
        <f t="shared" si="11"/>
        <v>867</v>
      </c>
      <c r="K395" s="81" t="str">
        <f t="shared" si="12"/>
        <v/>
      </c>
      <c r="L395" s="147">
        <v>163</v>
      </c>
      <c r="M395" s="147">
        <v>348</v>
      </c>
      <c r="N395" s="147">
        <v>356</v>
      </c>
      <c r="O395" s="147">
        <v>0</v>
      </c>
    </row>
    <row r="396" spans="1:22" s="83" customFormat="1" ht="34.5" customHeight="1">
      <c r="A396" s="250" t="s">
        <v>776</v>
      </c>
      <c r="B396" s="1"/>
      <c r="C396" s="370"/>
      <c r="D396" s="320" t="s">
        <v>227</v>
      </c>
      <c r="E396" s="321"/>
      <c r="F396" s="321"/>
      <c r="G396" s="321"/>
      <c r="H396" s="322"/>
      <c r="I396" s="343"/>
      <c r="J396" s="140">
        <f t="shared" si="11"/>
        <v>57091</v>
      </c>
      <c r="K396" s="81" t="str">
        <f t="shared" si="12"/>
        <v/>
      </c>
      <c r="L396" s="147">
        <v>13647</v>
      </c>
      <c r="M396" s="147">
        <v>15919</v>
      </c>
      <c r="N396" s="147">
        <v>16230</v>
      </c>
      <c r="O396" s="147">
        <v>11295</v>
      </c>
    </row>
    <row r="397" spans="1:22" s="83" customFormat="1" ht="34.5" customHeight="1">
      <c r="A397" s="250" t="s">
        <v>777</v>
      </c>
      <c r="B397" s="119"/>
      <c r="C397" s="370"/>
      <c r="D397" s="320" t="s">
        <v>228</v>
      </c>
      <c r="E397" s="321"/>
      <c r="F397" s="321"/>
      <c r="G397" s="321"/>
      <c r="H397" s="322"/>
      <c r="I397" s="344"/>
      <c r="J397" s="140">
        <f t="shared" si="11"/>
        <v>2668</v>
      </c>
      <c r="K397" s="81" t="str">
        <f t="shared" si="12"/>
        <v/>
      </c>
      <c r="L397" s="147">
        <v>844</v>
      </c>
      <c r="M397" s="147">
        <v>933</v>
      </c>
      <c r="N397" s="147">
        <v>785</v>
      </c>
      <c r="O397" s="147">
        <v>106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2687</v>
      </c>
      <c r="K405" s="81" t="str">
        <f t="shared" ref="K405:K422" si="14">IF(OR(COUNTIF(L405:O405,"未確認")&gt;0,COUNTIF(L405:O405,"~*")&gt;0),"※","")</f>
        <v/>
      </c>
      <c r="L405" s="147">
        <v>836</v>
      </c>
      <c r="M405" s="147">
        <v>948</v>
      </c>
      <c r="N405" s="147">
        <v>792</v>
      </c>
      <c r="O405" s="147">
        <v>111</v>
      </c>
    </row>
    <row r="406" spans="1:22" s="83" customFormat="1" ht="34.5" customHeight="1">
      <c r="A406" s="251" t="s">
        <v>779</v>
      </c>
      <c r="B406" s="119"/>
      <c r="C406" s="369"/>
      <c r="D406" s="375" t="s">
        <v>233</v>
      </c>
      <c r="E406" s="377" t="s">
        <v>234</v>
      </c>
      <c r="F406" s="378"/>
      <c r="G406" s="378"/>
      <c r="H406" s="379"/>
      <c r="I406" s="361"/>
      <c r="J406" s="140">
        <f t="shared" si="13"/>
        <v>206</v>
      </c>
      <c r="K406" s="81" t="str">
        <f t="shared" si="14"/>
        <v/>
      </c>
      <c r="L406" s="147">
        <v>48</v>
      </c>
      <c r="M406" s="147">
        <v>34</v>
      </c>
      <c r="N406" s="147">
        <v>13</v>
      </c>
      <c r="O406" s="147">
        <v>111</v>
      </c>
    </row>
    <row r="407" spans="1:22" s="83" customFormat="1" ht="34.5" customHeight="1">
      <c r="A407" s="251" t="s">
        <v>780</v>
      </c>
      <c r="B407" s="119"/>
      <c r="C407" s="369"/>
      <c r="D407" s="369"/>
      <c r="E407" s="320" t="s">
        <v>235</v>
      </c>
      <c r="F407" s="321"/>
      <c r="G407" s="321"/>
      <c r="H407" s="322"/>
      <c r="I407" s="361"/>
      <c r="J407" s="140">
        <f t="shared" si="13"/>
        <v>2170</v>
      </c>
      <c r="K407" s="81" t="str">
        <f t="shared" si="14"/>
        <v/>
      </c>
      <c r="L407" s="147">
        <v>751</v>
      </c>
      <c r="M407" s="147">
        <v>758</v>
      </c>
      <c r="N407" s="147">
        <v>661</v>
      </c>
      <c r="O407" s="147">
        <v>0</v>
      </c>
    </row>
    <row r="408" spans="1:22" s="83" customFormat="1" ht="34.5" customHeight="1">
      <c r="A408" s="251" t="s">
        <v>781</v>
      </c>
      <c r="B408" s="119"/>
      <c r="C408" s="369"/>
      <c r="D408" s="369"/>
      <c r="E408" s="320" t="s">
        <v>236</v>
      </c>
      <c r="F408" s="321"/>
      <c r="G408" s="321"/>
      <c r="H408" s="322"/>
      <c r="I408" s="361"/>
      <c r="J408" s="140">
        <f t="shared" si="13"/>
        <v>90</v>
      </c>
      <c r="K408" s="81" t="str">
        <f t="shared" si="14"/>
        <v/>
      </c>
      <c r="L408" s="147">
        <v>15</v>
      </c>
      <c r="M408" s="147">
        <v>40</v>
      </c>
      <c r="N408" s="147">
        <v>35</v>
      </c>
      <c r="O408" s="147">
        <v>0</v>
      </c>
    </row>
    <row r="409" spans="1:22" s="83" customFormat="1" ht="34.5" customHeight="1">
      <c r="A409" s="251" t="s">
        <v>782</v>
      </c>
      <c r="B409" s="119"/>
      <c r="C409" s="369"/>
      <c r="D409" s="369"/>
      <c r="E409" s="317" t="s">
        <v>989</v>
      </c>
      <c r="F409" s="318"/>
      <c r="G409" s="318"/>
      <c r="H409" s="319"/>
      <c r="I409" s="361"/>
      <c r="J409" s="140">
        <f t="shared" si="13"/>
        <v>221</v>
      </c>
      <c r="K409" s="81" t="str">
        <f t="shared" si="14"/>
        <v/>
      </c>
      <c r="L409" s="147">
        <v>22</v>
      </c>
      <c r="M409" s="147">
        <v>116</v>
      </c>
      <c r="N409" s="147">
        <v>83</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2668</v>
      </c>
      <c r="K413" s="81" t="str">
        <f t="shared" si="14"/>
        <v/>
      </c>
      <c r="L413" s="147">
        <v>844</v>
      </c>
      <c r="M413" s="147">
        <v>933</v>
      </c>
      <c r="N413" s="147">
        <v>785</v>
      </c>
      <c r="O413" s="147">
        <v>106</v>
      </c>
    </row>
    <row r="414" spans="1:22" s="83" customFormat="1" ht="34.5" customHeight="1">
      <c r="A414" s="251" t="s">
        <v>787</v>
      </c>
      <c r="B414" s="119"/>
      <c r="C414" s="369"/>
      <c r="D414" s="375" t="s">
        <v>240</v>
      </c>
      <c r="E414" s="377" t="s">
        <v>241</v>
      </c>
      <c r="F414" s="378"/>
      <c r="G414" s="378"/>
      <c r="H414" s="379"/>
      <c r="I414" s="361"/>
      <c r="J414" s="140">
        <f t="shared" si="13"/>
        <v>205</v>
      </c>
      <c r="K414" s="81" t="str">
        <f t="shared" si="14"/>
        <v/>
      </c>
      <c r="L414" s="147">
        <v>23</v>
      </c>
      <c r="M414" s="147">
        <v>80</v>
      </c>
      <c r="N414" s="147">
        <v>77</v>
      </c>
      <c r="O414" s="147">
        <v>25</v>
      </c>
    </row>
    <row r="415" spans="1:22" s="83" customFormat="1" ht="34.5" customHeight="1">
      <c r="A415" s="251" t="s">
        <v>788</v>
      </c>
      <c r="B415" s="119"/>
      <c r="C415" s="369"/>
      <c r="D415" s="369"/>
      <c r="E415" s="320" t="s">
        <v>242</v>
      </c>
      <c r="F415" s="321"/>
      <c r="G415" s="321"/>
      <c r="H415" s="322"/>
      <c r="I415" s="361"/>
      <c r="J415" s="140">
        <f t="shared" si="13"/>
        <v>1851</v>
      </c>
      <c r="K415" s="81" t="str">
        <f t="shared" si="14"/>
        <v/>
      </c>
      <c r="L415" s="147">
        <v>724</v>
      </c>
      <c r="M415" s="147">
        <v>626</v>
      </c>
      <c r="N415" s="147">
        <v>498</v>
      </c>
      <c r="O415" s="147">
        <v>3</v>
      </c>
    </row>
    <row r="416" spans="1:22" s="83" customFormat="1" ht="34.5" customHeight="1">
      <c r="A416" s="251" t="s">
        <v>789</v>
      </c>
      <c r="B416" s="119"/>
      <c r="C416" s="369"/>
      <c r="D416" s="369"/>
      <c r="E416" s="320" t="s">
        <v>243</v>
      </c>
      <c r="F416" s="321"/>
      <c r="G416" s="321"/>
      <c r="H416" s="322"/>
      <c r="I416" s="361"/>
      <c r="J416" s="140">
        <f t="shared" si="13"/>
        <v>89</v>
      </c>
      <c r="K416" s="81" t="str">
        <f t="shared" si="14"/>
        <v/>
      </c>
      <c r="L416" s="147">
        <v>12</v>
      </c>
      <c r="M416" s="147">
        <v>39</v>
      </c>
      <c r="N416" s="147">
        <v>33</v>
      </c>
      <c r="O416" s="147">
        <v>5</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4</v>
      </c>
      <c r="M417" s="147">
        <v>15</v>
      </c>
      <c r="N417" s="147">
        <v>18</v>
      </c>
      <c r="O417" s="147">
        <v>0</v>
      </c>
    </row>
    <row r="418" spans="1:22" s="83" customFormat="1" ht="34.5" customHeight="1">
      <c r="A418" s="251" t="s">
        <v>791</v>
      </c>
      <c r="B418" s="119"/>
      <c r="C418" s="369"/>
      <c r="D418" s="369"/>
      <c r="E418" s="320" t="s">
        <v>245</v>
      </c>
      <c r="F418" s="321"/>
      <c r="G418" s="321"/>
      <c r="H418" s="322"/>
      <c r="I418" s="361"/>
      <c r="J418" s="140">
        <f t="shared" si="13"/>
        <v>75</v>
      </c>
      <c r="K418" s="81" t="str">
        <f t="shared" si="14"/>
        <v/>
      </c>
      <c r="L418" s="147">
        <v>5</v>
      </c>
      <c r="M418" s="147">
        <v>36</v>
      </c>
      <c r="N418" s="147">
        <v>26</v>
      </c>
      <c r="O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136</v>
      </c>
      <c r="K420" s="81" t="str">
        <f t="shared" si="14"/>
        <v/>
      </c>
      <c r="L420" s="147">
        <v>21</v>
      </c>
      <c r="M420" s="147">
        <v>68</v>
      </c>
      <c r="N420" s="147">
        <v>43</v>
      </c>
      <c r="O420" s="147">
        <v>4</v>
      </c>
    </row>
    <row r="421" spans="1:22" s="83" customFormat="1" ht="34.5" customHeight="1">
      <c r="A421" s="251" t="s">
        <v>794</v>
      </c>
      <c r="B421" s="119"/>
      <c r="C421" s="369"/>
      <c r="D421" s="369"/>
      <c r="E421" s="320" t="s">
        <v>247</v>
      </c>
      <c r="F421" s="321"/>
      <c r="G421" s="321"/>
      <c r="H421" s="322"/>
      <c r="I421" s="361"/>
      <c r="J421" s="140">
        <f t="shared" si="13"/>
        <v>275</v>
      </c>
      <c r="K421" s="81" t="str">
        <f t="shared" si="14"/>
        <v/>
      </c>
      <c r="L421" s="147">
        <v>55</v>
      </c>
      <c r="M421" s="147">
        <v>69</v>
      </c>
      <c r="N421" s="147">
        <v>90</v>
      </c>
      <c r="O421" s="147">
        <v>61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2463</v>
      </c>
      <c r="K430" s="193" t="str">
        <f>IF(OR(COUNTIF(L430:O430,"未確認")&gt;0,COUNTIF(L430:O430,"~*")&gt;0),"※","")</f>
        <v/>
      </c>
      <c r="L430" s="147">
        <v>821</v>
      </c>
      <c r="M430" s="147">
        <v>853</v>
      </c>
      <c r="N430" s="147">
        <v>708</v>
      </c>
      <c r="O430" s="147">
        <v>81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2463</v>
      </c>
      <c r="K433" s="193" t="str">
        <f>IF(OR(COUNTIF(L433:O433,"未確認")&gt;0,COUNTIF(L433:O433,"~*")&gt;0),"※","")</f>
        <v/>
      </c>
      <c r="L433" s="147">
        <v>821</v>
      </c>
      <c r="M433" s="147">
        <v>853</v>
      </c>
      <c r="N433" s="147">
        <v>708</v>
      </c>
      <c r="O433" s="147">
        <v>81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86</v>
      </c>
      <c r="K468" s="201" t="str">
        <f t="shared" ref="K468:K475" si="16">IF(OR(COUNTIF(L468:O468,"未確認")&gt;0,COUNTIF(L468:O468,"*")&gt;0),"※","")</f>
        <v/>
      </c>
      <c r="L468" s="117">
        <v>44</v>
      </c>
      <c r="M468" s="117">
        <v>28</v>
      </c>
      <c r="N468" s="117">
        <v>14</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10</v>
      </c>
      <c r="K475" s="201" t="str">
        <f t="shared" si="16"/>
        <v>※</v>
      </c>
      <c r="L475" s="117">
        <v>10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66</v>
      </c>
      <c r="K477" s="201" t="str">
        <f t="shared" ref="K477:K496" si="18">IF(OR(COUNTIF(L477:O477,"未確認")&gt;0,COUNTIF(L477:O477,"*")&gt;0),"※","")</f>
        <v/>
      </c>
      <c r="L477" s="117">
        <v>36</v>
      </c>
      <c r="M477" s="117">
        <v>18</v>
      </c>
      <c r="N477" s="117">
        <v>12</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39</v>
      </c>
      <c r="K481" s="201" t="str">
        <f t="shared" si="18"/>
        <v>※</v>
      </c>
      <c r="L481" s="117">
        <v>39</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10</v>
      </c>
      <c r="K488" s="201" t="str">
        <f t="shared" si="18"/>
        <v/>
      </c>
      <c r="L488" s="117">
        <v>10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28</v>
      </c>
      <c r="K490" s="201" t="str">
        <f t="shared" si="18"/>
        <v/>
      </c>
      <c r="L490" s="117">
        <v>28</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17</v>
      </c>
      <c r="K496" s="201" t="str">
        <f t="shared" si="18"/>
        <v/>
      </c>
      <c r="L496" s="117">
        <v>17</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19</v>
      </c>
      <c r="K504" s="201" t="str">
        <f t="shared" ref="K504:K511" si="21">IF(OR(COUNTIF(L504:O504,"未確認")&gt;0,COUNTIF(L504:O504,"*")&gt;0),"※","")</f>
        <v>※</v>
      </c>
      <c r="L504" s="117">
        <v>19</v>
      </c>
      <c r="M504" s="117" t="s">
        <v>541</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68</v>
      </c>
      <c r="K505" s="201" t="str">
        <f t="shared" si="21"/>
        <v/>
      </c>
      <c r="L505" s="117">
        <v>34</v>
      </c>
      <c r="M505" s="117">
        <v>17</v>
      </c>
      <c r="N505" s="117">
        <v>17</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10</v>
      </c>
      <c r="K506" s="201" t="str">
        <f t="shared" si="21"/>
        <v/>
      </c>
      <c r="L506" s="117">
        <v>10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10</v>
      </c>
      <c r="K508" s="201" t="str">
        <f t="shared" si="21"/>
        <v>※</v>
      </c>
      <c r="L508" s="117" t="s">
        <v>541</v>
      </c>
      <c r="M508" s="117" t="s">
        <v>541</v>
      </c>
      <c r="N508" s="117">
        <v>10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t="s">
        <v>541</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t="s">
        <v>541</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c r="O543" s="66" t="s">
        <v>1058</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64.400000000000006</v>
      </c>
      <c r="M560" s="211">
        <v>48.6</v>
      </c>
      <c r="N560" s="211">
        <v>44.8</v>
      </c>
      <c r="O560" s="211" t="s">
        <v>533</v>
      </c>
    </row>
    <row r="561" spans="1:15" s="91" customFormat="1" ht="34.5" customHeight="1">
      <c r="A561" s="251" t="s">
        <v>871</v>
      </c>
      <c r="B561" s="119"/>
      <c r="C561" s="209"/>
      <c r="D561" s="331" t="s">
        <v>377</v>
      </c>
      <c r="E561" s="342"/>
      <c r="F561" s="342"/>
      <c r="G561" s="342"/>
      <c r="H561" s="332"/>
      <c r="I561" s="343"/>
      <c r="J561" s="207"/>
      <c r="K561" s="210"/>
      <c r="L561" s="211">
        <v>52.6</v>
      </c>
      <c r="M561" s="211">
        <v>31.6</v>
      </c>
      <c r="N561" s="211">
        <v>25.6</v>
      </c>
      <c r="O561" s="211" t="s">
        <v>533</v>
      </c>
    </row>
    <row r="562" spans="1:15" s="91" customFormat="1" ht="34.5" customHeight="1">
      <c r="A562" s="251" t="s">
        <v>872</v>
      </c>
      <c r="B562" s="119"/>
      <c r="C562" s="209"/>
      <c r="D562" s="331" t="s">
        <v>992</v>
      </c>
      <c r="E562" s="342"/>
      <c r="F562" s="342"/>
      <c r="G562" s="342"/>
      <c r="H562" s="332"/>
      <c r="I562" s="343"/>
      <c r="J562" s="207"/>
      <c r="K562" s="210"/>
      <c r="L562" s="211">
        <v>22.8</v>
      </c>
      <c r="M562" s="211">
        <v>22.8</v>
      </c>
      <c r="N562" s="211">
        <v>12.5</v>
      </c>
      <c r="O562" s="211" t="s">
        <v>533</v>
      </c>
    </row>
    <row r="563" spans="1:15" s="91" customFormat="1" ht="34.5" customHeight="1">
      <c r="A563" s="251" t="s">
        <v>873</v>
      </c>
      <c r="B563" s="119"/>
      <c r="C563" s="209"/>
      <c r="D563" s="331" t="s">
        <v>379</v>
      </c>
      <c r="E563" s="342"/>
      <c r="F563" s="342"/>
      <c r="G563" s="342"/>
      <c r="H563" s="332"/>
      <c r="I563" s="343"/>
      <c r="J563" s="207"/>
      <c r="K563" s="210"/>
      <c r="L563" s="211">
        <v>33.299999999999997</v>
      </c>
      <c r="M563" s="211">
        <v>14.2</v>
      </c>
      <c r="N563" s="211">
        <v>9.8000000000000007</v>
      </c>
      <c r="O563" s="211" t="s">
        <v>533</v>
      </c>
    </row>
    <row r="564" spans="1:15" s="91" customFormat="1" ht="34.5" customHeight="1">
      <c r="A564" s="251" t="s">
        <v>874</v>
      </c>
      <c r="B564" s="119"/>
      <c r="C564" s="209"/>
      <c r="D564" s="331" t="s">
        <v>380</v>
      </c>
      <c r="E564" s="342"/>
      <c r="F564" s="342"/>
      <c r="G564" s="342"/>
      <c r="H564" s="332"/>
      <c r="I564" s="343"/>
      <c r="J564" s="207"/>
      <c r="K564" s="210"/>
      <c r="L564" s="211">
        <v>15.8</v>
      </c>
      <c r="M564" s="211">
        <v>2.2999999999999998</v>
      </c>
      <c r="N564" s="211">
        <v>0</v>
      </c>
      <c r="O564" s="211" t="s">
        <v>533</v>
      </c>
    </row>
    <row r="565" spans="1:15" s="91" customFormat="1" ht="34.5" customHeight="1">
      <c r="A565" s="251" t="s">
        <v>875</v>
      </c>
      <c r="B565" s="119"/>
      <c r="C565" s="280"/>
      <c r="D565" s="331" t="s">
        <v>869</v>
      </c>
      <c r="E565" s="342"/>
      <c r="F565" s="342"/>
      <c r="G565" s="342"/>
      <c r="H565" s="332"/>
      <c r="I565" s="343"/>
      <c r="J565" s="207"/>
      <c r="K565" s="210"/>
      <c r="L565" s="211">
        <v>8.3000000000000007</v>
      </c>
      <c r="M565" s="211">
        <v>24.2</v>
      </c>
      <c r="N565" s="211">
        <v>15.4</v>
      </c>
      <c r="O565" s="211" t="s">
        <v>533</v>
      </c>
    </row>
    <row r="566" spans="1:15" s="91" customFormat="1" ht="34.5" customHeight="1">
      <c r="A566" s="251" t="s">
        <v>876</v>
      </c>
      <c r="B566" s="119"/>
      <c r="C566" s="285"/>
      <c r="D566" s="331" t="s">
        <v>993</v>
      </c>
      <c r="E566" s="342"/>
      <c r="F566" s="342"/>
      <c r="G566" s="342"/>
      <c r="H566" s="332"/>
      <c r="I566" s="343"/>
      <c r="J566" s="213"/>
      <c r="K566" s="214"/>
      <c r="L566" s="211">
        <v>46.8</v>
      </c>
      <c r="M566" s="211">
        <v>32.9</v>
      </c>
      <c r="N566" s="211">
        <v>24.1</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c r="O588" s="66" t="s">
        <v>1058</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76</v>
      </c>
      <c r="K593" s="201" t="str">
        <f>IF(OR(COUNTIF(L593:O593,"未確認")&gt;0,COUNTIF(L593:O593,"*")&gt;0),"※","")</f>
        <v/>
      </c>
      <c r="L593" s="117">
        <v>14</v>
      </c>
      <c r="M593" s="117">
        <v>32</v>
      </c>
      <c r="N593" s="117">
        <v>30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386</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72</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649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241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405</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v>0</v>
      </c>
    </row>
    <row r="632" spans="1:22" s="118" customFormat="1" ht="56.1" customHeight="1">
      <c r="A632" s="252" t="s">
        <v>918</v>
      </c>
      <c r="B632" s="119"/>
      <c r="C632" s="320" t="s">
        <v>434</v>
      </c>
      <c r="D632" s="321"/>
      <c r="E632" s="321"/>
      <c r="F632" s="321"/>
      <c r="G632" s="321"/>
      <c r="H632" s="322"/>
      <c r="I632" s="122" t="s">
        <v>435</v>
      </c>
      <c r="J632" s="116">
        <f t="shared" si="30"/>
        <v>48</v>
      </c>
      <c r="K632" s="201" t="str">
        <f t="shared" si="31"/>
        <v/>
      </c>
      <c r="L632" s="117">
        <v>19</v>
      </c>
      <c r="M632" s="117">
        <v>14</v>
      </c>
      <c r="N632" s="117">
        <v>15</v>
      </c>
      <c r="O632" s="117">
        <v>0</v>
      </c>
    </row>
    <row r="633" spans="1:22" s="118" customFormat="1" ht="57">
      <c r="A633" s="252" t="s">
        <v>919</v>
      </c>
      <c r="B633" s="119"/>
      <c r="C633" s="320" t="s">
        <v>436</v>
      </c>
      <c r="D633" s="321"/>
      <c r="E633" s="321"/>
      <c r="F633" s="321"/>
      <c r="G633" s="321"/>
      <c r="H633" s="322"/>
      <c r="I633" s="122" t="s">
        <v>437</v>
      </c>
      <c r="J633" s="116">
        <f t="shared" si="30"/>
        <v>87</v>
      </c>
      <c r="K633" s="201" t="str">
        <f t="shared" si="31"/>
        <v/>
      </c>
      <c r="L633" s="117">
        <v>40</v>
      </c>
      <c r="M633" s="117">
        <v>30</v>
      </c>
      <c r="N633" s="117">
        <v>17</v>
      </c>
      <c r="O633" s="117">
        <v>0</v>
      </c>
    </row>
    <row r="634" spans="1:22" s="118" customFormat="1" ht="56.1" customHeight="1">
      <c r="A634" s="252" t="s">
        <v>920</v>
      </c>
      <c r="B634" s="119"/>
      <c r="C634" s="317" t="s">
        <v>1026</v>
      </c>
      <c r="D634" s="318"/>
      <c r="E634" s="318"/>
      <c r="F634" s="318"/>
      <c r="G634" s="318"/>
      <c r="H634" s="319"/>
      <c r="I634" s="122" t="s">
        <v>439</v>
      </c>
      <c r="J634" s="116">
        <f t="shared" si="30"/>
        <v>15</v>
      </c>
      <c r="K634" s="201" t="str">
        <f t="shared" si="31"/>
        <v/>
      </c>
      <c r="L634" s="117">
        <v>15</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56</v>
      </c>
      <c r="K635" s="201" t="str">
        <f t="shared" si="31"/>
        <v>※</v>
      </c>
      <c r="L635" s="117">
        <v>45</v>
      </c>
      <c r="M635" s="117">
        <v>11</v>
      </c>
      <c r="N635" s="117" t="s">
        <v>541</v>
      </c>
      <c r="O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89</v>
      </c>
      <c r="K646" s="201" t="str">
        <f t="shared" ref="K646:K660" si="33">IF(OR(COUNTIF(L646:O646,"未確認")&gt;0,COUNTIF(L646:O646,"*")&gt;0),"※","")</f>
        <v/>
      </c>
      <c r="L646" s="117">
        <v>29</v>
      </c>
      <c r="M646" s="117">
        <v>20</v>
      </c>
      <c r="N646" s="117">
        <v>27</v>
      </c>
      <c r="O646" s="117">
        <v>13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t="s">
        <v>541</v>
      </c>
      <c r="M650" s="117" t="s">
        <v>541</v>
      </c>
      <c r="N650" s="117">
        <v>12</v>
      </c>
      <c r="O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17</v>
      </c>
      <c r="K653" s="201" t="str">
        <f t="shared" si="33"/>
        <v>※</v>
      </c>
      <c r="L653" s="117">
        <v>17</v>
      </c>
      <c r="M653" s="117" t="s">
        <v>541</v>
      </c>
      <c r="N653" s="117">
        <v>0</v>
      </c>
      <c r="O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26</v>
      </c>
      <c r="K655" s="201" t="str">
        <f t="shared" si="33"/>
        <v>※</v>
      </c>
      <c r="L655" s="117" t="s">
        <v>541</v>
      </c>
      <c r="M655" s="117">
        <v>15</v>
      </c>
      <c r="N655" s="117">
        <v>11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28</v>
      </c>
      <c r="K683" s="201" t="str">
        <f>IF(OR(COUNTIF(L683:O683,"未確認")&gt;0,COUNTIF(L683:O683,"*")&gt;0),"※","")</f>
        <v/>
      </c>
      <c r="L683" s="117">
        <v>0</v>
      </c>
      <c r="M683" s="117">
        <v>0</v>
      </c>
      <c r="N683" s="117">
        <v>0</v>
      </c>
      <c r="O683" s="117">
        <v>28</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11</v>
      </c>
      <c r="K707" s="201" t="str">
        <f>IF(OR(COUNTIF(L707:O707,"未確認")&gt;0,COUNTIF(L707:O707,"*")&gt;0),"※","")</f>
        <v/>
      </c>
      <c r="L707" s="117">
        <v>11</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FCBD9AC-DCC7-46F2-9C96-1D904F5AE4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2019-12-23T01:39:59Z</dcterms:modified>
</cp:coreProperties>
</file>