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507E9A12-84DF-4B91-8549-B6B70A51FF92}"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<sst xmlns="http://schemas.openxmlformats.org/spreadsheetml/2006/main" count="3085" uniqueCount="1051">
  <si>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</si>
  <si>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</si>
  <si>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</si>
  <si>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</si>
  <si>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</si>
  <si>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</si>
  <si>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</si>
  <si>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</si>
  <si>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</si>
  <si>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</si>
  <si>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</si>
  <si>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</si>
  <si>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</si>
  <si>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</si>
  <si>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</si>
  <si>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</si>
  <si>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</si>
  <si>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</si>
  <si>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</si>
  <si>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</si>
  <si>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</si>
  <si>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</si>
  <si>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</si>
  <si>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</si>
  <si>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</si>
  <si>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</si>
  <si>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</si>
  <si>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</si>
  <si>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</si>
  <si>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</si>
  <si>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</si>
  <si>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</si>
  <si>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</si>
  <si>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</si>
  <si>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</si>
  <si>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</si>
  <si>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</si>
  <si>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</si>
  <si>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</si>
  <si>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</si>
  <si>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</si>
  <si>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</si>
  <si>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</si>
  <si>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</si>
  <si>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</si>
  <si>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</si>
  <si>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</si>
  <si>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</si>
  <si>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</si>
  <si>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</si>
  <si>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</si>
  <si>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</si>
  <si>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</si>
  <si>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</si>
  <si>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</si>
  <si>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</si>
  <si>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</si>
  <si>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</si>
  <si>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</si>
  <si>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</si>
  <si>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</si>
  <si>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</si>
  <si>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</si>
  <si>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</si>
  <si>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</si>
  <si>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</si>
  <si>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</si>
  <si>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</si>
  <si>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</si>
  <si>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</si>
  <si>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</si>
  <si>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</si>
  <si>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</si>
  <si>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</si>
  <si>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</si>
  <si>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</si>
  <si>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</si>
  <si>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</si>
  <si>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</si>
  <si>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</si>
  <si>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</si>
  <si>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</si>
  <si>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</si>
  <si>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</si>
  <si>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</si>
  <si>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</si>
  <si>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</si>
  <si>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</si>
  <si>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</si>
  <si>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</si>
  <si>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</si>
  <si>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</si>
  <si>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</si>
  <si>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</si>
  <si>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</si>
  <si>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</si>
  <si>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</si>
  <si>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</si>
  <si>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</si>
  <si>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</si>
  <si>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</si>
  <si>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</si>
  <si>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</si>
  <si>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</si>
  <si>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</si>
  <si>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</si>
  <si>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</si>
  <si>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</si>
  <si>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</si>
  <si>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</si>
  <si>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</si>
  <si>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</si>
  <si>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</si>
  <si>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</si>
  <si>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</si>
  <si>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</si>
  <si>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</si>
  <si>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</si>
  <si>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</si>
  <si>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</si>
  <si>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</si>
  <si>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</si>
  <si>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</si>
  <si>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</si>
  <si>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</si>
  <si>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</si>
  <si>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</si>
  <si>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</si>
  <si>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</si>
  <si>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</si>
  <si>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</si>
  <si>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</si>
  <si>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</si>
  <si>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</si>
  <si>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</si>
  <si>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</si>
  <si>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</si>
  <si>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</si>
  <si>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</si>
  <si>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</si>
  <si>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</si>
  <si>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</si>
  <si>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</si>
  <si>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</si>
  <si>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</si>
  <si>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</si>
  <si>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</si>
  <si>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</si>
  <si>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</si>
  <si>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</si>
  <si>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</si>
  <si>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</si>
  <si>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</si>
  <si>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</si>
  <si>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</si>
  <si>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</si>
  <si>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</si>
  <si>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</si>
  <si>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</si>
  <si>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</si>
  <si>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</si>
  <si>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</si>
  <si>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</si>
  <si>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</si>
  <si>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</si>
  <si>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</si>
  <si>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</si>
  <si>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</si>
  <si>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</si>
  <si>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</si>
  <si>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</si>
  <si>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</si>
  <si>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</si>
  <si>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</si>
  <si>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</si>
  <si>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</si>
  <si>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</si>
  <si>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</si>
  <si>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</si>
  <si>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</si>
  <si>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</si>
  <si>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</si>
  <si>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</si>
  <si>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</si>
  <si>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</si>
  <si>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</si>
  <si>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</si>
  <si>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</si>
  <si>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</si>
  <si>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</si>
  <si>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</si>
  <si>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</si>
  <si>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</si>
  <si>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</si>
  <si>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</si>
  <si>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</si>
  <si>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</si>
  <si>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</si>
  <si>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</si>
  <si>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</si>
  <si>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</si>
  <si>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</si>
  <si>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</si>
  <si>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</si>
  <si>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</si>
  <si>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</si>
  <si>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</si>
  <si>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</si>
  <si>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</si>
  <si>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</si>
  <si>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</si>
  <si>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</si>
  <si>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</si>
  <si>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</si>
  <si>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</si>
  <si>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</si>
  <si>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</si>
  <si>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</si>
  <si>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</si>
  <si>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</si>
  <si>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</si>
  <si>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</si>
  <si>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</si>
  <si>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</si>
  <si>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</si>
  <si>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</si>
  <si>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</si>
  <si>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</si>
  <si>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</si>
  <si>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</si>
  <si>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</si>
  <si>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</si>
  <si>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</si>
  <si>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</si>
  <si>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</si>
  <si>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</si>
  <si>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</si>
  <si>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</si>
  <si>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</si>
  <si>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</si>
  <si>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</si>
  <si>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</si>
  <si>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</si>
  <si>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</si>
  <si>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</si>
  <si>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</si>
  <si>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</si>
  <si>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</si>
  <si>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</si>
  <si>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</si>
  <si>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</si>
  <si>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</si>
  <si>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</si>
  <si>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</si>
  <si>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</si>
  <si>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</si>
  <si>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</si>
  <si>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</si>
  <si>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</si>
  <si>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</si>
  <si>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</si>
  <si>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</si>
  <si>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</si>
  <si>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</si>
  <si>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</si>
  <si>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</si>
  <si>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</si>
  <si>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</si>
  <si>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</si>
  <si>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</si>
  <si>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</si>
  <si>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</si>
  <si>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</si>
  <si>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</si>
  <si>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</si>
  <si>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</si>
  <si>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</si>
  <si>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</si>
  <si>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</si>
  <si>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</si>
  <si>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</si>
  <si>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</si>
  <si>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</si>
  <si>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</si>
  <si>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</si>
  <si>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</si>
  <si>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</si>
  <si>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</si>
  <si>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</si>
  <si>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</si>
  <si>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</si>
  <si>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</si>
  <si>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</si>
  <si>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</si>
  <si>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</si>
  <si>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</si>
  <si>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</si>
  <si>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</si>
  <si>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</si>
  <si>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</si>
  <si>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</si>
  <si>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</si>
  <si>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</si>
  <si>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</si>
  <si>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</si>
  <si>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</si>
  <si>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</si>
  <si>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</si>
  <si>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</si>
  <si>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</si>
  <si>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</si>
  <si>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</si>
  <si>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</si>
  <si>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</si>
  <si>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</si>
  <si>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</si>
  <si>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</si>
  <si>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</si>
  <si>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</si>
  <si>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</si>
  <si>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</si>
  <si>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</si>
  <si>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</si>
  <si>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</si>
  <si>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</si>
  <si>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</si>
  <si>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</si>
  <si>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</si>
  <si>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</si>
  <si>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</si>
  <si>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</si>
  <si>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</si>
  <si>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</si>
  <si>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</si>
  <si>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</si>
  <si>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</si>
  <si>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</si>
  <si>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</si>
  <si>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</si>
  <si>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</si>
  <si>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</si>
  <si>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</si>
  <si>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</si>
  <si>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</si>
  <si>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</si>
  <si>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</si>
  <si>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</si>
  <si>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</si>
  <si>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</si>
  <si>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</si>
  <si>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</si>
  <si>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</si>
  <si>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</si>
  <si>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</si>
  <si>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</si>
  <si>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</si>
  <si>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</si>
  <si>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</si>
  <si>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</si>
  <si>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</si>
  <si>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</si>
  <si>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</si>
  <si>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</si>
  <si>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</si>
  <si>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</si>
  <si>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</si>
  <si>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</si>
  <si>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</si>
  <si>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</si>
  <si>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</si>
  <si>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</si>
  <si>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</si>
  <si>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</si>
  <si>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</si>
  <si>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</si>
  <si>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</si>
  <si>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</si>
  <si>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</si>
  <si>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</si>
  <si>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</si>
  <si>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</si>
  <si>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</si>
  <si>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</si>
  <si>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</si>
  <si>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</si>
  <si>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</si>
  <si>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</si>
  <si>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</si>
  <si>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</si>
  <si>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</si>
  <si>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</si>
  <si>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</si>
  <si>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</si>
  <si>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</si>
  <si>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</si>
  <si>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</si>
  <si>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</si>
  <si>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</si>
  <si>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</si>
  <si>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</si>
  <si>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</si>
  <si>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</si>
  <si>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</si>
  <si>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</si>
  <si>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</si>
  <si>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</si>
  <si>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</si>
  <si>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</si>
  <si>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</si>
  <si>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</si>
  <si>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</si>
  <si>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</si>
  <si>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</si>
  <si>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</si>
  <si>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</si>
  <si>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</si>
  <si>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</si>
  <si>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</si>
  <si>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</si>
  <si>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</si>
  <si>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</si>
  <si>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</si>
  <si>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</si>
  <si>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</si>
  <si>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</si>
  <si>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</si>
  <si>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</si>
  <si>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</si>
  <si>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</si>
  <si>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</si>
  <si>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</si>
  <si>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</si>
  <si>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</si>
  <si>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</si>
  <si>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</si>
  <si>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</si>
  <si>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</si>
  <si>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</si>
  <si>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</si>
  <si>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</si>
  <si>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</si>
  <si>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</si>
  <si>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</si>
  <si>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</si>
  <si>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</si>
  <si>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</si>
  <si>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</si>
  <si>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</si>
  <si>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</si>
  <si>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</si>
  <si>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</si>
  <si>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</si>
  <si>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</si>
  <si>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</si>
  <si>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</si>
  <si>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</si>
  <si>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</si>
  <si>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</si>
  <si>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</si>
  <si>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</si>
  <si>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</si>
  <si>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</si>
  <si>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</si>
  <si>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</si>
  <si>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</si>
  <si>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</si>
  <si>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</si>
  <si>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</si>
  <si>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</si>
  <si>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</si>
  <si>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</si>
  <si>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</si>
  <si>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</si>
  <si>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</si>
  <si>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</si>
  <si>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</si>
  <si>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</si>
  <si>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</si>
  <si>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</si>
  <si>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</si>
  <si>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</si>
  <si>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</si>
  <si>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</si>
  <si>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</si>
  <si>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</si>
  <si>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</si>
  <si>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</si>
  <si>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</si>
  <si>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</si>
  <si>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</si>
  <si>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</si>
  <si>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</si>
  <si>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</si>
  <si>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</si>
  <si>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</si>
  <si>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</si>
  <si>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</si>
  <si>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</si>
  <si>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</si>
  <si>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</si>
  <si>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</si>
  <si>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</si>
  <si>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</si>
  <si>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</si>
  <si>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</si>
  <si>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</si>
  <si>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</si>
  <si>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</si>
  <si>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</si>
  <si>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</si>
  <si>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</si>
  <si>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</si>
  <si>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</si>
  <si>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</si>
  <si>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</si>
  <si>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</si>
  <si>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</si>
  <si>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</si>
  <si>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</si>
  <si>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</si>
  <si>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</si>
  <si>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</si>
  <si>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</si>
  <si>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</si>
  <si>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</si>
  <si>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</si>
  <si>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</si>
  <si>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</si>
  <si>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</si>
  <si>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</si>
  <si>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</si>
  <si>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</si>
  <si>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</si>
  <si>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</si>
  <si>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</si>
  <si>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</si>
  <si>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</si>
  <si>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</si>
  <si>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</si>
  <si>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</si>
  <si>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</si>
  <si>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</si>
  <si>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</si>
  <si>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</si>
  <si>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</si>
  <si>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</si>
  <si>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</si>
  <si>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</si>
  <si>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</si>
  <si>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</si>
  <si>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</si>
  <si>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</si>
  <si>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</si>
  <si>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</si>
  <si>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</si>
  <si>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</si>
  <si>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</si>
  <si>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</si>
  <si>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</si>
  <si>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</si>
  <si>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</si>
  <si>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</si>
  <si>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</si>
  <si>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</si>
  <si>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</si>
  <si>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</si>
  <si>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</si>
  <si>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</si>
  <si>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</si>
  <si>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</si>
  <si>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</si>
  <si>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</si>
  <si>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</si>
  <si>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</si>
  <si>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</si>
  <si>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</si>
  <si>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</si>
  <si>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</si>
  <si>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</si>
  <si>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</si>
  <si>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</si>
  <si>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</si>
  <si>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</si>
  <si>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</si>
  <si>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</si>
  <si>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</si>
  <si>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</si>
  <si>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</si>
  <si>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</si>
  <si>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</si>
  <si>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</si>
  <si>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</si>
  <si>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</si>
  <si>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</si>
  <si>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</si>
  <si>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</si>
  <si>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</si>
  <si>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</si>
  <si>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</si>
  <si>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</si>
  <si>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</si>
  <si>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</si>
  <si>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</si>
  <si>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</si>
  <si>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</si>
  <si>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</si>
  <si>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</si>
  <si>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</si>
  <si>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</si>
  <si>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</si>
  <si>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</si>
  <si>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</si>
  <si>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</si>
  <si>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</si>
  <si>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</si>
  <si>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</si>
  <si>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</si>
  <si>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</si>
  <si>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</si>
  <si>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</si>
  <si>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</si>
  <si>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</si>
  <si>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</si>
  <si>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</si>
  <si>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</si>
  <si>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</si>
  <si>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</si>
  <si>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</si>
  <si>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</si>
  <si>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</si>
  <si>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</si>
  <si>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</si>
  <si>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</si>
  <si>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</si>
  <si>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</si>
  <si>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</si>
  <si>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</si>
  <si>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</si>
  <si>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</si>
  <si>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</si>
  <si>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</si>
  <si>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</si>
  <si>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</si>
  <si>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</si>
  <si>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</si>
  <si>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</si>
  <si>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</si>
  <si>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</si>
  <si>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</si>
  <si>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</si>
  <si>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</si>
  <si>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</si>
  <si>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</si>
  <si>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</si>
  <si>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</si>
  <si>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</si>
  <si>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</si>
  <si>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</si>
  <si>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</si>
  <si>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</si>
  <si>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</si>
  <si>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</si>
  <si>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</si>
  <si>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</si>
  <si>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</si>
  <si>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</si>
  <si>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</si>
  <si>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</si>
  <si>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</si>
  <si>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</si>
  <si>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</si>
  <si>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</si>
  <si>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</si>
  <si>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</si>
  <si>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</si>
  <si>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</si>
  <si>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</si>
  <si>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</si>
  <si>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</si>
  <si>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</si>
  <si>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</si>
  <si>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</si>
  <si>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</si>
  <si>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</si>
  <si>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</si>
  <si>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</si>
  <si>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</si>
  <si>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</si>
  <si>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</si>
  <si>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</si>
  <si>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</si>
  <si>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</si>
  <si>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</si>
  <si>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</si>
  <si>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</si>
  <si>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</si>
  <si>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</si>
  <si>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</si>
  <si>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</si>
  <si>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</si>
  <si>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</si>
  <si>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</si>
  <si>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</si>
  <si>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</si>
  <si>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</si>
  <si>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</si>
  <si>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</si>
  <si>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</si>
  <si>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</si>
  <si>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</si>
  <si>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</si>
  <si>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</si>
  <si>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</si>
  <si>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</si>
  <si>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</si>
  <si>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</si>
  <si>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</si>
  <si>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</si>
  <si>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</si>
  <si>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</si>
  <si>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</si>
  <si>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</si>
  <si>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</si>
  <si>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</si>
  <si>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</si>
  <si>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</si>
  <si>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</si>
  <si>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</si>
  <si>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</si>
  <si>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</si>
  <si>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</si>
  <si>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</si>
  <si>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</si>
  <si>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</si>
  <si>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</si>
  <si>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</si>
  <si>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</si>
  <si>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</si>
  <si>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</si>
  <si>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</si>
  <si>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</si>
  <si>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</si>
  <si>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</si>
  <si>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</si>
  <si>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</si>
  <si>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</si>
  <si>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</si>
  <si>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</si>
  <si>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</si>
  <si>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</si>
  <si>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</si>
  <si>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</si>
  <si>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</si>
  <si>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</si>
  <si>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</si>
  <si>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</si>
  <si>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</si>
  <si>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</si>
  <si>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</si>
  <si>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</si>
  <si>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</si>
  <si>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</si>
  <si>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</si>
  <si>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</si>
  <si>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</si>
  <si>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</si>
  <si>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</si>
  <si>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</si>
  <si>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</si>
  <si>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</si>
  <si>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</si>
  <si>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</si>
  <si>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</si>
  <si>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</si>
  <si>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</si>
  <si>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</si>
  <si>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</si>
  <si>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</si>
  <si>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</si>
  <si>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</si>
  <si>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</si>
  <si>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</si>
  <si>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</si>
  <si>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</si>
  <si>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</si>
  <si>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</si>
  <si>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</si>
  <si>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</si>
  <si>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</si>
  <si>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</si>
  <si>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</si>
  <si>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</si>
  <si>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</si>
  <si>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</si>
  <si>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</si>
  <si>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</si>
  <si>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</si>
  <si>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</si>
  <si>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</si>
  <si>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</si>
  <si>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</si>
  <si>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</si>
  <si>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</si>
  <si>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</si>
  <si>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</si>
  <si>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</si>
  <si>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</si>
  <si>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</si>
  <si>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</si>
  <si>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</si>
  <si>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</si>
  <si>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</si>
  <si>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</si>
  <si>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</si>
  <si>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</si>
  <si>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</si>
  <si>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</si>
  <si>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</si>
  <si>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</si>
  <si>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</si>
  <si>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</si>
  <si>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</si>
  <si>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</si>
  <si>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</si>
  <si>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</si>
  <si>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</si>
  <si>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</si>
  <si>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</si>
  <si>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</si>
  <si>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</si>
  <si>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</si>
  <si>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</si>
  <si>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</si>
  <si>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</si>
  <si>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</si>
  <si>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</si>
  <si>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</si>
  <si>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</si>
  <si>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</si>
  <si>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</si>
  <si>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</si>
  <si>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</si>
  <si>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</si>
  <si>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</si>
  <si>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</si>
  <si>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</si>
  <si>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</si>
  <si>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</si>
  <si>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</si>
  <si>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</si>
  <si>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</si>
  <si>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</si>
  <si>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</si>
  <si>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</si>
  <si>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</si>
  <si>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</si>
  <si>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</si>
  <si>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</si>
  <si>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</si>
  <si>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</si>
  <si>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</si>
  <si>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</si>
  <si>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</si>
  <si>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</si>
  <si>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</si>
  <si>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</si>
  <si>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</si>
  <si>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</si>
  <si>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</si>
  <si>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</si>
  <si>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</si>
  <si>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</si>
  <si>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</si>
  <si>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</si>
  <si>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</si>
  <si>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</si>
  <si>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</si>
  <si>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</si>
  <si>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</si>
  <si>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</si>
  <si>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</si>
  <si>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</si>
  <si>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</si>
  <si>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</si>
  <si>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</si>
  <si>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</si>
  <si>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</si>
  <si>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</si>
  <si>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</si>
  <si>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</si>
  <si>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</si>
  <si>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</si>
  <si>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</si>
  <si>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</si>
  <si>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</si>
  <si>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</si>
  <si>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</si>
  <si>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</si>
  <si>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</si>
  <si>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</si>
  <si>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</si>
  <si>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</si>
  <si>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</si>
  <si>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</si>
  <si>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</si>
  <si>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</si>
  <si>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</si>
  <si>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</si>
  <si>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</si>
  <si>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</si>
  <si>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</si>
  <si>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</si>
  <si>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</si>
  <si>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</si>
  <si>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</si>
  <si>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</si>
  <si>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</si>
  <si>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</si>
  <si>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</si>
  <si>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</si>
  <si>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</si>
  <si>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</si>
  <si>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</si>
  <si>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</si>
  <si>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</si>
  <si>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</si>
  <si>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</si>
  <si>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</si>
  <si>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</si>
  <si>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</si>
  <si>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</si>
  <si>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</si>
  <si>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</si>
  <si>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</si>
  <si>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</si>
  <si>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</si>
  <si>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</si>
  <si>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</si>
  <si>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</si>
  <si>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</si>
  <si>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</si>
  <si>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</si>
  <si>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</si>
  <si>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</si>
  <si>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</si>
  <si>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</si>
  <si>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</si>
  <si>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</si>
  <si>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</si>
  <si>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</si>
  <si>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</si>
  <si>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</si>
  <si>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</si>
  <si>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</si>
  <si>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</si>
  <si>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</si>
  <si>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</si>
  <si>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</si>
  <si>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</si>
  <si>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</si>
  <si>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</si>
  <si>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</si>
  <si>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</si>
  <si>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</si>
  <si>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</si>
  <si>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</si>
  <si>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</si>
  <si>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</si>
  <si>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</si>
  <si>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</si>
  <si>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</si>
  <si>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</si>
  <si>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</si>
  <si>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</si>
  <si>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</si>
  <si>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</si>
  <si>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</si>
  <si>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</si>
  <si>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</si>
  <si>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</si>
  <si>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</si>
  <si>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</si>
  <si>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</si>
  <si>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</si>
  <si>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</si>
  <si>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</si>
  <si>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</si>
  <si>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</si>
  <si>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</si>
  <si>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</si>
  <si>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</si>
  <si>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</si>
  <si>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</si>
  <si>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</si>
  <si>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</si>
  <si>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</si>
  <si>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</si>
  <si>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</si>
  <si>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</si>
  <si>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</si>
  <si>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</si>
  <si>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</si>
  <si>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</si>
  <si>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</si>
  <si>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</si>
  <si>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</si>
  <si>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</si>
  <si>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</si>
  <si>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</si>
  <si>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</si>
  <si>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</si>
  <si>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</si>
  <si>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</si>
  <si>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</si>
  <si>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</si>
  <si>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</si>
  <si>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</si>
  <si>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</si>
  <si>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</si>
  <si>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</si>
  <si>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</si>
  <si>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</si>
  <si>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</si>
  <si>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</si>
  <si>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</si>
  <si>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</si>
  <si>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</si>
  <si>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</si>
  <si>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</si>
  <si>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</si>
  <si>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</si>
  <si>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</si>
  <si>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</si>
  <si>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</si>
  <si>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</si>
  <si>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</si>
  <si>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</si>
  <si>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医療法人京回生会京病院</t>
    <phoneticPr fontId="3"/>
  </si>
  <si>
    <t>〒016-0803 能代市大町１－８</t>
    <phoneticPr fontId="3"/>
  </si>
  <si>
    <t>〇</t>
  </si>
  <si>
    <t>2019年4月</t>
  </si>
  <si>
    <t>医療法人</t>
  </si>
  <si>
    <t>複数の診療科で活用</t>
  </si>
  <si>
    <t>内科</t>
  </si>
  <si>
    <t>呼吸器内科</t>
  </si>
  <si>
    <t>循環器内科</t>
  </si>
  <si>
    <t>ＤＰＣ病院ではない</t>
  </si>
  <si>
    <t>-</t>
    <phoneticPr fontId="3"/>
  </si>
  <si>
    <t>１病棟</t>
  </si>
  <si>
    <t>慢性期機能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</si>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</sst>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t="s">
        <v>1039</v>
      </c>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t="s">
        <v>1039</v>
      </c>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t="s">
        <v>1039</v>
      </c>
      <c r="M45" s="25" t="s">
        <v>1039</v>
      </c>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93</v>
      </c>
      <c r="K103" s="237" t="str">
        <f t="shared" si="1"/>
        <v/>
      </c>
      <c r="L103" s="258">
        <v>42</v>
      </c>
      <c r="M103" s="258">
        <v>51</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93</v>
      </c>
      <c r="K105" s="237" t="str">
        <f t="shared" si="1"/>
        <v/>
      </c>
      <c r="L105" s="258">
        <v>42</v>
      </c>
      <c r="M105" s="258">
        <v>51</v>
      </c>
    </row>
    <row r="106" spans="1:22" s="83" customFormat="1" ht="34.5" customHeight="1">
      <c r="A106" s="244" t="s">
        <v>613</v>
      </c>
      <c r="B106" s="84"/>
      <c r="C106" s="396"/>
      <c r="D106" s="397"/>
      <c r="E106" s="334" t="s">
        <v>45</v>
      </c>
      <c r="F106" s="335"/>
      <c r="G106" s="335"/>
      <c r="H106" s="336"/>
      <c r="I106" s="420"/>
      <c r="J106" s="256">
        <f t="shared" si="0"/>
        <v>81</v>
      </c>
      <c r="K106" s="237" t="str">
        <f t="shared" si="1"/>
        <v/>
      </c>
      <c r="L106" s="258">
        <v>31</v>
      </c>
      <c r="M106" s="258">
        <v>50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81</v>
      </c>
      <c r="K108" s="237" t="str">
        <f t="shared" si="1"/>
        <v/>
      </c>
      <c r="L108" s="258">
        <v>31</v>
      </c>
      <c r="M108" s="258">
        <v>50</v>
      </c>
    </row>
    <row r="109" spans="1:22" s="83" customFormat="1" ht="34.5" customHeight="1">
      <c r="A109" s="244" t="s">
        <v>613</v>
      </c>
      <c r="B109" s="84"/>
      <c r="C109" s="396"/>
      <c r="D109" s="397"/>
      <c r="E109" s="323" t="s">
        <v>612</v>
      </c>
      <c r="F109" s="324"/>
      <c r="G109" s="324"/>
      <c r="H109" s="325"/>
      <c r="I109" s="420"/>
      <c r="J109" s="256">
        <f t="shared" si="0"/>
        <v>93</v>
      </c>
      <c r="K109" s="237" t="str">
        <f t="shared" si="1"/>
        <v/>
      </c>
      <c r="L109" s="258">
        <v>42</v>
      </c>
      <c r="M109" s="258">
        <v>51</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93</v>
      </c>
      <c r="K111" s="237" t="str">
        <f t="shared" si="1"/>
        <v/>
      </c>
      <c r="L111" s="258">
        <v>42</v>
      </c>
      <c r="M111" s="258">
        <v>51</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533</v>
      </c>
    </row>
    <row r="132" spans="1:22" s="83" customFormat="1" ht="34.5" customHeight="1">
      <c r="A132" s="244" t="s">
        <v>621</v>
      </c>
      <c r="B132" s="84"/>
      <c r="C132" s="295"/>
      <c r="D132" s="297"/>
      <c r="E132" s="320" t="s">
        <v>58</v>
      </c>
      <c r="F132" s="321"/>
      <c r="G132" s="321"/>
      <c r="H132" s="322"/>
      <c r="I132" s="389"/>
      <c r="J132" s="101"/>
      <c r="K132" s="102"/>
      <c r="L132" s="82">
        <v>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42</v>
      </c>
      <c r="M137" s="82">
        <v>51</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72</v>
      </c>
      <c r="K160" s="264" t="str">
        <f t="shared" si="3"/>
        <v/>
      </c>
      <c r="L160" s="117">
        <v>25</v>
      </c>
      <c r="M160" s="117">
        <v>47</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v>
      </c>
      <c r="K269" s="81" t="str">
        <f t="shared" si="8"/>
        <v/>
      </c>
      <c r="L269" s="147">
        <v>2</v>
      </c>
      <c r="M269" s="147">
        <v>3</v>
      </c>
    </row>
    <row r="270" spans="1:22" s="83" customFormat="1" ht="34.5" customHeight="1">
      <c r="A270" s="249" t="s">
        <v>725</v>
      </c>
      <c r="B270" s="120"/>
      <c r="C270" s="371"/>
      <c r="D270" s="371"/>
      <c r="E270" s="371"/>
      <c r="F270" s="371"/>
      <c r="G270" s="371" t="s">
        <v>148</v>
      </c>
      <c r="H270" s="371"/>
      <c r="I270" s="404"/>
      <c r="J270" s="266">
        <f t="shared" si="9"/>
        <v>1.1000000000000001</v>
      </c>
      <c r="K270" s="81" t="str">
        <f t="shared" si="8"/>
        <v/>
      </c>
      <c r="L270" s="148">
        <v>1.1000000000000001</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v>
      </c>
      <c r="M272" s="148">
        <v>2.2999999999999998</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9</v>
      </c>
      <c r="M273" s="147">
        <v>11</v>
      </c>
    </row>
    <row r="274" spans="1:13" s="83" customFormat="1" ht="34.5" customHeight="1">
      <c r="A274" s="249" t="s">
        <v>727</v>
      </c>
      <c r="B274" s="120"/>
      <c r="C274" s="372"/>
      <c r="D274" s="372"/>
      <c r="E274" s="372"/>
      <c r="F274" s="372"/>
      <c r="G274" s="371" t="s">
        <v>148</v>
      </c>
      <c r="H274" s="371"/>
      <c r="I274" s="404"/>
      <c r="J274" s="266">
        <f t="shared" si="9"/>
        <v>2.4</v>
      </c>
      <c r="K274" s="81" t="str">
        <f t="shared" si="8"/>
        <v/>
      </c>
      <c r="L274" s="148">
        <v>1.9</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58</v>
      </c>
      <c r="K392" s="81" t="str">
        <f t="shared" ref="K392:K397" si="12">IF(OR(COUNTIF(L392:M392,"未確認")&gt;0,COUNTIF(L392:M392,"~*")&gt;0),"※","")</f>
        <v/>
      </c>
      <c r="L392" s="147">
        <v>29</v>
      </c>
      <c r="M392" s="147">
        <v>29</v>
      </c>
    </row>
    <row r="393" spans="1:22" s="83" customFormat="1" ht="34.5" customHeight="1">
      <c r="A393" s="249" t="s">
        <v>773</v>
      </c>
      <c r="B393" s="84"/>
      <c r="C393" s="370"/>
      <c r="D393" s="380"/>
      <c r="E393" s="320" t="s">
        <v>224</v>
      </c>
      <c r="F393" s="321"/>
      <c r="G393" s="321"/>
      <c r="H393" s="322"/>
      <c r="I393" s="343"/>
      <c r="J393" s="140">
        <f t="shared" si="11"/>
        <v>56</v>
      </c>
      <c r="K393" s="81" t="str">
        <f t="shared" si="12"/>
        <v/>
      </c>
      <c r="L393" s="147">
        <v>29</v>
      </c>
      <c r="M393" s="147">
        <v>27</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0</v>
      </c>
      <c r="M394" s="147">
        <v>2</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27806</v>
      </c>
      <c r="K396" s="81" t="str">
        <f t="shared" si="12"/>
        <v/>
      </c>
      <c r="L396" s="147">
        <v>10421</v>
      </c>
      <c r="M396" s="147">
        <v>17385</v>
      </c>
    </row>
    <row r="397" spans="1:22" s="83" customFormat="1" ht="34.5" customHeight="1">
      <c r="A397" s="250" t="s">
        <v>777</v>
      </c>
      <c r="B397" s="119"/>
      <c r="C397" s="370"/>
      <c r="D397" s="320" t="s">
        <v>228</v>
      </c>
      <c r="E397" s="321"/>
      <c r="F397" s="321"/>
      <c r="G397" s="321"/>
      <c r="H397" s="322"/>
      <c r="I397" s="344"/>
      <c r="J397" s="140">
        <f t="shared" si="11"/>
        <v>60</v>
      </c>
      <c r="K397" s="81" t="str">
        <f t="shared" si="12"/>
        <v/>
      </c>
      <c r="L397" s="147">
        <v>29</v>
      </c>
      <c r="M397" s="147">
        <v>31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58</v>
      </c>
      <c r="K405" s="81" t="str">
        <f t="shared" ref="K405:K422" si="14">IF(OR(COUNTIF(L405:M405,"未確認")&gt;0,COUNTIF(L405:M405,"~*")&gt;0),"※","")</f>
        <v/>
      </c>
      <c r="L405" s="147">
        <v>29</v>
      </c>
      <c r="M405" s="147">
        <v>29</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1</v>
      </c>
      <c r="M406" s="147">
        <v>4</v>
      </c>
    </row>
    <row r="407" spans="1:22" s="83" customFormat="1" ht="34.5" customHeight="1">
      <c r="A407" s="251" t="s">
        <v>780</v>
      </c>
      <c r="B407" s="119"/>
      <c r="C407" s="369"/>
      <c r="D407" s="369"/>
      <c r="E407" s="320" t="s">
        <v>235</v>
      </c>
      <c r="F407" s="321"/>
      <c r="G407" s="321"/>
      <c r="H407" s="322"/>
      <c r="I407" s="361"/>
      <c r="J407" s="140">
        <f t="shared" si="13"/>
        <v>1</v>
      </c>
      <c r="K407" s="81" t="str">
        <f t="shared" si="14"/>
        <v/>
      </c>
      <c r="L407" s="147">
        <v>1</v>
      </c>
      <c r="M407" s="147">
        <v>0</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17</v>
      </c>
      <c r="M408" s="147">
        <v>10</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6</v>
      </c>
      <c r="M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4</v>
      </c>
      <c r="M412" s="147">
        <v>2</v>
      </c>
    </row>
    <row r="413" spans="1:22" s="83" customFormat="1" ht="34.5" customHeight="1">
      <c r="A413" s="251" t="s">
        <v>786</v>
      </c>
      <c r="B413" s="119"/>
      <c r="C413" s="369"/>
      <c r="D413" s="320" t="s">
        <v>251</v>
      </c>
      <c r="E413" s="321"/>
      <c r="F413" s="321"/>
      <c r="G413" s="321"/>
      <c r="H413" s="322"/>
      <c r="I413" s="361"/>
      <c r="J413" s="140">
        <f t="shared" si="13"/>
        <v>60</v>
      </c>
      <c r="K413" s="81" t="str">
        <f t="shared" si="14"/>
        <v/>
      </c>
      <c r="L413" s="147">
        <v>29</v>
      </c>
      <c r="M413" s="147">
        <v>31</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4</v>
      </c>
      <c r="M414" s="147">
        <v>1</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1</v>
      </c>
      <c r="M416" s="147">
        <v>0</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24</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55</v>
      </c>
      <c r="K430" s="193" t="str">
        <f>IF(OR(COUNTIF(L430:M430,"未確認")&gt;0,COUNTIF(L430:M430,"~*")&gt;0),"※","")</f>
        <v/>
      </c>
      <c r="L430" s="147">
        <v>25</v>
      </c>
      <c r="M430" s="147">
        <v>30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55</v>
      </c>
      <c r="K433" s="193" t="str">
        <f>IF(OR(COUNTIF(L433:M433,"未確認")&gt;0,COUNTIF(L433:M433,"~*")&gt;0),"※","")</f>
        <v/>
      </c>
      <c r="L433" s="147">
        <v>25</v>
      </c>
      <c r="M433" s="147">
        <v>30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4DCF22-644F-46FA-9BAC-1338938E23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2019-12-23T01:39:58Z</dcterms:modified>
</cp:coreProperties>
</file>