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5" yWindow="-15" windowWidth="10245" windowHeight="8280" activeTab="6"/>
  </bookViews>
  <sheets>
    <sheet name="中表紙" sheetId="4" r:id="rId1"/>
    <sheet name="1～2" sheetId="3" r:id="rId2"/>
    <sheet name="3～5" sheetId="9" r:id="rId3"/>
    <sheet name="6" sheetId="10" r:id="rId4"/>
    <sheet name="7" sheetId="1" r:id="rId5"/>
    <sheet name="8～19" sheetId="16" r:id="rId6"/>
    <sheet name="20～33" sheetId="11" r:id="rId7"/>
  </sheets>
  <definedNames>
    <definedName name="_xlnm._FilterDatabase" localSheetId="6" hidden="1">'20～33'!$A$3:$DC$42</definedName>
    <definedName name="_Key1" localSheetId="6" hidden="1">#REF!</definedName>
    <definedName name="_Key1" localSheetId="2" hidden="1">#REF!</definedName>
    <definedName name="_Key1" localSheetId="3" hidden="1">#REF!</definedName>
    <definedName name="_Key1" hidden="1">#REF!</definedName>
    <definedName name="_Order1" hidden="1">0</definedName>
    <definedName name="_xlnm.Print_Area" localSheetId="6">'20～33'!$A$1:$DH$45</definedName>
    <definedName name="_xlnm.Print_Area" localSheetId="2">'3～5'!$A$1:$F$97</definedName>
    <definedName name="_xlnm.Print_Area" localSheetId="4">'7'!$A$3:$W$94</definedName>
    <definedName name="_xlnm.Print_Titles" localSheetId="6">'20～33'!$A:$B,'20～33'!$3:$9</definedName>
    <definedName name="_xlnm.Print_Titles" localSheetId="2">'3～5'!$A:$B,'3～5'!$1:$7</definedName>
    <definedName name="_xlnm.Print_Titles" localSheetId="3">'6'!$A:$B,'6'!$1:$7</definedName>
    <definedName name="_xlnm.Print_Titles" localSheetId="4">'7'!$A:$B,'7'!$1:$7</definedName>
    <definedName name="Z_F03036BF_99D0_4397_8C49_A6095B0C9429_.wvu.PrintArea" localSheetId="0" hidden="1">中表紙!$B$2:$S$27</definedName>
    <definedName name="_Key1" localSheetId="1" hidden="1">#REF!</definedName>
    <definedName name="_xlnm.Print_Area" localSheetId="1">'1～2'!$A$1:$N$43</definedName>
    <definedName name="_xlnm.Print_Titles" localSheetId="1">'1～2'!$A:$B,'1～2'!$1:$7</definedName>
    <definedName name="_Key1" localSheetId="5" hidden="1">#REF!</definedName>
    <definedName name="_xlnm.Print_Area" localSheetId="5">'8～19'!$A$1:$DC$45</definedName>
    <definedName name="_xlnm.Print_Titles" localSheetId="5">'8～19'!$A:$B,'8～19'!$1:$7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<sst xmlns="http://schemas.openxmlformats.org/spreadsheetml/2006/main" xmlns:r="http://schemas.openxmlformats.org/officeDocument/2006/relationships" count="552" uniqueCount="552">
  <si>
    <t>大雄村</t>
  </si>
  <si>
    <t>にかほ市</t>
    <rPh sb="3" eb="4">
      <t>シ</t>
    </rPh>
    <phoneticPr fontId="22"/>
  </si>
  <si>
    <t>出 生</t>
  </si>
  <si>
    <t>25　水道(つづき)</t>
  </si>
  <si>
    <t>二ツ井町</t>
    <rPh sb="0" eb="1">
      <t>フタ</t>
    </rPh>
    <rPh sb="2" eb="4">
      <t>イマチ</t>
    </rPh>
    <phoneticPr fontId="22"/>
  </si>
  <si>
    <t>調査時期</t>
  </si>
  <si>
    <t>阿仁町</t>
  </si>
  <si>
    <t>　　　　　　</t>
  </si>
  <si>
    <t>昭和町</t>
  </si>
  <si>
    <t>うち乳児</t>
  </si>
  <si>
    <t>15　資料：2015年農林業センサス</t>
    <rPh sb="3" eb="5">
      <t>シリョウ</t>
    </rPh>
    <phoneticPr fontId="4"/>
  </si>
  <si>
    <t>単　位</t>
  </si>
  <si>
    <t>宅 地</t>
  </si>
  <si>
    <t>31　 医療</t>
  </si>
  <si>
    <t>山内村</t>
  </si>
  <si>
    <t>畑</t>
  </si>
  <si>
    <t>被保険者数</t>
  </si>
  <si>
    <t>k㎡</t>
  </si>
  <si>
    <t>潟上市</t>
    <rPh sb="0" eb="2">
      <t>カタガミ</t>
    </rPh>
    <rPh sb="2" eb="3">
      <t>シ</t>
    </rPh>
    <phoneticPr fontId="22"/>
  </si>
  <si>
    <t>立木地</t>
  </si>
  <si>
    <t>上小阿仁村</t>
  </si>
  <si>
    <t>鳥海町</t>
  </si>
  <si>
    <t>水道</t>
    <rPh sb="0" eb="2">
      <t>スイドウ</t>
    </rPh>
    <phoneticPr fontId="4"/>
  </si>
  <si>
    <t>農業就業人口</t>
    <rPh sb="0" eb="2">
      <t>ノウギョウ</t>
    </rPh>
    <rPh sb="2" eb="4">
      <t>シュウギョウ</t>
    </rPh>
    <rPh sb="4" eb="6">
      <t>ジンコウ</t>
    </rPh>
    <phoneticPr fontId="4"/>
  </si>
  <si>
    <t>郵便業</t>
    <rPh sb="0" eb="2">
      <t>ユウビン</t>
    </rPh>
    <rPh sb="2" eb="3">
      <t>ギョウ</t>
    </rPh>
    <phoneticPr fontId="4"/>
  </si>
  <si>
    <t>能代市</t>
  </si>
  <si>
    <t>森吉町</t>
  </si>
  <si>
    <t>平31.3.31</t>
    <rPh sb="0" eb="1">
      <t>ヘイ</t>
    </rPh>
    <phoneticPr fontId="4"/>
  </si>
  <si>
    <t>十文字町</t>
  </si>
  <si>
    <t>28 普通会計決算額</t>
  </si>
  <si>
    <t>象潟町</t>
  </si>
  <si>
    <t>大館市</t>
  </si>
  <si>
    <t>仁賀保町</t>
  </si>
  <si>
    <t>稲川町</t>
  </si>
  <si>
    <t>西目町</t>
  </si>
  <si>
    <t>総数</t>
  </si>
  <si>
    <t>比内町</t>
  </si>
  <si>
    <t>人工林（官公造林地）</t>
  </si>
  <si>
    <t>田代町</t>
  </si>
  <si>
    <t>30 国民年金</t>
    <rPh sb="3" eb="5">
      <t>コクミン</t>
    </rPh>
    <rPh sb="5" eb="7">
      <t>ネンキン</t>
    </rPh>
    <phoneticPr fontId="4"/>
  </si>
  <si>
    <t>男鹿市</t>
  </si>
  <si>
    <t>事業数</t>
  </si>
  <si>
    <t>若美町</t>
  </si>
  <si>
    <t>国　有　林</t>
  </si>
  <si>
    <t>南外村</t>
  </si>
  <si>
    <t>産業計</t>
  </si>
  <si>
    <t>林地以外</t>
    <rPh sb="0" eb="1">
      <t>リン</t>
    </rPh>
    <rPh sb="1" eb="2">
      <t>チ</t>
    </rPh>
    <rPh sb="2" eb="4">
      <t>イガイ</t>
    </rPh>
    <phoneticPr fontId="22"/>
  </si>
  <si>
    <t>大内町</t>
  </si>
  <si>
    <t>湯沢市</t>
  </si>
  <si>
    <t>県計</t>
    <rPh sb="1" eb="2">
      <t>ケイ</t>
    </rPh>
    <phoneticPr fontId="22"/>
  </si>
  <si>
    <t>雄勝町</t>
  </si>
  <si>
    <t>仙北町</t>
  </si>
  <si>
    <t>平成30年産</t>
  </si>
  <si>
    <t>皆瀬村</t>
  </si>
  <si>
    <t>卸売・</t>
    <rPh sb="0" eb="2">
      <t>オロシウ</t>
    </rPh>
    <phoneticPr fontId="4"/>
  </si>
  <si>
    <t>経営耕地なし</t>
    <rPh sb="0" eb="2">
      <t>ケイエイ</t>
    </rPh>
    <rPh sb="2" eb="4">
      <t>コウチ</t>
    </rPh>
    <phoneticPr fontId="12"/>
  </si>
  <si>
    <t>　　　「常用雇用者」のほか、臨時雇用者を含めている。</t>
    <rPh sb="16" eb="18">
      <t>コヨウ</t>
    </rPh>
    <rPh sb="18" eb="19">
      <t>シャ</t>
    </rPh>
    <rPh sb="20" eb="21">
      <t>フク</t>
    </rPh>
    <phoneticPr fontId="4"/>
  </si>
  <si>
    <t>生活排水処理施設</t>
    <rPh sb="0" eb="2">
      <t>セイカツ</t>
    </rPh>
    <rPh sb="2" eb="4">
      <t>ハイスイ</t>
    </rPh>
    <rPh sb="4" eb="6">
      <t>ショリ</t>
    </rPh>
    <rPh sb="6" eb="8">
      <t>シセツ</t>
    </rPh>
    <phoneticPr fontId="4"/>
  </si>
  <si>
    <t>水道法適用施設（つづき）</t>
  </si>
  <si>
    <t>鹿角市</t>
  </si>
  <si>
    <t>鷹巣町</t>
  </si>
  <si>
    <t>当児童数</t>
  </si>
  <si>
    <t>本荘市</t>
  </si>
  <si>
    <t xml:space="preserve"> 　資料：国土交通省国土地理院「全国都道府県市区町村別面積調」</t>
    <rPh sb="5" eb="7">
      <t>コクド</t>
    </rPh>
    <rPh sb="7" eb="10">
      <t>コウツウショウ</t>
    </rPh>
    <phoneticPr fontId="22"/>
  </si>
  <si>
    <t>西仙北町</t>
  </si>
  <si>
    <t>10.0～20.0</t>
  </si>
  <si>
    <t>矢島町</t>
  </si>
  <si>
    <t>岩城町</t>
  </si>
  <si>
    <t>その他</t>
  </si>
  <si>
    <t>由利町</t>
  </si>
  <si>
    <t xml:space="preserve"> t</t>
  </si>
  <si>
    <t>校</t>
    <rPh sb="0" eb="1">
      <t>コウ</t>
    </rPh>
    <phoneticPr fontId="12"/>
  </si>
  <si>
    <t>針葉樹</t>
    <rPh sb="0" eb="3">
      <t>シンヨウジュ</t>
    </rPh>
    <phoneticPr fontId="4"/>
  </si>
  <si>
    <t>東由利町</t>
  </si>
  <si>
    <t>湯沢市</t>
    <rPh sb="0" eb="3">
      <t>ユザワシ</t>
    </rPh>
    <phoneticPr fontId="22"/>
  </si>
  <si>
    <t>六郷町</t>
    <rPh sb="0" eb="2">
      <t>ロクゴウ</t>
    </rPh>
    <phoneticPr fontId="22"/>
  </si>
  <si>
    <t>飯田川町</t>
  </si>
  <si>
    <t>天王町</t>
  </si>
  <si>
    <t>秋田市</t>
    <rPh sb="0" eb="3">
      <t>アキタシ</t>
    </rPh>
    <phoneticPr fontId="22"/>
  </si>
  <si>
    <t>大曲市</t>
  </si>
  <si>
    <t>大潟村</t>
  </si>
  <si>
    <t>藤里町</t>
  </si>
  <si>
    <t>金浦町</t>
  </si>
  <si>
    <t>普及率</t>
  </si>
  <si>
    <t>19　注　数値はラウンドのため、</t>
    <rPh sb="3" eb="4">
      <t>チュウ</t>
    </rPh>
    <rPh sb="5" eb="7">
      <t>スウチ</t>
    </rPh>
    <phoneticPr fontId="12"/>
  </si>
  <si>
    <t>神岡町</t>
  </si>
  <si>
    <t>中仙町</t>
  </si>
  <si>
    <t>6　資料：厚生労働省大臣官房統計情報部「人口動態統計」</t>
  </si>
  <si>
    <t>協和町</t>
  </si>
  <si>
    <t>小坂町</t>
  </si>
  <si>
    <t>太田町</t>
  </si>
  <si>
    <t>男</t>
  </si>
  <si>
    <t>主業農家</t>
  </si>
  <si>
    <t>合川町</t>
  </si>
  <si>
    <t>財産所得</t>
  </si>
  <si>
    <t>小売業</t>
    <rPh sb="0" eb="3">
      <t>コウリギョウ</t>
    </rPh>
    <phoneticPr fontId="4"/>
  </si>
  <si>
    <t>学術研究、専門・技術サービス業</t>
    <rPh sb="0" eb="2">
      <t>ガクジュツ</t>
    </rPh>
    <rPh sb="2" eb="4">
      <t>ケンキュウ</t>
    </rPh>
    <rPh sb="5" eb="7">
      <t>センモン</t>
    </rPh>
    <rPh sb="8" eb="10">
      <t>ギジュツ</t>
    </rPh>
    <rPh sb="14" eb="15">
      <t>ギョウ</t>
    </rPh>
    <phoneticPr fontId="22"/>
  </si>
  <si>
    <t>1　総面積</t>
    <rPh sb="2" eb="5">
      <t>ソウメンセキ</t>
    </rPh>
    <phoneticPr fontId="22"/>
  </si>
  <si>
    <t>角館町</t>
  </si>
  <si>
    <t>田沢湖町</t>
  </si>
  <si>
    <t>28 　普通会計決算額　(つづき)</t>
  </si>
  <si>
    <t>西木村</t>
  </si>
  <si>
    <t>出火件数</t>
  </si>
  <si>
    <t>五城目町</t>
  </si>
  <si>
    <t>運輸業、郵便業</t>
    <rPh sb="0" eb="3">
      <t>ウンユギョウ</t>
    </rPh>
    <rPh sb="4" eb="6">
      <t>ユウビン</t>
    </rPh>
    <rPh sb="6" eb="7">
      <t>ギョウ</t>
    </rPh>
    <phoneticPr fontId="22"/>
  </si>
  <si>
    <t>八郎潟町</t>
  </si>
  <si>
    <t>井川町</t>
  </si>
  <si>
    <t>ha</t>
  </si>
  <si>
    <t>横手市</t>
    <rPh sb="0" eb="3">
      <t>ヨコテシ</t>
    </rPh>
    <phoneticPr fontId="22"/>
  </si>
  <si>
    <t>羽後町</t>
  </si>
  <si>
    <t>伐採跡地</t>
  </si>
  <si>
    <t>　　　　　「医師・歯科医師・薬剤師調査」</t>
    <rPh sb="14" eb="17">
      <t>ヤクザイシ</t>
    </rPh>
    <rPh sb="17" eb="19">
      <t>チョウサ</t>
    </rPh>
    <phoneticPr fontId="22"/>
  </si>
  <si>
    <t>東成瀬村</t>
  </si>
  <si>
    <t>総　数</t>
    <rPh sb="0" eb="1">
      <t>フサ</t>
    </rPh>
    <rPh sb="2" eb="3">
      <t>カズ</t>
    </rPh>
    <phoneticPr fontId="4"/>
  </si>
  <si>
    <t>台</t>
  </si>
  <si>
    <t>(旧)</t>
    <rPh sb="1" eb="2">
      <t>キュウ</t>
    </rPh>
    <phoneticPr fontId="22"/>
  </si>
  <si>
    <t>雄物川町</t>
  </si>
  <si>
    <t>製造業従業者･規模</t>
    <rPh sb="0" eb="3">
      <t>セイゾウギョウ</t>
    </rPh>
    <rPh sb="3" eb="6">
      <t>ジュウギョウシャ</t>
    </rPh>
    <rPh sb="7" eb="9">
      <t>キボ</t>
    </rPh>
    <phoneticPr fontId="4"/>
  </si>
  <si>
    <t>能代市</t>
    <rPh sb="0" eb="2">
      <t>ノシロ</t>
    </rPh>
    <phoneticPr fontId="22"/>
  </si>
  <si>
    <t>大館市</t>
    <rPh sb="0" eb="3">
      <t>オオダテシ</t>
    </rPh>
    <phoneticPr fontId="22"/>
  </si>
  <si>
    <t>男鹿市</t>
    <rPh sb="0" eb="3">
      <t>オガシ</t>
    </rPh>
    <phoneticPr fontId="22"/>
  </si>
  <si>
    <t>3.0～5.0</t>
  </si>
  <si>
    <t>由利本荘市</t>
    <rPh sb="0" eb="2">
      <t>ユリ</t>
    </rPh>
    <rPh sb="2" eb="5">
      <t>ホンジョウシ</t>
    </rPh>
    <phoneticPr fontId="22"/>
  </si>
  <si>
    <t>大仙市</t>
    <rPh sb="0" eb="2">
      <t>ダイセン</t>
    </rPh>
    <rPh sb="2" eb="3">
      <t>シ</t>
    </rPh>
    <phoneticPr fontId="22"/>
  </si>
  <si>
    <t>北秋田市</t>
    <rPh sb="0" eb="3">
      <t>キタアキタ</t>
    </rPh>
    <rPh sb="3" eb="4">
      <t>シ</t>
    </rPh>
    <phoneticPr fontId="22"/>
  </si>
  <si>
    <t>うち個人</t>
  </si>
  <si>
    <t>医療</t>
    <rPh sb="0" eb="2">
      <t>イリョウ</t>
    </rPh>
    <phoneticPr fontId="4"/>
  </si>
  <si>
    <t>仙北市</t>
    <rPh sb="0" eb="2">
      <t>センボク</t>
    </rPh>
    <rPh sb="2" eb="3">
      <t>シ</t>
    </rPh>
    <phoneticPr fontId="22"/>
  </si>
  <si>
    <t>三種町</t>
    <rPh sb="0" eb="3">
      <t>ミタネチョウ</t>
    </rPh>
    <phoneticPr fontId="22"/>
  </si>
  <si>
    <t>総　数</t>
  </si>
  <si>
    <t>林　地</t>
    <rPh sb="0" eb="1">
      <t>ハヤシ</t>
    </rPh>
    <rPh sb="2" eb="3">
      <t>チ</t>
    </rPh>
    <phoneticPr fontId="4"/>
  </si>
  <si>
    <t>琴丘町</t>
    <rPh sb="0" eb="2">
      <t>コトオカ</t>
    </rPh>
    <rPh sb="2" eb="3">
      <t>マチ</t>
    </rPh>
    <phoneticPr fontId="22"/>
  </si>
  <si>
    <t>山本町</t>
    <rPh sb="0" eb="3">
      <t>ヤマモトマチ</t>
    </rPh>
    <phoneticPr fontId="22"/>
  </si>
  <si>
    <t>建設業</t>
  </si>
  <si>
    <t>八竜町</t>
    <rPh sb="0" eb="3">
      <t>ハチリュウマチ</t>
    </rPh>
    <phoneticPr fontId="22"/>
  </si>
  <si>
    <t>その他の</t>
    <rPh sb="2" eb="3">
      <t>タ</t>
    </rPh>
    <phoneticPr fontId="4"/>
  </si>
  <si>
    <t>八峰町</t>
    <rPh sb="0" eb="3">
      <t>ハッポウチョウ</t>
    </rPh>
    <phoneticPr fontId="22"/>
  </si>
  <si>
    <t>八森町</t>
    <rPh sb="0" eb="2">
      <t>ハチモリ</t>
    </rPh>
    <rPh sb="2" eb="3">
      <t>マチ</t>
    </rPh>
    <phoneticPr fontId="22"/>
  </si>
  <si>
    <t>峰浜村</t>
    <rPh sb="0" eb="3">
      <t>ミネハマムラ</t>
    </rPh>
    <phoneticPr fontId="22"/>
  </si>
  <si>
    <t>28 　普通会計決算額（つづき）</t>
  </si>
  <si>
    <t>農業集落排水</t>
    <rPh sb="0" eb="2">
      <t>ノウギョウ</t>
    </rPh>
    <rPh sb="2" eb="4">
      <t>シュウラク</t>
    </rPh>
    <rPh sb="4" eb="6">
      <t>ハイスイ</t>
    </rPh>
    <phoneticPr fontId="22"/>
  </si>
  <si>
    <t>美郷町</t>
    <rPh sb="0" eb="2">
      <t>ミサト</t>
    </rPh>
    <rPh sb="2" eb="3">
      <t>マチ</t>
    </rPh>
    <phoneticPr fontId="22"/>
  </si>
  <si>
    <t>第３次</t>
  </si>
  <si>
    <t>年間出荷額等</t>
  </si>
  <si>
    <t>千畑町</t>
    <rPh sb="0" eb="2">
      <t>センハタ</t>
    </rPh>
    <phoneticPr fontId="22"/>
  </si>
  <si>
    <t>医療、福祉</t>
    <rPh sb="0" eb="2">
      <t>イリョウ</t>
    </rPh>
    <rPh sb="3" eb="5">
      <t>フクシ</t>
    </rPh>
    <phoneticPr fontId="22"/>
  </si>
  <si>
    <t>仙南村</t>
    <rPh sb="0" eb="3">
      <t>センナンムラ</t>
    </rPh>
    <phoneticPr fontId="22"/>
  </si>
  <si>
    <t>総 数</t>
  </si>
  <si>
    <t>上　水　道</t>
  </si>
  <si>
    <t>田</t>
  </si>
  <si>
    <t>％</t>
  </si>
  <si>
    <t>立木地</t>
    <rPh sb="0" eb="2">
      <t>リュウボク</t>
    </rPh>
    <rPh sb="2" eb="3">
      <t>チ</t>
    </rPh>
    <phoneticPr fontId="4"/>
  </si>
  <si>
    <t>鉱泉地</t>
  </si>
  <si>
    <t>池 沼</t>
  </si>
  <si>
    <t>所</t>
  </si>
  <si>
    <t>生活関連サービス業、娯楽業</t>
    <rPh sb="0" eb="2">
      <t>セイカツ</t>
    </rPh>
    <rPh sb="2" eb="4">
      <t>カンレン</t>
    </rPh>
    <rPh sb="8" eb="9">
      <t>ギョウ</t>
    </rPh>
    <rPh sb="10" eb="13">
      <t>ゴラクギョウ</t>
    </rPh>
    <phoneticPr fontId="22"/>
  </si>
  <si>
    <t>山 林</t>
  </si>
  <si>
    <t>牧 場</t>
  </si>
  <si>
    <t>27  有権者数と議会議員定数</t>
  </si>
  <si>
    <t>農業経営体</t>
    <rPh sb="0" eb="2">
      <t>ノウギョウ</t>
    </rPh>
    <rPh sb="2" eb="5">
      <t>ケイエイタイ</t>
    </rPh>
    <phoneticPr fontId="4"/>
  </si>
  <si>
    <t>原 野</t>
  </si>
  <si>
    <t>-</t>
  </si>
  <si>
    <t>4　人　口</t>
    <rPh sb="2" eb="3">
      <t>ヒト</t>
    </rPh>
    <rPh sb="4" eb="5">
      <t>クチ</t>
    </rPh>
    <phoneticPr fontId="12"/>
  </si>
  <si>
    <t>28　資料：県市町村課「市町村財政概要」</t>
    <rPh sb="17" eb="19">
      <t>ガイヨウ</t>
    </rPh>
    <phoneticPr fontId="22"/>
  </si>
  <si>
    <t>農 業</t>
  </si>
  <si>
    <t>林 業</t>
  </si>
  <si>
    <t>通信業</t>
  </si>
  <si>
    <t>30資料：厚生労働省</t>
    <rPh sb="2" eb="4">
      <t>シリョウ</t>
    </rPh>
    <rPh sb="5" eb="7">
      <t>コウセイ</t>
    </rPh>
    <rPh sb="7" eb="10">
      <t>ロウドウショウ</t>
    </rPh>
    <phoneticPr fontId="4"/>
  </si>
  <si>
    <t>国民年金の加入状況</t>
    <rPh sb="0" eb="2">
      <t>コクミン</t>
    </rPh>
    <rPh sb="2" eb="4">
      <t>ネンキン</t>
    </rPh>
    <rPh sb="5" eb="7">
      <t>カニュウ</t>
    </rPh>
    <rPh sb="7" eb="9">
      <t>ジョウキョウ</t>
    </rPh>
    <phoneticPr fontId="4"/>
  </si>
  <si>
    <t xml:space="preserve"> 　資料：総務省統計局・経済産業省「平成２８年経済センサス－活動調査」（事</t>
    <rPh sb="12" eb="14">
      <t>ケイザイ</t>
    </rPh>
    <rPh sb="14" eb="17">
      <t>サンギョウショウ</t>
    </rPh>
    <rPh sb="18" eb="20">
      <t>ヘイセイ</t>
    </rPh>
    <rPh sb="22" eb="23">
      <t>ネン</t>
    </rPh>
    <rPh sb="23" eb="25">
      <t>ケイザイ</t>
    </rPh>
    <rPh sb="30" eb="32">
      <t>カツドウ</t>
    </rPh>
    <rPh sb="32" eb="34">
      <t>チョウサ</t>
    </rPh>
    <rPh sb="36" eb="37">
      <t>コト</t>
    </rPh>
    <phoneticPr fontId="22"/>
  </si>
  <si>
    <t>漁 業</t>
  </si>
  <si>
    <t>製造業</t>
  </si>
  <si>
    <t>国勢調査</t>
    <rPh sb="0" eb="2">
      <t>コクセイ</t>
    </rPh>
    <rPh sb="2" eb="4">
      <t>チョウサ</t>
    </rPh>
    <phoneticPr fontId="12"/>
  </si>
  <si>
    <t>サービス業
(他に分類さ
れないもの)</t>
    <rPh sb="7" eb="8">
      <t>タ</t>
    </rPh>
    <rPh sb="9" eb="11">
      <t>ブンルイ</t>
    </rPh>
    <phoneticPr fontId="22"/>
  </si>
  <si>
    <t>公　務
(他に分類さ
れないもの)</t>
    <rPh sb="0" eb="1">
      <t>コウ</t>
    </rPh>
    <rPh sb="2" eb="3">
      <t>ツトム</t>
    </rPh>
    <rPh sb="5" eb="6">
      <t>タ</t>
    </rPh>
    <rPh sb="7" eb="9">
      <t>ブンルイ</t>
    </rPh>
    <phoneticPr fontId="22"/>
  </si>
  <si>
    <t>3 世帯数</t>
  </si>
  <si>
    <t>保険業</t>
  </si>
  <si>
    <t>出荷額等</t>
    <rPh sb="0" eb="3">
      <t>シュッカガク</t>
    </rPh>
    <rPh sb="3" eb="4">
      <t>トウ</t>
    </rPh>
    <phoneticPr fontId="4"/>
  </si>
  <si>
    <t>世　帯</t>
  </si>
  <si>
    <t>人</t>
  </si>
  <si>
    <t>中　　学　　校</t>
  </si>
  <si>
    <t>11､12　資料：2015年農林業センサス</t>
    <rPh sb="6" eb="8">
      <t>シリョウ</t>
    </rPh>
    <phoneticPr fontId="4"/>
  </si>
  <si>
    <t>　運輸業、</t>
    <rPh sb="1" eb="3">
      <t>ウンユ</t>
    </rPh>
    <rPh sb="3" eb="4">
      <t>ギョウ</t>
    </rPh>
    <phoneticPr fontId="22"/>
  </si>
  <si>
    <t>歳　　　出</t>
  </si>
  <si>
    <t>学校数</t>
  </si>
  <si>
    <t>百万円</t>
    <rPh sb="0" eb="2">
      <t>ヒャクマン</t>
    </rPh>
    <rPh sb="2" eb="3">
      <t>エン</t>
    </rPh>
    <phoneticPr fontId="22"/>
  </si>
  <si>
    <t>教員１人</t>
  </si>
  <si>
    <t>－</t>
  </si>
  <si>
    <t>当生徒数</t>
  </si>
  <si>
    <t>校</t>
  </si>
  <si>
    <t>地方税</t>
    <rPh sb="0" eb="2">
      <t>チホウ</t>
    </rPh>
    <phoneticPr fontId="22"/>
  </si>
  <si>
    <t>死 亡</t>
  </si>
  <si>
    <t>自然増加</t>
  </si>
  <si>
    <t>増田町</t>
  </si>
  <si>
    <t>死 産</t>
  </si>
  <si>
    <t>主要農作物の収穫量</t>
    <rPh sb="0" eb="2">
      <t>シュヨウ</t>
    </rPh>
    <rPh sb="2" eb="5">
      <t>ノウサクモツ</t>
    </rPh>
    <rPh sb="6" eb="9">
      <t>シュウカクリョウ</t>
    </rPh>
    <phoneticPr fontId="4"/>
  </si>
  <si>
    <t>年　　間</t>
    <rPh sb="0" eb="1">
      <t>トシ</t>
    </rPh>
    <rPh sb="3" eb="4">
      <t>カン</t>
    </rPh>
    <phoneticPr fontId="4"/>
  </si>
  <si>
    <t>婚 姻</t>
  </si>
  <si>
    <t>離 婚</t>
  </si>
  <si>
    <t>の支出</t>
  </si>
  <si>
    <t>胎</t>
  </si>
  <si>
    <t>件</t>
  </si>
  <si>
    <t>12　主副業別農家数（販売農家）</t>
    <rPh sb="11" eb="13">
      <t>ハンバイ</t>
    </rPh>
    <rPh sb="13" eb="15">
      <t>ノウカ</t>
    </rPh>
    <phoneticPr fontId="4"/>
  </si>
  <si>
    <t>　　　　下水道【資料編】」</t>
  </si>
  <si>
    <t>人／㎢</t>
    <rPh sb="0" eb="1">
      <t>ニン</t>
    </rPh>
    <phoneticPr fontId="22"/>
  </si>
  <si>
    <t>13　経営規模別農家数（販売農家）</t>
    <rPh sb="8" eb="9">
      <t>ノウ</t>
    </rPh>
    <rPh sb="9" eb="10">
      <t>イエ</t>
    </rPh>
    <rPh sb="10" eb="11">
      <t>スウ</t>
    </rPh>
    <rPh sb="12" eb="14">
      <t>ハンバイ</t>
    </rPh>
    <rPh sb="14" eb="16">
      <t>ノウカ</t>
    </rPh>
    <phoneticPr fontId="22"/>
  </si>
  <si>
    <t>17  経営耕地面積（販売農家）</t>
    <rPh sb="4" eb="6">
      <t>ケイエイ</t>
    </rPh>
    <rPh sb="6" eb="8">
      <t>コウチ</t>
    </rPh>
    <rPh sb="8" eb="10">
      <t>メンセキ</t>
    </rPh>
    <phoneticPr fontId="22"/>
  </si>
  <si>
    <t>か所</t>
  </si>
  <si>
    <t>総面積</t>
  </si>
  <si>
    <t>サービス</t>
  </si>
  <si>
    <t>大豆</t>
    <rPh sb="0" eb="2">
      <t>ダイズ</t>
    </rPh>
    <phoneticPr fontId="22"/>
  </si>
  <si>
    <t>動力田植機</t>
  </si>
  <si>
    <t>25　資料：県生活衛生課</t>
  </si>
  <si>
    <t>個人経営体</t>
    <rPh sb="0" eb="2">
      <t>コジン</t>
    </rPh>
    <phoneticPr fontId="4"/>
  </si>
  <si>
    <t>準主業農家</t>
  </si>
  <si>
    <t>26  生活排水処理施設（つづき）</t>
  </si>
  <si>
    <t>処理人口</t>
    <rPh sb="0" eb="2">
      <t>ショリ</t>
    </rPh>
    <phoneticPr fontId="22"/>
  </si>
  <si>
    <t>副業的農家</t>
  </si>
  <si>
    <t>注2　農業経営体　　①経営耕地面30a以上、②農産物販売金額が50万円以上、又は農業経営が</t>
    <rPh sb="0" eb="1">
      <t>チュウ</t>
    </rPh>
    <rPh sb="34" eb="35">
      <t>エン</t>
    </rPh>
    <rPh sb="38" eb="39">
      <t>マタ</t>
    </rPh>
    <phoneticPr fontId="23"/>
  </si>
  <si>
    <t>0.3～0.5ha</t>
  </si>
  <si>
    <t>地方交付税</t>
  </si>
  <si>
    <t>20.0～30.0</t>
  </si>
  <si>
    <t>30.0～50.0</t>
  </si>
  <si>
    <t>医師数</t>
  </si>
  <si>
    <t>50.0～100.0</t>
  </si>
  <si>
    <t>女</t>
  </si>
  <si>
    <t>14　資料：2015年農林業センサス</t>
    <rPh sb="3" eb="5">
      <t>シリョウ</t>
    </rPh>
    <phoneticPr fontId="4"/>
  </si>
  <si>
    <t>樹園地</t>
  </si>
  <si>
    <t>経営体</t>
  </si>
  <si>
    <t>商品販売額</t>
  </si>
  <si>
    <t>戸</t>
    <rPh sb="0" eb="1">
      <t>コ</t>
    </rPh>
    <phoneticPr fontId="4"/>
  </si>
  <si>
    <t>従業者1人当
年間出荷額等</t>
    <rPh sb="7" eb="9">
      <t>ネンカン</t>
    </rPh>
    <rPh sb="9" eb="12">
      <t>シュッカガク</t>
    </rPh>
    <rPh sb="12" eb="13">
      <t>トウ</t>
    </rPh>
    <phoneticPr fontId="4"/>
  </si>
  <si>
    <t>評価総面積</t>
    <rPh sb="0" eb="2">
      <t>ヒョウカ</t>
    </rPh>
    <rPh sb="2" eb="5">
      <t>ソウメンセキ</t>
    </rPh>
    <phoneticPr fontId="4"/>
  </si>
  <si>
    <t>　 　準副業農家　　農外所得が主で、65歳未満の農業従事60日以上の者がいる農家</t>
    <rPh sb="12" eb="13">
      <t>ショ</t>
    </rPh>
    <rPh sb="38" eb="40">
      <t>ノウカ</t>
    </rPh>
    <phoneticPr fontId="23"/>
  </si>
  <si>
    <t>事業所数</t>
  </si>
  <si>
    <t>産業費</t>
  </si>
  <si>
    <t>従業者数</t>
  </si>
  <si>
    <t>事業所数</t>
    <rPh sb="0" eb="2">
      <t>ジギョウ</t>
    </rPh>
    <rPh sb="2" eb="3">
      <t>ショ</t>
    </rPh>
    <phoneticPr fontId="22"/>
  </si>
  <si>
    <t>年　　　間</t>
  </si>
  <si>
    <t>うち乗用車</t>
  </si>
  <si>
    <t>　　資料：厚生労働省「医療施設調査」及び</t>
    <rPh sb="2" eb="4">
      <t>シリョウ</t>
    </rPh>
    <rPh sb="5" eb="7">
      <t>コウセイ</t>
    </rPh>
    <rPh sb="7" eb="10">
      <t>ロウドウショウ</t>
    </rPh>
    <rPh sb="18" eb="19">
      <t>オヨ</t>
    </rPh>
    <phoneticPr fontId="22"/>
  </si>
  <si>
    <t>簡　易　水　道</t>
  </si>
  <si>
    <t>売場面積</t>
  </si>
  <si>
    <t>万円</t>
  </si>
  <si>
    <t>百万円</t>
  </si>
  <si>
    <t>サービス業（他に
分類されないもの)</t>
    <rPh sb="6" eb="7">
      <t>タ</t>
    </rPh>
    <rPh sb="9" eb="11">
      <t>ブンルイ</t>
    </rPh>
    <phoneticPr fontId="22"/>
  </si>
  <si>
    <t>㎡</t>
  </si>
  <si>
    <t>(軽四輪車を含む)</t>
  </si>
  <si>
    <t>注1　12～17、19については農業経営体のうち販売農家(総数)の数値である。</t>
    <rPh sb="16" eb="18">
      <t>ノウギョウ</t>
    </rPh>
    <rPh sb="18" eb="20">
      <t>ケイエイ</t>
    </rPh>
    <rPh sb="20" eb="21">
      <t>タイ</t>
    </rPh>
    <rPh sb="24" eb="26">
      <t>ハンバイ</t>
    </rPh>
    <rPh sb="26" eb="28">
      <t>ノウカ</t>
    </rPh>
    <rPh sb="29" eb="31">
      <t>ソウスウ</t>
    </rPh>
    <rPh sb="33" eb="35">
      <t>スウチ</t>
    </rPh>
    <phoneticPr fontId="23"/>
  </si>
  <si>
    <t>専　用　水　道</t>
  </si>
  <si>
    <t>教育、
学習支援業</t>
    <rPh sb="0" eb="2">
      <t>キョウイク</t>
    </rPh>
    <rPh sb="4" eb="6">
      <t>ガクシュウ</t>
    </rPh>
    <rPh sb="6" eb="8">
      <t>シエン</t>
    </rPh>
    <rPh sb="8" eb="9">
      <t>ギョウ</t>
    </rPh>
    <phoneticPr fontId="22"/>
  </si>
  <si>
    <t>合　　　計</t>
    <rPh sb="0" eb="1">
      <t>ゴウ</t>
    </rPh>
    <rPh sb="4" eb="5">
      <t>ケイ</t>
    </rPh>
    <phoneticPr fontId="22"/>
  </si>
  <si>
    <t>小 規 模 水 道</t>
  </si>
  <si>
    <t>宿泊業､飲食ｻｰﾋﾞｽ業</t>
    <rPh sb="0" eb="2">
      <t>シュクハク</t>
    </rPh>
    <rPh sb="2" eb="3">
      <t>ギョウ</t>
    </rPh>
    <phoneticPr fontId="22"/>
  </si>
  <si>
    <t>給水人口</t>
  </si>
  <si>
    <t>合　　計</t>
    <rPh sb="0" eb="1">
      <t>ゴウ</t>
    </rPh>
    <rPh sb="3" eb="4">
      <t>ケイ</t>
    </rPh>
    <phoneticPr fontId="22"/>
  </si>
  <si>
    <t>郵便業</t>
    <rPh sb="0" eb="2">
      <t>ユウビン</t>
    </rPh>
    <rPh sb="2" eb="3">
      <t>ギョウ</t>
    </rPh>
    <phoneticPr fontId="12"/>
  </si>
  <si>
    <t>2.0～3.0</t>
  </si>
  <si>
    <t>公共下水道</t>
    <rPh sb="0" eb="2">
      <t>コウキョウ</t>
    </rPh>
    <rPh sb="2" eb="5">
      <t>ゲスイドウ</t>
    </rPh>
    <phoneticPr fontId="22"/>
  </si>
  <si>
    <t>漁･林･簡易
･小規模等</t>
    <rPh sb="0" eb="1">
      <t>リョウ</t>
    </rPh>
    <rPh sb="2" eb="3">
      <t>バヤシ</t>
    </rPh>
    <rPh sb="4" eb="6">
      <t>カンイ</t>
    </rPh>
    <rPh sb="8" eb="11">
      <t>ショウキボ</t>
    </rPh>
    <rPh sb="11" eb="12">
      <t>トウ</t>
    </rPh>
    <phoneticPr fontId="22"/>
  </si>
  <si>
    <t>合併処理浄化槽</t>
    <rPh sb="0" eb="2">
      <t>ガッペイ</t>
    </rPh>
    <rPh sb="2" eb="4">
      <t>ショリ</t>
    </rPh>
    <rPh sb="4" eb="7">
      <t>ジョウカソウ</t>
    </rPh>
    <phoneticPr fontId="22"/>
  </si>
  <si>
    <t>人</t>
    <rPh sb="0" eb="1">
      <t>ニン</t>
    </rPh>
    <phoneticPr fontId="24"/>
  </si>
  <si>
    <t>土木費</t>
  </si>
  <si>
    <t>　　　　「年金事業月報市町村別状況」</t>
  </si>
  <si>
    <t>議員定数</t>
  </si>
  <si>
    <t>不動産業、物品賃貸業</t>
  </si>
  <si>
    <t>運輸・</t>
    <rPh sb="0" eb="2">
      <t>ウンユ</t>
    </rPh>
    <phoneticPr fontId="4"/>
  </si>
  <si>
    <t>（現行定数）</t>
  </si>
  <si>
    <t>合計</t>
  </si>
  <si>
    <t>議会費</t>
  </si>
  <si>
    <t>民生費</t>
  </si>
  <si>
    <t>横手市</t>
  </si>
  <si>
    <t>平鹿町</t>
  </si>
  <si>
    <t>農林水</t>
  </si>
  <si>
    <t>商工費</t>
  </si>
  <si>
    <t>(0)</t>
  </si>
  <si>
    <t>複合ｻｰﾋﾞｽ
事　　 業　　　　</t>
    <rPh sb="0" eb="2">
      <t>フクゴウ</t>
    </rPh>
    <rPh sb="8" eb="9">
      <t>ジ</t>
    </rPh>
    <phoneticPr fontId="22"/>
  </si>
  <si>
    <t>商業の状況</t>
    <rPh sb="0" eb="2">
      <t>ショウギョウ</t>
    </rPh>
    <rPh sb="3" eb="5">
      <t>ジョウキョウ</t>
    </rPh>
    <phoneticPr fontId="4"/>
  </si>
  <si>
    <t>教育費</t>
  </si>
  <si>
    <t>　　注2　教員数は本務者の数</t>
    <rPh sb="2" eb="3">
      <t>チュウ</t>
    </rPh>
    <phoneticPr fontId="4"/>
  </si>
  <si>
    <t>総務費</t>
  </si>
  <si>
    <t>鉱業</t>
  </si>
  <si>
    <t>児童数</t>
    <rPh sb="0" eb="2">
      <t>ジドウ</t>
    </rPh>
    <phoneticPr fontId="4"/>
  </si>
  <si>
    <t>病院・診療所</t>
  </si>
  <si>
    <t>29　学　校　の　状　況（つづき）</t>
  </si>
  <si>
    <t>施設数</t>
  </si>
  <si>
    <t>施設</t>
  </si>
  <si>
    <t>雑種地</t>
    <rPh sb="0" eb="2">
      <t>ザッシュ</t>
    </rPh>
    <rPh sb="2" eb="3">
      <t>チ</t>
    </rPh>
    <phoneticPr fontId="4"/>
  </si>
  <si>
    <t>生徒数</t>
    <rPh sb="0" eb="2">
      <t>セイト</t>
    </rPh>
    <phoneticPr fontId="4"/>
  </si>
  <si>
    <t>損害額</t>
  </si>
  <si>
    <t>件</t>
    <rPh sb="0" eb="1">
      <t>ケン</t>
    </rPh>
    <phoneticPr fontId="22"/>
  </si>
  <si>
    <t>千円</t>
    <rPh sb="0" eb="2">
      <t>センエン</t>
    </rPh>
    <phoneticPr fontId="22"/>
  </si>
  <si>
    <t>25　水道</t>
  </si>
  <si>
    <t>経営規模別農家数</t>
    <rPh sb="0" eb="2">
      <t>ケイエイ</t>
    </rPh>
    <rPh sb="2" eb="5">
      <t>キボベツ</t>
    </rPh>
    <rPh sb="5" eb="7">
      <t>ノウカ</t>
    </rPh>
    <rPh sb="7" eb="8">
      <t>スウ</t>
    </rPh>
    <phoneticPr fontId="4"/>
  </si>
  <si>
    <t>発生件数</t>
    <rPh sb="2" eb="4">
      <t>ケンスウ</t>
    </rPh>
    <phoneticPr fontId="23"/>
  </si>
  <si>
    <t>交通事故</t>
    <rPh sb="0" eb="2">
      <t>コウツウ</t>
    </rPh>
    <rPh sb="2" eb="4">
      <t>ジコ</t>
    </rPh>
    <phoneticPr fontId="4"/>
  </si>
  <si>
    <t>死者数</t>
  </si>
  <si>
    <t>国　有　林</t>
    <rPh sb="0" eb="1">
      <t>クニ</t>
    </rPh>
    <rPh sb="2" eb="3">
      <t>ユウ</t>
    </rPh>
    <rPh sb="4" eb="5">
      <t>ハヤシ</t>
    </rPh>
    <phoneticPr fontId="4"/>
  </si>
  <si>
    <t>負傷者数</t>
    <rPh sb="0" eb="2">
      <t>フショウ</t>
    </rPh>
    <phoneticPr fontId="23"/>
  </si>
  <si>
    <t>生活関連サービス業、娯楽業</t>
    <rPh sb="0" eb="2">
      <t>セイカツ</t>
    </rPh>
    <rPh sb="2" eb="4">
      <t>カンレン</t>
    </rPh>
    <rPh sb="8" eb="9">
      <t>ギョウ</t>
    </rPh>
    <rPh sb="10" eb="13">
      <t>ゴラクギョウ</t>
    </rPh>
    <phoneticPr fontId="12"/>
  </si>
  <si>
    <t>立　　木　　地</t>
    <rPh sb="0" eb="1">
      <t>タ</t>
    </rPh>
    <rPh sb="3" eb="4">
      <t>キ</t>
    </rPh>
    <rPh sb="6" eb="7">
      <t>チ</t>
    </rPh>
    <phoneticPr fontId="22"/>
  </si>
  <si>
    <t>総数</t>
    <rPh sb="0" eb="2">
      <t>ソウスウ</t>
    </rPh>
    <phoneticPr fontId="4"/>
  </si>
  <si>
    <t>竹林</t>
    <rPh sb="0" eb="2">
      <t>チクリン</t>
    </rPh>
    <phoneticPr fontId="4"/>
  </si>
  <si>
    <t>広葉樹</t>
    <rPh sb="0" eb="3">
      <t>コウヨウジュ</t>
    </rPh>
    <phoneticPr fontId="4"/>
  </si>
  <si>
    <t>8　事業所数と従業者数(民営)</t>
    <rPh sb="4" eb="5">
      <t>ショ</t>
    </rPh>
    <rPh sb="12" eb="13">
      <t>ミン</t>
    </rPh>
    <rPh sb="13" eb="14">
      <t>エイ</t>
    </rPh>
    <phoneticPr fontId="22"/>
  </si>
  <si>
    <t>8　事業所数と従業者数(民営)　(つづき)</t>
    <rPh sb="4" eb="5">
      <t>ショ</t>
    </rPh>
    <rPh sb="12" eb="13">
      <t>ミン</t>
    </rPh>
    <rPh sb="13" eb="14">
      <t>エイ</t>
    </rPh>
    <phoneticPr fontId="22"/>
  </si>
  <si>
    <t>総　　数</t>
  </si>
  <si>
    <t xml:space="preserve">建  設  業 </t>
  </si>
  <si>
    <t>32  交通事故</t>
  </si>
  <si>
    <t>製　造　業</t>
  </si>
  <si>
    <t>情報通信業</t>
    <rPh sb="0" eb="2">
      <t>ジョウホウ</t>
    </rPh>
    <phoneticPr fontId="22"/>
  </si>
  <si>
    <t>事業所</t>
  </si>
  <si>
    <t>従業者</t>
  </si>
  <si>
    <t>農業</t>
  </si>
  <si>
    <t>16 基幹的農業従事者数（販売農家）</t>
  </si>
  <si>
    <t>林業</t>
  </si>
  <si>
    <t>水産業</t>
  </si>
  <si>
    <t>第１次</t>
  </si>
  <si>
    <t>第２次</t>
  </si>
  <si>
    <t>国民年金</t>
    <rPh sb="0" eb="2">
      <t>コクミン</t>
    </rPh>
    <rPh sb="2" eb="4">
      <t>ネンキン</t>
    </rPh>
    <phoneticPr fontId="4"/>
  </si>
  <si>
    <t>産業計</t>
    <rPh sb="0" eb="2">
      <t>サンギョウ</t>
    </rPh>
    <rPh sb="2" eb="3">
      <t>ケイ</t>
    </rPh>
    <phoneticPr fontId="25"/>
  </si>
  <si>
    <t>複合サービス事業</t>
    <rPh sb="0" eb="2">
      <t>フクゴウ</t>
    </rPh>
    <rPh sb="6" eb="8">
      <t>ジギョウ</t>
    </rPh>
    <phoneticPr fontId="12"/>
  </si>
  <si>
    <t>（控除）</t>
    <rPh sb="1" eb="3">
      <t>コウジョ</t>
    </rPh>
    <phoneticPr fontId="25"/>
  </si>
  <si>
    <t>市町村内</t>
    <rPh sb="0" eb="3">
      <t>シチョウソン</t>
    </rPh>
    <rPh sb="3" eb="4">
      <t>ナイ</t>
    </rPh>
    <phoneticPr fontId="25"/>
  </si>
  <si>
    <t>雇用者報酬</t>
  </si>
  <si>
    <t>企業所得</t>
  </si>
  <si>
    <t>情　報</t>
    <rPh sb="0" eb="1">
      <t>ジョウ</t>
    </rPh>
    <rPh sb="2" eb="3">
      <t>ホウ</t>
    </rPh>
    <phoneticPr fontId="22"/>
  </si>
  <si>
    <t>義務教育学校</t>
  </si>
  <si>
    <t>総　計</t>
  </si>
  <si>
    <t>無立木地</t>
  </si>
  <si>
    <t>Ⅱ 市町村勢編</t>
    <rPh sb="2" eb="6">
      <t>シチョウソンセイ</t>
    </rPh>
    <rPh sb="6" eb="7">
      <t>ヘン</t>
    </rPh>
    <phoneticPr fontId="4"/>
  </si>
  <si>
    <t>雄和町</t>
  </si>
  <si>
    <t>総面積</t>
    <rPh sb="0" eb="3">
      <t>ソウメンセキ</t>
    </rPh>
    <phoneticPr fontId="4"/>
  </si>
  <si>
    <t>世帯数</t>
    <rPh sb="0" eb="3">
      <t>セタイスウ</t>
    </rPh>
    <phoneticPr fontId="4"/>
  </si>
  <si>
    <t>人</t>
    <rPh sb="0" eb="1">
      <t>ニン</t>
    </rPh>
    <phoneticPr fontId="26"/>
  </si>
  <si>
    <t xml:space="preserve"> 　   　業所数、従業者数）</t>
    <rPh sb="7" eb="8">
      <t>ショ</t>
    </rPh>
    <rPh sb="8" eb="9">
      <t>スウ</t>
    </rPh>
    <rPh sb="10" eb="13">
      <t>ジュウギョウシャ</t>
    </rPh>
    <rPh sb="13" eb="14">
      <t>スウ</t>
    </rPh>
    <phoneticPr fontId="22"/>
  </si>
  <si>
    <t>人口</t>
    <rPh sb="0" eb="2">
      <t>ジンコウ</t>
    </rPh>
    <phoneticPr fontId="4"/>
  </si>
  <si>
    <t>森林面積</t>
    <rPh sb="0" eb="2">
      <t>シンリン</t>
    </rPh>
    <rPh sb="2" eb="4">
      <t>メンセキ</t>
    </rPh>
    <phoneticPr fontId="4"/>
  </si>
  <si>
    <t>人口密度</t>
    <rPh sb="0" eb="2">
      <t>ジンコウ</t>
    </rPh>
    <rPh sb="2" eb="4">
      <t>ミツド</t>
    </rPh>
    <phoneticPr fontId="4"/>
  </si>
  <si>
    <t>20　　森  林  面  積　(つづき)</t>
  </si>
  <si>
    <t>森林蓄積量</t>
    <rPh sb="0" eb="2">
      <t>シンリン</t>
    </rPh>
    <rPh sb="2" eb="5">
      <t>チクセキリョウ</t>
    </rPh>
    <phoneticPr fontId="4"/>
  </si>
  <si>
    <t>所有農業用機械</t>
    <rPh sb="0" eb="2">
      <t>ショユウ</t>
    </rPh>
    <rPh sb="2" eb="3">
      <t>ノウ</t>
    </rPh>
    <rPh sb="3" eb="4">
      <t>ギョウ</t>
    </rPh>
    <rPh sb="4" eb="5">
      <t>ヨウ</t>
    </rPh>
    <rPh sb="5" eb="7">
      <t>キカイ</t>
    </rPh>
    <phoneticPr fontId="4"/>
  </si>
  <si>
    <t>令元.12.1</t>
    <rPh sb="0" eb="1">
      <t>レイ</t>
    </rPh>
    <rPh sb="1" eb="2">
      <t>モト</t>
    </rPh>
    <phoneticPr fontId="4"/>
  </si>
  <si>
    <t>人口動態</t>
    <rPh sb="0" eb="2">
      <t>ジンコウ</t>
    </rPh>
    <rPh sb="2" eb="4">
      <t>ドウタイ</t>
    </rPh>
    <phoneticPr fontId="4"/>
  </si>
  <si>
    <t>産業別就業者数</t>
    <rPh sb="0" eb="3">
      <t>サンギョウベツ</t>
    </rPh>
    <rPh sb="3" eb="6">
      <t>シュウギョウシャ</t>
    </rPh>
    <rPh sb="6" eb="7">
      <t>スウ</t>
    </rPh>
    <phoneticPr fontId="4"/>
  </si>
  <si>
    <t>※</t>
  </si>
  <si>
    <t>事業所数と従業者数</t>
    <rPh sb="0" eb="3">
      <t>ジギョウショ</t>
    </rPh>
    <rPh sb="3" eb="4">
      <t>スウ</t>
    </rPh>
    <rPh sb="5" eb="8">
      <t>ジュウギョウシャ</t>
    </rPh>
    <rPh sb="8" eb="9">
      <t>スウ</t>
    </rPh>
    <phoneticPr fontId="4"/>
  </si>
  <si>
    <t>自動車の保有台数</t>
    <rPh sb="0" eb="3">
      <t>ジドウシャ</t>
    </rPh>
    <rPh sb="4" eb="6">
      <t>ホユウ</t>
    </rPh>
    <rPh sb="6" eb="8">
      <t>ダイスウ</t>
    </rPh>
    <phoneticPr fontId="4"/>
  </si>
  <si>
    <t>有権者数と議会議員定数</t>
    <rPh sb="0" eb="3">
      <t>ユウケンシャ</t>
    </rPh>
    <rPh sb="3" eb="4">
      <t>スウ</t>
    </rPh>
    <rPh sb="5" eb="7">
      <t>ギカイ</t>
    </rPh>
    <rPh sb="7" eb="9">
      <t>ギイン</t>
    </rPh>
    <rPh sb="9" eb="11">
      <t>テイスウ</t>
    </rPh>
    <phoneticPr fontId="4"/>
  </si>
  <si>
    <t>主副業別農家数</t>
    <rPh sb="0" eb="1">
      <t>シュ</t>
    </rPh>
    <rPh sb="1" eb="2">
      <t>フク</t>
    </rPh>
    <rPh sb="2" eb="3">
      <t>ギョウ</t>
    </rPh>
    <rPh sb="3" eb="4">
      <t>ベツ</t>
    </rPh>
    <rPh sb="4" eb="6">
      <t>ノウカ</t>
    </rPh>
    <rPh sb="6" eb="7">
      <t>スウ</t>
    </rPh>
    <phoneticPr fontId="4"/>
  </si>
  <si>
    <t>普通会計決算額</t>
    <rPh sb="0" eb="2">
      <t>フツウ</t>
    </rPh>
    <rPh sb="2" eb="4">
      <t>カイケイ</t>
    </rPh>
    <rPh sb="4" eb="7">
      <t>ケッサンガク</t>
    </rPh>
    <phoneticPr fontId="4"/>
  </si>
  <si>
    <t>学校の状況</t>
    <rPh sb="0" eb="2">
      <t>ガッコウ</t>
    </rPh>
    <rPh sb="3" eb="5">
      <t>ジョウキョウ</t>
    </rPh>
    <phoneticPr fontId="4"/>
  </si>
  <si>
    <t>農業従事者数</t>
    <rPh sb="0" eb="2">
      <t>ノウギョウ</t>
    </rPh>
    <rPh sb="2" eb="5">
      <t>ジュウジシャ</t>
    </rPh>
    <rPh sb="5" eb="6">
      <t>スウ</t>
    </rPh>
    <phoneticPr fontId="4"/>
  </si>
  <si>
    <t>基幹的農業従事者数</t>
    <rPh sb="0" eb="3">
      <t>キカンテキ</t>
    </rPh>
    <rPh sb="3" eb="5">
      <t>ノウギョウ</t>
    </rPh>
    <rPh sb="5" eb="8">
      <t>ジュウジシャ</t>
    </rPh>
    <rPh sb="8" eb="9">
      <t>スウ</t>
    </rPh>
    <phoneticPr fontId="4"/>
  </si>
  <si>
    <t>　宿泊･飲食
　サービス業</t>
    <rPh sb="1" eb="3">
      <t>シュクハク</t>
    </rPh>
    <rPh sb="4" eb="6">
      <t>インショク</t>
    </rPh>
    <rPh sb="12" eb="13">
      <t>ギョウ</t>
    </rPh>
    <phoneticPr fontId="4"/>
  </si>
  <si>
    <t>経営耕地面積</t>
    <rPh sb="0" eb="2">
      <t>ケイエイ</t>
    </rPh>
    <rPh sb="2" eb="4">
      <t>コウチ</t>
    </rPh>
    <rPh sb="4" eb="6">
      <t>メンセキ</t>
    </rPh>
    <phoneticPr fontId="4"/>
  </si>
  <si>
    <t>火災</t>
    <rPh sb="0" eb="2">
      <t>カサイ</t>
    </rPh>
    <phoneticPr fontId="4"/>
  </si>
  <si>
    <t>秋田市</t>
  </si>
  <si>
    <t>河辺町</t>
  </si>
  <si>
    <t>大森町</t>
  </si>
  <si>
    <t>歳　　　出</t>
    <rPh sb="0" eb="1">
      <t>トシ</t>
    </rPh>
    <rPh sb="4" eb="5">
      <t>デ</t>
    </rPh>
    <phoneticPr fontId="4"/>
  </si>
  <si>
    <t>鉱業、採石業、砂利採取業</t>
    <rPh sb="0" eb="2">
      <t>コウギョウ</t>
    </rPh>
    <rPh sb="3" eb="5">
      <t>サイセキ</t>
    </rPh>
    <rPh sb="5" eb="6">
      <t>ギョウ</t>
    </rPh>
    <rPh sb="7" eb="9">
      <t>ジャリ</t>
    </rPh>
    <rPh sb="9" eb="11">
      <t>サイシュ</t>
    </rPh>
    <rPh sb="11" eb="12">
      <t>ギョウ</t>
    </rPh>
    <phoneticPr fontId="22"/>
  </si>
  <si>
    <t>不動産業、物品賃貸業</t>
    <rPh sb="5" eb="7">
      <t>ブッピン</t>
    </rPh>
    <rPh sb="7" eb="10">
      <t>チンタイギョウ</t>
    </rPh>
    <phoneticPr fontId="12"/>
  </si>
  <si>
    <t>宿泊業、飲食サービス業</t>
    <rPh sb="0" eb="2">
      <t>シュクハク</t>
    </rPh>
    <rPh sb="2" eb="3">
      <t>ギョウ</t>
    </rPh>
    <rPh sb="4" eb="6">
      <t>インショク</t>
    </rPh>
    <rPh sb="10" eb="11">
      <t>ギョウ</t>
    </rPh>
    <phoneticPr fontId="22"/>
  </si>
  <si>
    <t>教育、学習支援業</t>
    <rPh sb="0" eb="2">
      <t>キョウイク</t>
    </rPh>
    <rPh sb="3" eb="5">
      <t>ガクシュウ</t>
    </rPh>
    <rPh sb="5" eb="7">
      <t>シエン</t>
    </rPh>
    <rPh sb="7" eb="8">
      <t>ギョウ</t>
    </rPh>
    <phoneticPr fontId="22"/>
  </si>
  <si>
    <t>7　産業別就業者数(15歳以上) (つづき)</t>
  </si>
  <si>
    <t>か所</t>
    <rPh sb="1" eb="2">
      <t>ショ</t>
    </rPh>
    <phoneticPr fontId="4"/>
  </si>
  <si>
    <t>8　事業所数と従業者数(民営)（つづき）</t>
  </si>
  <si>
    <t>人</t>
    <rPh sb="0" eb="1">
      <t>ヒト</t>
    </rPh>
    <phoneticPr fontId="12"/>
  </si>
  <si>
    <t>16　資料：2015年農林業センサス</t>
    <rPh sb="3" eb="5">
      <t>シリョウ</t>
    </rPh>
    <phoneticPr fontId="4"/>
  </si>
  <si>
    <t>学術研究、専門・技術サービス業</t>
    <rPh sb="0" eb="2">
      <t>ガクジュツ</t>
    </rPh>
    <rPh sb="2" eb="4">
      <t>ケンキュウ</t>
    </rPh>
    <phoneticPr fontId="12"/>
  </si>
  <si>
    <t>農林業、漁業</t>
    <rPh sb="4" eb="6">
      <t>ギョギョウ</t>
    </rPh>
    <phoneticPr fontId="4"/>
  </si>
  <si>
    <t>事業数</t>
    <rPh sb="0" eb="3">
      <t>ジギョウスウ</t>
    </rPh>
    <phoneticPr fontId="4"/>
  </si>
  <si>
    <t>件</t>
    <rPh sb="0" eb="1">
      <t>ケン</t>
    </rPh>
    <phoneticPr fontId="26"/>
  </si>
  <si>
    <t>平成30年</t>
  </si>
  <si>
    <t>　</t>
  </si>
  <si>
    <t>不動産業</t>
    <rPh sb="0" eb="4">
      <t>フドウサンギョウ</t>
    </rPh>
    <phoneticPr fontId="4"/>
  </si>
  <si>
    <t>24  自動車の保有台数</t>
    <rPh sb="4" eb="6">
      <t>ジドウ</t>
    </rPh>
    <rPh sb="6" eb="7">
      <t>シャ</t>
    </rPh>
    <rPh sb="8" eb="10">
      <t>ホユウ</t>
    </rPh>
    <rPh sb="10" eb="12">
      <t>ダイスウ</t>
    </rPh>
    <phoneticPr fontId="22"/>
  </si>
  <si>
    <t>26  生活排水処理施設</t>
    <rPh sb="4" eb="6">
      <t>セイカツ</t>
    </rPh>
    <rPh sb="6" eb="8">
      <t>ハイスイ</t>
    </rPh>
    <rPh sb="8" eb="10">
      <t>ショリ</t>
    </rPh>
    <rPh sb="10" eb="12">
      <t>シセツ</t>
    </rPh>
    <phoneticPr fontId="22"/>
  </si>
  <si>
    <t>33　火災</t>
    <rPh sb="3" eb="5">
      <t>カサイ</t>
    </rPh>
    <phoneticPr fontId="22"/>
  </si>
  <si>
    <t>うち分校</t>
  </si>
  <si>
    <t>（秋田県年齢別人口流動調査）</t>
    <rPh sb="1" eb="4">
      <t>アキタケン</t>
    </rPh>
    <rPh sb="4" eb="7">
      <t>ネンレイベツ</t>
    </rPh>
    <rPh sb="7" eb="9">
      <t>ジンコウ</t>
    </rPh>
    <rPh sb="9" eb="11">
      <t>リュウドウ</t>
    </rPh>
    <rPh sb="11" eb="13">
      <t>チョウサ</t>
    </rPh>
    <phoneticPr fontId="4"/>
  </si>
  <si>
    <t>1.0～1.5</t>
  </si>
  <si>
    <t>市町村内総生産</t>
    <rPh sb="0" eb="3">
      <t>シチョウソン</t>
    </rPh>
    <rPh sb="3" eb="4">
      <t>ナイ</t>
    </rPh>
    <rPh sb="4" eb="7">
      <t>ソウセイサン</t>
    </rPh>
    <phoneticPr fontId="4"/>
  </si>
  <si>
    <t>市町村民所得</t>
    <rPh sb="0" eb="3">
      <t>シチョウソン</t>
    </rPh>
    <rPh sb="3" eb="4">
      <t>ミン</t>
    </rPh>
    <rPh sb="4" eb="6">
      <t>ショトク</t>
    </rPh>
    <phoneticPr fontId="4"/>
  </si>
  <si>
    <t>9　  市町村内総生産</t>
  </si>
  <si>
    <r>
      <t>　　　　資料：「国有林」は、東北森林管理局「平成</t>
    </r>
    <r>
      <rPr>
        <sz val="8"/>
        <color auto="1"/>
        <rFont val="ＭＳ ゴシック"/>
      </rPr>
      <t>31年度有効森林調査簿」</t>
    </r>
  </si>
  <si>
    <t>9　  市町村内総生産　(つづき)</t>
    <rPh sb="8" eb="9">
      <t>ソウ</t>
    </rPh>
    <phoneticPr fontId="22"/>
  </si>
  <si>
    <t>23　商業の状況(飲食店を除く)</t>
  </si>
  <si>
    <t>事業所</t>
    <rPh sb="0" eb="2">
      <t>ジギョウ</t>
    </rPh>
    <rPh sb="2" eb="3">
      <t>トコロ</t>
    </rPh>
    <phoneticPr fontId="4"/>
  </si>
  <si>
    <t>13　経営規模別農家数（販売農家）（つづき）</t>
  </si>
  <si>
    <t>　　　ため市町村計とは一致しない。</t>
    <rPh sb="5" eb="8">
      <t>シチョウソン</t>
    </rPh>
    <rPh sb="8" eb="9">
      <t>ケイ</t>
    </rPh>
    <rPh sb="11" eb="13">
      <t>イッチ</t>
    </rPh>
    <phoneticPr fontId="4"/>
  </si>
  <si>
    <t>他経営体
(法人・団体)</t>
    <rPh sb="0" eb="1">
      <t>タ</t>
    </rPh>
    <rPh sb="1" eb="4">
      <t>ケイエイタイ</t>
    </rPh>
    <rPh sb="6" eb="8">
      <t>ホウジン</t>
    </rPh>
    <rPh sb="9" eb="11">
      <t>ダンタイ</t>
    </rPh>
    <phoneticPr fontId="12"/>
  </si>
  <si>
    <t>平30.1～12月</t>
  </si>
  <si>
    <t>　 　販売農家　　　経営耕地面30a以上、又は農産物販売金額が50万円以上の世帯</t>
    <rPh sb="34" eb="35">
      <t>エン</t>
    </rPh>
    <rPh sb="38" eb="40">
      <t>セタイ</t>
    </rPh>
    <phoneticPr fontId="23"/>
  </si>
  <si>
    <t>国 庫 ・</t>
  </si>
  <si>
    <t>鉱業､
採石業、
砂利採取業</t>
    <rPh sb="4" eb="6">
      <t>サイセキ</t>
    </rPh>
    <rPh sb="6" eb="7">
      <t>ギョウ</t>
    </rPh>
    <phoneticPr fontId="12"/>
  </si>
  <si>
    <t>電気･ガス･ 
熱供給・
水道業</t>
    <rPh sb="8" eb="11">
      <t>ネツキョウキュウ</t>
    </rPh>
    <rPh sb="13" eb="14">
      <t>ミズ</t>
    </rPh>
    <rPh sb="14" eb="15">
      <t>ミチ</t>
    </rPh>
    <rPh sb="15" eb="16">
      <t>ギョウ</t>
    </rPh>
    <phoneticPr fontId="4"/>
  </si>
  <si>
    <t>歯科診療所</t>
    <rPh sb="2" eb="5">
      <t>シンリョウショ</t>
    </rPh>
    <phoneticPr fontId="4"/>
  </si>
  <si>
    <t>総　　数</t>
    <rPh sb="0" eb="1">
      <t>ソウ</t>
    </rPh>
    <rPh sb="3" eb="4">
      <t>スウ</t>
    </rPh>
    <phoneticPr fontId="12"/>
  </si>
  <si>
    <t>32　資料：秋田県警察本部交通部</t>
    <rPh sb="3" eb="5">
      <t>シリョウ</t>
    </rPh>
    <rPh sb="6" eb="9">
      <t>アキタケン</t>
    </rPh>
    <rPh sb="9" eb="11">
      <t>ケイサツ</t>
    </rPh>
    <rPh sb="11" eb="13">
      <t>ホンブ</t>
    </rPh>
    <rPh sb="13" eb="16">
      <t>コウツウブ</t>
    </rPh>
    <phoneticPr fontId="22"/>
  </si>
  <si>
    <t>0.5～1.0</t>
  </si>
  <si>
    <t>水稲</t>
    <rPh sb="0" eb="2">
      <t>スイトウ</t>
    </rPh>
    <phoneticPr fontId="22"/>
  </si>
  <si>
    <t>　　注2  売場面積は小売業のみ</t>
    <rPh sb="2" eb="3">
      <t>チュウ</t>
    </rPh>
    <rPh sb="6" eb="8">
      <t>ウリバ</t>
    </rPh>
    <rPh sb="8" eb="10">
      <t>メンセキ</t>
    </rPh>
    <rPh sb="11" eb="14">
      <t>コウリギョウ</t>
    </rPh>
    <phoneticPr fontId="4"/>
  </si>
  <si>
    <t>　 　副業的農家　　65歳未満の農業従事60日以上の者がいない農家</t>
    <rPh sb="31" eb="33">
      <t>ノウカ</t>
    </rPh>
    <phoneticPr fontId="4"/>
  </si>
  <si>
    <t>税・関税等</t>
    <rPh sb="0" eb="1">
      <t>ゼイ</t>
    </rPh>
    <rPh sb="2" eb="4">
      <t>カンゼイ</t>
    </rPh>
    <rPh sb="4" eb="5">
      <t>トウ</t>
    </rPh>
    <phoneticPr fontId="25"/>
  </si>
  <si>
    <t>県支出金</t>
  </si>
  <si>
    <t>項目</t>
    <rPh sb="0" eb="1">
      <t>コウ</t>
    </rPh>
    <rPh sb="1" eb="2">
      <t>メ</t>
    </rPh>
    <phoneticPr fontId="22"/>
  </si>
  <si>
    <t>25　水道（つづき）</t>
  </si>
  <si>
    <t>教員数</t>
    <rPh sb="0" eb="2">
      <t>キョウイン</t>
    </rPh>
    <phoneticPr fontId="4"/>
  </si>
  <si>
    <t>平成25年</t>
    <rPh sb="0" eb="2">
      <t>ヘイセイ</t>
    </rPh>
    <rPh sb="4" eb="5">
      <t>ネン</t>
    </rPh>
    <phoneticPr fontId="23"/>
  </si>
  <si>
    <t>平26.7.1</t>
    <rPh sb="0" eb="1">
      <t>ヘイ</t>
    </rPh>
    <phoneticPr fontId="4"/>
  </si>
  <si>
    <t xml:space="preserve">              「民有林」は、県森林整備課及び林業木材産業課「秋田県林業統計」</t>
    <rPh sb="22" eb="24">
      <t>シンリン</t>
    </rPh>
    <rPh sb="24" eb="26">
      <t>セイビ</t>
    </rPh>
    <rPh sb="26" eb="27">
      <t>カ</t>
    </rPh>
    <rPh sb="27" eb="28">
      <t>オヨ</t>
    </rPh>
    <rPh sb="29" eb="31">
      <t>リンギョウ</t>
    </rPh>
    <rPh sb="31" eb="33">
      <t>モクザイ</t>
    </rPh>
    <rPh sb="33" eb="35">
      <t>サンギョウ</t>
    </rPh>
    <rPh sb="35" eb="36">
      <t>カ</t>
    </rPh>
    <rPh sb="37" eb="40">
      <t>アキタケン</t>
    </rPh>
    <rPh sb="40" eb="42">
      <t>リンギョウ</t>
    </rPh>
    <rPh sb="42" eb="44">
      <t>トウケイ</t>
    </rPh>
    <phoneticPr fontId="27"/>
  </si>
  <si>
    <t>20～21　注1　「国有林」の（　）は、官行造林地で外数　　　</t>
  </si>
  <si>
    <t>計</t>
  </si>
  <si>
    <t>13　資料：2015年農林業センサス</t>
    <rPh sb="3" eb="5">
      <t>シリョウ</t>
    </rPh>
    <rPh sb="10" eb="11">
      <t>ネン</t>
    </rPh>
    <rPh sb="11" eb="14">
      <t>ノウリンギョウ</t>
    </rPh>
    <phoneticPr fontId="12"/>
  </si>
  <si>
    <t>18　所有農業用機械（農業経営体）</t>
    <rPh sb="3" eb="5">
      <t>ショユウ</t>
    </rPh>
    <rPh sb="6" eb="7">
      <t>ギョウ</t>
    </rPh>
    <rPh sb="11" eb="13">
      <t>ノウギョウ</t>
    </rPh>
    <rPh sb="13" eb="16">
      <t>ケイエイタイ</t>
    </rPh>
    <phoneticPr fontId="22"/>
  </si>
  <si>
    <t>33　資料：県総合防災課</t>
    <rPh sb="3" eb="5">
      <t>シリョウ</t>
    </rPh>
    <rPh sb="6" eb="7">
      <t>ケン</t>
    </rPh>
    <rPh sb="7" eb="9">
      <t>ソウゴウ</t>
    </rPh>
    <rPh sb="9" eb="12">
      <t>ボウサイカ</t>
    </rPh>
    <phoneticPr fontId="22"/>
  </si>
  <si>
    <t>歯　科
医師数</t>
    <rPh sb="0" eb="1">
      <t>ハ</t>
    </rPh>
    <rPh sb="2" eb="3">
      <t>カ</t>
    </rPh>
    <rPh sb="4" eb="7">
      <t>イシスウ</t>
    </rPh>
    <phoneticPr fontId="4"/>
  </si>
  <si>
    <t>人</t>
    <rPh sb="0" eb="1">
      <t>ニン</t>
    </rPh>
    <phoneticPr fontId="4"/>
  </si>
  <si>
    <t>任意加入</t>
    <rPh sb="0" eb="1">
      <t>ニン</t>
    </rPh>
    <rPh sb="1" eb="2">
      <t>イ</t>
    </rPh>
    <rPh sb="2" eb="3">
      <t>カ</t>
    </rPh>
    <rPh sb="3" eb="4">
      <t>イレル</t>
    </rPh>
    <phoneticPr fontId="4"/>
  </si>
  <si>
    <t>29　学校の状況</t>
  </si>
  <si>
    <t>7　産業別就業者数(15歳以上)　　　　</t>
  </si>
  <si>
    <t xml:space="preserve"> - </t>
  </si>
  <si>
    <t>平28.6.1</t>
  </si>
  <si>
    <t xml:space="preserve">x </t>
  </si>
  <si>
    <t>収　　入</t>
  </si>
  <si>
    <t>計（官公造林地）</t>
    <rPh sb="0" eb="1">
      <t>ケイ</t>
    </rPh>
    <phoneticPr fontId="22"/>
  </si>
  <si>
    <t>総数（官公造林地）</t>
    <rPh sb="0" eb="1">
      <t>フサ</t>
    </rPh>
    <rPh sb="1" eb="2">
      <t>カズ</t>
    </rPh>
    <phoneticPr fontId="4"/>
  </si>
  <si>
    <t>１事業所当たり</t>
    <rPh sb="1" eb="4">
      <t>ジギョウショ</t>
    </rPh>
    <rPh sb="4" eb="5">
      <t>ア</t>
    </rPh>
    <phoneticPr fontId="4"/>
  </si>
  <si>
    <t>無立木地</t>
    <rPh sb="2" eb="3">
      <t>キ</t>
    </rPh>
    <rPh sb="3" eb="4">
      <t>チ</t>
    </rPh>
    <phoneticPr fontId="22"/>
  </si>
  <si>
    <t>26　資料：県下水道課</t>
    <rPh sb="7" eb="10">
      <t>ゲスイドウ</t>
    </rPh>
    <phoneticPr fontId="22"/>
  </si>
  <si>
    <t>国　有　林</t>
    <rPh sb="0" eb="1">
      <t>クニ</t>
    </rPh>
    <rPh sb="2" eb="3">
      <t>ユウ</t>
    </rPh>
    <rPh sb="4" eb="5">
      <t>ハヤシ</t>
    </rPh>
    <phoneticPr fontId="22"/>
  </si>
  <si>
    <t>林　　　地</t>
    <rPh sb="0" eb="1">
      <t>ハヤシ</t>
    </rPh>
    <rPh sb="4" eb="5">
      <t>チ</t>
    </rPh>
    <phoneticPr fontId="22"/>
  </si>
  <si>
    <t>民　有　林</t>
  </si>
  <si>
    <t>民有林</t>
    <rPh sb="0" eb="3">
      <t>ミンユウリン</t>
    </rPh>
    <phoneticPr fontId="4"/>
  </si>
  <si>
    <t>総　計</t>
    <rPh sb="0" eb="1">
      <t>ソウ</t>
    </rPh>
    <rPh sb="2" eb="3">
      <t>ケイ</t>
    </rPh>
    <phoneticPr fontId="22"/>
  </si>
  <si>
    <t>　卸売業、</t>
    <rPh sb="3" eb="4">
      <t>ギョウ</t>
    </rPh>
    <phoneticPr fontId="4"/>
  </si>
  <si>
    <t xml:space="preserve">     「作物統計」</t>
  </si>
  <si>
    <t>　金融業、</t>
    <rPh sb="3" eb="4">
      <t>ギョウ</t>
    </rPh>
    <phoneticPr fontId="12"/>
  </si>
  <si>
    <t>22　製造業従業者・規模　(4人以上)</t>
  </si>
  <si>
    <t>福祉</t>
    <rPh sb="0" eb="2">
      <t>フクシ</t>
    </rPh>
    <phoneticPr fontId="12"/>
  </si>
  <si>
    <t>　医療、</t>
    <rPh sb="1" eb="3">
      <t>イリョウ</t>
    </rPh>
    <phoneticPr fontId="22"/>
  </si>
  <si>
    <t>総 生 産</t>
    <rPh sb="0" eb="1">
      <t>ソウ</t>
    </rPh>
    <rPh sb="2" eb="3">
      <t>セイ</t>
    </rPh>
    <rPh sb="4" eb="5">
      <t>サン</t>
    </rPh>
    <phoneticPr fontId="25"/>
  </si>
  <si>
    <t>18　資料：2015年農林業センサス</t>
    <rPh sb="3" eb="5">
      <t>シリョウ</t>
    </rPh>
    <rPh sb="11" eb="12">
      <t>ノウ</t>
    </rPh>
    <phoneticPr fontId="4"/>
  </si>
  <si>
    <t>第　１　号
被保険者数</t>
    <rPh sb="0" eb="1">
      <t>ダイ</t>
    </rPh>
    <rPh sb="4" eb="5">
      <t>ゴウ</t>
    </rPh>
    <rPh sb="6" eb="10">
      <t>ヒホケンシャ</t>
    </rPh>
    <rPh sb="10" eb="11">
      <t>スウ</t>
    </rPh>
    <phoneticPr fontId="4"/>
  </si>
  <si>
    <t>第　３　号
被保険者数</t>
    <rPh sb="0" eb="1">
      <t>ダイ</t>
    </rPh>
    <rPh sb="4" eb="5">
      <t>ゴウ</t>
    </rPh>
    <rPh sb="6" eb="10">
      <t>ヒホケンシャ</t>
    </rPh>
    <rPh sb="10" eb="11">
      <t>スウ</t>
    </rPh>
    <phoneticPr fontId="4"/>
  </si>
  <si>
    <t>2　注1　計は四捨五入により一致しない場合がある。</t>
  </si>
  <si>
    <t xml:space="preserve"> 　　資料：「秋田県年齢別人口流動調査」「平成27年国勢調査」</t>
    <rPh sb="7" eb="10">
      <t>アキタケン</t>
    </rPh>
    <rPh sb="10" eb="13">
      <t>ネンレイベツ</t>
    </rPh>
    <rPh sb="13" eb="15">
      <t>ジンコウ</t>
    </rPh>
    <rPh sb="15" eb="17">
      <t>リュウドウ</t>
    </rPh>
    <rPh sb="17" eb="19">
      <t>チョウサ</t>
    </rPh>
    <phoneticPr fontId="22"/>
  </si>
  <si>
    <t>7　注　「総数」には、分類不能の産業を含む。</t>
  </si>
  <si>
    <t>トラクター</t>
  </si>
  <si>
    <t>8　注　従業者数には「個人業主」「無給家族従業者」「有給役員」及び</t>
    <rPh sb="2" eb="3">
      <t>チュウ</t>
    </rPh>
    <rPh sb="4" eb="7">
      <t>ジュウギョウシャ</t>
    </rPh>
    <rPh sb="7" eb="8">
      <t>スウ</t>
    </rPh>
    <rPh sb="11" eb="13">
      <t>コジン</t>
    </rPh>
    <rPh sb="13" eb="15">
      <t>ギョウシュ</t>
    </rPh>
    <rPh sb="17" eb="19">
      <t>ムキュウ</t>
    </rPh>
    <rPh sb="19" eb="21">
      <t>カゾク</t>
    </rPh>
    <rPh sb="21" eb="24">
      <t>ジュウギョウシャ</t>
    </rPh>
    <rPh sb="26" eb="28">
      <t>ユウキュウ</t>
    </rPh>
    <rPh sb="28" eb="30">
      <t>ヤクイン</t>
    </rPh>
    <rPh sb="31" eb="32">
      <t>オヨ</t>
    </rPh>
    <phoneticPr fontId="4"/>
  </si>
  <si>
    <t>　　資料：2015年農林業センサス</t>
    <rPh sb="2" eb="4">
      <t>シリョウ</t>
    </rPh>
    <phoneticPr fontId="4"/>
  </si>
  <si>
    <t>金融・</t>
    <rPh sb="0" eb="2">
      <t>キンユウ</t>
    </rPh>
    <phoneticPr fontId="4"/>
  </si>
  <si>
    <t>23　注1　従業者数には臨時雇用者は含めていない。</t>
    <rPh sb="3" eb="4">
      <t>チュウ</t>
    </rPh>
    <rPh sb="6" eb="9">
      <t>ジュウギョウシャ</t>
    </rPh>
    <rPh sb="9" eb="10">
      <t>スウ</t>
    </rPh>
    <rPh sb="12" eb="14">
      <t>リンジ</t>
    </rPh>
    <rPh sb="14" eb="17">
      <t>コヨウシャ</t>
    </rPh>
    <rPh sb="18" eb="19">
      <t>フク</t>
    </rPh>
    <phoneticPr fontId="4"/>
  </si>
  <si>
    <t>1　注1　八郎潟調整池（21.97k㎡）は、水面の一部が境界未定のため、県計には含まれ</t>
  </si>
  <si>
    <t>　　資料：東北運輸局秋田運輸支局</t>
    <rPh sb="2" eb="4">
      <t>シリョウ</t>
    </rPh>
    <rPh sb="5" eb="7">
      <t>トウホク</t>
    </rPh>
    <rPh sb="7" eb="10">
      <t>ウンユキョク</t>
    </rPh>
    <rPh sb="10" eb="12">
      <t>アキタ</t>
    </rPh>
    <rPh sb="12" eb="14">
      <t>ウンユ</t>
    </rPh>
    <rPh sb="14" eb="16">
      <t>シキョク</t>
    </rPh>
    <phoneticPr fontId="4"/>
  </si>
  <si>
    <t>　　資料：文部科学省</t>
    <rPh sb="5" eb="7">
      <t>モンブ</t>
    </rPh>
    <rPh sb="7" eb="10">
      <t>カガクショウ</t>
    </rPh>
    <phoneticPr fontId="22"/>
  </si>
  <si>
    <t>令和元年産</t>
    <rPh sb="0" eb="2">
      <t>レイワ</t>
    </rPh>
    <rPh sb="2" eb="4">
      <t>ガンネン</t>
    </rPh>
    <rPh sb="4" eb="5">
      <t>サン</t>
    </rPh>
    <phoneticPr fontId="4"/>
  </si>
  <si>
    <t>31　注1　「医療施設調査」は各年10月1日現在</t>
    <rPh sb="7" eb="9">
      <t>イリョウ</t>
    </rPh>
    <rPh sb="9" eb="11">
      <t>シセツ</t>
    </rPh>
    <rPh sb="11" eb="13">
      <t>チョウサ</t>
    </rPh>
    <rPh sb="15" eb="17">
      <t>カクトシ</t>
    </rPh>
    <rPh sb="19" eb="20">
      <t>ガツ</t>
    </rPh>
    <rPh sb="21" eb="24">
      <t>ニチゲンザイ</t>
    </rPh>
    <phoneticPr fontId="22"/>
  </si>
  <si>
    <t>金融業・保険業</t>
    <rPh sb="2" eb="3">
      <t>ギョウ</t>
    </rPh>
    <phoneticPr fontId="4"/>
  </si>
  <si>
    <t xml:space="preserve"> 　注2　固定資産評価面積である。</t>
    <rPh sb="2" eb="3">
      <t>チュウ</t>
    </rPh>
    <phoneticPr fontId="4"/>
  </si>
  <si>
    <t>　　注3　各計は四捨五入により、一致しない場合がある。</t>
    <rPh sb="2" eb="3">
      <t>チュウ</t>
    </rPh>
    <phoneticPr fontId="4"/>
  </si>
  <si>
    <t>2　評価総面積</t>
  </si>
  <si>
    <t>天然林</t>
  </si>
  <si>
    <t>5　人口密度</t>
  </si>
  <si>
    <t>(1k㎡当たり)</t>
  </si>
  <si>
    <t>　　　　　「学校基本調査結果報告書」</t>
  </si>
  <si>
    <t>その他の</t>
  </si>
  <si>
    <t>6　　人　　口　　動　　態</t>
  </si>
  <si>
    <t>(条例適用施設)</t>
  </si>
  <si>
    <t>死　　亡</t>
  </si>
  <si>
    <t>電気・ガス・熱供給・水道業</t>
  </si>
  <si>
    <t>卸売・小売業</t>
  </si>
  <si>
    <r>
      <t>　　 平成</t>
    </r>
    <r>
      <rPr>
        <sz val="9"/>
        <color auto="1"/>
        <rFont val="ＭＳ ゴシック"/>
      </rPr>
      <t>30年10月1日現在の「秋田県年齢別人口流動調査」による人口により計算</t>
    </r>
    <rPh sb="3" eb="5">
      <t>ヘイセイ</t>
    </rPh>
    <rPh sb="7" eb="8">
      <t>ネン</t>
    </rPh>
    <rPh sb="10" eb="11">
      <t>ガツ</t>
    </rPh>
    <rPh sb="12" eb="13">
      <t>ニチ</t>
    </rPh>
    <rPh sb="13" eb="15">
      <t>ゲンザイ</t>
    </rPh>
    <rPh sb="17" eb="18">
      <t>アキ</t>
    </rPh>
    <phoneticPr fontId="4"/>
  </si>
  <si>
    <t>　電気･ガス･
　水道･廃棄
　物処理業</t>
    <rPh sb="9" eb="11">
      <t>スイドウ</t>
    </rPh>
    <rPh sb="12" eb="14">
      <t>ハイキ</t>
    </rPh>
    <rPh sb="16" eb="17">
      <t>モノ</t>
    </rPh>
    <rPh sb="17" eb="20">
      <t>ショリギョウ</t>
    </rPh>
    <phoneticPr fontId="4"/>
  </si>
  <si>
    <t>情報通信業</t>
    <rPh sb="0" eb="2">
      <t>ジョウホウ</t>
    </rPh>
    <rPh sb="2" eb="5">
      <t>ツウシンギョウ</t>
    </rPh>
    <phoneticPr fontId="25"/>
  </si>
  <si>
    <t xml:space="preserve"> 専門･科学技
 術､業務支援
 サービス業</t>
    <rPh sb="1" eb="3">
      <t>センモン</t>
    </rPh>
    <rPh sb="4" eb="6">
      <t>カガク</t>
    </rPh>
    <rPh sb="6" eb="7">
      <t>ワザ</t>
    </rPh>
    <rPh sb="9" eb="10">
      <t>ジュツ</t>
    </rPh>
    <rPh sb="11" eb="13">
      <t>ギョウム</t>
    </rPh>
    <rPh sb="13" eb="15">
      <t>シエン</t>
    </rPh>
    <rPh sb="21" eb="22">
      <t>ギョウ</t>
    </rPh>
    <phoneticPr fontId="4"/>
  </si>
  <si>
    <t>公務</t>
    <rPh sb="0" eb="2">
      <t>コウム</t>
    </rPh>
    <phoneticPr fontId="4"/>
  </si>
  <si>
    <t>教育</t>
    <rPh sb="0" eb="2">
      <t>キョウイク</t>
    </rPh>
    <phoneticPr fontId="25"/>
  </si>
  <si>
    <t>保健衛生・</t>
    <rPh sb="0" eb="2">
      <t>ホケン</t>
    </rPh>
    <rPh sb="2" eb="4">
      <t>エイセイ</t>
    </rPh>
    <phoneticPr fontId="4"/>
  </si>
  <si>
    <t>保険業</t>
    <rPh sb="0" eb="2">
      <t>ホケン</t>
    </rPh>
    <rPh sb="2" eb="3">
      <t>ギョウ</t>
    </rPh>
    <phoneticPr fontId="4"/>
  </si>
  <si>
    <t>平27.2.1</t>
  </si>
  <si>
    <t>社会事業</t>
    <rPh sb="0" eb="2">
      <t>シャカイ</t>
    </rPh>
    <rPh sb="2" eb="4">
      <t>ジギョウ</t>
    </rPh>
    <phoneticPr fontId="4"/>
  </si>
  <si>
    <t>10　市町村民所得</t>
  </si>
  <si>
    <t>11　農業経営体</t>
  </si>
  <si>
    <t>14  農業従事者数（販売農家）</t>
  </si>
  <si>
    <t>15 農業就業人口（販売農家）</t>
  </si>
  <si>
    <t>コンバイン</t>
  </si>
  <si>
    <t>0.3ha未満</t>
  </si>
  <si>
    <t>1.5～2.0</t>
  </si>
  <si>
    <t>5.0～10.0</t>
  </si>
  <si>
    <t>100ha以上</t>
  </si>
  <si>
    <t>19　主要農作物の収穫量</t>
  </si>
  <si>
    <t>20　　森　林　面　積</t>
  </si>
  <si>
    <t>21　森林蓄積量</t>
  </si>
  <si>
    <t>21　森林蓄積量　(つづき)</t>
  </si>
  <si>
    <t>天然林（官公造林地）</t>
  </si>
  <si>
    <t>人工林</t>
  </si>
  <si>
    <t>平31.4.1</t>
  </si>
  <si>
    <t>㎥</t>
  </si>
  <si>
    <t>　　　　注2　単位未満四捨五入のため計と一致しない場合がある。</t>
    <rPh sb="4" eb="5">
      <t>チュウ</t>
    </rPh>
    <phoneticPr fontId="4"/>
  </si>
  <si>
    <t>22　製造業従業者・規模</t>
  </si>
  <si>
    <t>歳　　　入</t>
  </si>
  <si>
    <t>24　注　県計には不明分も含まれる</t>
    <rPh sb="3" eb="4">
      <t>チュウ</t>
    </rPh>
    <rPh sb="5" eb="6">
      <t>ケン</t>
    </rPh>
    <rPh sb="6" eb="7">
      <t>ケイ</t>
    </rPh>
    <rPh sb="9" eb="11">
      <t>フメイ</t>
    </rPh>
    <rPh sb="11" eb="12">
      <t>ブン</t>
    </rPh>
    <rPh sb="13" eb="14">
      <t>フク</t>
    </rPh>
    <phoneticPr fontId="4"/>
  </si>
  <si>
    <t>　　 　　　　　　以上の者がいる農家</t>
    <rPh sb="16" eb="18">
      <t>ノウカ</t>
    </rPh>
    <phoneticPr fontId="12"/>
  </si>
  <si>
    <t>平30.3.31</t>
    <rPh sb="0" eb="1">
      <t>ヘイ</t>
    </rPh>
    <phoneticPr fontId="4"/>
  </si>
  <si>
    <t>千円</t>
    <rPh sb="0" eb="1">
      <t>セン</t>
    </rPh>
    <phoneticPr fontId="23"/>
  </si>
  <si>
    <t>　　資料：県調査統計課「平成26年秋田県の商業」</t>
    <rPh sb="5" eb="6">
      <t>ケン</t>
    </rPh>
    <rPh sb="6" eb="8">
      <t>チョウサ</t>
    </rPh>
    <rPh sb="8" eb="11">
      <t>トウケイカ</t>
    </rPh>
    <rPh sb="12" eb="14">
      <t>ヘイセイ</t>
    </rPh>
    <rPh sb="16" eb="17">
      <t>ネン</t>
    </rPh>
    <rPh sb="17" eb="20">
      <t>アキタケン</t>
    </rPh>
    <rPh sb="21" eb="23">
      <t>ショウギョウ</t>
    </rPh>
    <phoneticPr fontId="22"/>
  </si>
  <si>
    <t xml:space="preserve"> </t>
  </si>
  <si>
    <t>小　　学　　校</t>
  </si>
  <si>
    <t>生徒児童数</t>
    <rPh sb="0" eb="2">
      <t>セイト</t>
    </rPh>
    <rPh sb="2" eb="4">
      <t>ジドウ</t>
    </rPh>
    <rPh sb="4" eb="5">
      <t>スウ</t>
    </rPh>
    <phoneticPr fontId="4"/>
  </si>
  <si>
    <t>教員１人当</t>
  </si>
  <si>
    <t>生徒児童数</t>
  </si>
  <si>
    <t>29　注1　分校は再掲</t>
  </si>
  <si>
    <t>　　　　「交通統計」</t>
  </si>
  <si>
    <t>　　　　　隔年12月31日現在</t>
    <rPh sb="13" eb="15">
      <t>ゲンザイ</t>
    </rPh>
    <phoneticPr fontId="22"/>
  </si>
  <si>
    <t>　　注3 　医師数・歯科医師数は、医療施設の従事者数</t>
    <rPh sb="2" eb="3">
      <t>チュウ</t>
    </rPh>
    <rPh sb="6" eb="9">
      <t>イシスウ</t>
    </rPh>
    <rPh sb="10" eb="14">
      <t>シカイシ</t>
    </rPh>
    <rPh sb="14" eb="15">
      <t>スウ</t>
    </rPh>
    <rPh sb="17" eb="19">
      <t>イリョウ</t>
    </rPh>
    <rPh sb="19" eb="21">
      <t>シセツ</t>
    </rPh>
    <rPh sb="22" eb="25">
      <t>ジュウジシャ</t>
    </rPh>
    <rPh sb="25" eb="26">
      <t>スウ</t>
    </rPh>
    <phoneticPr fontId="22"/>
  </si>
  <si>
    <t>　　 　るが市町の面積には含まれない。</t>
  </si>
  <si>
    <t xml:space="preserve">       積による。</t>
  </si>
  <si>
    <t>　　　　の転入及び転出を除いているため、市町村計とは一致しない。</t>
    <rPh sb="20" eb="23">
      <t>シチョウソン</t>
    </rPh>
    <rPh sb="23" eb="24">
      <t>ケイ</t>
    </rPh>
    <rPh sb="26" eb="27">
      <t>イチ</t>
    </rPh>
    <phoneticPr fontId="4"/>
  </si>
  <si>
    <t>　 　個人経営体　　農業経営体のうち､世帯単位で事業を行っているもので､法人を含まない。</t>
    <rPh sb="3" eb="5">
      <t>コジン</t>
    </rPh>
    <rPh sb="5" eb="8">
      <t>ケイエイタイ</t>
    </rPh>
    <rPh sb="10" eb="12">
      <t>ノウギョウ</t>
    </rPh>
    <rPh sb="12" eb="15">
      <t>ケイエイタイ</t>
    </rPh>
    <rPh sb="19" eb="21">
      <t>セタイ</t>
    </rPh>
    <rPh sb="21" eb="23">
      <t>タンイ</t>
    </rPh>
    <rPh sb="24" eb="26">
      <t>ジギョウ</t>
    </rPh>
    <rPh sb="27" eb="28">
      <t>オコナ</t>
    </rPh>
    <rPh sb="36" eb="38">
      <t>ホウジン</t>
    </rPh>
    <phoneticPr fontId="28"/>
  </si>
  <si>
    <t>注3　主副業別分類　農業所得と農業労働力の状況を組み合わせて農業生産の担い手農家をより　</t>
    <rPh sb="0" eb="1">
      <t>チュウ</t>
    </rPh>
    <phoneticPr fontId="12"/>
  </si>
  <si>
    <t>平30.10.1</t>
    <rPh sb="0" eb="1">
      <t>ヒラ</t>
    </rPh>
    <phoneticPr fontId="4"/>
  </si>
  <si>
    <t>　　　の計が一致しないことがある。</t>
  </si>
  <si>
    <t>17　注　面積は各単位ごとに四捨五入しており、合計と内訳</t>
    <rPh sb="5" eb="7">
      <t>メンセキ</t>
    </rPh>
    <rPh sb="8" eb="11">
      <t>カクタンイ</t>
    </rPh>
    <rPh sb="14" eb="18">
      <t>シシャゴニュウ</t>
    </rPh>
    <phoneticPr fontId="4"/>
  </si>
  <si>
    <t>水道法適用施設</t>
  </si>
  <si>
    <t>　　　　　</t>
  </si>
  <si>
    <t>27　資料：県市町村課（有権者数については、選挙人名簿登録者数を記載）</t>
    <rPh sb="12" eb="15">
      <t>ユウケンシャ</t>
    </rPh>
    <rPh sb="15" eb="16">
      <t>スウ</t>
    </rPh>
    <phoneticPr fontId="22"/>
  </si>
  <si>
    <t>　　注2　「医師・歯科医師・薬剤師調査」は、</t>
    <rPh sb="2" eb="3">
      <t>チュウ</t>
    </rPh>
    <rPh sb="6" eb="8">
      <t>イシ</t>
    </rPh>
    <rPh sb="9" eb="11">
      <t>シカ</t>
    </rPh>
    <rPh sb="11" eb="13">
      <t>イシ</t>
    </rPh>
    <rPh sb="14" eb="17">
      <t>ヤクザイシ</t>
    </rPh>
    <rPh sb="17" eb="19">
      <t>チョウサ</t>
    </rPh>
    <phoneticPr fontId="22"/>
  </si>
  <si>
    <t>9　資料:県調査統計課「平成28年度秋田県市町村民経済計算」</t>
  </si>
  <si>
    <t>令元.11.1</t>
    <rPh sb="0" eb="1">
      <t>レイ</t>
    </rPh>
    <rPh sb="1" eb="2">
      <t>モト</t>
    </rPh>
    <phoneticPr fontId="4"/>
  </si>
  <si>
    <t>平成30年度</t>
    <rPh sb="0" eb="2">
      <t>ヘイセイ</t>
    </rPh>
    <rPh sb="4" eb="6">
      <t>ネンド</t>
    </rPh>
    <phoneticPr fontId="4"/>
  </si>
  <si>
    <t>22　資料：県調査統計課「平成30年秋田県の工業」</t>
    <rPh sb="6" eb="7">
      <t>ケン</t>
    </rPh>
    <rPh sb="7" eb="9">
      <t>チョウサ</t>
    </rPh>
    <rPh sb="9" eb="12">
      <t>トウケイカ</t>
    </rPh>
    <rPh sb="13" eb="15">
      <t>ヘイセイ</t>
    </rPh>
    <rPh sb="17" eb="18">
      <t>ネン</t>
    </rPh>
    <rPh sb="18" eb="21">
      <t>アキタケン</t>
    </rPh>
    <rPh sb="22" eb="24">
      <t>コウギョウ</t>
    </rPh>
    <phoneticPr fontId="23"/>
  </si>
  <si>
    <t>平30.6.1</t>
  </si>
  <si>
    <t>平成29年</t>
    <rPh sb="0" eb="2">
      <t>ヘイセイ</t>
    </rPh>
    <rPh sb="4" eb="5">
      <t>ネン</t>
    </rPh>
    <phoneticPr fontId="28"/>
  </si>
  <si>
    <r>
      <t>3～4 注　平成</t>
    </r>
    <r>
      <rPr>
        <sz val="9"/>
        <color auto="1"/>
        <rFont val="ＭＳ ゴシック"/>
      </rPr>
      <t>30年10月1日現在の人口総数の県計を算出するに当たっては、県内市町村間</t>
    </r>
    <rPh sb="4" eb="5">
      <t>チュウ</t>
    </rPh>
    <rPh sb="6" eb="8">
      <t>ヘイセイ</t>
    </rPh>
    <rPh sb="10" eb="11">
      <t>ネン</t>
    </rPh>
    <rPh sb="13" eb="14">
      <t>ガツ</t>
    </rPh>
    <rPh sb="15" eb="16">
      <t>ニチ</t>
    </rPh>
    <rPh sb="16" eb="18">
      <t>ゲンザイ</t>
    </rPh>
    <rPh sb="19" eb="21">
      <t>ジンコウ</t>
    </rPh>
    <rPh sb="21" eb="23">
      <t>ソウスウ</t>
    </rPh>
    <rPh sb="24" eb="25">
      <t>ケン</t>
    </rPh>
    <rPh sb="25" eb="26">
      <t>ケイ</t>
    </rPh>
    <rPh sb="27" eb="29">
      <t>サンシュツ</t>
    </rPh>
    <rPh sb="32" eb="33">
      <t>ア</t>
    </rPh>
    <phoneticPr fontId="12"/>
  </si>
  <si>
    <r>
      <t>5　　平成</t>
    </r>
    <r>
      <rPr>
        <sz val="9"/>
        <color auto="1"/>
        <rFont val="ＭＳ ゴシック"/>
      </rPr>
      <t>30年10月1日現在の国土地理院「全国都道府県市区町村別面積調」の面積と、</t>
    </r>
    <rPh sb="3" eb="5">
      <t>ヘイセイ</t>
    </rPh>
    <rPh sb="7" eb="8">
      <t>ネン</t>
    </rPh>
    <rPh sb="10" eb="11">
      <t>ガツ</t>
    </rPh>
    <rPh sb="12" eb="13">
      <t>ニチ</t>
    </rPh>
    <rPh sb="13" eb="15">
      <t>ゲンザイ</t>
    </rPh>
    <rPh sb="16" eb="18">
      <t>コクド</t>
    </rPh>
    <rPh sb="18" eb="20">
      <t>チリ</t>
    </rPh>
    <rPh sb="20" eb="21">
      <t>イン</t>
    </rPh>
    <rPh sb="22" eb="24">
      <t>ゼンコク</t>
    </rPh>
    <rPh sb="24" eb="28">
      <t>トドウフケン</t>
    </rPh>
    <rPh sb="28" eb="30">
      <t>シク</t>
    </rPh>
    <phoneticPr fontId="12"/>
  </si>
  <si>
    <t>令元.5.1</t>
    <rPh sb="0" eb="1">
      <t>レイ</t>
    </rPh>
    <rPh sb="1" eb="2">
      <t>ゲン</t>
    </rPh>
    <phoneticPr fontId="4"/>
  </si>
  <si>
    <t>令元.5.1</t>
  </si>
  <si>
    <t>　　　ない場合がある。</t>
  </si>
  <si>
    <t>　　　合計と内訳の計が一致し</t>
  </si>
  <si>
    <t>資料：農林水産省統計部</t>
    <rPh sb="0" eb="2">
      <t>シリョウ</t>
    </rPh>
    <rPh sb="3" eb="5">
      <t>ノウリン</t>
    </rPh>
    <rPh sb="5" eb="8">
      <t>スイサンショウ</t>
    </rPh>
    <rPh sb="8" eb="11">
      <t>トウケイブ</t>
    </rPh>
    <phoneticPr fontId="4"/>
  </si>
  <si>
    <t>平成30年</t>
    <rPh sb="0" eb="2">
      <t>ヘイセイ</t>
    </rPh>
    <rPh sb="4" eb="5">
      <t>ネン</t>
    </rPh>
    <phoneticPr fontId="4"/>
  </si>
  <si>
    <r>
      <t xml:space="preserve"> 　資料：県税務課「平成</t>
    </r>
    <r>
      <rPr>
        <sz val="9"/>
        <color auto="1"/>
        <rFont val="ＭＳ ゴシック"/>
      </rPr>
      <t>30年度固定資産の価格等の概要調書」</t>
    </r>
    <rPh sb="6" eb="8">
      <t>ゼイム</t>
    </rPh>
    <rPh sb="10" eb="12">
      <t>ヘイセイ</t>
    </rPh>
    <rPh sb="14" eb="16">
      <t>ネンド</t>
    </rPh>
    <rPh sb="16" eb="20">
      <t>コテイシサン</t>
    </rPh>
    <rPh sb="21" eb="23">
      <t>カカク</t>
    </rPh>
    <rPh sb="23" eb="24">
      <t>トウ</t>
    </rPh>
    <phoneticPr fontId="22"/>
  </si>
  <si>
    <t xml:space="preserve"> 　注2　※印は、市町村自治研究会発行 「全国市町村要覧（平成30年版）」の推定面</t>
    <rPh sb="2" eb="3">
      <t>チュウ</t>
    </rPh>
    <rPh sb="29" eb="31">
      <t>ヘイセイ</t>
    </rPh>
    <rPh sb="33" eb="34">
      <t>ネン</t>
    </rPh>
    <rPh sb="34" eb="35">
      <t>バン</t>
    </rPh>
    <phoneticPr fontId="22"/>
  </si>
  <si>
    <t>　 　主業農家　　　農業所得が主(農家所得の50%以上が農業所得)で65歳未満の農業従事60日</t>
  </si>
  <si>
    <t xml:space="preserve"> 　　　 　　　 　鮮明に析出する農家</t>
  </si>
  <si>
    <t>　      「２０１９あきたの</t>
  </si>
  <si>
    <t>令元.10.1</t>
    <rPh sb="0" eb="1">
      <t>レイ</t>
    </rPh>
    <rPh sb="1" eb="2">
      <t>モト</t>
    </rPh>
    <phoneticPr fontId="4"/>
  </si>
  <si>
    <t>　 　　　　　　　一定の外形基準以上、③農作業の受託の事業を営む個人・団体・法人</t>
    <rPh sb="20" eb="23">
      <t>ノウサギョウ</t>
    </rPh>
    <rPh sb="24" eb="26">
      <t>ジュタク</t>
    </rPh>
    <rPh sb="27" eb="29">
      <t>ジギョウ</t>
    </rPh>
    <rPh sb="30" eb="31">
      <t>イトナ</t>
    </rPh>
    <rPh sb="32" eb="34">
      <t>コジン</t>
    </rPh>
    <phoneticPr fontId="28"/>
  </si>
  <si>
    <t xml:space="preserve">   資料：「平成27年国勢調査」</t>
    <rPh sb="7" eb="9">
      <t>ヘイセイ</t>
    </rPh>
    <rPh sb="11" eb="12">
      <t>ネン</t>
    </rPh>
    <phoneticPr fontId="22"/>
  </si>
</sst>
</file>

<file path=xl/styles.xml><?xml version="1.0" encoding="utf-8"?>
<styleSheet xmlns="http://schemas.openxmlformats.org/spreadsheetml/2006/main" xmlns:r="http://schemas.openxmlformats.org/officeDocument/2006/relationships" xmlns:mc="http://schemas.openxmlformats.org/markup-compatibility/2006">
  <numFmts count="22">
    <numFmt numFmtId="193" formatCode="&quot;(&quot;##,###&quot;)&quot;"/>
    <numFmt numFmtId="195" formatCode="#,##0.0"/>
    <numFmt numFmtId="183" formatCode="#,##0.000000_);[Red]\(#,##0.000000\)"/>
    <numFmt numFmtId="184" formatCode="#,##0.00000_);[Red]\(#,##0.00000\)"/>
    <numFmt numFmtId="182" formatCode="#,##0.00_ "/>
    <numFmt numFmtId="181" formatCode="#,##0.00_);[Red]\(#,##0.00\)"/>
    <numFmt numFmtId="196" formatCode="#,##0.0_ "/>
    <numFmt numFmtId="185" formatCode="#,##0.0_);[Red]\(#,##0.0\)"/>
    <numFmt numFmtId="187" formatCode="#,##0;&quot;△ &quot;#,##0"/>
    <numFmt numFmtId="188" formatCode="#,##0;0;&quot;-&quot;"/>
    <numFmt numFmtId="179" formatCode="#,##0_ "/>
    <numFmt numFmtId="177" formatCode="#,##0_);[Red]\(#,##0\)"/>
    <numFmt numFmtId="189" formatCode="#,##0_);\(#,##0\)"/>
    <numFmt numFmtId="197" formatCode="0.0_ "/>
    <numFmt numFmtId="194" formatCode="0.0_);[Red]\(0.0\)"/>
    <numFmt numFmtId="192" formatCode="0;&quot;△ &quot;0"/>
    <numFmt numFmtId="176" formatCode="0_ "/>
    <numFmt numFmtId="191" formatCode="0_);[Red]\(0\)"/>
    <numFmt numFmtId="190" formatCode="0_);\(0\)"/>
    <numFmt numFmtId="180" formatCode="[$-411]ge\.m\.d;@"/>
    <numFmt numFmtId="178" formatCode="[$-411]gge\.m\.d"/>
    <numFmt numFmtId="186" formatCode="_ * #,##0_ ;_ * \-#,##0_ ;_ * \-_ ;_ @_ "/>
  </numFmts>
  <fonts count="29">
    <font>
      <sz val="11"/>
      <color auto="1"/>
      <name val="ＭＳ Ｐゴシック"/>
      <family val="3"/>
    </font>
    <font>
      <sz val="11"/>
      <color auto="1"/>
      <name val="ＭＳ Ｐゴシック"/>
      <family val="3"/>
    </font>
    <font>
      <sz val="12"/>
      <color auto="1"/>
      <name val="ＭＳ ゴシック"/>
      <family val="3"/>
    </font>
    <font>
      <sz val="14"/>
      <color auto="1"/>
      <name val="ＭＳ 明朝"/>
      <family val="1"/>
    </font>
    <font>
      <sz val="6"/>
      <color auto="1"/>
      <name val="ＭＳ Ｐゴシック"/>
      <family val="3"/>
    </font>
    <font>
      <sz val="10"/>
      <color auto="1"/>
      <name val="ＭＳ ゴシック"/>
      <family val="3"/>
    </font>
    <font>
      <sz val="48"/>
      <color auto="1"/>
      <name val="HG明朝E"/>
      <family val="1"/>
    </font>
    <font>
      <sz val="48"/>
      <color auto="1"/>
      <name val="HG平成明朝体W9"/>
      <family val="1"/>
    </font>
    <font>
      <sz val="12"/>
      <color auto="1"/>
      <name val="ＭＳ 明朝"/>
      <family val="1"/>
    </font>
    <font>
      <sz val="11"/>
      <color auto="1"/>
      <name val="ＭＳ ゴシック"/>
      <family val="3"/>
    </font>
    <font>
      <sz val="9"/>
      <color auto="1"/>
      <name val="ＭＳ ゴシック"/>
      <family val="3"/>
    </font>
    <font>
      <sz val="8"/>
      <color auto="1"/>
      <name val="ＭＳ ゴシック"/>
      <family val="3"/>
    </font>
    <font>
      <sz val="8"/>
      <color auto="1"/>
      <name val="ＭＳ ゴシック"/>
      <family val="3"/>
    </font>
    <font>
      <sz val="11"/>
      <color theme="1"/>
      <name val="ＭＳ ゴシック"/>
      <family val="3"/>
    </font>
    <font>
      <sz val="11"/>
      <color theme="1"/>
      <name val="ＭＳ Ｐゴシック"/>
      <family val="3"/>
    </font>
    <font>
      <sz val="9"/>
      <color theme="1"/>
      <name val="ＭＳ ゴシック"/>
      <family val="3"/>
    </font>
    <font>
      <sz val="10"/>
      <color theme="1"/>
      <name val="ＭＳ ゴシック"/>
      <family val="3"/>
    </font>
    <font>
      <sz val="10"/>
      <color theme="1"/>
      <name val="ＭＳ Ｐゴシック"/>
      <family val="3"/>
    </font>
    <font>
      <sz val="8"/>
      <color auto="1"/>
      <name val="ＭＳ Ｐゴシック"/>
      <family val="3"/>
    </font>
    <font>
      <strike/>
      <sz val="9"/>
      <color auto="1"/>
      <name val="ＭＳ ゴシック"/>
      <family val="3"/>
    </font>
    <font>
      <sz val="6"/>
      <color auto="1"/>
      <name val="ＭＳ ゴシック"/>
      <family val="3"/>
    </font>
    <font>
      <sz val="10"/>
      <color auto="1"/>
      <name val="ＭＳ Ｐゴシック"/>
      <family val="3"/>
    </font>
    <font>
      <sz val="7"/>
      <color auto="1"/>
      <name val="ＭＳ Ｐ明朝"/>
      <family val="1"/>
    </font>
    <font>
      <sz val="10"/>
      <color auto="1"/>
      <name val="ＭＳ ゴシック"/>
      <family val="3"/>
    </font>
    <font>
      <sz val="9"/>
      <color auto="1"/>
      <name val="ＭＳ ゴシック"/>
      <family val="3"/>
    </font>
    <font>
      <sz val="7"/>
      <color auto="1"/>
      <name val="ＭＳ 明朝"/>
      <family val="1"/>
    </font>
    <font>
      <sz val="6"/>
      <color auto="1"/>
      <name val="明朝"/>
      <family val="3"/>
    </font>
    <font>
      <sz val="12"/>
      <color auto="1"/>
      <name val="ＭＳ ゴシック"/>
      <family val="3"/>
    </font>
    <font>
      <u/>
      <sz val="11"/>
      <color indexed="36"/>
      <name val="ＭＳ Ｐゴシック"/>
      <family val="3"/>
    </font>
  </fonts>
  <fills count="3">
    <fill>
      <patternFill patternType="none"/>
    </fill>
    <fill>
      <patternFill patternType="gray125"/>
    </fill>
    <fill>
      <patternFill patternType="solid">
        <fgColor theme="0" tint="-0.15"/>
        <bgColor indexed="64"/>
      </patternFill>
    </fill>
  </fills>
  <borders count="6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thin">
        <color indexed="64"/>
      </top>
      <bottom style="double">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64"/>
      </left>
      <right style="thin">
        <color indexed="64"/>
      </right>
      <top style="thin">
        <color indexed="8"/>
      </top>
      <bottom style="double">
        <color indexed="64"/>
      </bottom>
      <diagonal/>
    </border>
    <border>
      <left style="thin">
        <color indexed="8"/>
      </left>
      <right style="thin">
        <color indexed="64"/>
      </right>
      <top/>
      <bottom/>
      <diagonal/>
    </border>
    <border>
      <left/>
      <right style="hair">
        <color indexed="64"/>
      </right>
      <top style="thin">
        <color indexed="64"/>
      </top>
      <bottom style="double">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style="double">
        <color indexed="64"/>
      </top>
      <bottom style="hair">
        <color indexed="64"/>
      </bottom>
      <diagonal/>
    </border>
    <border>
      <left/>
      <right style="hair">
        <color indexed="64"/>
      </right>
      <top/>
      <bottom style="thin">
        <color indexed="64"/>
      </bottom>
      <diagonal/>
    </border>
    <border>
      <left style="hair">
        <color indexed="64"/>
      </left>
      <right/>
      <top style="double">
        <color indexed="64"/>
      </top>
      <bottom style="hair">
        <color indexed="64"/>
      </bottom>
      <diagonal/>
    </border>
    <border>
      <left style="hair">
        <color indexed="64"/>
      </left>
      <right/>
      <top style="hair">
        <color indexed="64"/>
      </top>
      <bottom style="thin">
        <color indexed="64"/>
      </bottom>
      <diagonal/>
    </border>
  </borders>
  <cellStyleXfs count="1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0" fontId="1" fillId="0" borderId="0"/>
    <xf numFmtId="0" fontId="1" fillId="0" borderId="0"/>
    <xf numFmtId="0" fontId="1" fillId="0" borderId="0">
      <alignment vertical="center"/>
    </xf>
    <xf numFmtId="37" fontId="3" fillId="0" borderId="0"/>
    <xf numFmtId="37" fontId="3" fillId="0" borderId="0"/>
    <xf numFmtId="37" fontId="3" fillId="0" borderId="0"/>
    <xf numFmtId="37" fontId="3" fillId="0" borderId="0"/>
    <xf numFmtId="0" fontId="1" fillId="0" borderId="0">
      <alignment vertical="center"/>
    </xf>
    <xf numFmtId="0" fontId="2" fillId="0" borderId="0">
      <alignment vertical="center"/>
    </xf>
    <xf numFmtId="37" fontId="3" fillId="0" borderId="0"/>
    <xf numFmtId="37" fontId="3" fillId="0" borderId="0"/>
    <xf numFmtId="38" fontId="1" fillId="0" borderId="0" applyFont="0" applyFill="0" applyBorder="0" applyAlignment="0" applyProtection="0">
      <alignment vertical="center"/>
    </xf>
  </cellStyleXfs>
  <cellXfs count="654">
    <xf numFmtId="0" fontId="0" fillId="0" borderId="0" xfId="0">
      <alignment vertical="center"/>
    </xf>
    <xf numFmtId="0" fontId="2" fillId="0" borderId="0" xfId="3">
      <alignment vertical="center"/>
    </xf>
    <xf numFmtId="0" fontId="5" fillId="0" borderId="0" xfId="3" applyFont="1">
      <alignment vertical="center"/>
    </xf>
    <xf numFmtId="0" fontId="6" fillId="0" borderId="0" xfId="14" applyFont="1" applyFill="1" applyAlignment="1">
      <alignment horizontal="center" vertical="center"/>
    </xf>
    <xf numFmtId="0" fontId="2" fillId="2" borderId="0" xfId="3" applyFill="1">
      <alignment vertical="center"/>
    </xf>
    <xf numFmtId="0" fontId="5" fillId="2" borderId="0" xfId="3" applyFont="1" applyFill="1">
      <alignment vertical="center"/>
    </xf>
    <xf numFmtId="0" fontId="7" fillId="0" borderId="0" xfId="3" applyFont="1" applyFill="1" applyAlignment="1">
      <alignment vertical="center"/>
    </xf>
    <xf numFmtId="176" fontId="8" fillId="2" borderId="1" xfId="3" applyNumberFormat="1" applyFont="1" applyFill="1" applyBorder="1" applyAlignment="1">
      <alignment vertical="center"/>
    </xf>
    <xf numFmtId="176" fontId="8" fillId="2" borderId="2" xfId="3" applyNumberFormat="1" applyFont="1" applyFill="1" applyBorder="1" applyAlignment="1">
      <alignment vertical="center"/>
    </xf>
    <xf numFmtId="176" fontId="8" fillId="2" borderId="0" xfId="3" applyNumberFormat="1" applyFont="1" applyFill="1" applyBorder="1" applyAlignment="1">
      <alignment vertical="center"/>
    </xf>
    <xf numFmtId="0" fontId="8" fillId="2" borderId="0" xfId="3" applyFont="1" applyFill="1" applyBorder="1" applyAlignment="1">
      <alignment vertical="center"/>
    </xf>
    <xf numFmtId="0" fontId="2" fillId="2" borderId="0" xfId="3" applyFont="1" applyFill="1" applyBorder="1" applyAlignment="1">
      <alignment vertical="center"/>
    </xf>
    <xf numFmtId="0" fontId="8" fillId="2" borderId="1" xfId="3" applyFont="1" applyFill="1" applyBorder="1" applyAlignment="1">
      <alignment vertical="center"/>
    </xf>
    <xf numFmtId="0" fontId="8" fillId="2" borderId="2" xfId="3" applyFont="1" applyFill="1" applyBorder="1" applyAlignment="1">
      <alignment vertical="center"/>
    </xf>
    <xf numFmtId="38" fontId="9" fillId="0" borderId="0" xfId="17" applyFont="1" applyFill="1" applyAlignment="1">
      <alignment vertical="center"/>
    </xf>
    <xf numFmtId="0" fontId="9" fillId="0" borderId="0" xfId="0" applyFont="1" applyFill="1" applyAlignment="1">
      <alignment vertical="center"/>
    </xf>
    <xf numFmtId="0" fontId="9" fillId="0" borderId="0" xfId="0" applyFont="1" applyFill="1" applyAlignment="1">
      <alignment horizontal="center" vertical="center"/>
    </xf>
    <xf numFmtId="177" fontId="9" fillId="0" borderId="0" xfId="9" applyNumberFormat="1" applyFont="1" applyFill="1" applyAlignment="1">
      <alignment vertical="center"/>
    </xf>
    <xf numFmtId="37" fontId="9" fillId="0" borderId="0" xfId="9" applyFont="1" applyFill="1" applyAlignment="1">
      <alignment vertical="center"/>
    </xf>
    <xf numFmtId="0" fontId="9" fillId="0" borderId="0" xfId="0" applyNumberFormat="1" applyFont="1" applyFill="1" applyBorder="1" applyAlignment="1">
      <alignment vertical="center"/>
    </xf>
    <xf numFmtId="0" fontId="9" fillId="0" borderId="1" xfId="0" applyNumberFormat="1" applyFont="1" applyFill="1" applyBorder="1" applyAlignment="1">
      <alignment vertical="center"/>
    </xf>
    <xf numFmtId="0" fontId="9" fillId="0" borderId="3" xfId="0" applyNumberFormat="1" applyFont="1" applyFill="1" applyBorder="1" applyAlignment="1" applyProtection="1">
      <alignment vertical="center"/>
    </xf>
    <xf numFmtId="0" fontId="9" fillId="0" borderId="4" xfId="0" applyFont="1" applyFill="1" applyBorder="1" applyAlignment="1">
      <alignment horizontal="distributed" vertical="center" indent="1"/>
    </xf>
    <xf numFmtId="0" fontId="9" fillId="0" borderId="5" xfId="0" applyFont="1" applyFill="1" applyBorder="1" applyAlignment="1">
      <alignment vertical="center"/>
    </xf>
    <xf numFmtId="0" fontId="9" fillId="0" borderId="6" xfId="0" applyNumberFormat="1" applyFont="1" applyFill="1" applyBorder="1" applyAlignment="1" applyProtection="1">
      <alignment horizontal="distributed" vertical="center" indent="1"/>
    </xf>
    <xf numFmtId="0" fontId="9" fillId="0" borderId="7" xfId="0" applyNumberFormat="1" applyFont="1" applyFill="1" applyBorder="1" applyAlignment="1" applyProtection="1">
      <alignment horizontal="distributed" vertical="center" indent="1"/>
    </xf>
    <xf numFmtId="0" fontId="9" fillId="0" borderId="4" xfId="0" applyNumberFormat="1" applyFont="1" applyFill="1" applyBorder="1" applyAlignment="1" applyProtection="1">
      <alignment horizontal="distributed" vertical="center" indent="1"/>
    </xf>
    <xf numFmtId="0" fontId="9" fillId="0" borderId="8" xfId="0" applyNumberFormat="1" applyFont="1" applyFill="1" applyBorder="1" applyAlignment="1" applyProtection="1">
      <alignment horizontal="distributed" vertical="center" indent="1"/>
    </xf>
    <xf numFmtId="0" fontId="9" fillId="0" borderId="9" xfId="0" applyNumberFormat="1" applyFont="1" applyFill="1" applyBorder="1" applyAlignment="1" applyProtection="1">
      <alignment horizontal="distributed" vertical="center" indent="1"/>
    </xf>
    <xf numFmtId="0" fontId="9" fillId="0" borderId="9" xfId="0" applyFont="1" applyFill="1" applyBorder="1" applyAlignment="1">
      <alignment horizontal="distributed" vertical="center" indent="1"/>
    </xf>
    <xf numFmtId="0" fontId="9" fillId="0" borderId="10" xfId="0" applyFont="1" applyFill="1" applyBorder="1" applyAlignment="1" applyProtection="1">
      <alignment horizontal="distributed" vertical="center" indent="1"/>
    </xf>
    <xf numFmtId="0" fontId="9" fillId="0" borderId="11" xfId="0" applyFont="1" applyFill="1" applyBorder="1" applyAlignment="1" applyProtection="1">
      <alignment horizontal="distributed" vertical="center" indent="1"/>
    </xf>
    <xf numFmtId="0" fontId="9" fillId="0" borderId="12" xfId="0" applyFont="1" applyFill="1" applyBorder="1" applyAlignment="1">
      <alignment vertical="center"/>
    </xf>
    <xf numFmtId="0" fontId="0" fillId="0" borderId="13" xfId="0" applyFont="1" applyFill="1" applyBorder="1" applyAlignment="1">
      <alignment horizontal="distributed" vertical="center" indent="1"/>
    </xf>
    <xf numFmtId="0" fontId="9" fillId="0" borderId="14" xfId="0" applyFont="1" applyFill="1" applyBorder="1" applyAlignment="1">
      <alignment vertical="center"/>
    </xf>
    <xf numFmtId="0" fontId="9" fillId="0" borderId="15" xfId="0" applyFont="1" applyFill="1" applyBorder="1" applyAlignment="1">
      <alignment horizontal="distributed" vertical="center" indent="1"/>
    </xf>
    <xf numFmtId="0" fontId="9" fillId="0" borderId="16" xfId="0" applyFont="1" applyFill="1" applyBorder="1" applyAlignment="1">
      <alignment horizontal="distributed" vertical="center" indent="1"/>
    </xf>
    <xf numFmtId="0" fontId="9" fillId="0" borderId="13" xfId="0" applyFont="1" applyFill="1" applyBorder="1" applyAlignment="1">
      <alignment horizontal="distributed" vertical="center" indent="1"/>
    </xf>
    <xf numFmtId="0" fontId="9" fillId="0" borderId="17" xfId="0" applyFont="1" applyFill="1" applyBorder="1" applyAlignment="1">
      <alignment horizontal="distributed" vertical="center" indent="1"/>
    </xf>
    <xf numFmtId="0" fontId="9" fillId="0" borderId="18" xfId="0" applyFont="1" applyFill="1" applyBorder="1" applyAlignment="1">
      <alignment horizontal="distributed" vertical="center" indent="1"/>
    </xf>
    <xf numFmtId="0" fontId="9" fillId="0" borderId="19" xfId="0" applyFont="1" applyFill="1" applyBorder="1" applyAlignment="1">
      <alignment horizontal="distributed" vertical="center" indent="1"/>
    </xf>
    <xf numFmtId="0" fontId="9" fillId="0" borderId="20" xfId="0" applyFont="1" applyFill="1" applyBorder="1" applyAlignment="1">
      <alignment horizontal="distributed" vertical="center" indent="1"/>
    </xf>
    <xf numFmtId="0" fontId="9" fillId="0" borderId="4" xfId="0" applyFont="1" applyFill="1" applyBorder="1" applyAlignment="1">
      <alignment horizontal="centerContinuous" vertical="center"/>
    </xf>
    <xf numFmtId="178" fontId="9" fillId="0" borderId="5" xfId="0" applyNumberFormat="1" applyFont="1" applyFill="1" applyBorder="1" applyAlignment="1" applyProtection="1">
      <alignment horizontal="center" vertical="center"/>
    </xf>
    <xf numFmtId="0" fontId="9" fillId="0" borderId="5" xfId="0" applyNumberFormat="1" applyFont="1" applyFill="1" applyBorder="1" applyAlignment="1" applyProtection="1">
      <alignment horizontal="centerContinuous" vertical="center"/>
    </xf>
    <xf numFmtId="43" fontId="9" fillId="0" borderId="7" xfId="0" applyNumberFormat="1" applyFont="1" applyFill="1" applyBorder="1" applyAlignment="1">
      <alignment horizontal="right" vertical="center"/>
    </xf>
    <xf numFmtId="43" fontId="9" fillId="0" borderId="4" xfId="0" applyNumberFormat="1" applyFont="1" applyFill="1" applyBorder="1" applyAlignment="1">
      <alignment horizontal="right" vertical="center"/>
    </xf>
    <xf numFmtId="43" fontId="9" fillId="0" borderId="8" xfId="0" applyNumberFormat="1" applyFont="1" applyFill="1" applyBorder="1" applyAlignment="1">
      <alignment horizontal="right" vertical="center"/>
    </xf>
    <xf numFmtId="43" fontId="9" fillId="0" borderId="9" xfId="0" applyNumberFormat="1" applyFont="1" applyFill="1" applyBorder="1" applyAlignment="1">
      <alignment horizontal="right" vertical="center"/>
    </xf>
    <xf numFmtId="43" fontId="9" fillId="0" borderId="9" xfId="0" applyNumberFormat="1" applyFont="1" applyFill="1" applyBorder="1" applyAlignment="1">
      <alignment vertical="center"/>
    </xf>
    <xf numFmtId="43" fontId="9" fillId="0" borderId="10" xfId="0" applyNumberFormat="1" applyFont="1" applyFill="1" applyBorder="1" applyAlignment="1">
      <alignment horizontal="right" vertical="center"/>
    </xf>
    <xf numFmtId="43" fontId="9" fillId="0" borderId="11" xfId="0" applyNumberFormat="1" applyFont="1" applyFill="1" applyBorder="1" applyAlignment="1">
      <alignment horizontal="right" vertical="center"/>
    </xf>
    <xf numFmtId="0" fontId="10"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horizontal="left" vertical="center"/>
    </xf>
    <xf numFmtId="0" fontId="10" fillId="0" borderId="0" xfId="0" applyFont="1" applyFill="1">
      <alignment vertical="center"/>
    </xf>
    <xf numFmtId="0" fontId="9" fillId="0" borderId="1" xfId="0" applyNumberFormat="1" applyFont="1" applyFill="1" applyBorder="1" applyAlignment="1">
      <alignment horizontal="center" vertical="center"/>
    </xf>
    <xf numFmtId="0" fontId="9" fillId="0" borderId="12" xfId="0" applyNumberFormat="1" applyFont="1" applyFill="1" applyBorder="1" applyAlignment="1" applyProtection="1">
      <alignment horizontal="center" vertical="center"/>
    </xf>
    <xf numFmtId="0" fontId="9" fillId="0" borderId="13" xfId="0" applyFont="1" applyFill="1" applyBorder="1" applyAlignment="1">
      <alignment horizontal="centerContinuous" vertical="center"/>
    </xf>
    <xf numFmtId="0" fontId="9" fillId="0" borderId="14" xfId="0" applyFont="1" applyFill="1" applyBorder="1" applyAlignment="1">
      <alignment horizontal="center" vertical="center"/>
    </xf>
    <xf numFmtId="178" fontId="9" fillId="0" borderId="14" xfId="0" applyNumberFormat="1" applyFont="1" applyFill="1" applyBorder="1" applyAlignment="1" applyProtection="1">
      <alignment horizontal="center" vertical="center"/>
    </xf>
    <xf numFmtId="0" fontId="9" fillId="0" borderId="14" xfId="0" applyNumberFormat="1" applyFont="1" applyFill="1" applyBorder="1" applyAlignment="1" applyProtection="1">
      <alignment horizontal="centerContinuous" vertical="center"/>
    </xf>
    <xf numFmtId="4" fontId="9" fillId="0" borderId="21" xfId="0" applyNumberFormat="1" applyFont="1" applyFill="1" applyBorder="1" applyAlignment="1">
      <alignment horizontal="center" vertical="center"/>
    </xf>
    <xf numFmtId="4" fontId="9" fillId="0" borderId="0" xfId="0" applyNumberFormat="1" applyFont="1" applyFill="1" applyBorder="1" applyAlignment="1">
      <alignment horizontal="center" vertical="center"/>
    </xf>
    <xf numFmtId="4" fontId="9" fillId="0" borderId="22" xfId="0" applyNumberFormat="1" applyFont="1" applyFill="1" applyBorder="1" applyAlignment="1">
      <alignment horizontal="center" vertical="center"/>
    </xf>
    <xf numFmtId="4" fontId="9" fillId="0" borderId="23" xfId="0" applyNumberFormat="1" applyFont="1" applyFill="1" applyBorder="1" applyAlignment="1">
      <alignment horizontal="center" vertical="center"/>
    </xf>
    <xf numFmtId="0" fontId="9" fillId="0" borderId="23" xfId="0" applyNumberFormat="1" applyFont="1" applyFill="1" applyBorder="1" applyAlignment="1" applyProtection="1">
      <alignment horizontal="center" vertical="center"/>
    </xf>
    <xf numFmtId="0" fontId="9" fillId="0" borderId="23"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0" xfId="0" applyNumberFormat="1" applyFont="1" applyFill="1" applyBorder="1" applyAlignment="1" applyProtection="1">
      <alignment horizontal="center" vertical="center"/>
    </xf>
    <xf numFmtId="0" fontId="9" fillId="0" borderId="0" xfId="0" applyFont="1" applyFill="1" applyBorder="1" applyAlignment="1">
      <alignment horizontal="center" vertical="center"/>
    </xf>
    <xf numFmtId="177" fontId="9" fillId="0" borderId="1" xfId="9" applyNumberFormat="1" applyFont="1" applyFill="1" applyBorder="1" applyAlignment="1">
      <alignment vertical="center"/>
    </xf>
    <xf numFmtId="179" fontId="9" fillId="0" borderId="2" xfId="9" applyNumberFormat="1" applyFont="1" applyFill="1" applyBorder="1" applyAlignment="1">
      <alignment horizontal="center" vertical="center"/>
    </xf>
    <xf numFmtId="177" fontId="9" fillId="0" borderId="26" xfId="9" applyNumberFormat="1" applyFont="1" applyFill="1" applyBorder="1" applyAlignment="1">
      <alignment horizontal="center" vertical="center"/>
    </xf>
    <xf numFmtId="177" fontId="9" fillId="0" borderId="26" xfId="9" applyNumberFormat="1" applyFont="1" applyFill="1" applyBorder="1" applyAlignment="1">
      <alignment vertical="center"/>
    </xf>
    <xf numFmtId="180" fontId="9" fillId="0" borderId="26" xfId="9" applyNumberFormat="1" applyFont="1" applyFill="1" applyBorder="1" applyAlignment="1">
      <alignment horizontal="center" vertical="center"/>
    </xf>
    <xf numFmtId="177" fontId="9" fillId="0" borderId="27" xfId="9" applyNumberFormat="1" applyFont="1" applyFill="1" applyBorder="1" applyAlignment="1">
      <alignment horizontal="center" vertical="center"/>
    </xf>
    <xf numFmtId="181" fontId="9" fillId="0" borderId="28" xfId="9" applyNumberFormat="1" applyFont="1" applyFill="1" applyBorder="1" applyAlignment="1">
      <alignment horizontal="right" vertical="center" shrinkToFit="1"/>
    </xf>
    <xf numFmtId="181" fontId="9" fillId="0" borderId="29" xfId="17" applyNumberFormat="1" applyFont="1" applyFill="1" applyBorder="1" applyAlignment="1">
      <alignment vertical="center" shrinkToFit="1"/>
    </xf>
    <xf numFmtId="181" fontId="9" fillId="0" borderId="30" xfId="17" applyNumberFormat="1" applyFont="1" applyFill="1" applyBorder="1" applyAlignment="1">
      <alignment vertical="center" shrinkToFit="1"/>
    </xf>
    <xf numFmtId="181" fontId="9" fillId="0" borderId="31" xfId="17" applyNumberFormat="1" applyFont="1" applyFill="1" applyBorder="1" applyAlignment="1">
      <alignment vertical="center" shrinkToFit="1"/>
    </xf>
    <xf numFmtId="181" fontId="9" fillId="0" borderId="32" xfId="17" applyNumberFormat="1" applyFont="1" applyFill="1" applyBorder="1" applyAlignment="1">
      <alignment vertical="center" shrinkToFit="1"/>
    </xf>
    <xf numFmtId="181" fontId="9" fillId="0" borderId="33" xfId="17" applyNumberFormat="1" applyFont="1" applyFill="1" applyBorder="1" applyAlignment="1">
      <alignment vertical="center" shrinkToFit="1"/>
    </xf>
    <xf numFmtId="181" fontId="9" fillId="0" borderId="34" xfId="17" applyNumberFormat="1" applyFont="1" applyFill="1" applyBorder="1" applyAlignment="1">
      <alignment vertical="center" shrinkToFit="1"/>
    </xf>
    <xf numFmtId="177" fontId="9" fillId="0" borderId="35" xfId="0" applyNumberFormat="1" applyFont="1" applyFill="1" applyBorder="1" applyAlignment="1">
      <alignment vertical="center"/>
    </xf>
    <xf numFmtId="177" fontId="9" fillId="0" borderId="0" xfId="0" applyNumberFormat="1" applyFont="1" applyFill="1" applyBorder="1" applyAlignment="1">
      <alignment vertical="center"/>
    </xf>
    <xf numFmtId="182" fontId="9" fillId="0" borderId="36" xfId="9" applyNumberFormat="1" applyFont="1" applyFill="1" applyBorder="1" applyAlignment="1">
      <alignment horizontal="right" vertical="center" shrinkToFit="1"/>
    </xf>
    <xf numFmtId="181" fontId="9" fillId="0" borderId="32" xfId="9" applyNumberFormat="1" applyFont="1" applyFill="1" applyBorder="1" applyAlignment="1">
      <alignment horizontal="right" vertical="center" shrinkToFit="1"/>
    </xf>
    <xf numFmtId="181" fontId="9" fillId="0" borderId="31" xfId="9" applyNumberFormat="1" applyFont="1" applyFill="1" applyBorder="1" applyAlignment="1">
      <alignment horizontal="right" vertical="center" shrinkToFit="1"/>
    </xf>
    <xf numFmtId="181" fontId="9" fillId="0" borderId="33" xfId="17" applyNumberFormat="1" applyFont="1" applyFill="1" applyBorder="1" applyAlignment="1">
      <alignment horizontal="right" vertical="center" shrinkToFit="1"/>
    </xf>
    <xf numFmtId="181" fontId="9" fillId="0" borderId="34" xfId="17" applyNumberFormat="1" applyFont="1" applyFill="1" applyBorder="1" applyAlignment="1">
      <alignment horizontal="right" vertical="center" shrinkToFit="1"/>
    </xf>
    <xf numFmtId="181" fontId="9" fillId="0" borderId="36" xfId="9" applyNumberFormat="1" applyFont="1" applyFill="1" applyBorder="1" applyAlignment="1">
      <alignment horizontal="right" vertical="center" shrinkToFit="1"/>
    </xf>
    <xf numFmtId="0" fontId="9" fillId="0" borderId="26" xfId="9" applyNumberFormat="1" applyFont="1" applyFill="1" applyBorder="1" applyAlignment="1">
      <alignment horizontal="center" vertical="center"/>
    </xf>
    <xf numFmtId="37" fontId="9" fillId="0" borderId="26" xfId="9" applyFont="1" applyFill="1" applyBorder="1" applyAlignment="1">
      <alignment vertical="center"/>
    </xf>
    <xf numFmtId="0" fontId="9" fillId="0" borderId="27" xfId="9" applyNumberFormat="1" applyFont="1" applyFill="1" applyBorder="1" applyAlignment="1">
      <alignment horizontal="center" vertical="center"/>
    </xf>
    <xf numFmtId="0" fontId="9" fillId="0" borderId="0" xfId="0" applyFont="1" applyFill="1">
      <alignment vertical="center"/>
    </xf>
    <xf numFmtId="179" fontId="9" fillId="0" borderId="15" xfId="9" applyNumberFormat="1" applyFont="1" applyFill="1" applyBorder="1" applyAlignment="1">
      <alignment horizontal="center" vertical="center"/>
    </xf>
    <xf numFmtId="183" fontId="9" fillId="0" borderId="28" xfId="9" applyNumberFormat="1" applyFont="1" applyFill="1" applyBorder="1" applyAlignment="1">
      <alignment vertical="center" shrinkToFit="1"/>
    </xf>
    <xf numFmtId="183" fontId="9" fillId="0" borderId="36" xfId="9" applyNumberFormat="1" applyFont="1" applyFill="1" applyBorder="1" applyAlignment="1">
      <alignment vertical="center" shrinkToFit="1"/>
    </xf>
    <xf numFmtId="183" fontId="9" fillId="0" borderId="32" xfId="9" applyNumberFormat="1" applyFont="1" applyFill="1" applyBorder="1" applyAlignment="1">
      <alignment vertical="center" shrinkToFit="1"/>
    </xf>
    <xf numFmtId="183" fontId="9" fillId="0" borderId="31" xfId="9" applyNumberFormat="1" applyFont="1" applyFill="1" applyBorder="1" applyAlignment="1">
      <alignment vertical="center" shrinkToFit="1"/>
    </xf>
    <xf numFmtId="183" fontId="9" fillId="0" borderId="33" xfId="17" applyNumberFormat="1" applyFont="1" applyFill="1" applyBorder="1" applyAlignment="1">
      <alignment vertical="center" shrinkToFit="1"/>
    </xf>
    <xf numFmtId="183" fontId="9" fillId="0" borderId="34" xfId="17" applyNumberFormat="1" applyFont="1" applyFill="1" applyBorder="1" applyAlignment="1">
      <alignment vertical="center" shrinkToFit="1"/>
    </xf>
    <xf numFmtId="177" fontId="9" fillId="0" borderId="15" xfId="9" applyNumberFormat="1" applyFont="1" applyFill="1" applyBorder="1" applyAlignment="1">
      <alignment horizontal="center" vertical="center"/>
    </xf>
    <xf numFmtId="177" fontId="9" fillId="0" borderId="15" xfId="9" applyNumberFormat="1" applyFont="1" applyFill="1" applyBorder="1" applyAlignment="1">
      <alignment vertical="center"/>
    </xf>
    <xf numFmtId="180" fontId="9" fillId="0" borderId="15" xfId="9" applyNumberFormat="1" applyFont="1" applyFill="1" applyBorder="1" applyAlignment="1">
      <alignment horizontal="center" vertical="center"/>
    </xf>
    <xf numFmtId="177" fontId="9" fillId="0" borderId="12" xfId="9" applyNumberFormat="1" applyFont="1" applyFill="1" applyBorder="1" applyAlignment="1">
      <alignment horizontal="center" vertical="center"/>
    </xf>
    <xf numFmtId="183" fontId="9" fillId="0" borderId="28" xfId="9" applyNumberFormat="1" applyFont="1" applyFill="1" applyBorder="1" applyAlignment="1">
      <alignment horizontal="right" vertical="center" shrinkToFit="1"/>
    </xf>
    <xf numFmtId="183" fontId="9" fillId="0" borderId="30" xfId="9" applyNumberFormat="1" applyFont="1" applyFill="1" applyBorder="1" applyAlignment="1">
      <alignment horizontal="right" vertical="center" shrinkToFit="1"/>
    </xf>
    <xf numFmtId="183" fontId="9" fillId="0" borderId="32" xfId="9" applyNumberFormat="1" applyFont="1" applyFill="1" applyBorder="1" applyAlignment="1">
      <alignment horizontal="right" vertical="center" shrinkToFit="1"/>
    </xf>
    <xf numFmtId="183" fontId="9" fillId="0" borderId="31" xfId="9" applyNumberFormat="1" applyFont="1" applyFill="1" applyBorder="1" applyAlignment="1">
      <alignment horizontal="right" vertical="center" shrinkToFit="1"/>
    </xf>
    <xf numFmtId="183" fontId="9" fillId="0" borderId="33" xfId="17" applyNumberFormat="1" applyFont="1" applyFill="1" applyBorder="1" applyAlignment="1">
      <alignment horizontal="right" vertical="center" shrinkToFit="1"/>
    </xf>
    <xf numFmtId="183" fontId="9" fillId="0" borderId="34" xfId="17" applyNumberFormat="1" applyFont="1" applyFill="1" applyBorder="1" applyAlignment="1">
      <alignment horizontal="right" vertical="center" shrinkToFit="1"/>
    </xf>
    <xf numFmtId="181" fontId="9" fillId="0" borderId="30" xfId="9" applyNumberFormat="1" applyFont="1" applyFill="1" applyBorder="1" applyAlignment="1">
      <alignment horizontal="right" vertical="center" shrinkToFit="1"/>
    </xf>
    <xf numFmtId="177" fontId="9" fillId="0" borderId="0" xfId="9" applyNumberFormat="1" applyFont="1" applyFill="1" applyAlignment="1" applyProtection="1">
      <alignment horizontal="center" vertical="center"/>
    </xf>
    <xf numFmtId="184" fontId="9" fillId="0" borderId="28" xfId="9" applyNumberFormat="1" applyFont="1" applyFill="1" applyBorder="1" applyAlignment="1">
      <alignment horizontal="right" vertical="center" shrinkToFit="1"/>
    </xf>
    <xf numFmtId="184" fontId="9" fillId="0" borderId="30" xfId="9" applyNumberFormat="1" applyFont="1" applyFill="1" applyBorder="1" applyAlignment="1">
      <alignment horizontal="right" vertical="center" shrinkToFit="1"/>
    </xf>
    <xf numFmtId="184" fontId="9" fillId="0" borderId="32" xfId="9" applyNumberFormat="1" applyFont="1" applyFill="1" applyBorder="1" applyAlignment="1">
      <alignment horizontal="right" vertical="center" shrinkToFit="1"/>
    </xf>
    <xf numFmtId="184" fontId="9" fillId="0" borderId="31" xfId="9" applyNumberFormat="1" applyFont="1" applyFill="1" applyBorder="1" applyAlignment="1">
      <alignment horizontal="right" vertical="center" shrinkToFit="1"/>
    </xf>
    <xf numFmtId="184" fontId="9" fillId="0" borderId="33" xfId="17" applyNumberFormat="1" applyFont="1" applyFill="1" applyBorder="1" applyAlignment="1">
      <alignment horizontal="right" vertical="center" shrinkToFit="1"/>
    </xf>
    <xf numFmtId="184" fontId="9" fillId="0" borderId="34" xfId="17" applyNumberFormat="1" applyFont="1" applyFill="1" applyBorder="1" applyAlignment="1">
      <alignment horizontal="right" vertical="center" shrinkToFit="1"/>
    </xf>
    <xf numFmtId="177" fontId="9" fillId="0" borderId="30" xfId="9" applyNumberFormat="1" applyFont="1" applyFill="1" applyBorder="1" applyAlignment="1">
      <alignment horizontal="center" vertical="center"/>
    </xf>
    <xf numFmtId="0" fontId="9" fillId="0" borderId="9" xfId="0" applyNumberFormat="1" applyFont="1" applyFill="1" applyBorder="1" applyAlignment="1">
      <alignment vertical="center"/>
    </xf>
    <xf numFmtId="0" fontId="9" fillId="0" borderId="8" xfId="0" applyNumberFormat="1" applyFont="1" applyFill="1" applyBorder="1" applyAlignment="1">
      <alignment vertical="center"/>
    </xf>
    <xf numFmtId="0" fontId="9" fillId="0" borderId="37" xfId="0" applyNumberFormat="1" applyFont="1" applyFill="1" applyBorder="1" applyAlignment="1" applyProtection="1">
      <alignment horizontal="distributed" vertical="center" indent="1"/>
    </xf>
    <xf numFmtId="0" fontId="9" fillId="0" borderId="11" xfId="0" applyNumberFormat="1" applyFont="1" applyFill="1" applyBorder="1" applyAlignment="1">
      <alignment vertical="center"/>
    </xf>
    <xf numFmtId="0" fontId="9" fillId="0" borderId="37" xfId="0" applyFont="1" applyFill="1" applyBorder="1" applyAlignment="1">
      <alignment horizontal="distributed" vertical="center" indent="1"/>
    </xf>
    <xf numFmtId="0" fontId="9" fillId="0" borderId="6" xfId="0" applyFont="1" applyFill="1" applyBorder="1" applyAlignment="1">
      <alignment horizontal="distributed" vertical="center" indent="1"/>
    </xf>
    <xf numFmtId="0" fontId="9" fillId="0" borderId="3" xfId="0" applyFont="1" applyFill="1" applyBorder="1" applyAlignment="1">
      <alignment horizontal="distributed" vertical="center" indent="1"/>
    </xf>
    <xf numFmtId="0" fontId="9" fillId="0" borderId="18" xfId="0" applyNumberFormat="1" applyFont="1" applyFill="1" applyBorder="1" applyAlignment="1" applyProtection="1">
      <alignment horizontal="distributed" vertical="center"/>
    </xf>
    <xf numFmtId="0" fontId="9" fillId="0" borderId="17" xfId="0" applyNumberFormat="1" applyFont="1" applyFill="1" applyBorder="1" applyAlignment="1" applyProtection="1">
      <alignment horizontal="distributed" vertical="center"/>
    </xf>
    <xf numFmtId="0" fontId="9" fillId="0" borderId="38" xfId="0" applyFont="1" applyFill="1" applyBorder="1" applyAlignment="1">
      <alignment horizontal="distributed" vertical="center" indent="1"/>
    </xf>
    <xf numFmtId="0" fontId="9" fillId="0" borderId="20" xfId="0" applyFont="1" applyFill="1" applyBorder="1" applyAlignment="1">
      <alignment horizontal="distributed" vertical="center"/>
    </xf>
    <xf numFmtId="0" fontId="9" fillId="0" borderId="20" xfId="0" applyNumberFormat="1" applyFont="1" applyFill="1" applyBorder="1" applyAlignment="1" applyProtection="1">
      <alignment horizontal="distributed" vertical="center"/>
    </xf>
    <xf numFmtId="0" fontId="9" fillId="0" borderId="18" xfId="0" applyFont="1" applyFill="1" applyBorder="1" applyAlignment="1">
      <alignment horizontal="distributed" vertical="center"/>
    </xf>
    <xf numFmtId="0" fontId="9" fillId="0" borderId="12" xfId="0" applyFont="1" applyFill="1" applyBorder="1" applyAlignment="1">
      <alignment horizontal="distributed" vertical="center" indent="1"/>
    </xf>
    <xf numFmtId="0" fontId="9" fillId="0" borderId="27" xfId="0" applyNumberFormat="1" applyFont="1" applyFill="1" applyBorder="1" applyAlignment="1" applyProtection="1">
      <alignment vertical="center"/>
    </xf>
    <xf numFmtId="0" fontId="9" fillId="0" borderId="30" xfId="0" applyNumberFormat="1" applyFont="1" applyFill="1" applyBorder="1" applyAlignment="1" applyProtection="1">
      <alignment horizontal="center" vertical="center"/>
    </xf>
    <xf numFmtId="0" fontId="9" fillId="0" borderId="39" xfId="0" applyFont="1" applyFill="1" applyBorder="1" applyAlignment="1">
      <alignment vertical="center"/>
    </xf>
    <xf numFmtId="178" fontId="9" fillId="0" borderId="39" xfId="0" applyNumberFormat="1" applyFont="1" applyFill="1" applyBorder="1" applyAlignment="1">
      <alignment horizontal="center" vertical="center"/>
    </xf>
    <xf numFmtId="0" fontId="9" fillId="0" borderId="39" xfId="0" applyFont="1" applyFill="1" applyBorder="1" applyAlignment="1">
      <alignment horizontal="center" vertical="center"/>
    </xf>
    <xf numFmtId="179" fontId="9" fillId="0" borderId="16" xfId="17" applyNumberFormat="1" applyFont="1" applyFill="1" applyBorder="1" applyAlignment="1">
      <alignment horizontal="right" vertical="center"/>
    </xf>
    <xf numFmtId="179" fontId="9" fillId="0" borderId="19" xfId="17" applyNumberFormat="1" applyFont="1" applyFill="1" applyBorder="1" applyAlignment="1">
      <alignment horizontal="right" vertical="center"/>
    </xf>
    <xf numFmtId="179" fontId="9" fillId="0" borderId="18" xfId="17" applyNumberFormat="1" applyFont="1" applyFill="1" applyBorder="1" applyAlignment="1">
      <alignment horizontal="right" vertical="center"/>
    </xf>
    <xf numFmtId="179" fontId="9" fillId="0" borderId="17" xfId="17" applyNumberFormat="1" applyFont="1" applyFill="1" applyBorder="1" applyAlignment="1">
      <alignment horizontal="right" vertical="center"/>
    </xf>
    <xf numFmtId="179" fontId="9" fillId="0" borderId="38" xfId="17" applyNumberFormat="1" applyFont="1" applyFill="1" applyBorder="1" applyAlignment="1" applyProtection="1">
      <alignment vertical="center"/>
    </xf>
    <xf numFmtId="179" fontId="9" fillId="0" borderId="20" xfId="17" applyNumberFormat="1" applyFont="1" applyFill="1" applyBorder="1" applyAlignment="1">
      <alignment horizontal="right" vertical="center"/>
    </xf>
    <xf numFmtId="179" fontId="9" fillId="0" borderId="38" xfId="17" applyNumberFormat="1" applyFont="1" applyFill="1" applyBorder="1" applyAlignment="1">
      <alignment horizontal="right" vertical="center"/>
    </xf>
    <xf numFmtId="179" fontId="9" fillId="0" borderId="15" xfId="17" applyNumberFormat="1" applyFont="1" applyFill="1" applyBorder="1" applyAlignment="1">
      <alignment horizontal="right" vertical="center"/>
    </xf>
    <xf numFmtId="179" fontId="9" fillId="0" borderId="38" xfId="17" applyNumberFormat="1" applyFont="1" applyFill="1" applyBorder="1" applyAlignment="1" applyProtection="1">
      <alignment horizontal="right" vertical="center"/>
    </xf>
    <xf numFmtId="179" fontId="9" fillId="0" borderId="12" xfId="17" applyNumberFormat="1" applyFont="1" applyFill="1" applyBorder="1" applyAlignment="1">
      <alignment horizontal="right" vertical="center"/>
    </xf>
    <xf numFmtId="0" fontId="10" fillId="0" borderId="0" xfId="0" applyFont="1" applyFill="1" applyBorder="1">
      <alignment vertical="center"/>
    </xf>
    <xf numFmtId="0" fontId="10" fillId="0" borderId="0" xfId="0" applyFont="1" applyFill="1" applyAlignment="1">
      <alignment horizontal="left" vertical="center"/>
    </xf>
    <xf numFmtId="0" fontId="9" fillId="0" borderId="6" xfId="0" applyNumberFormat="1" applyFont="1" applyFill="1" applyBorder="1" applyAlignment="1" applyProtection="1">
      <alignment horizontal="center" vertical="center"/>
    </xf>
    <xf numFmtId="0" fontId="9" fillId="0" borderId="27" xfId="9" applyNumberFormat="1" applyFont="1" applyFill="1" applyBorder="1" applyAlignment="1" applyProtection="1">
      <alignment horizontal="center" vertical="center"/>
    </xf>
    <xf numFmtId="0" fontId="0" fillId="0" borderId="39" xfId="0" applyFont="1" applyFill="1" applyBorder="1" applyAlignment="1">
      <alignment horizontal="center" vertical="center" shrinkToFit="1"/>
    </xf>
    <xf numFmtId="0" fontId="9" fillId="0" borderId="5" xfId="0" applyFont="1" applyFill="1" applyBorder="1" applyAlignment="1">
      <alignment horizontal="center" vertical="center"/>
    </xf>
    <xf numFmtId="179" fontId="9" fillId="0" borderId="40" xfId="0" applyNumberFormat="1" applyFont="1" applyFill="1" applyBorder="1" applyAlignment="1">
      <alignment horizontal="right" vertical="center"/>
    </xf>
    <xf numFmtId="179" fontId="9" fillId="0" borderId="41" xfId="0" applyNumberFormat="1" applyFont="1" applyFill="1" applyBorder="1" applyAlignment="1">
      <alignment horizontal="right" vertical="center"/>
    </xf>
    <xf numFmtId="179" fontId="9" fillId="0" borderId="42" xfId="0" applyNumberFormat="1" applyFont="1" applyFill="1" applyBorder="1" applyAlignment="1">
      <alignment horizontal="right" vertical="center"/>
    </xf>
    <xf numFmtId="179" fontId="9" fillId="0" borderId="43" xfId="0" applyNumberFormat="1" applyFont="1" applyFill="1" applyBorder="1" applyAlignment="1">
      <alignment horizontal="right" vertical="center"/>
    </xf>
    <xf numFmtId="179" fontId="9" fillId="0" borderId="44" xfId="0" applyNumberFormat="1" applyFont="1" applyFill="1" applyBorder="1" applyAlignment="1">
      <alignment horizontal="right" vertical="center"/>
    </xf>
    <xf numFmtId="179" fontId="9" fillId="0" borderId="45" xfId="0" applyNumberFormat="1" applyFont="1" applyFill="1" applyBorder="1" applyAlignment="1">
      <alignment horizontal="right" vertical="center"/>
    </xf>
    <xf numFmtId="179" fontId="9" fillId="0" borderId="46" xfId="0" applyNumberFormat="1" applyFont="1" applyFill="1" applyBorder="1" applyAlignment="1">
      <alignment horizontal="right" vertical="center"/>
    </xf>
    <xf numFmtId="179" fontId="9" fillId="0" borderId="47" xfId="0" applyNumberFormat="1" applyFont="1" applyFill="1" applyBorder="1" applyAlignment="1">
      <alignment horizontal="right" vertical="center"/>
    </xf>
    <xf numFmtId="0" fontId="9" fillId="0" borderId="0" xfId="0" applyFont="1" applyFill="1" applyAlignment="1">
      <alignment horizontal="left" vertical="center"/>
    </xf>
    <xf numFmtId="0" fontId="9" fillId="0" borderId="2" xfId="0" applyNumberFormat="1" applyFont="1" applyFill="1" applyBorder="1" applyAlignment="1" applyProtection="1">
      <alignment horizontal="center" vertical="center"/>
    </xf>
    <xf numFmtId="0" fontId="0" fillId="0" borderId="39" xfId="0" applyFont="1" applyFill="1" applyBorder="1" applyAlignment="1">
      <alignment horizontal="center" vertical="center"/>
    </xf>
    <xf numFmtId="178" fontId="9" fillId="0" borderId="5" xfId="0" applyNumberFormat="1" applyFont="1" applyFill="1" applyBorder="1" applyAlignment="1">
      <alignment horizontal="center" vertical="center"/>
    </xf>
    <xf numFmtId="3" fontId="9" fillId="0" borderId="40" xfId="0" applyNumberFormat="1" applyFont="1" applyFill="1" applyBorder="1" applyAlignment="1">
      <alignment horizontal="right" vertical="center"/>
    </xf>
    <xf numFmtId="3" fontId="9" fillId="0" borderId="41" xfId="0" applyNumberFormat="1" applyFont="1" applyFill="1" applyBorder="1" applyAlignment="1">
      <alignment horizontal="right" vertical="center"/>
    </xf>
    <xf numFmtId="3" fontId="9" fillId="0" borderId="42" xfId="0" applyNumberFormat="1" applyFont="1" applyFill="1" applyBorder="1" applyAlignment="1">
      <alignment horizontal="right" vertical="center"/>
    </xf>
    <xf numFmtId="3" fontId="9" fillId="0" borderId="43" xfId="0" applyNumberFormat="1" applyFont="1" applyFill="1" applyBorder="1" applyAlignment="1">
      <alignment horizontal="right" vertical="center"/>
    </xf>
    <xf numFmtId="3" fontId="9" fillId="0" borderId="44" xfId="0" applyNumberFormat="1" applyFont="1" applyFill="1" applyBorder="1" applyAlignment="1">
      <alignment horizontal="right" vertical="center"/>
    </xf>
    <xf numFmtId="3" fontId="9" fillId="0" borderId="45" xfId="0" applyNumberFormat="1" applyFont="1" applyFill="1" applyBorder="1" applyAlignment="1">
      <alignment horizontal="right" vertical="center"/>
    </xf>
    <xf numFmtId="3" fontId="9" fillId="0" borderId="46" xfId="0" applyNumberFormat="1" applyFont="1" applyFill="1" applyBorder="1" applyAlignment="1">
      <alignment horizontal="right" vertical="center"/>
    </xf>
    <xf numFmtId="177" fontId="9" fillId="0" borderId="44" xfId="0" applyNumberFormat="1" applyFont="1" applyFill="1" applyBorder="1" applyAlignment="1">
      <alignment horizontal="right" vertical="center"/>
    </xf>
    <xf numFmtId="177" fontId="9" fillId="0" borderId="42" xfId="0" applyNumberFormat="1" applyFont="1" applyFill="1" applyBorder="1" applyAlignment="1">
      <alignment horizontal="right" vertical="center"/>
    </xf>
    <xf numFmtId="177" fontId="9" fillId="0" borderId="45" xfId="0" applyNumberFormat="1" applyFont="1" applyFill="1" applyBorder="1" applyAlignment="1">
      <alignment horizontal="right" vertical="center"/>
    </xf>
    <xf numFmtId="177" fontId="9" fillId="0" borderId="46" xfId="0" applyNumberFormat="1" applyFont="1" applyFill="1" applyBorder="1" applyAlignment="1">
      <alignment horizontal="right" vertical="center"/>
    </xf>
    <xf numFmtId="177" fontId="9" fillId="0" borderId="47" xfId="0" applyNumberFormat="1" applyFont="1" applyFill="1" applyBorder="1" applyAlignment="1">
      <alignment horizontal="right" vertical="center"/>
    </xf>
    <xf numFmtId="0" fontId="5" fillId="0" borderId="39" xfId="0" applyNumberFormat="1" applyFont="1" applyFill="1" applyBorder="1" applyAlignment="1" applyProtection="1">
      <alignment horizontal="center" vertical="center"/>
    </xf>
    <xf numFmtId="185" fontId="9" fillId="0" borderId="28" xfId="0" applyNumberFormat="1" applyFont="1" applyFill="1" applyBorder="1" applyAlignment="1">
      <alignment horizontal="right" vertical="center"/>
    </xf>
    <xf numFmtId="185" fontId="9" fillId="0" borderId="33" xfId="0" applyNumberFormat="1" applyFont="1" applyFill="1" applyBorder="1" applyAlignment="1">
      <alignment horizontal="right" vertical="center"/>
    </xf>
    <xf numFmtId="185" fontId="9" fillId="0" borderId="31" xfId="0" applyNumberFormat="1" applyFont="1" applyFill="1" applyBorder="1" applyAlignment="1">
      <alignment horizontal="right" vertical="center"/>
    </xf>
    <xf numFmtId="185" fontId="9" fillId="0" borderId="32" xfId="0" applyNumberFormat="1" applyFont="1" applyFill="1" applyBorder="1" applyAlignment="1">
      <alignment horizontal="right" vertical="center"/>
    </xf>
    <xf numFmtId="185" fontId="9" fillId="0" borderId="48" xfId="0" applyNumberFormat="1" applyFont="1" applyFill="1" applyBorder="1" applyAlignment="1">
      <alignment horizontal="right" vertical="center"/>
    </xf>
    <xf numFmtId="185" fontId="9" fillId="0" borderId="34" xfId="0" applyNumberFormat="1" applyFont="1" applyFill="1" applyBorder="1" applyAlignment="1">
      <alignment horizontal="right" vertical="center"/>
    </xf>
    <xf numFmtId="185" fontId="9" fillId="0" borderId="26" xfId="0" applyNumberFormat="1" applyFont="1" applyFill="1" applyBorder="1" applyAlignment="1">
      <alignment horizontal="right" vertical="center"/>
    </xf>
    <xf numFmtId="185" fontId="9" fillId="0" borderId="27" xfId="0" applyNumberFormat="1" applyFont="1" applyFill="1" applyBorder="1" applyAlignment="1">
      <alignment horizontal="right" vertical="center"/>
    </xf>
    <xf numFmtId="43" fontId="9" fillId="0" borderId="0" xfId="0" applyNumberFormat="1" applyFont="1" applyFill="1" applyAlignment="1">
      <alignment vertical="center"/>
    </xf>
    <xf numFmtId="0" fontId="9" fillId="0" borderId="5" xfId="0" applyFont="1" applyFill="1" applyBorder="1" applyAlignment="1" applyProtection="1">
      <alignment horizontal="distributed" vertical="center" indent="1"/>
    </xf>
    <xf numFmtId="0" fontId="9" fillId="0" borderId="0" xfId="0" applyFont="1" applyFill="1" applyAlignment="1" applyProtection="1">
      <alignment horizontal="distributed" vertical="center" indent="1"/>
    </xf>
    <xf numFmtId="0" fontId="9" fillId="0" borderId="14" xfId="0" applyFont="1" applyFill="1" applyBorder="1" applyAlignment="1">
      <alignment horizontal="distributed" vertical="center" indent="1"/>
    </xf>
    <xf numFmtId="0" fontId="9" fillId="0" borderId="0" xfId="0" applyFont="1" applyFill="1" applyAlignment="1">
      <alignment horizontal="distributed" vertical="center" indent="1"/>
    </xf>
    <xf numFmtId="0" fontId="9" fillId="0" borderId="0" xfId="0" applyFont="1" applyFill="1" applyBorder="1" applyAlignment="1">
      <alignment horizontal="distributed" vertical="center" indent="1"/>
    </xf>
    <xf numFmtId="0" fontId="9" fillId="0" borderId="6" xfId="9" applyNumberFormat="1" applyFont="1" applyFill="1" applyBorder="1" applyAlignment="1" applyProtection="1">
      <alignment horizontal="centerContinuous" vertical="center"/>
    </xf>
    <xf numFmtId="0" fontId="11" fillId="0" borderId="49" xfId="9" applyNumberFormat="1" applyFont="1" applyFill="1" applyBorder="1" applyAlignment="1">
      <alignment horizontal="center" vertical="center"/>
    </xf>
    <xf numFmtId="0" fontId="9" fillId="0" borderId="50" xfId="9" applyNumberFormat="1" applyFont="1" applyFill="1" applyBorder="1" applyAlignment="1">
      <alignment horizontal="center" vertical="center"/>
    </xf>
    <xf numFmtId="186" fontId="9" fillId="0" borderId="51" xfId="9" applyNumberFormat="1" applyFont="1" applyFill="1" applyBorder="1" applyAlignment="1">
      <alignment horizontal="right" vertical="center"/>
    </xf>
    <xf numFmtId="186" fontId="9" fillId="0" borderId="36" xfId="9" applyNumberFormat="1" applyFont="1" applyFill="1" applyBorder="1" applyAlignment="1">
      <alignment horizontal="right" vertical="center"/>
    </xf>
    <xf numFmtId="186" fontId="9" fillId="0" borderId="31" xfId="9" applyNumberFormat="1" applyFont="1" applyFill="1" applyBorder="1" applyAlignment="1">
      <alignment horizontal="right" vertical="center"/>
    </xf>
    <xf numFmtId="186" fontId="9" fillId="0" borderId="39" xfId="15" applyNumberFormat="1" applyFont="1" applyFill="1" applyBorder="1" applyAlignment="1">
      <alignment horizontal="right" vertical="center"/>
    </xf>
    <xf numFmtId="0" fontId="10" fillId="0" borderId="0" xfId="0" applyNumberFormat="1" applyFont="1" applyFill="1" applyAlignment="1" applyProtection="1">
      <alignment horizontal="left" vertical="center"/>
    </xf>
    <xf numFmtId="37" fontId="9" fillId="0" borderId="2" xfId="9" applyFont="1" applyFill="1" applyBorder="1" applyAlignment="1">
      <alignment horizontal="centerContinuous" vertical="center"/>
    </xf>
    <xf numFmtId="186" fontId="9" fillId="0" borderId="0" xfId="15" applyNumberFormat="1" applyFont="1" applyFill="1" applyAlignment="1">
      <alignment horizontal="right" vertical="center"/>
    </xf>
    <xf numFmtId="186" fontId="9" fillId="0" borderId="0" xfId="9" applyNumberFormat="1" applyFont="1" applyFill="1" applyAlignment="1">
      <alignment vertical="center"/>
    </xf>
    <xf numFmtId="0" fontId="9" fillId="0" borderId="39" xfId="0" applyNumberFormat="1" applyFont="1" applyFill="1" applyBorder="1" applyAlignment="1" applyProtection="1">
      <alignment horizontal="center" vertical="center"/>
    </xf>
    <xf numFmtId="0" fontId="11" fillId="0" borderId="49" xfId="9" applyNumberFormat="1" applyFont="1" applyFill="1" applyBorder="1" applyAlignment="1" applyProtection="1">
      <alignment horizontal="center" vertical="center"/>
    </xf>
    <xf numFmtId="0" fontId="9" fillId="0" borderId="50" xfId="9" applyNumberFormat="1" applyFont="1" applyFill="1" applyBorder="1" applyAlignment="1" applyProtection="1">
      <alignment horizontal="center" vertical="center"/>
    </xf>
    <xf numFmtId="186" fontId="9" fillId="0" borderId="31" xfId="15" applyNumberFormat="1" applyFont="1" applyFill="1" applyBorder="1" applyAlignment="1" applyProtection="1">
      <alignment horizontal="right" vertical="center"/>
    </xf>
    <xf numFmtId="187" fontId="9" fillId="0" borderId="51" xfId="9" applyNumberFormat="1" applyFont="1" applyFill="1" applyBorder="1" applyAlignment="1">
      <alignment horizontal="right" vertical="center" shrinkToFit="1"/>
    </xf>
    <xf numFmtId="187" fontId="9" fillId="0" borderId="36" xfId="9" applyNumberFormat="1" applyFont="1" applyFill="1" applyBorder="1" applyAlignment="1">
      <alignment horizontal="right" vertical="center"/>
    </xf>
    <xf numFmtId="187" fontId="9" fillId="0" borderId="31" xfId="9" applyNumberFormat="1" applyFont="1" applyFill="1" applyBorder="1" applyAlignment="1">
      <alignment horizontal="right" vertical="center"/>
    </xf>
    <xf numFmtId="187" fontId="9" fillId="0" borderId="39" xfId="15" applyNumberFormat="1" applyFont="1" applyFill="1" applyBorder="1" applyAlignment="1">
      <alignment horizontal="right" vertical="center"/>
    </xf>
    <xf numFmtId="187" fontId="9" fillId="0" borderId="0" xfId="15" applyNumberFormat="1" applyFont="1" applyFill="1" applyAlignment="1">
      <alignment horizontal="right" vertical="center"/>
    </xf>
    <xf numFmtId="37" fontId="9" fillId="0" borderId="15" xfId="9" applyFont="1" applyFill="1" applyBorder="1" applyAlignment="1">
      <alignment horizontal="centerContinuous" vertical="center"/>
    </xf>
    <xf numFmtId="0" fontId="9" fillId="0" borderId="52" xfId="9" applyNumberFormat="1" applyFont="1" applyFill="1" applyBorder="1" applyAlignment="1" applyProtection="1">
      <alignment horizontal="center" vertical="center"/>
    </xf>
    <xf numFmtId="38" fontId="13" fillId="0" borderId="0" xfId="17" applyFont="1" applyFill="1" applyAlignment="1">
      <alignment vertical="center"/>
    </xf>
    <xf numFmtId="0" fontId="13" fillId="0" borderId="0" xfId="0" applyFont="1" applyFill="1" applyAlignment="1">
      <alignment vertical="center"/>
    </xf>
    <xf numFmtId="0" fontId="13" fillId="0" borderId="0" xfId="0" applyNumberFormat="1" applyFont="1" applyFill="1" applyBorder="1" applyAlignment="1">
      <alignment vertical="center"/>
    </xf>
    <xf numFmtId="0" fontId="13" fillId="0" borderId="1" xfId="0" applyNumberFormat="1" applyFont="1" applyFill="1" applyBorder="1" applyAlignment="1">
      <alignment vertical="center"/>
    </xf>
    <xf numFmtId="0" fontId="13" fillId="0" borderId="3" xfId="0" applyNumberFormat="1" applyFont="1" applyFill="1" applyBorder="1" applyAlignment="1" applyProtection="1">
      <alignment vertical="center"/>
    </xf>
    <xf numFmtId="0" fontId="13" fillId="0" borderId="4" xfId="0" applyFont="1" applyFill="1" applyBorder="1" applyAlignment="1">
      <alignment horizontal="distributed" vertical="center" indent="1"/>
    </xf>
    <xf numFmtId="0" fontId="13" fillId="0" borderId="5" xfId="0" applyFont="1" applyFill="1" applyBorder="1" applyAlignment="1">
      <alignment vertical="center"/>
    </xf>
    <xf numFmtId="0" fontId="13" fillId="0" borderId="6" xfId="0" applyNumberFormat="1" applyFont="1" applyFill="1" applyBorder="1" applyAlignment="1" applyProtection="1">
      <alignment horizontal="distributed" vertical="center" indent="1"/>
    </xf>
    <xf numFmtId="0" fontId="13" fillId="0" borderId="7" xfId="0" applyNumberFormat="1" applyFont="1" applyFill="1" applyBorder="1" applyAlignment="1" applyProtection="1">
      <alignment horizontal="distributed" vertical="center" indent="1"/>
    </xf>
    <xf numFmtId="0" fontId="13" fillId="0" borderId="10" xfId="0" applyNumberFormat="1" applyFont="1" applyFill="1" applyBorder="1" applyAlignment="1" applyProtection="1">
      <alignment horizontal="distributed" vertical="center" indent="1"/>
    </xf>
    <xf numFmtId="0" fontId="13" fillId="0" borderId="9" xfId="0" applyNumberFormat="1" applyFont="1" applyFill="1" applyBorder="1" applyAlignment="1">
      <alignment vertical="center"/>
    </xf>
    <xf numFmtId="0" fontId="13" fillId="0" borderId="8" xfId="0" applyNumberFormat="1" applyFont="1" applyFill="1" applyBorder="1" applyAlignment="1">
      <alignment vertical="center"/>
    </xf>
    <xf numFmtId="0" fontId="13" fillId="0" borderId="37" xfId="0" applyNumberFormat="1" applyFont="1" applyFill="1" applyBorder="1" applyAlignment="1" applyProtection="1">
      <alignment horizontal="distributed" vertical="center" indent="1"/>
    </xf>
    <xf numFmtId="0" fontId="13" fillId="0" borderId="11" xfId="0" applyNumberFormat="1" applyFont="1" applyFill="1" applyBorder="1" applyAlignment="1">
      <alignment vertical="center"/>
    </xf>
    <xf numFmtId="0" fontId="13" fillId="0" borderId="37" xfId="0" applyFont="1" applyFill="1" applyBorder="1" applyAlignment="1">
      <alignment horizontal="distributed" vertical="center" indent="1"/>
    </xf>
    <xf numFmtId="0" fontId="13" fillId="0" borderId="6" xfId="0" applyFont="1" applyFill="1" applyBorder="1" applyAlignment="1">
      <alignment horizontal="distributed" vertical="center" indent="1"/>
    </xf>
    <xf numFmtId="0" fontId="13" fillId="0" borderId="3" xfId="0" applyFont="1" applyFill="1" applyBorder="1" applyAlignment="1">
      <alignment horizontal="distributed" vertical="center" indent="1"/>
    </xf>
    <xf numFmtId="0" fontId="13" fillId="0" borderId="12" xfId="0" applyFont="1" applyFill="1" applyBorder="1" applyAlignment="1">
      <alignment vertical="center"/>
    </xf>
    <xf numFmtId="0" fontId="14" fillId="0" borderId="13" xfId="0" applyFont="1" applyFill="1" applyBorder="1" applyAlignment="1">
      <alignment horizontal="distributed" vertical="center" indent="1"/>
    </xf>
    <xf numFmtId="0" fontId="13" fillId="0" borderId="14" xfId="0" applyFont="1" applyFill="1" applyBorder="1" applyAlignment="1">
      <alignment vertical="center"/>
    </xf>
    <xf numFmtId="0" fontId="13" fillId="0" borderId="15" xfId="0" applyFont="1" applyFill="1" applyBorder="1" applyAlignment="1">
      <alignment horizontal="distributed" vertical="center" indent="1"/>
    </xf>
    <xf numFmtId="0" fontId="13" fillId="0" borderId="16" xfId="0" applyFont="1" applyFill="1" applyBorder="1" applyAlignment="1">
      <alignment horizontal="distributed" vertical="center" indent="1"/>
    </xf>
    <xf numFmtId="0" fontId="13" fillId="0" borderId="19" xfId="0" applyFont="1" applyFill="1" applyBorder="1" applyAlignment="1">
      <alignment horizontal="distributed" vertical="center" indent="1"/>
    </xf>
    <xf numFmtId="0" fontId="13" fillId="0" borderId="18" xfId="0" applyNumberFormat="1" applyFont="1" applyFill="1" applyBorder="1" applyAlignment="1" applyProtection="1">
      <alignment horizontal="distributed" vertical="center"/>
    </xf>
    <xf numFmtId="0" fontId="13" fillId="0" borderId="17" xfId="0" applyNumberFormat="1" applyFont="1" applyFill="1" applyBorder="1" applyAlignment="1" applyProtection="1">
      <alignment horizontal="distributed" vertical="center"/>
    </xf>
    <xf numFmtId="0" fontId="13" fillId="0" borderId="38" xfId="0" applyFont="1" applyFill="1" applyBorder="1" applyAlignment="1">
      <alignment horizontal="distributed" vertical="center" indent="1"/>
    </xf>
    <xf numFmtId="0" fontId="13" fillId="0" borderId="20" xfId="0" applyFont="1" applyFill="1" applyBorder="1" applyAlignment="1">
      <alignment horizontal="distributed" vertical="center"/>
    </xf>
    <xf numFmtId="0" fontId="13" fillId="0" borderId="20" xfId="0" applyNumberFormat="1" applyFont="1" applyFill="1" applyBorder="1" applyAlignment="1" applyProtection="1">
      <alignment horizontal="distributed" vertical="center"/>
    </xf>
    <xf numFmtId="0" fontId="13" fillId="0" borderId="18" xfId="0" applyFont="1" applyFill="1" applyBorder="1" applyAlignment="1">
      <alignment horizontal="distributed" vertical="center"/>
    </xf>
    <xf numFmtId="0" fontId="13" fillId="0" borderId="12" xfId="0" applyFont="1" applyFill="1" applyBorder="1" applyAlignment="1">
      <alignment horizontal="distributed" vertical="center" indent="1"/>
    </xf>
    <xf numFmtId="0" fontId="13" fillId="0" borderId="6" xfId="0" applyNumberFormat="1" applyFont="1" applyFill="1" applyBorder="1" applyAlignment="1" applyProtection="1">
      <alignment horizontal="center" vertical="center"/>
    </xf>
    <xf numFmtId="0" fontId="13" fillId="0" borderId="26" xfId="0" applyNumberFormat="1" applyFont="1" applyFill="1" applyBorder="1" applyAlignment="1" applyProtection="1">
      <alignment horizontal="center" vertical="center"/>
    </xf>
    <xf numFmtId="0" fontId="13" fillId="0" borderId="26" xfId="0" applyFont="1" applyFill="1" applyBorder="1" applyAlignment="1">
      <alignment vertical="center"/>
    </xf>
    <xf numFmtId="178" fontId="13" fillId="0" borderId="26" xfId="0" applyNumberFormat="1" applyFont="1" applyFill="1" applyBorder="1" applyAlignment="1" applyProtection="1">
      <alignment horizontal="center" vertical="center"/>
    </xf>
    <xf numFmtId="177" fontId="13" fillId="0" borderId="28" xfId="17" applyNumberFormat="1" applyFont="1" applyFill="1" applyBorder="1" applyAlignment="1">
      <alignment horizontal="right" vertical="center"/>
    </xf>
    <xf numFmtId="177" fontId="13" fillId="0" borderId="33" xfId="17" applyNumberFormat="1" applyFont="1" applyFill="1" applyBorder="1" applyAlignment="1">
      <alignment horizontal="right" vertical="center"/>
    </xf>
    <xf numFmtId="177" fontId="13" fillId="0" borderId="31" xfId="17" applyNumberFormat="1" applyFont="1" applyFill="1" applyBorder="1" applyAlignment="1">
      <alignment horizontal="right" vertical="center"/>
    </xf>
    <xf numFmtId="177" fontId="13" fillId="0" borderId="32" xfId="17" applyNumberFormat="1" applyFont="1" applyFill="1" applyBorder="1" applyAlignment="1">
      <alignment horizontal="right" vertical="center"/>
    </xf>
    <xf numFmtId="177" fontId="13" fillId="0" borderId="48" xfId="17" applyNumberFormat="1" applyFont="1" applyFill="1" applyBorder="1" applyAlignment="1">
      <alignment horizontal="right" vertical="center"/>
    </xf>
    <xf numFmtId="177" fontId="13" fillId="0" borderId="34" xfId="17" applyNumberFormat="1" applyFont="1" applyFill="1" applyBorder="1" applyAlignment="1">
      <alignment horizontal="right" vertical="center"/>
    </xf>
    <xf numFmtId="177" fontId="13" fillId="0" borderId="26" xfId="17" applyNumberFormat="1" applyFont="1" applyFill="1" applyBorder="1" applyAlignment="1">
      <alignment horizontal="right" vertical="center"/>
    </xf>
    <xf numFmtId="177" fontId="13" fillId="0" borderId="27" xfId="17" applyNumberFormat="1" applyFont="1" applyFill="1" applyBorder="1" applyAlignment="1">
      <alignment horizontal="right" vertical="center"/>
    </xf>
    <xf numFmtId="0" fontId="15" fillId="0" borderId="35" xfId="0" applyNumberFormat="1" applyFont="1" applyFill="1" applyBorder="1" applyAlignment="1" applyProtection="1">
      <alignment vertical="center"/>
    </xf>
    <xf numFmtId="0" fontId="15" fillId="0" borderId="0" xfId="0" applyNumberFormat="1" applyFont="1" applyFill="1" applyBorder="1" applyAlignment="1" applyProtection="1">
      <alignment horizontal="left" vertical="center"/>
    </xf>
    <xf numFmtId="0" fontId="13" fillId="0" borderId="2" xfId="0" applyNumberFormat="1" applyFont="1" applyFill="1" applyBorder="1" applyAlignment="1" applyProtection="1">
      <alignment horizontal="center" vertical="center"/>
    </xf>
    <xf numFmtId="41" fontId="13" fillId="0" borderId="28" xfId="17" applyNumberFormat="1" applyFont="1" applyFill="1" applyBorder="1" applyAlignment="1">
      <alignment horizontal="right" vertical="center"/>
    </xf>
    <xf numFmtId="41" fontId="13" fillId="0" borderId="33" xfId="17" applyNumberFormat="1" applyFont="1" applyFill="1" applyBorder="1" applyAlignment="1">
      <alignment horizontal="right" vertical="center"/>
    </xf>
    <xf numFmtId="41" fontId="13" fillId="0" borderId="31" xfId="17" applyNumberFormat="1" applyFont="1" applyFill="1" applyBorder="1" applyAlignment="1">
      <alignment horizontal="right" vertical="center"/>
    </xf>
    <xf numFmtId="41" fontId="13" fillId="0" borderId="32" xfId="17" applyNumberFormat="1" applyFont="1" applyFill="1" applyBorder="1" applyAlignment="1">
      <alignment horizontal="right" vertical="center"/>
    </xf>
    <xf numFmtId="41" fontId="13" fillId="0" borderId="48" xfId="17" applyNumberFormat="1" applyFont="1" applyFill="1" applyBorder="1" applyAlignment="1">
      <alignment horizontal="right" vertical="center"/>
    </xf>
    <xf numFmtId="41" fontId="13" fillId="0" borderId="34" xfId="17" applyNumberFormat="1" applyFont="1" applyFill="1" applyBorder="1" applyAlignment="1">
      <alignment horizontal="right" vertical="center"/>
    </xf>
    <xf numFmtId="41" fontId="13" fillId="0" borderId="26" xfId="17" applyNumberFormat="1" applyFont="1" applyFill="1" applyBorder="1" applyAlignment="1">
      <alignment horizontal="right" vertical="center"/>
    </xf>
    <xf numFmtId="41" fontId="13" fillId="0" borderId="27" xfId="17" applyNumberFormat="1" applyFont="1" applyFill="1" applyBorder="1" applyAlignment="1">
      <alignment horizontal="right" vertical="center"/>
    </xf>
    <xf numFmtId="0" fontId="15" fillId="0" borderId="27" xfId="0" applyNumberFormat="1" applyFont="1" applyFill="1" applyBorder="1" applyAlignment="1" applyProtection="1">
      <alignment horizontal="left" vertical="center" wrapText="1" indent="1"/>
    </xf>
    <xf numFmtId="0" fontId="15" fillId="0" borderId="39" xfId="0" applyFont="1" applyFill="1" applyBorder="1" applyAlignment="1">
      <alignment horizontal="left" vertical="center" wrapText="1" indent="1"/>
    </xf>
    <xf numFmtId="0" fontId="13" fillId="0" borderId="15" xfId="0" applyNumberFormat="1" applyFont="1" applyFill="1" applyBorder="1" applyAlignment="1" applyProtection="1">
      <alignment horizontal="center" vertical="center"/>
    </xf>
    <xf numFmtId="0" fontId="15" fillId="0" borderId="39" xfId="0" applyNumberFormat="1" applyFont="1" applyFill="1" applyBorder="1" applyAlignment="1" applyProtection="1">
      <alignment horizontal="left" vertical="center" wrapText="1" indent="1"/>
    </xf>
    <xf numFmtId="179" fontId="13" fillId="0" borderId="28" xfId="17" applyNumberFormat="1" applyFont="1" applyFill="1" applyBorder="1" applyAlignment="1">
      <alignment horizontal="right" vertical="center"/>
    </xf>
    <xf numFmtId="0" fontId="13" fillId="0" borderId="27" xfId="0" applyNumberFormat="1" applyFont="1" applyFill="1" applyBorder="1" applyAlignment="1" applyProtection="1">
      <alignment horizontal="center" vertical="center"/>
    </xf>
    <xf numFmtId="0" fontId="13" fillId="0" borderId="39" xfId="0" applyNumberFormat="1" applyFont="1" applyFill="1" applyBorder="1" applyAlignment="1" applyProtection="1">
      <alignment horizontal="center" vertical="center"/>
    </xf>
    <xf numFmtId="0" fontId="13" fillId="0" borderId="39"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27" xfId="0" applyNumberFormat="1" applyFont="1" applyFill="1" applyBorder="1" applyAlignment="1" applyProtection="1">
      <alignment horizontal="center" vertical="center" wrapText="1"/>
    </xf>
    <xf numFmtId="0" fontId="13" fillId="0" borderId="39" xfId="0" applyNumberFormat="1" applyFont="1" applyFill="1" applyBorder="1" applyAlignment="1" applyProtection="1">
      <alignment horizontal="center" vertical="center" wrapText="1"/>
    </xf>
    <xf numFmtId="0" fontId="13" fillId="0" borderId="2" xfId="0" applyFont="1" applyFill="1" applyBorder="1" applyAlignment="1">
      <alignment horizontal="center" vertical="center"/>
    </xf>
    <xf numFmtId="0" fontId="16" fillId="0" borderId="27" xfId="0" applyNumberFormat="1" applyFont="1" applyFill="1" applyBorder="1" applyAlignment="1" applyProtection="1">
      <alignment horizontal="center" vertical="center" wrapText="1"/>
    </xf>
    <xf numFmtId="0" fontId="17" fillId="0" borderId="39" xfId="0" applyFont="1" applyFill="1" applyBorder="1" applyAlignment="1">
      <alignment horizontal="center" vertical="center" wrapText="1"/>
    </xf>
    <xf numFmtId="177" fontId="13" fillId="0" borderId="29" xfId="17" applyNumberFormat="1" applyFont="1" applyFill="1" applyBorder="1" applyAlignment="1">
      <alignment horizontal="right" vertical="center"/>
    </xf>
    <xf numFmtId="0" fontId="13" fillId="0" borderId="12" xfId="0" applyNumberFormat="1" applyFont="1" applyFill="1" applyBorder="1" applyAlignment="1" applyProtection="1">
      <alignment horizontal="center" vertical="center" wrapText="1"/>
    </xf>
    <xf numFmtId="0" fontId="14" fillId="0" borderId="14" xfId="0" applyFont="1" applyFill="1" applyBorder="1" applyAlignment="1">
      <alignment horizontal="center" vertical="center" wrapText="1"/>
    </xf>
    <xf numFmtId="0" fontId="15" fillId="0" borderId="27" xfId="0" applyNumberFormat="1" applyFont="1" applyFill="1" applyBorder="1" applyAlignment="1" applyProtection="1">
      <alignment horizontal="left" vertical="center" wrapText="1"/>
    </xf>
    <xf numFmtId="0" fontId="15" fillId="0" borderId="39" xfId="0" applyNumberFormat="1" applyFont="1" applyFill="1" applyBorder="1" applyAlignment="1" applyProtection="1">
      <alignment horizontal="left" vertical="center" wrapText="1"/>
    </xf>
    <xf numFmtId="0" fontId="13" fillId="0" borderId="27" xfId="0" applyNumberFormat="1" applyFont="1" applyFill="1" applyBorder="1" applyAlignment="1" applyProtection="1">
      <alignment horizontal="left" vertical="center" wrapText="1"/>
    </xf>
    <xf numFmtId="0" fontId="13" fillId="0" borderId="39" xfId="0" applyFont="1" applyFill="1" applyBorder="1" applyAlignment="1">
      <alignment horizontal="left" vertical="center" wrapText="1"/>
    </xf>
    <xf numFmtId="0" fontId="13" fillId="0" borderId="15" xfId="0" applyFont="1" applyFill="1" applyBorder="1" applyAlignment="1">
      <alignment horizontal="center" vertical="center"/>
    </xf>
    <xf numFmtId="0" fontId="15" fillId="0" borderId="6" xfId="0" applyFont="1" applyFill="1" applyBorder="1" applyAlignment="1">
      <alignment horizontal="center" vertical="center"/>
    </xf>
    <xf numFmtId="0" fontId="13" fillId="0" borderId="39" xfId="0" applyFont="1" applyFill="1" applyBorder="1" applyAlignment="1">
      <alignment horizontal="center" vertical="center" wrapText="1"/>
    </xf>
    <xf numFmtId="0" fontId="15" fillId="0" borderId="2" xfId="0" applyFont="1" applyFill="1" applyBorder="1" applyAlignment="1">
      <alignment horizontal="center" vertical="center"/>
    </xf>
    <xf numFmtId="0" fontId="16" fillId="0" borderId="39" xfId="0" applyFont="1" applyFill="1" applyBorder="1" applyAlignment="1">
      <alignment vertical="center" wrapText="1"/>
    </xf>
    <xf numFmtId="0" fontId="15" fillId="0" borderId="15" xfId="0" applyFont="1" applyFill="1" applyBorder="1" applyAlignment="1">
      <alignment horizontal="center" vertical="center"/>
    </xf>
    <xf numFmtId="0" fontId="10" fillId="0" borderId="0" xfId="0" applyNumberFormat="1" applyFont="1" applyFill="1" applyAlignment="1">
      <alignment vertical="center"/>
    </xf>
    <xf numFmtId="38" fontId="10" fillId="0" borderId="0" xfId="17" applyFont="1" applyFill="1" applyAlignment="1">
      <alignment vertical="center"/>
    </xf>
    <xf numFmtId="38" fontId="10" fillId="0" borderId="1" xfId="17" applyFont="1" applyFill="1" applyBorder="1" applyAlignment="1">
      <alignment vertical="center"/>
    </xf>
    <xf numFmtId="38" fontId="9" fillId="0" borderId="6" xfId="17" applyFont="1" applyFill="1" applyBorder="1" applyAlignment="1" applyProtection="1">
      <alignment horizontal="center" vertical="center"/>
    </xf>
    <xf numFmtId="38" fontId="9" fillId="0" borderId="6" xfId="17" applyFont="1" applyFill="1" applyBorder="1" applyAlignment="1" applyProtection="1">
      <alignment horizontal="centerContinuous" vertical="center"/>
    </xf>
    <xf numFmtId="38" fontId="9" fillId="0" borderId="5" xfId="17" applyFont="1" applyFill="1" applyBorder="1" applyAlignment="1" applyProtection="1">
      <alignment horizontal="center" vertical="center"/>
    </xf>
    <xf numFmtId="49" fontId="9" fillId="0" borderId="5" xfId="17" applyNumberFormat="1" applyFont="1" applyFill="1" applyBorder="1" applyAlignment="1" applyProtection="1">
      <alignment horizontal="center" vertical="center"/>
    </xf>
    <xf numFmtId="38" fontId="9" fillId="0" borderId="28" xfId="17" applyFont="1" applyFill="1" applyBorder="1" applyAlignment="1">
      <alignment horizontal="right" vertical="center"/>
    </xf>
    <xf numFmtId="38" fontId="9" fillId="0" borderId="30" xfId="17" applyFont="1" applyFill="1" applyBorder="1" applyAlignment="1">
      <alignment horizontal="right" vertical="center"/>
    </xf>
    <xf numFmtId="38" fontId="9" fillId="0" borderId="31" xfId="17" applyFont="1" applyFill="1" applyBorder="1" applyAlignment="1">
      <alignment horizontal="right" vertical="center"/>
    </xf>
    <xf numFmtId="38" fontId="9" fillId="0" borderId="39" xfId="17" applyFont="1" applyFill="1" applyBorder="1" applyAlignment="1">
      <alignment horizontal="right" vertical="center"/>
    </xf>
    <xf numFmtId="38" fontId="5" fillId="0" borderId="0" xfId="17" applyFont="1" applyFill="1" applyAlignment="1">
      <alignment vertical="center"/>
    </xf>
    <xf numFmtId="38" fontId="5" fillId="0" borderId="0" xfId="17" applyFont="1" applyFill="1" applyAlignment="1" applyProtection="1">
      <alignment horizontal="left" vertical="center"/>
    </xf>
    <xf numFmtId="38" fontId="9" fillId="0" borderId="2" xfId="17" applyFont="1" applyFill="1" applyBorder="1" applyAlignment="1" applyProtection="1">
      <alignment horizontal="center" vertical="center"/>
    </xf>
    <xf numFmtId="38" fontId="9" fillId="0" borderId="15" xfId="17" applyFont="1" applyFill="1" applyBorder="1" applyAlignment="1">
      <alignment horizontal="centerContinuous" vertical="center"/>
    </xf>
    <xf numFmtId="38" fontId="9" fillId="0" borderId="39" xfId="17" applyFont="1" applyFill="1" applyBorder="1" applyAlignment="1" applyProtection="1">
      <alignment horizontal="center" vertical="center"/>
    </xf>
    <xf numFmtId="38" fontId="9" fillId="0" borderId="6" xfId="17" applyFont="1" applyFill="1" applyBorder="1" applyAlignment="1" applyProtection="1">
      <alignment horizontal="center" vertical="center" shrinkToFit="1"/>
    </xf>
    <xf numFmtId="188" fontId="9" fillId="0" borderId="31" xfId="17" applyNumberFormat="1" applyFont="1" applyFill="1" applyBorder="1" applyAlignment="1">
      <alignment horizontal="right" vertical="center"/>
    </xf>
    <xf numFmtId="38" fontId="9" fillId="0" borderId="15" xfId="17" applyFont="1" applyFill="1" applyBorder="1" applyAlignment="1" applyProtection="1">
      <alignment horizontal="center" vertical="center"/>
    </xf>
    <xf numFmtId="0" fontId="0" fillId="0" borderId="15" xfId="0" applyFont="1" applyFill="1" applyBorder="1" applyAlignment="1">
      <alignment horizontal="center" vertical="center" shrinkToFit="1"/>
    </xf>
    <xf numFmtId="49" fontId="9" fillId="0" borderId="39" xfId="17" applyNumberFormat="1" applyFont="1" applyFill="1" applyBorder="1" applyAlignment="1" applyProtection="1">
      <alignment horizontal="center" vertical="center"/>
    </xf>
    <xf numFmtId="38" fontId="9" fillId="0" borderId="26" xfId="17" applyFont="1" applyFill="1" applyBorder="1" applyAlignment="1" applyProtection="1">
      <alignment horizontal="center" vertical="center"/>
    </xf>
    <xf numFmtId="38" fontId="9" fillId="0" borderId="0" xfId="17" applyFont="1" applyFill="1" applyBorder="1" applyAlignment="1" applyProtection="1">
      <alignment horizontal="centerContinuous" vertical="center" shrinkToFit="1"/>
    </xf>
    <xf numFmtId="38" fontId="9" fillId="0" borderId="1" xfId="17" applyFont="1" applyFill="1" applyBorder="1" applyAlignment="1">
      <alignment vertical="center"/>
    </xf>
    <xf numFmtId="38" fontId="10" fillId="0" borderId="6" xfId="17" applyFont="1" applyFill="1" applyBorder="1" applyAlignment="1" applyProtection="1">
      <alignment horizontal="center" vertical="center" wrapText="1" shrinkToFit="1"/>
    </xf>
    <xf numFmtId="188" fontId="9" fillId="0" borderId="39" xfId="17" applyNumberFormat="1" applyFont="1" applyFill="1" applyBorder="1" applyAlignment="1">
      <alignment horizontal="right" vertical="center"/>
    </xf>
    <xf numFmtId="38" fontId="10" fillId="0" borderId="15" xfId="17" applyFont="1" applyFill="1" applyBorder="1" applyAlignment="1" applyProtection="1">
      <alignment horizontal="center" vertical="center" wrapText="1" shrinkToFit="1"/>
    </xf>
    <xf numFmtId="38" fontId="9" fillId="0" borderId="6" xfId="17" applyFont="1" applyFill="1" applyBorder="1" applyAlignment="1">
      <alignment horizontal="center" vertical="center"/>
    </xf>
    <xf numFmtId="38" fontId="9" fillId="0" borderId="2" xfId="17" applyFont="1" applyFill="1" applyBorder="1" applyAlignment="1">
      <alignment horizontal="center" vertical="center"/>
    </xf>
    <xf numFmtId="38" fontId="9" fillId="0" borderId="15" xfId="17" applyFont="1" applyFill="1" applyBorder="1" applyAlignment="1" applyProtection="1">
      <alignment horizontal="center" vertical="center" shrinkToFit="1"/>
    </xf>
    <xf numFmtId="38" fontId="9" fillId="0" borderId="0" xfId="17" applyFont="1" applyFill="1" applyBorder="1" applyAlignment="1">
      <alignment vertical="center"/>
    </xf>
    <xf numFmtId="38" fontId="9" fillId="0" borderId="15" xfId="17" applyFont="1" applyFill="1" applyBorder="1" applyAlignment="1">
      <alignment horizontal="center" vertical="center"/>
    </xf>
    <xf numFmtId="38" fontId="11" fillId="0" borderId="6" xfId="17" applyFont="1" applyFill="1" applyBorder="1" applyAlignment="1" applyProtection="1">
      <alignment vertical="center" wrapText="1" shrinkToFit="1"/>
    </xf>
    <xf numFmtId="38" fontId="11" fillId="0" borderId="15" xfId="17" applyFont="1" applyFill="1" applyBorder="1" applyAlignment="1" applyProtection="1">
      <alignment vertical="center" shrinkToFit="1"/>
    </xf>
    <xf numFmtId="38" fontId="10" fillId="0" borderId="6" xfId="17" applyFont="1" applyFill="1" applyBorder="1" applyAlignment="1" applyProtection="1">
      <alignment horizontal="center" vertical="center"/>
    </xf>
    <xf numFmtId="38" fontId="10" fillId="0" borderId="15" xfId="17" applyFont="1" applyFill="1" applyBorder="1" applyAlignment="1" applyProtection="1">
      <alignment horizontal="center" vertical="center"/>
    </xf>
    <xf numFmtId="38" fontId="11" fillId="0" borderId="6" xfId="17" applyFont="1" applyFill="1" applyBorder="1" applyAlignment="1" applyProtection="1">
      <alignment horizontal="center" vertical="center" wrapText="1"/>
    </xf>
    <xf numFmtId="38" fontId="11" fillId="0" borderId="15" xfId="17" applyFont="1" applyFill="1" applyBorder="1" applyAlignment="1" applyProtection="1">
      <alignment horizontal="center" vertical="center" wrapText="1"/>
    </xf>
    <xf numFmtId="38" fontId="11" fillId="0" borderId="6" xfId="17" applyFont="1" applyFill="1" applyBorder="1" applyAlignment="1" applyProtection="1">
      <alignment horizontal="left" vertical="center" wrapText="1" indent="2"/>
    </xf>
    <xf numFmtId="0" fontId="18" fillId="0" borderId="15" xfId="0" applyFont="1" applyFill="1" applyBorder="1" applyAlignment="1">
      <alignment horizontal="left" vertical="center" wrapText="1" indent="2"/>
    </xf>
    <xf numFmtId="0" fontId="9" fillId="0" borderId="26" xfId="9" applyNumberFormat="1" applyFont="1" applyFill="1" applyBorder="1" applyAlignment="1" applyProtection="1">
      <alignment horizontal="center" vertical="center"/>
    </xf>
    <xf numFmtId="38" fontId="9" fillId="0" borderId="31" xfId="17" applyFont="1" applyFill="1" applyBorder="1" applyAlignment="1" applyProtection="1">
      <alignment horizontal="right" vertical="center"/>
    </xf>
    <xf numFmtId="0" fontId="9" fillId="0" borderId="15" xfId="0" applyNumberFormat="1" applyFont="1" applyFill="1" applyBorder="1" applyAlignment="1" applyProtection="1">
      <alignment horizontal="center" vertical="center"/>
    </xf>
    <xf numFmtId="0" fontId="10" fillId="0" borderId="27" xfId="0" applyNumberFormat="1" applyFont="1" applyFill="1" applyBorder="1" applyAlignment="1" applyProtection="1">
      <alignment horizontal="justify" vertical="center" wrapText="1"/>
    </xf>
    <xf numFmtId="0" fontId="10" fillId="0" borderId="39" xfId="0" applyNumberFormat="1" applyFont="1" applyFill="1" applyBorder="1" applyAlignment="1" applyProtection="1">
      <alignment horizontal="justify" vertical="center" wrapText="1"/>
    </xf>
    <xf numFmtId="0" fontId="9" fillId="0" borderId="14" xfId="0" applyNumberFormat="1" applyFont="1" applyFill="1" applyBorder="1" applyAlignment="1" applyProtection="1">
      <alignment horizontal="center" vertical="center"/>
    </xf>
    <xf numFmtId="0" fontId="9" fillId="0" borderId="27" xfId="0" applyNumberFormat="1" applyFont="1" applyFill="1" applyBorder="1" applyAlignment="1" applyProtection="1">
      <alignment horizontal="center" vertical="center" wrapText="1"/>
    </xf>
    <xf numFmtId="0" fontId="0" fillId="0" borderId="39" xfId="0" applyFont="1" applyFill="1" applyBorder="1" applyAlignment="1">
      <alignment horizontal="center" vertical="center" wrapText="1"/>
    </xf>
    <xf numFmtId="0" fontId="0" fillId="0" borderId="6" xfId="0" applyFont="1" applyFill="1" applyBorder="1" applyAlignment="1">
      <alignment horizontal="center" vertical="center"/>
    </xf>
    <xf numFmtId="0" fontId="0" fillId="0" borderId="2" xfId="0" applyFont="1" applyFill="1" applyBorder="1" applyAlignment="1">
      <alignment horizontal="center" vertical="center"/>
    </xf>
    <xf numFmtId="3" fontId="9" fillId="0" borderId="28" xfId="17" applyNumberFormat="1" applyFont="1" applyFill="1" applyBorder="1" applyAlignment="1">
      <alignment horizontal="right" vertical="center"/>
    </xf>
    <xf numFmtId="3" fontId="9" fillId="0" borderId="30" xfId="17" applyNumberFormat="1" applyFont="1" applyFill="1" applyBorder="1" applyAlignment="1">
      <alignment horizontal="right" vertical="center"/>
    </xf>
    <xf numFmtId="3" fontId="9" fillId="0" borderId="31" xfId="17" applyNumberFormat="1" applyFont="1" applyFill="1" applyBorder="1" applyAlignment="1">
      <alignment horizontal="right" vertical="center"/>
    </xf>
    <xf numFmtId="3" fontId="9" fillId="0" borderId="31" xfId="17" applyNumberFormat="1" applyFont="1" applyFill="1" applyBorder="1" applyAlignment="1" applyProtection="1">
      <alignment horizontal="right" vertical="center"/>
    </xf>
    <xf numFmtId="3" fontId="9" fillId="0" borderId="39" xfId="17" applyNumberFormat="1" applyFont="1" applyFill="1" applyBorder="1" applyAlignment="1">
      <alignment horizontal="right" vertical="center"/>
    </xf>
    <xf numFmtId="0" fontId="0" fillId="0" borderId="15" xfId="0" applyFont="1" applyFill="1" applyBorder="1" applyAlignment="1">
      <alignment horizontal="center" vertical="center"/>
    </xf>
    <xf numFmtId="187" fontId="9" fillId="0" borderId="28" xfId="0" applyNumberFormat="1" applyFont="1" applyFill="1" applyBorder="1" applyAlignment="1">
      <alignment horizontal="right" vertical="center"/>
    </xf>
    <xf numFmtId="187" fontId="9" fillId="0" borderId="30" xfId="0" applyNumberFormat="1" applyFont="1" applyFill="1" applyBorder="1" applyAlignment="1">
      <alignment horizontal="right" vertical="center"/>
    </xf>
    <xf numFmtId="187" fontId="9" fillId="0" borderId="31" xfId="15" applyNumberFormat="1" applyFont="1" applyFill="1" applyBorder="1" applyAlignment="1" applyProtection="1">
      <alignment horizontal="right" vertical="center"/>
    </xf>
    <xf numFmtId="0" fontId="9" fillId="0" borderId="3" xfId="0" applyNumberFormat="1" applyFont="1" applyFill="1" applyBorder="1" applyAlignment="1" applyProtection="1">
      <alignment horizontal="center" vertical="center"/>
    </xf>
    <xf numFmtId="0" fontId="9" fillId="0" borderId="5" xfId="0" applyNumberFormat="1" applyFont="1" applyFill="1" applyBorder="1" applyAlignment="1" applyProtection="1">
      <alignment horizontal="center" vertical="center"/>
    </xf>
    <xf numFmtId="0" fontId="9" fillId="0" borderId="2" xfId="0" applyFont="1" applyFill="1" applyBorder="1" applyAlignment="1">
      <alignment horizontal="centerContinuous" vertical="center"/>
    </xf>
    <xf numFmtId="0" fontId="5" fillId="0" borderId="26" xfId="0" applyNumberFormat="1" applyFont="1" applyFill="1" applyBorder="1" applyAlignment="1" applyProtection="1">
      <alignment horizontal="center" vertical="center"/>
    </xf>
    <xf numFmtId="0" fontId="9" fillId="0" borderId="15" xfId="0" applyFont="1" applyFill="1" applyBorder="1" applyAlignment="1">
      <alignment horizontal="centerContinuous" vertical="center"/>
    </xf>
    <xf numFmtId="0" fontId="9" fillId="0" borderId="12" xfId="0" applyNumberFormat="1" applyFont="1" applyFill="1" applyBorder="1" applyAlignment="1">
      <alignment horizontal="center" vertical="center"/>
    </xf>
    <xf numFmtId="0" fontId="11" fillId="0" borderId="26" xfId="0" applyNumberFormat="1" applyFont="1" applyFill="1" applyBorder="1" applyAlignment="1" applyProtection="1">
      <alignment horizontal="center" vertical="center" wrapText="1"/>
    </xf>
    <xf numFmtId="0" fontId="9" fillId="0" borderId="6" xfId="0" applyNumberFormat="1" applyFont="1" applyFill="1" applyBorder="1" applyAlignment="1">
      <alignment horizontal="center" vertical="center"/>
    </xf>
    <xf numFmtId="0" fontId="9" fillId="0" borderId="2" xfId="0" applyNumberFormat="1" applyFont="1" applyFill="1" applyBorder="1" applyAlignment="1">
      <alignment horizontal="center" vertical="center"/>
    </xf>
    <xf numFmtId="0" fontId="9" fillId="0" borderId="2" xfId="0" applyNumberFormat="1" applyFont="1" applyFill="1" applyBorder="1" applyAlignment="1" applyProtection="1">
      <alignment vertical="center"/>
    </xf>
    <xf numFmtId="0" fontId="5" fillId="0" borderId="26" xfId="0" applyFont="1" applyFill="1" applyBorder="1" applyAlignment="1">
      <alignment horizontal="center" vertical="center"/>
    </xf>
    <xf numFmtId="0" fontId="9" fillId="0" borderId="15" xfId="0" applyNumberFormat="1" applyFont="1" applyFill="1" applyBorder="1" applyAlignment="1">
      <alignment horizontal="center" vertical="center"/>
    </xf>
    <xf numFmtId="0" fontId="9" fillId="0" borderId="15" xfId="0" applyNumberFormat="1" applyFont="1" applyFill="1" applyBorder="1" applyAlignment="1" applyProtection="1">
      <alignment vertical="center"/>
    </xf>
    <xf numFmtId="0" fontId="10" fillId="0" borderId="26"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10" fillId="0" borderId="0" xfId="0" applyNumberFormat="1" applyFont="1" applyFill="1" applyAlignment="1">
      <alignment horizontal="centerContinuous" vertical="center"/>
    </xf>
    <xf numFmtId="0" fontId="9" fillId="0" borderId="2" xfId="0" applyNumberFormat="1" applyFont="1" applyFill="1" applyBorder="1" applyAlignment="1">
      <alignment vertical="center" wrapText="1"/>
    </xf>
    <xf numFmtId="0" fontId="9" fillId="0" borderId="2" xfId="0" applyNumberFormat="1" applyFont="1" applyFill="1" applyBorder="1" applyAlignment="1" applyProtection="1">
      <alignment vertical="center" wrapText="1"/>
    </xf>
    <xf numFmtId="0" fontId="9" fillId="0" borderId="15" xfId="0" applyNumberFormat="1" applyFont="1" applyFill="1" applyBorder="1" applyAlignment="1" applyProtection="1">
      <alignment vertical="center" wrapText="1"/>
    </xf>
    <xf numFmtId="0" fontId="9" fillId="0" borderId="6" xfId="0" applyNumberFormat="1" applyFont="1" applyFill="1" applyBorder="1" applyAlignment="1" applyProtection="1">
      <alignment vertical="center" wrapText="1"/>
    </xf>
    <xf numFmtId="0" fontId="9" fillId="0" borderId="15"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2" xfId="0" applyFont="1" applyFill="1" applyBorder="1" applyAlignment="1">
      <alignment horizontal="center" vertical="center"/>
    </xf>
    <xf numFmtId="0" fontId="5" fillId="0" borderId="26" xfId="0" applyFont="1" applyFill="1" applyBorder="1" applyAlignment="1">
      <alignment horizontal="center" vertical="center" wrapText="1"/>
    </xf>
    <xf numFmtId="0" fontId="10" fillId="0" borderId="15" xfId="0" applyFont="1" applyFill="1" applyBorder="1" applyAlignment="1">
      <alignment horizontal="center" vertical="center"/>
    </xf>
    <xf numFmtId="0" fontId="10" fillId="0" borderId="0" xfId="0" quotePrefix="1" applyNumberFormat="1" applyFont="1" applyFill="1" applyAlignment="1" applyProtection="1">
      <alignment horizontal="left" vertical="center"/>
    </xf>
    <xf numFmtId="0" fontId="10" fillId="0" borderId="0" xfId="0" quotePrefix="1" applyNumberFormat="1" applyFont="1" applyFill="1" applyAlignment="1" applyProtection="1">
      <alignment horizontal="center" vertical="center"/>
    </xf>
    <xf numFmtId="0" fontId="10" fillId="0" borderId="0" xfId="0" applyNumberFormat="1" applyFont="1" applyFill="1" applyAlignment="1" applyProtection="1">
      <alignment horizontal="center" vertical="center"/>
    </xf>
    <xf numFmtId="0" fontId="9" fillId="0" borderId="15" xfId="0" applyNumberFormat="1" applyFont="1" applyFill="1" applyBorder="1" applyAlignment="1">
      <alignment vertical="center"/>
    </xf>
    <xf numFmtId="0" fontId="9" fillId="0" borderId="3" xfId="0" applyNumberFormat="1" applyFont="1" applyFill="1" applyBorder="1" applyAlignment="1">
      <alignment horizontal="center" vertical="center"/>
    </xf>
    <xf numFmtId="0" fontId="5" fillId="0" borderId="27" xfId="0" applyNumberFormat="1" applyFont="1" applyFill="1" applyBorder="1" applyAlignment="1" applyProtection="1">
      <alignment horizontal="center" vertical="center" wrapText="1"/>
    </xf>
    <xf numFmtId="0" fontId="5" fillId="0" borderId="39" xfId="0" applyNumberFormat="1" applyFont="1" applyFill="1" applyBorder="1" applyAlignment="1" applyProtection="1">
      <alignment horizontal="center" vertical="center" wrapText="1"/>
    </xf>
    <xf numFmtId="0" fontId="10" fillId="0" borderId="0" xfId="0" applyNumberFormat="1" applyFont="1" applyFill="1" applyAlignment="1" applyProtection="1">
      <alignment vertical="center"/>
    </xf>
    <xf numFmtId="38" fontId="9" fillId="0" borderId="27" xfId="17" applyFont="1" applyFill="1" applyBorder="1" applyAlignment="1" applyProtection="1">
      <alignment horizontal="center" vertical="center"/>
    </xf>
    <xf numFmtId="0" fontId="10" fillId="0" borderId="0" xfId="7" applyFont="1" applyFill="1" applyBorder="1" applyAlignment="1">
      <alignment horizontal="left" vertical="center"/>
    </xf>
    <xf numFmtId="38" fontId="19" fillId="0" borderId="0" xfId="17" applyFont="1" applyFill="1" applyAlignment="1">
      <alignment vertical="center"/>
    </xf>
    <xf numFmtId="0" fontId="9" fillId="0" borderId="4" xfId="0" applyNumberFormat="1" applyFont="1" applyFill="1" applyBorder="1" applyAlignment="1">
      <alignment vertical="center"/>
    </xf>
    <xf numFmtId="0" fontId="5" fillId="0" borderId="0" xfId="0" applyFont="1" applyFill="1" applyAlignment="1">
      <alignment vertical="center"/>
    </xf>
    <xf numFmtId="0" fontId="0" fillId="0" borderId="0" xfId="0" applyFont="1" applyFill="1">
      <alignment vertical="center"/>
    </xf>
    <xf numFmtId="37" fontId="5" fillId="0" borderId="0" xfId="9" applyFont="1" applyFill="1" applyAlignment="1">
      <alignment vertical="center"/>
    </xf>
    <xf numFmtId="177" fontId="5" fillId="0" borderId="0" xfId="9" applyNumberFormat="1" applyFont="1" applyFill="1" applyAlignment="1">
      <alignment vertical="center"/>
    </xf>
    <xf numFmtId="0" fontId="5" fillId="0" borderId="0" xfId="0" applyNumberFormat="1" applyFont="1" applyFill="1" applyBorder="1" applyAlignment="1">
      <alignment vertical="center"/>
    </xf>
    <xf numFmtId="0" fontId="11" fillId="0" borderId="0" xfId="0" applyNumberFormat="1" applyFont="1" applyFill="1" applyAlignment="1">
      <alignment vertical="center"/>
    </xf>
    <xf numFmtId="38" fontId="11" fillId="0" borderId="0" xfId="17" applyFont="1" applyFill="1" applyAlignment="1">
      <alignment vertical="center"/>
    </xf>
    <xf numFmtId="0" fontId="9" fillId="0" borderId="3" xfId="0" applyNumberFormat="1" applyFont="1" applyFill="1" applyBorder="1" applyAlignment="1">
      <alignment vertical="center"/>
    </xf>
    <xf numFmtId="0" fontId="9" fillId="0" borderId="4" xfId="0" applyFont="1" applyFill="1" applyBorder="1" applyAlignment="1">
      <alignment horizontal="center"/>
    </xf>
    <xf numFmtId="0" fontId="9" fillId="0" borderId="13" xfId="0" applyFont="1" applyFill="1" applyBorder="1" applyAlignment="1">
      <alignment horizontal="center"/>
    </xf>
    <xf numFmtId="0" fontId="9" fillId="0" borderId="13" xfId="0" applyFont="1" applyFill="1" applyBorder="1" applyAlignment="1">
      <alignment vertical="center"/>
    </xf>
    <xf numFmtId="0" fontId="9" fillId="0" borderId="15" xfId="0" applyNumberFormat="1" applyFont="1" applyFill="1" applyBorder="1" applyAlignment="1" applyProtection="1">
      <alignment horizontal="distributed" vertical="center" indent="1"/>
    </xf>
    <xf numFmtId="0" fontId="9" fillId="0" borderId="16" xfId="0" applyNumberFormat="1" applyFont="1" applyFill="1" applyBorder="1" applyAlignment="1" applyProtection="1">
      <alignment horizontal="distributed" vertical="center" indent="1"/>
    </xf>
    <xf numFmtId="0" fontId="9" fillId="0" borderId="13" xfId="0" applyNumberFormat="1" applyFont="1" applyFill="1" applyBorder="1" applyAlignment="1" applyProtection="1">
      <alignment horizontal="distributed" vertical="center" indent="1"/>
    </xf>
    <xf numFmtId="0" fontId="9" fillId="0" borderId="18" xfId="0" applyNumberFormat="1" applyFont="1" applyFill="1" applyBorder="1" applyAlignment="1" applyProtection="1">
      <alignment horizontal="distributed" vertical="center" indent="1"/>
    </xf>
    <xf numFmtId="0" fontId="9" fillId="0" borderId="14" xfId="0" applyFont="1" applyFill="1" applyBorder="1" applyAlignment="1" applyProtection="1">
      <alignment horizontal="distributed" vertical="center" indent="1"/>
    </xf>
    <xf numFmtId="0" fontId="5" fillId="0" borderId="4" xfId="8" applyFont="1" applyFill="1" applyBorder="1" applyAlignment="1">
      <alignment horizontal="center" vertical="center"/>
    </xf>
    <xf numFmtId="27" fontId="5" fillId="0" borderId="6" xfId="8" applyNumberFormat="1" applyFont="1" applyFill="1" applyBorder="1" applyAlignment="1">
      <alignment horizontal="center" vertical="center"/>
    </xf>
    <xf numFmtId="0" fontId="5" fillId="0" borderId="6" xfId="8" applyFont="1" applyFill="1" applyBorder="1" applyAlignment="1">
      <alignment horizontal="centerContinuous" vertical="center"/>
    </xf>
    <xf numFmtId="189" fontId="5" fillId="0" borderId="7" xfId="8" applyNumberFormat="1" applyFont="1" applyFill="1" applyBorder="1">
      <alignment vertical="center"/>
    </xf>
    <xf numFmtId="189" fontId="5" fillId="0" borderId="4" xfId="8" applyNumberFormat="1" applyFont="1" applyFill="1" applyBorder="1">
      <alignment vertical="center"/>
    </xf>
    <xf numFmtId="189" fontId="5" fillId="0" borderId="9" xfId="8" applyNumberFormat="1" applyFont="1" applyFill="1" applyBorder="1">
      <alignment vertical="center"/>
    </xf>
    <xf numFmtId="189" fontId="5" fillId="0" borderId="9" xfId="8" applyNumberFormat="1" applyFont="1" applyFill="1" applyBorder="1" applyAlignment="1">
      <alignment horizontal="right" vertical="center"/>
    </xf>
    <xf numFmtId="179" fontId="5" fillId="0" borderId="9" xfId="8" applyNumberFormat="1" applyFont="1" applyFill="1" applyBorder="1" applyAlignment="1">
      <alignment horizontal="right" vertical="center"/>
    </xf>
    <xf numFmtId="189" fontId="5" fillId="0" borderId="11" xfId="8" applyNumberFormat="1" applyFont="1" applyFill="1" applyBorder="1">
      <alignment vertical="center"/>
    </xf>
    <xf numFmtId="0" fontId="11" fillId="0" borderId="0" xfId="8" applyFont="1" applyFill="1" applyAlignment="1">
      <alignment horizontal="left" vertical="center"/>
    </xf>
    <xf numFmtId="0" fontId="11" fillId="0" borderId="0" xfId="0" applyFont="1" applyFill="1">
      <alignment vertical="center"/>
    </xf>
    <xf numFmtId="0" fontId="11" fillId="0" borderId="0" xfId="8" applyNumberFormat="1" applyFont="1" applyFill="1" applyAlignment="1" applyProtection="1">
      <alignment horizontal="left" vertical="center"/>
    </xf>
    <xf numFmtId="0" fontId="9" fillId="0" borderId="35" xfId="8" applyNumberFormat="1" applyFont="1" applyFill="1" applyBorder="1" applyAlignment="1" applyProtection="1">
      <alignment horizontal="center" vertical="center"/>
    </xf>
    <xf numFmtId="0" fontId="5" fillId="0" borderId="13" xfId="8" applyFont="1" applyFill="1" applyBorder="1" applyAlignment="1">
      <alignment horizontal="center" vertical="center"/>
    </xf>
    <xf numFmtId="27" fontId="5" fillId="0" borderId="15" xfId="8" applyNumberFormat="1" applyFont="1" applyFill="1" applyBorder="1" applyAlignment="1">
      <alignment horizontal="center" vertical="center"/>
    </xf>
    <xf numFmtId="0" fontId="5" fillId="0" borderId="15" xfId="8" applyFont="1" applyFill="1" applyBorder="1" applyAlignment="1">
      <alignment horizontal="centerContinuous" vertical="center"/>
    </xf>
    <xf numFmtId="189" fontId="5" fillId="0" borderId="53" xfId="8" applyNumberFormat="1" applyFont="1" applyFill="1" applyBorder="1">
      <alignment vertical="center"/>
    </xf>
    <xf numFmtId="189" fontId="5" fillId="0" borderId="54" xfId="8" applyNumberFormat="1" applyFont="1" applyFill="1" applyBorder="1">
      <alignment vertical="center"/>
    </xf>
    <xf numFmtId="189" fontId="5" fillId="0" borderId="55" xfId="8" applyNumberFormat="1" applyFont="1" applyFill="1" applyBorder="1">
      <alignment vertical="center"/>
    </xf>
    <xf numFmtId="189" fontId="5" fillId="0" borderId="56" xfId="8" applyNumberFormat="1" applyFont="1" applyFill="1" applyBorder="1">
      <alignment vertical="center"/>
    </xf>
    <xf numFmtId="189" fontId="5" fillId="0" borderId="57" xfId="8" applyNumberFormat="1" applyFont="1" applyFill="1" applyBorder="1">
      <alignment vertical="center"/>
    </xf>
    <xf numFmtId="189" fontId="11" fillId="0" borderId="0" xfId="8" applyNumberFormat="1" applyFont="1" applyFill="1" applyBorder="1">
      <alignment vertical="center"/>
    </xf>
    <xf numFmtId="189" fontId="11" fillId="0" borderId="0" xfId="8" applyNumberFormat="1" applyFont="1" applyFill="1" applyBorder="1" applyAlignment="1">
      <alignment vertical="center"/>
    </xf>
    <xf numFmtId="0" fontId="5" fillId="0" borderId="6" xfId="8" applyFont="1" applyFill="1" applyBorder="1" applyAlignment="1">
      <alignment horizontal="center" vertical="center"/>
    </xf>
    <xf numFmtId="189" fontId="5" fillId="0" borderId="0" xfId="8" applyNumberFormat="1" applyFont="1" applyFill="1" applyBorder="1">
      <alignment vertical="center"/>
    </xf>
    <xf numFmtId="189" fontId="5" fillId="0" borderId="23" xfId="8" applyNumberFormat="1" applyFont="1" applyFill="1" applyBorder="1">
      <alignment vertical="center"/>
    </xf>
    <xf numFmtId="189" fontId="5" fillId="0" borderId="23" xfId="8" applyNumberFormat="1" applyFont="1" applyFill="1" applyBorder="1" applyAlignment="1">
      <alignment horizontal="right" vertical="center"/>
    </xf>
    <xf numFmtId="179" fontId="5" fillId="0" borderId="23" xfId="8" applyNumberFormat="1" applyFont="1" applyFill="1" applyBorder="1" applyAlignment="1">
      <alignment horizontal="right" vertical="center"/>
    </xf>
    <xf numFmtId="189" fontId="5" fillId="0" borderId="1" xfId="8" applyNumberFormat="1" applyFont="1" applyFill="1" applyBorder="1">
      <alignment vertical="center"/>
    </xf>
    <xf numFmtId="3" fontId="11" fillId="0" borderId="0" xfId="8" applyNumberFormat="1" applyFont="1" applyFill="1" applyBorder="1">
      <alignment vertical="center"/>
    </xf>
    <xf numFmtId="3" fontId="11" fillId="0" borderId="0" xfId="8" applyNumberFormat="1" applyFont="1" applyFill="1" applyBorder="1" applyAlignment="1">
      <alignment vertical="center"/>
    </xf>
    <xf numFmtId="0" fontId="5" fillId="0" borderId="15" xfId="8" applyFont="1" applyFill="1" applyBorder="1" applyAlignment="1">
      <alignment horizontal="center" vertical="center"/>
    </xf>
    <xf numFmtId="189" fontId="5" fillId="0" borderId="58" xfId="8" applyNumberFormat="1" applyFont="1" applyFill="1" applyBorder="1">
      <alignment vertical="center"/>
    </xf>
    <xf numFmtId="0" fontId="10" fillId="0" borderId="6" xfId="8" applyNumberFormat="1" applyFont="1" applyFill="1" applyBorder="1" applyAlignment="1" applyProtection="1">
      <alignment horizontal="center" vertical="center"/>
    </xf>
    <xf numFmtId="0" fontId="10" fillId="0" borderId="15" xfId="8" applyNumberFormat="1" applyFont="1" applyFill="1" applyBorder="1" applyAlignment="1" applyProtection="1">
      <alignment horizontal="center" vertical="center"/>
    </xf>
    <xf numFmtId="189" fontId="5" fillId="0" borderId="54" xfId="8" quotePrefix="1" applyNumberFormat="1" applyFont="1" applyFill="1" applyBorder="1">
      <alignment vertical="center"/>
    </xf>
    <xf numFmtId="189" fontId="5" fillId="0" borderId="55" xfId="8" applyNumberFormat="1" applyFont="1" applyFill="1" applyBorder="1" applyAlignment="1">
      <alignment horizontal="right" vertical="center"/>
    </xf>
    <xf numFmtId="189" fontId="5" fillId="0" borderId="59" xfId="8" applyNumberFormat="1" applyFont="1" applyFill="1" applyBorder="1">
      <alignment vertical="center"/>
    </xf>
    <xf numFmtId="189" fontId="5" fillId="0" borderId="60" xfId="8" applyNumberFormat="1" applyFont="1" applyFill="1" applyBorder="1">
      <alignment vertical="center"/>
    </xf>
    <xf numFmtId="189" fontId="5" fillId="0" borderId="61" xfId="8" applyNumberFormat="1" applyFont="1" applyFill="1" applyBorder="1" applyAlignment="1">
      <alignment horizontal="right" vertical="center"/>
    </xf>
    <xf numFmtId="190" fontId="5" fillId="0" borderId="16" xfId="8" applyNumberFormat="1" applyFont="1" applyFill="1" applyBorder="1">
      <alignment vertical="center"/>
    </xf>
    <xf numFmtId="190" fontId="5" fillId="0" borderId="13" xfId="8" applyNumberFormat="1" applyFont="1" applyFill="1" applyBorder="1">
      <alignment vertical="center"/>
    </xf>
    <xf numFmtId="190" fontId="5" fillId="0" borderId="18" xfId="8" applyNumberFormat="1" applyFont="1" applyFill="1" applyBorder="1" applyAlignment="1">
      <alignment horizontal="right" vertical="center"/>
    </xf>
    <xf numFmtId="190" fontId="5" fillId="0" borderId="18" xfId="8" applyNumberFormat="1" applyFont="1" applyFill="1" applyBorder="1">
      <alignment vertical="center"/>
    </xf>
    <xf numFmtId="190" fontId="5" fillId="0" borderId="20" xfId="8" applyNumberFormat="1" applyFont="1" applyFill="1" applyBorder="1" applyAlignment="1">
      <alignment horizontal="right" vertical="center"/>
    </xf>
    <xf numFmtId="0" fontId="5" fillId="0" borderId="2" xfId="8" applyFont="1" applyFill="1" applyBorder="1" applyAlignment="1">
      <alignment horizontal="centerContinuous" vertical="center"/>
    </xf>
    <xf numFmtId="189" fontId="5" fillId="0" borderId="21" xfId="8" applyNumberFormat="1" applyFont="1" applyFill="1" applyBorder="1">
      <alignment vertical="center"/>
    </xf>
    <xf numFmtId="179" fontId="5" fillId="0" borderId="55" xfId="8" applyNumberFormat="1" applyFont="1" applyFill="1" applyBorder="1" applyAlignment="1">
      <alignment horizontal="right" vertical="center"/>
    </xf>
    <xf numFmtId="191" fontId="5" fillId="0" borderId="59" xfId="8" applyNumberFormat="1" applyFont="1" applyFill="1" applyBorder="1" applyAlignment="1">
      <alignment horizontal="right" vertical="center"/>
    </xf>
    <xf numFmtId="177" fontId="5" fillId="0" borderId="53" xfId="8" quotePrefix="1" applyNumberFormat="1" applyFont="1" applyFill="1" applyBorder="1" applyAlignment="1">
      <alignment horizontal="right" vertical="center"/>
    </xf>
    <xf numFmtId="177" fontId="5" fillId="0" borderId="13" xfId="8" applyNumberFormat="1" applyFont="1" applyFill="1" applyBorder="1">
      <alignment vertical="center"/>
    </xf>
    <xf numFmtId="177" fontId="5" fillId="0" borderId="18" xfId="8" applyNumberFormat="1" applyFont="1" applyFill="1" applyBorder="1">
      <alignment vertical="center"/>
    </xf>
    <xf numFmtId="177" fontId="5" fillId="0" borderId="18" xfId="8" applyNumberFormat="1" applyFont="1" applyFill="1" applyBorder="1" applyAlignment="1">
      <alignment horizontal="right" vertical="center"/>
    </xf>
    <xf numFmtId="177" fontId="5" fillId="0" borderId="14" xfId="8" applyNumberFormat="1" applyFont="1" applyFill="1" applyBorder="1" applyAlignment="1">
      <alignment horizontal="right" vertical="center"/>
    </xf>
    <xf numFmtId="191" fontId="5" fillId="0" borderId="9" xfId="8" applyNumberFormat="1" applyFont="1" applyFill="1" applyBorder="1" applyAlignment="1">
      <alignment horizontal="right" vertical="center"/>
    </xf>
    <xf numFmtId="189" fontId="5" fillId="0" borderId="5" xfId="8" applyNumberFormat="1" applyFont="1" applyFill="1" applyBorder="1">
      <alignment vertical="center"/>
    </xf>
    <xf numFmtId="189" fontId="5" fillId="0" borderId="13" xfId="8" applyNumberFormat="1" applyFont="1" applyFill="1" applyBorder="1">
      <alignment vertical="center"/>
    </xf>
    <xf numFmtId="189" fontId="5" fillId="0" borderId="18" xfId="8" applyNumberFormat="1" applyFont="1" applyFill="1" applyBorder="1">
      <alignment vertical="center"/>
    </xf>
    <xf numFmtId="189" fontId="5" fillId="0" borderId="18" xfId="8" applyNumberFormat="1" applyFont="1" applyFill="1" applyBorder="1" applyAlignment="1">
      <alignment horizontal="right" vertical="center"/>
    </xf>
    <xf numFmtId="189" fontId="11" fillId="0" borderId="35" xfId="8" applyNumberFormat="1" applyFont="1" applyFill="1" applyBorder="1" applyAlignment="1">
      <alignment vertical="center"/>
    </xf>
    <xf numFmtId="0" fontId="11" fillId="0" borderId="0" xfId="8" applyNumberFormat="1" applyFont="1" applyFill="1" applyBorder="1" applyAlignment="1" applyProtection="1">
      <alignment horizontal="left" vertical="center"/>
    </xf>
    <xf numFmtId="0" fontId="9" fillId="0" borderId="27" xfId="0" applyFont="1" applyFill="1" applyBorder="1">
      <alignment vertical="center"/>
    </xf>
    <xf numFmtId="0" fontId="9" fillId="0" borderId="30" xfId="0" applyFont="1" applyFill="1" applyBorder="1" applyAlignment="1">
      <alignment horizontal="center" vertical="center"/>
    </xf>
    <xf numFmtId="0" fontId="9" fillId="0" borderId="39" xfId="0" applyFont="1" applyFill="1" applyBorder="1">
      <alignment vertical="center"/>
    </xf>
    <xf numFmtId="27" fontId="9" fillId="0" borderId="6" xfId="13" applyNumberFormat="1" applyFont="1" applyFill="1" applyBorder="1" applyAlignment="1">
      <alignment horizontal="center" vertical="center"/>
    </xf>
    <xf numFmtId="38" fontId="9" fillId="0" borderId="28" xfId="17" applyFont="1" applyFill="1" applyBorder="1" applyAlignment="1">
      <alignment vertical="center"/>
    </xf>
    <xf numFmtId="38" fontId="9" fillId="0" borderId="29" xfId="17" applyFont="1" applyFill="1" applyBorder="1" applyAlignment="1">
      <alignment vertical="center"/>
    </xf>
    <xf numFmtId="38" fontId="9" fillId="0" borderId="31" xfId="17" applyFont="1" applyFill="1" applyBorder="1" applyAlignment="1">
      <alignment vertical="center"/>
    </xf>
    <xf numFmtId="38" fontId="9" fillId="0" borderId="34" xfId="17" applyFont="1" applyFill="1" applyBorder="1" applyAlignment="1">
      <alignment vertical="center"/>
    </xf>
    <xf numFmtId="27" fontId="9" fillId="0" borderId="26" xfId="13" applyNumberFormat="1" applyFont="1" applyFill="1" applyBorder="1" applyAlignment="1">
      <alignment horizontal="center" vertical="center" shrinkToFit="1"/>
    </xf>
    <xf numFmtId="38" fontId="9" fillId="0" borderId="16" xfId="17" applyFont="1" applyFill="1" applyBorder="1" applyAlignment="1">
      <alignment vertical="center"/>
    </xf>
    <xf numFmtId="0" fontId="9" fillId="0" borderId="35" xfId="0" applyFont="1" applyFill="1" applyBorder="1" applyAlignment="1">
      <alignment horizontal="center" vertical="center"/>
    </xf>
    <xf numFmtId="38" fontId="9" fillId="0" borderId="30" xfId="17" applyFont="1" applyFill="1" applyBorder="1" applyAlignment="1">
      <alignment vertical="center"/>
    </xf>
    <xf numFmtId="38" fontId="9" fillId="0" borderId="39" xfId="17" applyFont="1" applyFill="1" applyBorder="1" applyAlignment="1">
      <alignment vertical="center"/>
    </xf>
    <xf numFmtId="3" fontId="11" fillId="0" borderId="0" xfId="13" applyNumberFormat="1" applyFont="1" applyFill="1" applyBorder="1" applyAlignment="1">
      <alignment horizontal="right" vertical="center"/>
    </xf>
    <xf numFmtId="38" fontId="9" fillId="0" borderId="29" xfId="17" applyFont="1" applyFill="1" applyBorder="1" applyAlignment="1">
      <alignment horizontal="right" vertical="center"/>
    </xf>
    <xf numFmtId="38" fontId="9" fillId="0" borderId="34" xfId="17" applyFont="1" applyFill="1" applyBorder="1" applyAlignment="1">
      <alignment horizontal="right" vertical="center"/>
    </xf>
    <xf numFmtId="0" fontId="9" fillId="0" borderId="27" xfId="0" applyFont="1" applyFill="1" applyBorder="1" applyAlignment="1">
      <alignment horizontal="center" vertical="center" wrapText="1"/>
    </xf>
    <xf numFmtId="0" fontId="9" fillId="0" borderId="30" xfId="0" applyFont="1" applyFill="1" applyBorder="1" applyAlignment="1">
      <alignment vertical="center" wrapText="1"/>
    </xf>
    <xf numFmtId="0" fontId="9" fillId="0" borderId="39" xfId="0" applyFont="1" applyFill="1" applyBorder="1" applyAlignment="1">
      <alignment vertical="center" wrapText="1"/>
    </xf>
    <xf numFmtId="189" fontId="5" fillId="0" borderId="16" xfId="17" applyNumberFormat="1" applyFont="1" applyFill="1" applyBorder="1" applyAlignment="1">
      <alignment vertical="center"/>
    </xf>
    <xf numFmtId="189" fontId="5" fillId="0" borderId="17" xfId="17" applyNumberFormat="1" applyFont="1" applyFill="1" applyBorder="1" applyAlignment="1">
      <alignment vertical="center"/>
    </xf>
    <xf numFmtId="189" fontId="5" fillId="0" borderId="17" xfId="8" applyNumberFormat="1" applyFont="1" applyFill="1" applyBorder="1">
      <alignment vertical="center"/>
    </xf>
    <xf numFmtId="189" fontId="5" fillId="0" borderId="20" xfId="17" applyNumberFormat="1" applyFont="1" applyFill="1" applyBorder="1" applyAlignment="1">
      <alignment vertical="center"/>
    </xf>
    <xf numFmtId="0" fontId="9" fillId="0" borderId="4" xfId="8" applyFont="1" applyFill="1" applyBorder="1" applyAlignment="1">
      <alignment horizontal="center" vertical="center"/>
    </xf>
    <xf numFmtId="0" fontId="9" fillId="0" borderId="13" xfId="8" applyFont="1" applyFill="1" applyBorder="1" applyAlignment="1">
      <alignment horizontal="center" vertical="center"/>
    </xf>
    <xf numFmtId="189" fontId="5" fillId="0" borderId="14" xfId="8" applyNumberFormat="1" applyFont="1" applyFill="1" applyBorder="1">
      <alignment vertical="center"/>
    </xf>
    <xf numFmtId="0" fontId="9" fillId="0" borderId="0" xfId="8" applyFont="1" applyFill="1" applyBorder="1" applyAlignment="1">
      <alignment horizontal="centerContinuous" vertical="center"/>
    </xf>
    <xf numFmtId="0" fontId="5" fillId="0" borderId="2" xfId="8" applyFont="1" applyFill="1" applyBorder="1" applyAlignment="1">
      <alignment horizontal="center" vertical="center"/>
    </xf>
    <xf numFmtId="189" fontId="5" fillId="0" borderId="14" xfId="8" applyNumberFormat="1" applyFont="1" applyFill="1" applyBorder="1" applyAlignment="1">
      <alignment horizontal="right" vertical="center"/>
    </xf>
    <xf numFmtId="3" fontId="9" fillId="0" borderId="28" xfId="13" applyNumberFormat="1" applyFont="1" applyFill="1" applyBorder="1">
      <alignment vertical="center"/>
    </xf>
    <xf numFmtId="3" fontId="9" fillId="0" borderId="30" xfId="13" applyNumberFormat="1" applyFont="1" applyFill="1" applyBorder="1">
      <alignment vertical="center"/>
    </xf>
    <xf numFmtId="3" fontId="9" fillId="0" borderId="31" xfId="13" applyNumberFormat="1" applyFont="1" applyFill="1" applyBorder="1">
      <alignment vertical="center"/>
    </xf>
    <xf numFmtId="0" fontId="11" fillId="0" borderId="0" xfId="13" applyNumberFormat="1" applyFont="1" applyFill="1" applyAlignment="1" applyProtection="1">
      <alignment horizontal="center" vertical="center"/>
    </xf>
    <xf numFmtId="3" fontId="9" fillId="0" borderId="16" xfId="13" applyNumberFormat="1" applyFont="1" applyFill="1" applyBorder="1">
      <alignment vertical="center"/>
    </xf>
    <xf numFmtId="38" fontId="9" fillId="0" borderId="13" xfId="17" applyFont="1" applyFill="1" applyBorder="1" applyAlignment="1">
      <alignment vertical="center"/>
    </xf>
    <xf numFmtId="38" fontId="9" fillId="0" borderId="18" xfId="17" applyFont="1" applyFill="1" applyBorder="1" applyAlignment="1">
      <alignment vertical="center"/>
    </xf>
    <xf numFmtId="38" fontId="9" fillId="0" borderId="14" xfId="17" applyFont="1" applyFill="1" applyBorder="1" applyAlignment="1">
      <alignment vertical="center"/>
    </xf>
    <xf numFmtId="0" fontId="9" fillId="0" borderId="12" xfId="0" applyFont="1" applyFill="1" applyBorder="1">
      <alignment vertical="center"/>
    </xf>
    <xf numFmtId="0" fontId="9" fillId="0" borderId="14" xfId="0" applyFont="1" applyFill="1" applyBorder="1">
      <alignment vertical="center"/>
    </xf>
    <xf numFmtId="27" fontId="9" fillId="0" borderId="26" xfId="13" applyNumberFormat="1" applyFont="1" applyFill="1" applyBorder="1" applyAlignment="1">
      <alignment horizontal="center" vertical="center"/>
    </xf>
    <xf numFmtId="38" fontId="9" fillId="0" borderId="18" xfId="17" applyFont="1" applyFill="1" applyBorder="1" applyAlignment="1">
      <alignment horizontal="right" vertical="center"/>
    </xf>
    <xf numFmtId="0" fontId="9" fillId="0" borderId="27" xfId="0" applyNumberFormat="1" applyFont="1" applyFill="1" applyBorder="1" applyAlignment="1">
      <alignment vertical="center"/>
    </xf>
    <xf numFmtId="57" fontId="9" fillId="0" borderId="6" xfId="13" applyNumberFormat="1" applyFont="1" applyFill="1" applyBorder="1" applyAlignment="1" applyProtection="1">
      <alignment horizontal="center" vertical="center"/>
    </xf>
    <xf numFmtId="0" fontId="9" fillId="0" borderId="39" xfId="0" applyNumberFormat="1" applyFont="1" applyFill="1" applyBorder="1" applyAlignment="1" applyProtection="1">
      <alignment vertical="center"/>
    </xf>
    <xf numFmtId="57" fontId="9" fillId="0" borderId="39" xfId="0" applyNumberFormat="1" applyFont="1" applyFill="1" applyBorder="1" applyAlignment="1" applyProtection="1">
      <alignment horizontal="center" vertical="center"/>
    </xf>
    <xf numFmtId="0" fontId="9" fillId="0" borderId="5" xfId="0" applyNumberFormat="1" applyFont="1" applyFill="1" applyBorder="1" applyAlignment="1" applyProtection="1">
      <alignment vertical="center"/>
    </xf>
    <xf numFmtId="38" fontId="9" fillId="0" borderId="39" xfId="17" applyFont="1" applyFill="1" applyBorder="1" applyAlignment="1" applyProtection="1">
      <alignment horizontal="right" vertical="center"/>
    </xf>
    <xf numFmtId="0" fontId="20" fillId="0" borderId="15" xfId="0" applyNumberFormat="1" applyFont="1" applyFill="1" applyBorder="1" applyAlignment="1">
      <alignment horizontal="center" vertical="center"/>
    </xf>
    <xf numFmtId="0" fontId="9" fillId="0" borderId="27" xfId="0" applyNumberFormat="1" applyFont="1" applyFill="1" applyBorder="1" applyAlignment="1" applyProtection="1">
      <alignment horizontal="distributed" vertical="center" wrapText="1"/>
    </xf>
    <xf numFmtId="0" fontId="9" fillId="0" borderId="30" xfId="0" applyNumberFormat="1" applyFont="1" applyFill="1" applyBorder="1" applyAlignment="1" applyProtection="1">
      <alignment horizontal="distributed" vertical="center" wrapText="1"/>
    </xf>
    <xf numFmtId="0" fontId="9" fillId="0" borderId="39" xfId="0" applyNumberFormat="1" applyFont="1" applyFill="1" applyBorder="1" applyAlignment="1" applyProtection="1">
      <alignment horizontal="distributed" vertical="center" wrapText="1"/>
    </xf>
    <xf numFmtId="57" fontId="9" fillId="0" borderId="14" xfId="0" applyNumberFormat="1" applyFont="1" applyFill="1" applyBorder="1" applyAlignment="1" applyProtection="1">
      <alignment horizontal="center" vertical="center"/>
    </xf>
    <xf numFmtId="38" fontId="9" fillId="0" borderId="16" xfId="17" applyFont="1" applyFill="1" applyBorder="1" applyAlignment="1">
      <alignment horizontal="right" vertical="center"/>
    </xf>
    <xf numFmtId="38" fontId="9" fillId="0" borderId="13" xfId="17" applyFont="1" applyFill="1" applyBorder="1" applyAlignment="1">
      <alignment horizontal="right" vertical="center"/>
    </xf>
    <xf numFmtId="38" fontId="9" fillId="0" borderId="14" xfId="17" applyFont="1" applyFill="1" applyBorder="1" applyAlignment="1">
      <alignment horizontal="right" vertical="center"/>
    </xf>
    <xf numFmtId="0" fontId="11" fillId="0" borderId="0" xfId="0" applyNumberFormat="1" applyFont="1" applyFill="1" applyAlignment="1" applyProtection="1">
      <alignment vertical="center"/>
    </xf>
    <xf numFmtId="49" fontId="11" fillId="0" borderId="0" xfId="0" applyNumberFormat="1" applyFont="1" applyFill="1" applyAlignment="1" applyProtection="1">
      <alignment horizontal="left" vertical="center"/>
    </xf>
    <xf numFmtId="57" fontId="9" fillId="0" borderId="26" xfId="13" applyNumberFormat="1" applyFont="1" applyFill="1" applyBorder="1" applyAlignment="1" applyProtection="1">
      <alignment horizontal="center" vertical="center"/>
    </xf>
    <xf numFmtId="3" fontId="9" fillId="0" borderId="21" xfId="0" applyNumberFormat="1" applyFont="1" applyFill="1" applyBorder="1" applyAlignment="1">
      <alignment horizontal="right" vertical="center"/>
    </xf>
    <xf numFmtId="38" fontId="9" fillId="0" borderId="0" xfId="17" applyFont="1" applyFill="1" applyBorder="1" applyAlignment="1">
      <alignment horizontal="right" vertical="center"/>
    </xf>
    <xf numFmtId="38" fontId="9" fillId="0" borderId="23" xfId="17" applyFont="1" applyFill="1" applyBorder="1" applyAlignment="1">
      <alignment horizontal="right" vertical="center"/>
    </xf>
    <xf numFmtId="38" fontId="9" fillId="0" borderId="1" xfId="17" applyFont="1" applyFill="1" applyBorder="1" applyAlignment="1">
      <alignment horizontal="right" vertical="center"/>
    </xf>
    <xf numFmtId="0" fontId="9" fillId="0" borderId="39" xfId="0" applyNumberFormat="1" applyFont="1" applyFill="1" applyBorder="1" applyAlignment="1" applyProtection="1">
      <alignment horizontal="center" vertical="center" shrinkToFit="1"/>
    </xf>
    <xf numFmtId="178" fontId="9" fillId="0" borderId="6" xfId="9" applyNumberFormat="1" applyFont="1" applyFill="1" applyBorder="1" applyAlignment="1" applyProtection="1">
      <alignment horizontal="center" vertical="center"/>
    </xf>
    <xf numFmtId="192" fontId="9" fillId="0" borderId="7" xfId="9" applyNumberFormat="1" applyFont="1" applyFill="1" applyBorder="1" applyAlignment="1">
      <alignment horizontal="right" vertical="center"/>
    </xf>
    <xf numFmtId="193" fontId="9" fillId="0" borderId="4" xfId="9" applyNumberFormat="1" applyFont="1" applyFill="1" applyBorder="1" applyAlignment="1">
      <alignment horizontal="right" vertical="center"/>
    </xf>
    <xf numFmtId="193" fontId="9" fillId="0" borderId="9" xfId="9" applyNumberFormat="1" applyFont="1" applyFill="1" applyBorder="1" applyAlignment="1">
      <alignment horizontal="right" vertical="center"/>
    </xf>
    <xf numFmtId="192" fontId="9" fillId="0" borderId="9" xfId="15" applyNumberFormat="1" applyFont="1" applyFill="1" applyBorder="1" applyAlignment="1">
      <alignment horizontal="right" vertical="center"/>
    </xf>
    <xf numFmtId="193" fontId="9" fillId="0" borderId="5" xfId="15" applyNumberFormat="1" applyFont="1" applyFill="1" applyBorder="1" applyAlignment="1">
      <alignment horizontal="right" vertical="center"/>
    </xf>
    <xf numFmtId="178" fontId="9" fillId="0" borderId="15" xfId="9" applyNumberFormat="1" applyFont="1" applyFill="1" applyBorder="1" applyAlignment="1" applyProtection="1">
      <alignment horizontal="center" vertical="center"/>
    </xf>
    <xf numFmtId="0" fontId="9" fillId="0" borderId="2" xfId="9" applyNumberFormat="1" applyFont="1" applyFill="1" applyBorder="1" applyAlignment="1" applyProtection="1">
      <alignment horizontal="centerContinuous" vertical="center"/>
    </xf>
    <xf numFmtId="3" fontId="9" fillId="0" borderId="16" xfId="9" applyNumberFormat="1" applyFont="1" applyFill="1" applyBorder="1" applyAlignment="1">
      <alignment horizontal="right" vertical="center"/>
    </xf>
    <xf numFmtId="3" fontId="9" fillId="0" borderId="13" xfId="9" applyNumberFormat="1" applyFont="1" applyFill="1" applyBorder="1" applyAlignment="1">
      <alignment horizontal="right" vertical="center"/>
    </xf>
    <xf numFmtId="3" fontId="9" fillId="0" borderId="18" xfId="9" applyNumberFormat="1" applyFont="1" applyFill="1" applyBorder="1" applyAlignment="1">
      <alignment horizontal="right" vertical="center"/>
    </xf>
    <xf numFmtId="37" fontId="9" fillId="0" borderId="18" xfId="15" applyFont="1" applyFill="1" applyBorder="1" applyAlignment="1">
      <alignment horizontal="right" vertical="center"/>
    </xf>
    <xf numFmtId="37" fontId="9" fillId="0" borderId="20" xfId="15" applyFont="1" applyFill="1" applyBorder="1" applyAlignment="1">
      <alignment horizontal="right" vertical="center"/>
    </xf>
    <xf numFmtId="37" fontId="9" fillId="0" borderId="31" xfId="15" applyFont="1" applyFill="1" applyBorder="1" applyAlignment="1">
      <alignment horizontal="right" vertical="center"/>
    </xf>
    <xf numFmtId="37" fontId="9" fillId="0" borderId="34" xfId="15" applyFont="1" applyFill="1" applyBorder="1" applyAlignment="1">
      <alignment horizontal="right" vertical="center"/>
    </xf>
    <xf numFmtId="0" fontId="9" fillId="0" borderId="31" xfId="9" applyNumberFormat="1" applyFont="1" applyFill="1" applyBorder="1" applyAlignment="1">
      <alignment horizontal="right" vertical="center"/>
    </xf>
    <xf numFmtId="0" fontId="9" fillId="0" borderId="39" xfId="9" applyNumberFormat="1" applyFont="1" applyFill="1" applyBorder="1" applyAlignment="1">
      <alignment horizontal="right" vertical="center"/>
    </xf>
    <xf numFmtId="178" fontId="9" fillId="0" borderId="26" xfId="0" applyNumberFormat="1" applyFont="1" applyFill="1" applyBorder="1" applyAlignment="1" applyProtection="1">
      <alignment horizontal="center" vertical="center"/>
    </xf>
    <xf numFmtId="37" fontId="9" fillId="0" borderId="39" xfId="15" applyFont="1" applyFill="1" applyBorder="1" applyAlignment="1">
      <alignment horizontal="right" vertical="center"/>
    </xf>
    <xf numFmtId="37" fontId="11" fillId="0" borderId="0" xfId="9" applyFont="1" applyFill="1" applyAlignment="1">
      <alignment vertical="center"/>
    </xf>
    <xf numFmtId="0" fontId="9" fillId="0" borderId="31" xfId="15" applyNumberFormat="1" applyFont="1" applyFill="1" applyBorder="1" applyAlignment="1" applyProtection="1">
      <alignment horizontal="right" vertical="center"/>
    </xf>
    <xf numFmtId="37" fontId="9" fillId="0" borderId="0" xfId="9" applyFont="1" applyFill="1" applyBorder="1" applyAlignment="1">
      <alignment vertical="center"/>
    </xf>
    <xf numFmtId="193" fontId="9" fillId="0" borderId="0" xfId="9" applyNumberFormat="1" applyFont="1" applyFill="1" applyBorder="1" applyAlignment="1">
      <alignment horizontal="right" vertical="center"/>
    </xf>
    <xf numFmtId="193" fontId="9" fillId="0" borderId="23" xfId="9" applyNumberFormat="1" applyFont="1" applyFill="1" applyBorder="1" applyAlignment="1">
      <alignment horizontal="right" vertical="center"/>
    </xf>
    <xf numFmtId="193" fontId="9" fillId="0" borderId="1" xfId="15" applyNumberFormat="1" applyFont="1" applyFill="1" applyBorder="1" applyAlignment="1">
      <alignment horizontal="right" vertical="center"/>
    </xf>
    <xf numFmtId="37" fontId="11" fillId="0" borderId="0" xfId="9" applyFont="1" applyFill="1" applyBorder="1" applyAlignment="1">
      <alignment vertical="center"/>
    </xf>
    <xf numFmtId="0" fontId="9" fillId="0" borderId="15" xfId="9" applyNumberFormat="1" applyFont="1" applyFill="1" applyBorder="1" applyAlignment="1" applyProtection="1">
      <alignment horizontal="centerContinuous" vertical="center"/>
    </xf>
    <xf numFmtId="3" fontId="9" fillId="0" borderId="0" xfId="9" applyNumberFormat="1" applyFont="1" applyFill="1" applyBorder="1" applyAlignment="1">
      <alignment horizontal="right" vertical="center"/>
    </xf>
    <xf numFmtId="3" fontId="9" fillId="0" borderId="23" xfId="9" applyNumberFormat="1" applyFont="1" applyFill="1" applyBorder="1" applyAlignment="1">
      <alignment horizontal="right" vertical="center"/>
    </xf>
    <xf numFmtId="3" fontId="9" fillId="0" borderId="1" xfId="9" applyNumberFormat="1" applyFont="1" applyFill="1" applyBorder="1" applyAlignment="1">
      <alignment horizontal="right" vertical="center"/>
    </xf>
    <xf numFmtId="194" fontId="9" fillId="0" borderId="28" xfId="9" applyNumberFormat="1" applyFont="1" applyFill="1" applyBorder="1" applyAlignment="1">
      <alignment horizontal="right" vertical="center"/>
    </xf>
    <xf numFmtId="194" fontId="9" fillId="0" borderId="36" xfId="9" applyNumberFormat="1" applyFont="1" applyFill="1" applyBorder="1" applyAlignment="1">
      <alignment horizontal="right" vertical="center"/>
    </xf>
    <xf numFmtId="194" fontId="9" fillId="0" borderId="31" xfId="9" applyNumberFormat="1" applyFont="1" applyFill="1" applyBorder="1" applyAlignment="1">
      <alignment horizontal="right" vertical="center"/>
    </xf>
    <xf numFmtId="194" fontId="9" fillId="0" borderId="39" xfId="9" applyNumberFormat="1" applyFont="1" applyFill="1" applyBorder="1" applyAlignment="1">
      <alignment horizontal="right" vertical="center"/>
    </xf>
    <xf numFmtId="0" fontId="11" fillId="0" borderId="35" xfId="9" applyNumberFormat="1" applyFont="1" applyFill="1" applyBorder="1" applyAlignment="1">
      <alignment vertical="center"/>
    </xf>
    <xf numFmtId="0" fontId="9" fillId="0" borderId="35" xfId="9" applyNumberFormat="1" applyFont="1" applyFill="1" applyBorder="1" applyAlignment="1" applyProtection="1">
      <alignment horizontal="centerContinuous" vertical="center"/>
    </xf>
    <xf numFmtId="0" fontId="9" fillId="0" borderId="12" xfId="9" applyNumberFormat="1" applyFont="1" applyFill="1" applyBorder="1" applyAlignment="1" applyProtection="1">
      <alignment horizontal="centerContinuous" vertical="center"/>
    </xf>
    <xf numFmtId="37" fontId="9" fillId="0" borderId="14" xfId="15" applyFont="1" applyFill="1" applyBorder="1" applyAlignment="1">
      <alignment horizontal="right" vertical="center"/>
    </xf>
    <xf numFmtId="187" fontId="9" fillId="0" borderId="9" xfId="15" applyNumberFormat="1" applyFont="1" applyFill="1" applyBorder="1" applyAlignment="1">
      <alignment horizontal="right" vertical="center"/>
    </xf>
    <xf numFmtId="0" fontId="9" fillId="0" borderId="1" xfId="0" applyNumberFormat="1" applyFont="1" applyFill="1" applyBorder="1" applyAlignment="1" applyProtection="1">
      <alignment horizontal="center" vertical="center"/>
    </xf>
    <xf numFmtId="3" fontId="11" fillId="0" borderId="0" xfId="9" applyNumberFormat="1" applyFont="1" applyFill="1" applyAlignment="1" applyProtection="1">
      <alignment horizontal="left" vertical="center"/>
    </xf>
    <xf numFmtId="195" fontId="9" fillId="0" borderId="28" xfId="9" applyNumberFormat="1" applyFont="1" applyFill="1" applyBorder="1" applyAlignment="1">
      <alignment horizontal="right" vertical="center"/>
    </xf>
    <xf numFmtId="195" fontId="9" fillId="0" borderId="30" xfId="9" applyNumberFormat="1" applyFont="1" applyFill="1" applyBorder="1" applyAlignment="1">
      <alignment horizontal="right" vertical="center"/>
    </xf>
    <xf numFmtId="195" fontId="9" fillId="0" borderId="31" xfId="9" applyNumberFormat="1" applyFont="1" applyFill="1" applyBorder="1" applyAlignment="1">
      <alignment horizontal="right" vertical="center"/>
    </xf>
    <xf numFmtId="195" fontId="9" fillId="0" borderId="39" xfId="9" applyNumberFormat="1" applyFont="1" applyFill="1" applyBorder="1" applyAlignment="1">
      <alignment horizontal="right" vertical="center"/>
    </xf>
    <xf numFmtId="0" fontId="11" fillId="0" borderId="0" xfId="0" applyFont="1" applyFill="1" applyBorder="1">
      <alignment vertical="center"/>
    </xf>
    <xf numFmtId="3" fontId="9" fillId="0" borderId="36" xfId="9" applyNumberFormat="1" applyFont="1" applyFill="1" applyBorder="1" applyAlignment="1">
      <alignment horizontal="right" vertical="center"/>
    </xf>
    <xf numFmtId="194" fontId="9" fillId="0" borderId="30" xfId="9" applyNumberFormat="1" applyFont="1" applyFill="1" applyBorder="1" applyAlignment="1">
      <alignment horizontal="right" vertical="center"/>
    </xf>
    <xf numFmtId="42" fontId="9" fillId="0" borderId="34" xfId="9" applyNumberFormat="1" applyFont="1" applyFill="1" applyBorder="1" applyAlignment="1">
      <alignment horizontal="right" vertical="center"/>
    </xf>
    <xf numFmtId="42" fontId="9" fillId="0" borderId="31" xfId="9" applyNumberFormat="1" applyFont="1" applyFill="1" applyBorder="1" applyAlignment="1">
      <alignment horizontal="right" vertical="center"/>
    </xf>
    <xf numFmtId="0" fontId="5" fillId="0" borderId="3" xfId="9" applyNumberFormat="1" applyFont="1" applyFill="1" applyBorder="1" applyAlignment="1" applyProtection="1">
      <alignment horizontal="center" vertical="center" wrapText="1"/>
    </xf>
    <xf numFmtId="0" fontId="5" fillId="0" borderId="5" xfId="9" applyNumberFormat="1" applyFont="1" applyFill="1" applyBorder="1" applyAlignment="1" applyProtection="1">
      <alignment horizontal="center" vertical="center"/>
    </xf>
    <xf numFmtId="0" fontId="9" fillId="0" borderId="4" xfId="9" applyNumberFormat="1" applyFont="1" applyFill="1" applyBorder="1" applyAlignment="1" applyProtection="1">
      <alignment horizontal="center" vertical="center"/>
    </xf>
    <xf numFmtId="0" fontId="5" fillId="0" borderId="12" xfId="9" applyNumberFormat="1" applyFont="1" applyFill="1" applyBorder="1" applyAlignment="1" applyProtection="1">
      <alignment horizontal="center" vertical="center"/>
    </xf>
    <xf numFmtId="0" fontId="5" fillId="0" borderId="14" xfId="9" applyNumberFormat="1" applyFont="1" applyFill="1" applyBorder="1" applyAlignment="1" applyProtection="1">
      <alignment horizontal="center" vertical="center"/>
    </xf>
    <xf numFmtId="37" fontId="11" fillId="0" borderId="2" xfId="9" applyFont="1" applyFill="1" applyBorder="1" applyAlignment="1">
      <alignment horizontal="center" vertical="center"/>
    </xf>
    <xf numFmtId="37" fontId="11" fillId="0" borderId="15" xfId="9" applyFont="1" applyFill="1" applyBorder="1" applyAlignment="1">
      <alignment horizontal="center" vertical="center"/>
    </xf>
    <xf numFmtId="0" fontId="9" fillId="0" borderId="6" xfId="9" applyNumberFormat="1" applyFont="1" applyFill="1" applyBorder="1" applyAlignment="1">
      <alignment horizontal="centerContinuous" vertical="center"/>
    </xf>
    <xf numFmtId="49" fontId="9" fillId="0" borderId="26" xfId="17" applyNumberFormat="1" applyFont="1" applyFill="1" applyBorder="1" applyAlignment="1" applyProtection="1">
      <alignment horizontal="center" vertical="center" shrinkToFit="1"/>
    </xf>
    <xf numFmtId="0" fontId="5" fillId="0" borderId="27"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27" xfId="9" applyNumberFormat="1" applyFont="1" applyFill="1" applyBorder="1" applyAlignment="1">
      <alignment horizontal="center" vertical="center"/>
    </xf>
    <xf numFmtId="0" fontId="5" fillId="0" borderId="39" xfId="0" applyFont="1" applyFill="1" applyBorder="1" applyAlignment="1">
      <alignment horizontal="center" vertical="center"/>
    </xf>
    <xf numFmtId="3" fontId="9" fillId="0" borderId="34" xfId="9" applyNumberFormat="1" applyFont="1" applyFill="1" applyBorder="1" applyAlignment="1">
      <alignment horizontal="right" vertical="center"/>
    </xf>
    <xf numFmtId="3" fontId="9" fillId="0" borderId="33" xfId="9" applyNumberFormat="1" applyFont="1" applyFill="1" applyBorder="1" applyAlignment="1">
      <alignment horizontal="right" vertical="center"/>
    </xf>
    <xf numFmtId="0" fontId="5" fillId="0" borderId="30" xfId="9" applyNumberFormat="1" applyFont="1" applyFill="1" applyBorder="1" applyAlignment="1">
      <alignment horizontal="center" vertical="center"/>
    </xf>
    <xf numFmtId="178" fontId="9" fillId="0" borderId="6" xfId="8" applyNumberFormat="1" applyFont="1" applyFill="1" applyBorder="1" applyAlignment="1">
      <alignment horizontal="centerContinuous" vertical="center"/>
    </xf>
    <xf numFmtId="41" fontId="9" fillId="0" borderId="28" xfId="8" applyNumberFormat="1" applyFont="1" applyFill="1" applyBorder="1" applyAlignment="1">
      <alignment horizontal="right" vertical="center"/>
    </xf>
    <xf numFmtId="41" fontId="9" fillId="0" borderId="30" xfId="8" applyNumberFormat="1" applyFont="1" applyFill="1" applyBorder="1" applyAlignment="1">
      <alignment horizontal="right" vertical="center"/>
    </xf>
    <xf numFmtId="41" fontId="9" fillId="0" borderId="31" xfId="8" applyNumberFormat="1" applyFont="1" applyFill="1" applyBorder="1" applyAlignment="1">
      <alignment horizontal="right" vertical="center"/>
    </xf>
    <xf numFmtId="41" fontId="9" fillId="0" borderId="39" xfId="8" applyNumberFormat="1" applyFont="1" applyFill="1" applyBorder="1" applyAlignment="1">
      <alignment horizontal="right" vertical="center"/>
    </xf>
    <xf numFmtId="0" fontId="11" fillId="0" borderId="5" xfId="8" applyFont="1" applyFill="1" applyBorder="1" applyAlignment="1">
      <alignment horizontal="center" vertical="center"/>
    </xf>
    <xf numFmtId="178" fontId="9" fillId="0" borderId="15" xfId="8" applyNumberFormat="1" applyFont="1" applyFill="1" applyBorder="1" applyAlignment="1">
      <alignment horizontal="centerContinuous" vertical="center"/>
    </xf>
    <xf numFmtId="41" fontId="9" fillId="0" borderId="34" xfId="8" applyNumberFormat="1" applyFont="1" applyFill="1" applyBorder="1" applyAlignment="1">
      <alignment horizontal="right" vertical="center"/>
    </xf>
    <xf numFmtId="196" fontId="9" fillId="0" borderId="28" xfId="8" applyNumberFormat="1" applyFont="1" applyFill="1" applyBorder="1">
      <alignment vertical="center"/>
    </xf>
    <xf numFmtId="196" fontId="9" fillId="0" borderId="31" xfId="8" applyNumberFormat="1" applyFont="1" applyFill="1" applyBorder="1">
      <alignment vertical="center"/>
    </xf>
    <xf numFmtId="196" fontId="9" fillId="0" borderId="39" xfId="8" applyNumberFormat="1" applyFont="1" applyFill="1" applyBorder="1">
      <alignment vertical="center"/>
    </xf>
    <xf numFmtId="195" fontId="11" fillId="0" borderId="0" xfId="0" applyNumberFormat="1" applyFont="1" applyFill="1" applyBorder="1" applyAlignment="1">
      <alignment vertical="center"/>
    </xf>
    <xf numFmtId="197" fontId="11" fillId="0" borderId="0" xfId="0" applyNumberFormat="1" applyFont="1" applyFill="1" applyAlignment="1">
      <alignment vertical="center"/>
    </xf>
    <xf numFmtId="178" fontId="9" fillId="0" borderId="6" xfId="9" applyNumberFormat="1" applyFont="1" applyFill="1" applyBorder="1" applyAlignment="1">
      <alignment horizontal="center" vertical="center"/>
    </xf>
    <xf numFmtId="178" fontId="9" fillId="0" borderId="15" xfId="9" applyNumberFormat="1" applyFont="1" applyFill="1" applyBorder="1" applyAlignment="1">
      <alignment horizontal="center" vertical="center"/>
    </xf>
    <xf numFmtId="179" fontId="9" fillId="0" borderId="28" xfId="8" applyNumberFormat="1" applyFont="1" applyFill="1" applyBorder="1" applyAlignment="1">
      <alignment horizontal="right" vertical="center"/>
    </xf>
    <xf numFmtId="179" fontId="9" fillId="0" borderId="30" xfId="8" applyNumberFormat="1" applyFont="1" applyFill="1" applyBorder="1" applyAlignment="1">
      <alignment horizontal="right" vertical="center"/>
    </xf>
    <xf numFmtId="179" fontId="9" fillId="0" borderId="31" xfId="8" applyNumberFormat="1" applyFont="1" applyFill="1" applyBorder="1" applyAlignment="1">
      <alignment horizontal="right" vertical="center"/>
    </xf>
    <xf numFmtId="179" fontId="9" fillId="0" borderId="39" xfId="8" applyNumberFormat="1" applyFont="1" applyFill="1" applyBorder="1" applyAlignment="1">
      <alignment horizontal="right" vertical="center"/>
    </xf>
    <xf numFmtId="196" fontId="9" fillId="0" borderId="28" xfId="8" applyNumberFormat="1" applyFont="1" applyFill="1" applyBorder="1" applyAlignment="1">
      <alignment horizontal="right" vertical="center"/>
    </xf>
    <xf numFmtId="196" fontId="9" fillId="0" borderId="31" xfId="8" applyNumberFormat="1" applyFont="1" applyFill="1" applyBorder="1" applyAlignment="1">
      <alignment horizontal="right" vertical="center"/>
    </xf>
    <xf numFmtId="196" fontId="9" fillId="0" borderId="34" xfId="8" applyNumberFormat="1" applyFont="1" applyFill="1" applyBorder="1" applyAlignment="1">
      <alignment horizontal="right" vertical="center"/>
    </xf>
    <xf numFmtId="196" fontId="9" fillId="0" borderId="39" xfId="8" applyNumberFormat="1" applyFont="1" applyFill="1" applyBorder="1" applyAlignment="1">
      <alignment horizontal="right" vertical="center"/>
    </xf>
    <xf numFmtId="177" fontId="9" fillId="0" borderId="6" xfId="9" applyNumberFormat="1" applyFont="1" applyFill="1" applyBorder="1" applyAlignment="1" applyProtection="1">
      <alignment horizontal="center" vertical="center"/>
    </xf>
    <xf numFmtId="177" fontId="9" fillId="0" borderId="3" xfId="0" applyNumberFormat="1" applyFont="1" applyFill="1" applyBorder="1" applyAlignment="1">
      <alignment horizontal="center" vertical="center"/>
    </xf>
    <xf numFmtId="177" fontId="9" fillId="0" borderId="5" xfId="0" applyNumberFormat="1" applyFont="1" applyFill="1" applyBorder="1" applyAlignment="1">
      <alignment horizontal="center" vertical="center"/>
    </xf>
    <xf numFmtId="177" fontId="5" fillId="0" borderId="27" xfId="9" applyNumberFormat="1" applyFont="1" applyFill="1" applyBorder="1" applyAlignment="1" applyProtection="1">
      <alignment horizontal="distributed" vertical="center" wrapText="1"/>
    </xf>
    <xf numFmtId="0" fontId="21" fillId="0" borderId="39" xfId="0" applyFont="1" applyFill="1" applyBorder="1" applyAlignment="1">
      <alignment horizontal="distributed" vertical="center" wrapText="1"/>
    </xf>
    <xf numFmtId="177" fontId="9" fillId="0" borderId="5" xfId="9" applyNumberFormat="1" applyFont="1" applyFill="1" applyBorder="1" applyAlignment="1" applyProtection="1">
      <alignment horizontal="center" vertical="center"/>
    </xf>
    <xf numFmtId="177" fontId="9" fillId="0" borderId="28" xfId="9" applyNumberFormat="1" applyFont="1" applyFill="1" applyBorder="1" applyAlignment="1">
      <alignment horizontal="right" vertical="center"/>
    </xf>
    <xf numFmtId="177" fontId="9" fillId="0" borderId="36" xfId="9" applyNumberFormat="1" applyFont="1" applyFill="1" applyBorder="1" applyAlignment="1">
      <alignment horizontal="right" vertical="center"/>
    </xf>
    <xf numFmtId="177" fontId="9" fillId="0" borderId="31" xfId="9" applyNumberFormat="1" applyFont="1" applyFill="1" applyBorder="1" applyAlignment="1">
      <alignment horizontal="right" vertical="center"/>
    </xf>
    <xf numFmtId="177" fontId="9" fillId="0" borderId="39" xfId="9" applyNumberFormat="1" applyFont="1" applyFill="1" applyBorder="1" applyAlignment="1">
      <alignment horizontal="right" vertical="center"/>
    </xf>
    <xf numFmtId="177" fontId="11" fillId="0" borderId="0" xfId="9" applyNumberFormat="1" applyFont="1" applyFill="1" applyAlignment="1">
      <alignment vertical="center"/>
    </xf>
    <xf numFmtId="177" fontId="11" fillId="0" borderId="0" xfId="9" applyNumberFormat="1" applyFont="1" applyFill="1" applyAlignment="1" applyProtection="1">
      <alignment horizontal="left" vertical="center"/>
    </xf>
    <xf numFmtId="177" fontId="9" fillId="0" borderId="2" xfId="9" applyNumberFormat="1" applyFont="1" applyFill="1" applyBorder="1" applyAlignment="1" applyProtection="1">
      <alignment horizontal="center" vertical="center"/>
    </xf>
    <xf numFmtId="177" fontId="9" fillId="0" borderId="35"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xf>
    <xf numFmtId="177" fontId="11" fillId="0" borderId="0" xfId="9" applyNumberFormat="1" applyFont="1" applyFill="1" applyAlignment="1">
      <alignment vertical="center" wrapText="1"/>
    </xf>
    <xf numFmtId="177" fontId="9" fillId="0" borderId="15" xfId="9" applyNumberFormat="1" applyFont="1" applyFill="1" applyBorder="1" applyAlignment="1" applyProtection="1">
      <alignment horizontal="center" vertical="center"/>
    </xf>
    <xf numFmtId="177" fontId="9" fillId="0" borderId="14" xfId="0" applyNumberFormat="1" applyFont="1" applyFill="1" applyBorder="1" applyAlignment="1">
      <alignment horizontal="center" vertical="center"/>
    </xf>
    <xf numFmtId="178" fontId="5" fillId="0" borderId="5" xfId="12" applyNumberFormat="1" applyFont="1" applyFill="1" applyBorder="1" applyAlignment="1">
      <alignment horizontal="center" vertical="center"/>
    </xf>
    <xf numFmtId="37" fontId="9" fillId="0" borderId="28" xfId="12" applyFont="1" applyFill="1" applyBorder="1" applyAlignment="1">
      <alignment horizontal="right" vertical="center"/>
    </xf>
    <xf numFmtId="0" fontId="9" fillId="0" borderId="30" xfId="12" applyNumberFormat="1" applyFont="1" applyFill="1" applyBorder="1" applyAlignment="1">
      <alignment horizontal="right" vertical="center"/>
    </xf>
    <xf numFmtId="0" fontId="5" fillId="0" borderId="27" xfId="11" quotePrefix="1" applyNumberFormat="1" applyFont="1" applyFill="1" applyBorder="1" applyAlignment="1">
      <alignment horizontal="center" vertical="center" wrapText="1"/>
    </xf>
    <xf numFmtId="0" fontId="5" fillId="0" borderId="39" xfId="11" quotePrefix="1" applyNumberFormat="1" applyFont="1" applyFill="1" applyBorder="1" applyAlignment="1">
      <alignment horizontal="center" vertical="center"/>
    </xf>
    <xf numFmtId="178" fontId="5" fillId="0" borderId="39" xfId="12" applyNumberFormat="1" applyFont="1" applyFill="1" applyBorder="1" applyAlignment="1">
      <alignment horizontal="center" vertical="center"/>
    </xf>
    <xf numFmtId="37" fontId="9" fillId="0" borderId="31" xfId="12" applyFont="1" applyFill="1" applyBorder="1" applyAlignment="1">
      <alignment vertical="center"/>
    </xf>
    <xf numFmtId="3" fontId="11" fillId="0" borderId="0" xfId="0" applyNumberFormat="1" applyFont="1" applyFill="1" applyAlignment="1">
      <alignment vertical="center"/>
    </xf>
    <xf numFmtId="0" fontId="11" fillId="0" borderId="35" xfId="0" applyNumberFormat="1" applyFont="1" applyFill="1" applyBorder="1" applyAlignment="1" applyProtection="1">
      <alignment horizontal="left" vertical="center"/>
    </xf>
    <xf numFmtId="37" fontId="9" fillId="0" borderId="39" xfId="9" applyFont="1" applyFill="1" applyBorder="1" applyAlignment="1">
      <alignment horizontal="center" vertical="center"/>
    </xf>
    <xf numFmtId="46" fontId="11" fillId="0" borderId="35" xfId="9" applyNumberFormat="1" applyFont="1" applyFill="1" applyBorder="1" applyAlignment="1">
      <alignment vertical="center"/>
    </xf>
    <xf numFmtId="38" fontId="9" fillId="0" borderId="30" xfId="1" applyFont="1" applyFill="1" applyBorder="1" applyAlignment="1" applyProtection="1">
      <alignment horizontal="center" vertical="center"/>
    </xf>
    <xf numFmtId="38" fontId="11" fillId="0" borderId="35" xfId="1" applyFont="1" applyFill="1" applyBorder="1" applyAlignment="1">
      <alignment vertical="center"/>
    </xf>
  </cellXfs>
  <cellStyles count="18">
    <cellStyle name="桁区切り 2 2" xfId="1"/>
    <cellStyle name="桁区切り 5" xfId="2"/>
    <cellStyle name="標準" xfId="0" builtinId="0"/>
    <cellStyle name="標準 2" xfId="3"/>
    <cellStyle name="標準 2 2" xfId="4"/>
    <cellStyle name="標準 2 4" xfId="5"/>
    <cellStyle name="標準 4" xfId="6"/>
    <cellStyle name="標準 4 2" xfId="7"/>
    <cellStyle name="標準 5" xfId="8"/>
    <cellStyle name="標準_24_市町村編その1" xfId="9"/>
    <cellStyle name="標準_24_市町村編その1_20～33" xfId="10"/>
    <cellStyle name="標準_Book10" xfId="11"/>
    <cellStyle name="標準_Book10_20～33" xfId="12"/>
    <cellStyle name="標準_市町村勢編" xfId="13"/>
    <cellStyle name="標準_扉" xfId="14"/>
    <cellStyle name="標準_２５市町村編その２" xfId="15"/>
    <cellStyle name="標準_２５市町村編その２_20～33" xfId="16"/>
    <cellStyle name="桁区切り" xfId="17"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3:AH28"/>
  <sheetViews>
    <sheetView showGridLines="0" zoomScale="70" zoomScaleNormal="70" workbookViewId="0">
      <selection activeCell="A3" sqref="A3:U3"/>
    </sheetView>
  </sheetViews>
  <sheetFormatPr defaultColWidth="4.125" defaultRowHeight="15.9" customHeight="1"/>
  <cols>
    <col min="1" max="16384" width="4.125" style="1"/>
  </cols>
  <sheetData>
    <row r="1" spans="1:34" ht="15.9" customHeight="1"/>
    <row r="2" spans="1:34" ht="15.9" customHeight="1"/>
    <row r="3" spans="1:34" ht="63.9" customHeight="1">
      <c r="A3" s="3" t="s">
        <v>330</v>
      </c>
      <c r="B3" s="3"/>
      <c r="C3" s="3"/>
      <c r="D3" s="3"/>
      <c r="E3" s="3"/>
      <c r="F3" s="3"/>
      <c r="G3" s="3"/>
      <c r="H3" s="3"/>
      <c r="I3" s="3"/>
      <c r="J3" s="3"/>
      <c r="K3" s="3"/>
      <c r="L3" s="3"/>
      <c r="M3" s="3"/>
      <c r="N3" s="3"/>
      <c r="O3" s="3"/>
      <c r="P3" s="3"/>
      <c r="Q3" s="3"/>
      <c r="R3" s="3"/>
      <c r="S3" s="3"/>
      <c r="T3" s="3"/>
      <c r="U3" s="3"/>
      <c r="AB3" s="1"/>
      <c r="AC3" s="1"/>
      <c r="AD3" s="1"/>
      <c r="AE3" s="1"/>
      <c r="AF3" s="1"/>
      <c r="AG3" s="1"/>
      <c r="AH3" s="1"/>
    </row>
    <row r="4" spans="1:34" ht="15.9" customHeight="1">
      <c r="B4" s="6"/>
      <c r="C4" s="6"/>
      <c r="D4" s="6"/>
      <c r="E4" s="6"/>
      <c r="F4" s="6"/>
      <c r="G4" s="6"/>
      <c r="H4" s="6"/>
      <c r="I4" s="6"/>
      <c r="J4" s="6"/>
      <c r="K4" s="6"/>
      <c r="L4" s="6"/>
      <c r="M4" s="6"/>
      <c r="N4" s="6"/>
      <c r="O4" s="6"/>
      <c r="P4" s="6"/>
      <c r="Q4" s="6"/>
      <c r="R4" s="6"/>
      <c r="S4" s="6"/>
      <c r="AB4" s="1"/>
      <c r="AC4" s="1"/>
      <c r="AD4" s="1"/>
      <c r="AE4" s="1"/>
      <c r="AF4" s="1"/>
      <c r="AG4" s="1"/>
      <c r="AH4" s="1"/>
    </row>
    <row r="5" spans="1:34" ht="15.9" customHeight="1">
      <c r="AB5" s="1"/>
      <c r="AC5" s="1"/>
      <c r="AD5" s="1"/>
      <c r="AE5" s="1"/>
      <c r="AF5" s="1"/>
      <c r="AG5" s="1"/>
      <c r="AH5" s="1"/>
    </row>
    <row r="6" spans="1:34" ht="15.9" customHeight="1">
      <c r="A6" s="4"/>
      <c r="B6" s="4"/>
      <c r="C6" s="4"/>
      <c r="D6" s="4"/>
      <c r="E6" s="4"/>
      <c r="F6" s="4"/>
      <c r="G6" s="4"/>
      <c r="H6" s="4"/>
      <c r="I6" s="4"/>
      <c r="J6" s="4"/>
      <c r="K6" s="4"/>
      <c r="L6" s="4"/>
      <c r="M6" s="4"/>
      <c r="N6" s="4"/>
      <c r="O6" s="4"/>
      <c r="P6" s="4"/>
      <c r="Q6" s="4"/>
      <c r="R6" s="4"/>
      <c r="S6" s="4"/>
      <c r="T6" s="4"/>
      <c r="U6" s="4"/>
      <c r="AB6" s="1"/>
      <c r="AC6" s="1"/>
      <c r="AD6" s="1"/>
      <c r="AE6" s="1"/>
      <c r="AF6" s="1"/>
      <c r="AG6" s="1"/>
      <c r="AH6" s="1"/>
    </row>
    <row r="7" spans="1:34" s="2" customFormat="1" ht="32.049999999999997" customHeight="1">
      <c r="A7" s="5"/>
      <c r="B7" s="5"/>
      <c r="C7" s="5"/>
      <c r="D7" s="7">
        <v>1</v>
      </c>
      <c r="E7" s="12" t="s">
        <v>332</v>
      </c>
      <c r="F7" s="12"/>
      <c r="G7" s="12"/>
      <c r="H7" s="12"/>
      <c r="I7" s="12"/>
      <c r="J7" s="12"/>
      <c r="K7" s="10"/>
      <c r="L7" s="7">
        <v>18</v>
      </c>
      <c r="M7" s="12" t="s">
        <v>341</v>
      </c>
      <c r="N7" s="12"/>
      <c r="O7" s="12"/>
      <c r="P7" s="12"/>
      <c r="Q7" s="12"/>
      <c r="R7" s="12"/>
      <c r="S7" s="5"/>
      <c r="T7" s="5"/>
      <c r="U7" s="5"/>
      <c r="AB7" s="1"/>
      <c r="AC7" s="1"/>
      <c r="AD7" s="1"/>
      <c r="AE7" s="1"/>
      <c r="AF7" s="1"/>
      <c r="AG7" s="1"/>
      <c r="AH7" s="1"/>
    </row>
    <row r="8" spans="1:34" s="2" customFormat="1" ht="32.049999999999997" customHeight="1">
      <c r="A8" s="5"/>
      <c r="B8" s="5"/>
      <c r="C8" s="5"/>
      <c r="D8" s="8">
        <v>2</v>
      </c>
      <c r="E8" s="13" t="s">
        <v>232</v>
      </c>
      <c r="F8" s="13"/>
      <c r="G8" s="13"/>
      <c r="H8" s="13"/>
      <c r="I8" s="13"/>
      <c r="J8" s="13"/>
      <c r="K8" s="10"/>
      <c r="L8" s="8">
        <v>19</v>
      </c>
      <c r="M8" s="13" t="s">
        <v>195</v>
      </c>
      <c r="N8" s="13"/>
      <c r="O8" s="13"/>
      <c r="P8" s="13"/>
      <c r="Q8" s="13"/>
      <c r="R8" s="13"/>
      <c r="S8" s="5"/>
      <c r="T8" s="5"/>
      <c r="U8" s="5"/>
      <c r="AB8" s="1"/>
      <c r="AC8" s="1"/>
      <c r="AD8" s="1"/>
      <c r="AE8" s="1"/>
      <c r="AF8" s="1"/>
      <c r="AG8" s="1"/>
      <c r="AH8" s="1"/>
    </row>
    <row r="9" spans="1:34" s="2" customFormat="1" ht="32.049999999999997" customHeight="1">
      <c r="A9" s="5"/>
      <c r="B9" s="5"/>
      <c r="C9" s="5"/>
      <c r="D9" s="8">
        <v>3</v>
      </c>
      <c r="E9" s="13" t="s">
        <v>333</v>
      </c>
      <c r="F9" s="13"/>
      <c r="G9" s="13"/>
      <c r="H9" s="13"/>
      <c r="I9" s="13"/>
      <c r="J9" s="13"/>
      <c r="K9" s="10"/>
      <c r="L9" s="8">
        <v>20</v>
      </c>
      <c r="M9" s="13" t="s">
        <v>337</v>
      </c>
      <c r="N9" s="13"/>
      <c r="O9" s="13"/>
      <c r="P9" s="13"/>
      <c r="Q9" s="13"/>
      <c r="R9" s="13"/>
      <c r="S9" s="5"/>
      <c r="T9" s="5"/>
      <c r="U9" s="5"/>
      <c r="AB9" s="1"/>
      <c r="AC9" s="1"/>
      <c r="AD9" s="1"/>
      <c r="AE9" s="1"/>
      <c r="AF9" s="1"/>
      <c r="AG9" s="1"/>
      <c r="AH9" s="1"/>
    </row>
    <row r="10" spans="1:34" s="2" customFormat="1" ht="32.049999999999997" customHeight="1">
      <c r="A10" s="5"/>
      <c r="B10" s="5"/>
      <c r="C10" s="5"/>
      <c r="D10" s="8">
        <v>4</v>
      </c>
      <c r="E10" s="13" t="s">
        <v>336</v>
      </c>
      <c r="F10" s="13"/>
      <c r="G10" s="13"/>
      <c r="H10" s="13"/>
      <c r="I10" s="13"/>
      <c r="J10" s="13"/>
      <c r="K10" s="10"/>
      <c r="L10" s="8">
        <v>21</v>
      </c>
      <c r="M10" s="13" t="s">
        <v>340</v>
      </c>
      <c r="N10" s="13"/>
      <c r="O10" s="13"/>
      <c r="P10" s="13"/>
      <c r="Q10" s="13"/>
      <c r="R10" s="13"/>
      <c r="S10" s="5"/>
      <c r="T10" s="5"/>
      <c r="U10" s="5"/>
      <c r="AB10" s="1"/>
      <c r="AC10" s="1"/>
      <c r="AD10" s="1"/>
      <c r="AE10" s="1"/>
      <c r="AF10" s="1"/>
      <c r="AG10" s="1"/>
      <c r="AH10" s="1"/>
    </row>
    <row r="11" spans="1:34" s="2" customFormat="1" ht="32.049999999999997" customHeight="1">
      <c r="A11" s="5"/>
      <c r="B11" s="5"/>
      <c r="C11" s="5"/>
      <c r="D11" s="8">
        <v>5</v>
      </c>
      <c r="E11" s="13" t="s">
        <v>338</v>
      </c>
      <c r="F11" s="13"/>
      <c r="G11" s="13"/>
      <c r="H11" s="13"/>
      <c r="I11" s="13"/>
      <c r="J11" s="13"/>
      <c r="K11" s="10"/>
      <c r="L11" s="8">
        <v>22</v>
      </c>
      <c r="M11" s="13" t="s">
        <v>117</v>
      </c>
      <c r="N11" s="13"/>
      <c r="O11" s="13"/>
      <c r="P11" s="13"/>
      <c r="Q11" s="13"/>
      <c r="R11" s="13"/>
      <c r="S11" s="5"/>
      <c r="T11" s="5"/>
      <c r="U11" s="5"/>
      <c r="AB11" s="1"/>
      <c r="AC11" s="1"/>
      <c r="AD11" s="1"/>
      <c r="AE11" s="1"/>
      <c r="AF11" s="1"/>
      <c r="AG11" s="1"/>
      <c r="AH11" s="1"/>
    </row>
    <row r="12" spans="1:34" s="2" customFormat="1" ht="32.049999999999997" customHeight="1">
      <c r="A12" s="5"/>
      <c r="B12" s="5"/>
      <c r="C12" s="5"/>
      <c r="D12" s="8">
        <v>6</v>
      </c>
      <c r="E12" s="13" t="s">
        <v>343</v>
      </c>
      <c r="F12" s="13"/>
      <c r="G12" s="13"/>
      <c r="H12" s="13"/>
      <c r="I12" s="13"/>
      <c r="J12" s="13"/>
      <c r="K12" s="10"/>
      <c r="L12" s="8">
        <v>23</v>
      </c>
      <c r="M12" s="13" t="s">
        <v>277</v>
      </c>
      <c r="N12" s="13"/>
      <c r="O12" s="13"/>
      <c r="P12" s="13"/>
      <c r="Q12" s="13"/>
      <c r="R12" s="13"/>
      <c r="S12" s="5"/>
      <c r="T12" s="5"/>
      <c r="U12" s="5"/>
      <c r="AB12" s="1"/>
      <c r="AC12" s="1"/>
      <c r="AD12" s="1"/>
      <c r="AE12" s="1"/>
      <c r="AF12" s="1"/>
      <c r="AG12" s="1"/>
      <c r="AH12" s="1"/>
    </row>
    <row r="13" spans="1:34" s="2" customFormat="1" ht="32.049999999999997" customHeight="1">
      <c r="A13" s="5"/>
      <c r="B13" s="5"/>
      <c r="C13" s="5"/>
      <c r="D13" s="8">
        <v>7</v>
      </c>
      <c r="E13" s="13" t="s">
        <v>344</v>
      </c>
      <c r="F13" s="13"/>
      <c r="G13" s="13"/>
      <c r="H13" s="13"/>
      <c r="I13" s="13"/>
      <c r="J13" s="13"/>
      <c r="K13" s="10"/>
      <c r="L13" s="8">
        <v>24</v>
      </c>
      <c r="M13" s="13" t="s">
        <v>347</v>
      </c>
      <c r="N13" s="13"/>
      <c r="O13" s="13"/>
      <c r="P13" s="13"/>
      <c r="Q13" s="13"/>
      <c r="R13" s="13"/>
      <c r="S13" s="5"/>
      <c r="T13" s="5"/>
      <c r="U13" s="5"/>
      <c r="AB13" s="1"/>
      <c r="AC13" s="1"/>
      <c r="AD13" s="1"/>
      <c r="AE13" s="1"/>
      <c r="AF13" s="1"/>
      <c r="AG13" s="1"/>
      <c r="AH13" s="1"/>
    </row>
    <row r="14" spans="1:34" s="2" customFormat="1" ht="32.049999999999997" customHeight="1">
      <c r="A14" s="5"/>
      <c r="B14" s="5"/>
      <c r="C14" s="5"/>
      <c r="D14" s="8">
        <v>8</v>
      </c>
      <c r="E14" s="13" t="s">
        <v>346</v>
      </c>
      <c r="F14" s="13"/>
      <c r="G14" s="13"/>
      <c r="H14" s="13"/>
      <c r="I14" s="13"/>
      <c r="J14" s="13"/>
      <c r="K14" s="10"/>
      <c r="L14" s="8">
        <v>25</v>
      </c>
      <c r="M14" s="13" t="s">
        <v>22</v>
      </c>
      <c r="N14" s="13"/>
      <c r="O14" s="13"/>
      <c r="P14" s="13"/>
      <c r="Q14" s="13"/>
      <c r="R14" s="13"/>
      <c r="S14" s="5"/>
      <c r="T14" s="5"/>
      <c r="U14" s="5"/>
      <c r="AB14" s="1"/>
      <c r="AC14" s="1"/>
      <c r="AD14" s="1"/>
      <c r="AE14" s="1"/>
      <c r="AF14" s="1"/>
      <c r="AG14" s="1"/>
      <c r="AH14" s="1"/>
    </row>
    <row r="15" spans="1:34" s="2" customFormat="1" ht="32.049999999999997" customHeight="1">
      <c r="A15" s="5"/>
      <c r="B15" s="5"/>
      <c r="C15" s="5"/>
      <c r="D15" s="8">
        <v>9</v>
      </c>
      <c r="E15" s="13" t="s">
        <v>383</v>
      </c>
      <c r="F15" s="13"/>
      <c r="G15" s="13"/>
      <c r="H15" s="13"/>
      <c r="I15" s="13"/>
      <c r="J15" s="13"/>
      <c r="K15" s="10"/>
      <c r="L15" s="8">
        <v>26</v>
      </c>
      <c r="M15" s="13" t="s">
        <v>57</v>
      </c>
      <c r="N15" s="13"/>
      <c r="O15" s="13"/>
      <c r="P15" s="13"/>
      <c r="Q15" s="13"/>
      <c r="R15" s="13"/>
      <c r="S15" s="5"/>
      <c r="T15" s="5"/>
      <c r="U15" s="5"/>
      <c r="AB15" s="1"/>
      <c r="AC15" s="1"/>
      <c r="AD15" s="1"/>
      <c r="AE15" s="1"/>
      <c r="AF15" s="1"/>
      <c r="AG15" s="1"/>
      <c r="AH15" s="1"/>
    </row>
    <row r="16" spans="1:34" s="2" customFormat="1" ht="32.049999999999997" customHeight="1">
      <c r="A16" s="5"/>
      <c r="B16" s="5"/>
      <c r="C16" s="5"/>
      <c r="D16" s="8">
        <v>10</v>
      </c>
      <c r="E16" s="13" t="s">
        <v>384</v>
      </c>
      <c r="F16" s="13"/>
      <c r="G16" s="13"/>
      <c r="H16" s="13"/>
      <c r="I16" s="13"/>
      <c r="J16" s="13"/>
      <c r="K16" s="10"/>
      <c r="L16" s="8">
        <v>27</v>
      </c>
      <c r="M16" s="13" t="s">
        <v>348</v>
      </c>
      <c r="N16" s="13"/>
      <c r="O16" s="13"/>
      <c r="P16" s="13"/>
      <c r="Q16" s="13"/>
      <c r="R16" s="13"/>
      <c r="S16" s="5"/>
      <c r="T16" s="5"/>
      <c r="U16" s="5"/>
    </row>
    <row r="17" spans="1:21" s="2" customFormat="1" ht="32.049999999999997" customHeight="1">
      <c r="A17" s="5"/>
      <c r="B17" s="5"/>
      <c r="C17" s="5"/>
      <c r="D17" s="8">
        <v>11</v>
      </c>
      <c r="E17" s="13" t="s">
        <v>159</v>
      </c>
      <c r="F17" s="13"/>
      <c r="G17" s="13"/>
      <c r="H17" s="13"/>
      <c r="I17" s="13"/>
      <c r="J17" s="13"/>
      <c r="K17" s="10"/>
      <c r="L17" s="8">
        <v>28</v>
      </c>
      <c r="M17" s="13" t="s">
        <v>350</v>
      </c>
      <c r="N17" s="13"/>
      <c r="O17" s="13"/>
      <c r="P17" s="13"/>
      <c r="Q17" s="13"/>
      <c r="R17" s="13"/>
      <c r="S17" s="5"/>
      <c r="T17" s="5"/>
      <c r="U17" s="5"/>
    </row>
    <row r="18" spans="1:21" s="2" customFormat="1" ht="32.049999999999997" customHeight="1">
      <c r="A18" s="5"/>
      <c r="B18" s="5"/>
      <c r="C18" s="5"/>
      <c r="D18" s="8">
        <v>12</v>
      </c>
      <c r="E18" s="13" t="s">
        <v>349</v>
      </c>
      <c r="F18" s="13"/>
      <c r="G18" s="13"/>
      <c r="H18" s="13"/>
      <c r="I18" s="13"/>
      <c r="J18" s="13"/>
      <c r="K18" s="10"/>
      <c r="L18" s="8">
        <v>29</v>
      </c>
      <c r="M18" s="13" t="s">
        <v>351</v>
      </c>
      <c r="N18" s="13"/>
      <c r="O18" s="13"/>
      <c r="P18" s="13"/>
      <c r="Q18" s="13"/>
      <c r="R18" s="13"/>
      <c r="S18" s="5"/>
      <c r="T18" s="5"/>
      <c r="U18" s="5"/>
    </row>
    <row r="19" spans="1:21" s="2" customFormat="1" ht="32.049999999999997" customHeight="1">
      <c r="A19" s="5"/>
      <c r="B19" s="5"/>
      <c r="C19" s="5"/>
      <c r="D19" s="8">
        <v>13</v>
      </c>
      <c r="E19" s="13" t="s">
        <v>293</v>
      </c>
      <c r="F19" s="13"/>
      <c r="G19" s="13"/>
      <c r="H19" s="13"/>
      <c r="I19" s="13"/>
      <c r="J19" s="13"/>
      <c r="K19" s="10"/>
      <c r="L19" s="8">
        <v>30</v>
      </c>
      <c r="M19" s="13" t="s">
        <v>319</v>
      </c>
      <c r="N19" s="13"/>
      <c r="O19" s="13"/>
      <c r="P19" s="13"/>
      <c r="Q19" s="13"/>
      <c r="R19" s="13"/>
      <c r="S19" s="5"/>
      <c r="T19" s="5"/>
      <c r="U19" s="5"/>
    </row>
    <row r="20" spans="1:21" s="2" customFormat="1" ht="32.049999999999997" customHeight="1">
      <c r="A20" s="5"/>
      <c r="B20" s="5"/>
      <c r="C20" s="5"/>
      <c r="D20" s="8">
        <v>14</v>
      </c>
      <c r="E20" s="13" t="s">
        <v>352</v>
      </c>
      <c r="F20" s="13"/>
      <c r="G20" s="13"/>
      <c r="H20" s="13"/>
      <c r="I20" s="13"/>
      <c r="J20" s="13"/>
      <c r="K20" s="10"/>
      <c r="L20" s="8">
        <v>31</v>
      </c>
      <c r="M20" s="13" t="s">
        <v>126</v>
      </c>
      <c r="N20" s="13"/>
      <c r="O20" s="13"/>
      <c r="P20" s="13"/>
      <c r="Q20" s="13"/>
      <c r="R20" s="13"/>
      <c r="S20" s="5"/>
      <c r="T20" s="5"/>
      <c r="U20" s="5"/>
    </row>
    <row r="21" spans="1:21" s="2" customFormat="1" ht="32.049999999999997" customHeight="1">
      <c r="A21" s="5"/>
      <c r="B21" s="5"/>
      <c r="C21" s="5"/>
      <c r="D21" s="8">
        <v>15</v>
      </c>
      <c r="E21" s="13" t="s">
        <v>23</v>
      </c>
      <c r="F21" s="13"/>
      <c r="G21" s="13"/>
      <c r="H21" s="13"/>
      <c r="I21" s="13"/>
      <c r="J21" s="13"/>
      <c r="K21" s="10"/>
      <c r="L21" s="8">
        <v>32</v>
      </c>
      <c r="M21" s="13" t="s">
        <v>295</v>
      </c>
      <c r="N21" s="13"/>
      <c r="O21" s="13"/>
      <c r="P21" s="13"/>
      <c r="Q21" s="13"/>
      <c r="R21" s="13"/>
      <c r="S21" s="5"/>
      <c r="T21" s="5"/>
      <c r="U21" s="5"/>
    </row>
    <row r="22" spans="1:21" s="2" customFormat="1" ht="32.049999999999997" customHeight="1">
      <c r="A22" s="5"/>
      <c r="B22" s="5"/>
      <c r="C22" s="5"/>
      <c r="D22" s="8">
        <v>16</v>
      </c>
      <c r="E22" s="13" t="s">
        <v>353</v>
      </c>
      <c r="F22" s="13"/>
      <c r="G22" s="13"/>
      <c r="H22" s="13"/>
      <c r="I22" s="13"/>
      <c r="J22" s="13"/>
      <c r="K22" s="10"/>
      <c r="L22" s="8">
        <v>33</v>
      </c>
      <c r="M22" s="13" t="s">
        <v>356</v>
      </c>
      <c r="N22" s="13"/>
      <c r="O22" s="13"/>
      <c r="P22" s="13"/>
      <c r="Q22" s="13"/>
      <c r="R22" s="13"/>
      <c r="S22" s="5"/>
      <c r="T22" s="5"/>
      <c r="U22" s="5"/>
    </row>
    <row r="23" spans="1:21" s="2" customFormat="1" ht="32.049999999999997" customHeight="1">
      <c r="A23" s="5"/>
      <c r="B23" s="5"/>
      <c r="C23" s="5"/>
      <c r="D23" s="8">
        <v>17</v>
      </c>
      <c r="E23" s="13" t="s">
        <v>355</v>
      </c>
      <c r="F23" s="13"/>
      <c r="G23" s="13"/>
      <c r="H23" s="13"/>
      <c r="I23" s="13"/>
      <c r="J23" s="13"/>
      <c r="K23" s="10"/>
      <c r="L23" s="9"/>
      <c r="M23" s="5"/>
      <c r="N23" s="10"/>
      <c r="O23" s="10"/>
      <c r="P23" s="10"/>
      <c r="Q23" s="10"/>
      <c r="R23" s="10"/>
      <c r="S23" s="5"/>
      <c r="T23" s="5"/>
      <c r="U23" s="5"/>
    </row>
    <row r="24" spans="1:21" s="2" customFormat="1" ht="32.049999999999997" customHeight="1">
      <c r="A24" s="5"/>
      <c r="B24" s="5"/>
      <c r="C24" s="5"/>
      <c r="D24" s="9"/>
      <c r="E24" s="10"/>
      <c r="F24" s="10"/>
      <c r="G24" s="10"/>
      <c r="H24" s="10"/>
      <c r="I24" s="10"/>
      <c r="J24" s="10"/>
      <c r="K24" s="10"/>
      <c r="L24" s="9"/>
      <c r="M24" s="10"/>
      <c r="N24" s="10"/>
      <c r="O24" s="10"/>
      <c r="P24" s="10"/>
      <c r="Q24" s="10"/>
      <c r="R24" s="10"/>
      <c r="S24" s="5"/>
      <c r="T24" s="5"/>
      <c r="U24" s="5"/>
    </row>
    <row r="25" spans="1:21" s="2" customFormat="1" ht="32.049999999999997" customHeight="1">
      <c r="A25" s="5"/>
      <c r="B25" s="5"/>
      <c r="C25" s="5"/>
      <c r="D25" s="10"/>
      <c r="E25" s="10"/>
      <c r="F25" s="10"/>
      <c r="G25" s="10"/>
      <c r="H25" s="10"/>
      <c r="I25" s="10"/>
      <c r="J25" s="10"/>
      <c r="K25" s="10"/>
      <c r="L25" s="9"/>
      <c r="M25" s="10"/>
      <c r="N25" s="10"/>
      <c r="O25" s="10"/>
      <c r="P25" s="10"/>
      <c r="Q25" s="10"/>
      <c r="R25" s="10"/>
      <c r="S25" s="5"/>
      <c r="T25" s="5"/>
      <c r="U25" s="5"/>
    </row>
    <row r="26" spans="1:21" s="2" customFormat="1" ht="15" customHeight="1">
      <c r="A26" s="5"/>
      <c r="B26" s="5"/>
      <c r="C26" s="5"/>
      <c r="D26" s="10"/>
      <c r="E26" s="10"/>
      <c r="F26" s="10"/>
      <c r="G26" s="10"/>
      <c r="H26" s="10"/>
      <c r="I26" s="10"/>
      <c r="J26" s="10"/>
      <c r="K26" s="10"/>
      <c r="L26" s="10"/>
      <c r="M26" s="10"/>
      <c r="N26" s="10"/>
      <c r="O26" s="10"/>
      <c r="P26" s="10"/>
      <c r="Q26" s="10"/>
      <c r="R26" s="10"/>
      <c r="S26" s="5"/>
      <c r="T26" s="5"/>
      <c r="U26" s="5"/>
    </row>
    <row r="27" spans="1:21" s="2" customFormat="1" ht="15.9" customHeight="1">
      <c r="A27" s="5"/>
      <c r="B27" s="5"/>
      <c r="C27" s="5"/>
      <c r="D27" s="11"/>
      <c r="E27" s="11"/>
      <c r="F27" s="11"/>
      <c r="G27" s="11"/>
      <c r="H27" s="11"/>
      <c r="I27" s="11"/>
      <c r="J27" s="11"/>
      <c r="K27" s="11"/>
      <c r="L27" s="11"/>
      <c r="M27" s="11"/>
      <c r="N27" s="11"/>
      <c r="O27" s="11"/>
      <c r="P27" s="11"/>
      <c r="Q27" s="11"/>
      <c r="R27" s="11"/>
      <c r="S27" s="5"/>
      <c r="T27" s="5"/>
      <c r="U27" s="5"/>
    </row>
    <row r="28" spans="1:21" s="2" customFormat="1" ht="15.9" customHeight="1"/>
    <row r="31" spans="1:21" ht="15.75" customHeight="1"/>
  </sheetData>
  <mergeCells count="1">
    <mergeCell ref="A3:U3"/>
  </mergeCells>
  <phoneticPr fontId="4"/>
  <pageMargins left="0.78740157480314943" right="0.78740157480314943" top="0.7480314960629918" bottom="0.7480314960629918" header="0.31496062992125984" footer="0.31496062992125984"/>
  <pageSetup paperSize="9" firstPageNumber="129" fitToWidth="1" fitToHeight="1" orientation="portrait" usePrinterDefaults="1" useFirstPageNumber="1" r:id="rId1"/>
  <headerFooter scaleWithDoc="0" alignWithMargins="0">
    <oddHeader>&amp;R&amp;8Ⅱ市町村勢編</oddHeader>
    <oddFooter>&amp;C&amp;"ＭＳ ゴシック,regular"&amp;9&amp;P&amp;R&amp;"ＭＳ ゴシック,regular"&amp;8令和２年版秋田県勢要覧</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dimension ref="A2:N77"/>
  <sheetViews>
    <sheetView showGridLines="0" view="pageBreakPreview" zoomScale="70" zoomScaleSheetLayoutView="70" workbookViewId="0">
      <selection activeCell="C4" sqref="C4"/>
    </sheetView>
  </sheetViews>
  <sheetFormatPr defaultColWidth="7.125" defaultRowHeight="15.9" customHeight="1"/>
  <cols>
    <col min="1" max="1" width="3.625" style="14" customWidth="1"/>
    <col min="2" max="2" width="11.625" style="15" customWidth="1"/>
    <col min="3" max="3" width="12.625" style="15" customWidth="1"/>
    <col min="4" max="4" width="2.625" style="16" customWidth="1"/>
    <col min="5" max="7" width="9.625" style="17" customWidth="1"/>
    <col min="8" max="8" width="9.625" style="18" customWidth="1"/>
    <col min="9" max="9" width="12" style="17" customWidth="1"/>
    <col min="10" max="11" width="9.625" style="17" customWidth="1"/>
    <col min="12" max="12" width="11.375" style="17" customWidth="1"/>
    <col min="13" max="14" width="9.625" style="17" customWidth="1"/>
    <col min="15" max="16384" width="7.125" style="14"/>
  </cols>
  <sheetData>
    <row r="1" spans="1:14" ht="14.05" customHeight="1"/>
    <row r="2" spans="1:14" s="15" customFormat="1" ht="14.05" customHeight="1">
      <c r="A2" s="20"/>
      <c r="B2" s="20"/>
      <c r="C2" s="20"/>
      <c r="D2" s="55"/>
      <c r="E2" s="71"/>
      <c r="F2" s="71"/>
      <c r="G2" s="71"/>
      <c r="H2" s="20"/>
      <c r="I2" s="71"/>
      <c r="J2" s="71"/>
      <c r="K2" s="71"/>
      <c r="L2" s="71"/>
      <c r="M2" s="71"/>
      <c r="N2" s="71"/>
    </row>
    <row r="3" spans="1:14" s="15" customFormat="1" ht="21" customHeight="1">
      <c r="A3" s="21"/>
      <c r="B3" s="32"/>
      <c r="C3" s="21"/>
      <c r="D3" s="56"/>
      <c r="E3" s="72" t="s">
        <v>463</v>
      </c>
      <c r="F3" s="72"/>
      <c r="G3" s="72"/>
      <c r="H3" s="72"/>
      <c r="I3" s="96"/>
      <c r="J3" s="72" t="s">
        <v>463</v>
      </c>
      <c r="K3" s="72"/>
      <c r="L3" s="72"/>
      <c r="M3" s="72"/>
      <c r="N3" s="96"/>
    </row>
    <row r="4" spans="1:14" s="15" customFormat="1" ht="21" customHeight="1">
      <c r="A4" s="22" t="s">
        <v>407</v>
      </c>
      <c r="B4" s="33"/>
      <c r="C4" s="42" t="s">
        <v>97</v>
      </c>
      <c r="D4" s="57"/>
      <c r="E4" s="73" t="s">
        <v>147</v>
      </c>
      <c r="F4" s="73" t="s">
        <v>149</v>
      </c>
      <c r="G4" s="73" t="s">
        <v>15</v>
      </c>
      <c r="H4" s="92" t="s">
        <v>12</v>
      </c>
      <c r="I4" s="73" t="s">
        <v>152</v>
      </c>
      <c r="J4" s="103" t="s">
        <v>153</v>
      </c>
      <c r="K4" s="73" t="s">
        <v>156</v>
      </c>
      <c r="L4" s="103" t="s">
        <v>157</v>
      </c>
      <c r="M4" s="73" t="s">
        <v>160</v>
      </c>
      <c r="N4" s="73" t="s">
        <v>287</v>
      </c>
    </row>
    <row r="5" spans="1:14" s="15" customFormat="1" ht="21" customHeight="1">
      <c r="A5" s="23"/>
      <c r="B5" s="34"/>
      <c r="C5" s="23"/>
      <c r="D5" s="58"/>
      <c r="E5" s="74"/>
      <c r="F5" s="74"/>
      <c r="G5" s="74"/>
      <c r="H5" s="93"/>
      <c r="I5" s="74"/>
      <c r="J5" s="104"/>
      <c r="K5" s="74"/>
      <c r="L5" s="104"/>
      <c r="M5" s="74"/>
      <c r="N5" s="74"/>
    </row>
    <row r="6" spans="1:14" s="15" customFormat="1" ht="20.5" customHeight="1">
      <c r="A6" s="24" t="s">
        <v>5</v>
      </c>
      <c r="B6" s="35"/>
      <c r="C6" s="43" t="s">
        <v>549</v>
      </c>
      <c r="D6" s="59"/>
      <c r="E6" s="75">
        <v>43101</v>
      </c>
      <c r="F6" s="75">
        <v>43101</v>
      </c>
      <c r="G6" s="75">
        <v>43101</v>
      </c>
      <c r="H6" s="75">
        <v>43101</v>
      </c>
      <c r="I6" s="75">
        <v>43101</v>
      </c>
      <c r="J6" s="105">
        <v>43101</v>
      </c>
      <c r="K6" s="75">
        <v>43101</v>
      </c>
      <c r="L6" s="75">
        <v>43101</v>
      </c>
      <c r="M6" s="75">
        <v>43101</v>
      </c>
      <c r="N6" s="75">
        <v>43101</v>
      </c>
    </row>
    <row r="7" spans="1:14" s="15" customFormat="1" ht="20.5" customHeight="1">
      <c r="A7" s="24" t="s">
        <v>11</v>
      </c>
      <c r="B7" s="35"/>
      <c r="C7" s="44" t="s">
        <v>17</v>
      </c>
      <c r="D7" s="60"/>
      <c r="E7" s="76" t="s">
        <v>17</v>
      </c>
      <c r="F7" s="76" t="s">
        <v>17</v>
      </c>
      <c r="G7" s="76" t="s">
        <v>17</v>
      </c>
      <c r="H7" s="94" t="s">
        <v>17</v>
      </c>
      <c r="I7" s="76" t="s">
        <v>17</v>
      </c>
      <c r="J7" s="106" t="s">
        <v>17</v>
      </c>
      <c r="K7" s="76" t="s">
        <v>17</v>
      </c>
      <c r="L7" s="106" t="s">
        <v>17</v>
      </c>
      <c r="M7" s="76" t="s">
        <v>17</v>
      </c>
      <c r="N7" s="121" t="s">
        <v>17</v>
      </c>
    </row>
    <row r="8" spans="1:14" s="15" customFormat="1" ht="20.5" customHeight="1">
      <c r="A8" s="25" t="s">
        <v>49</v>
      </c>
      <c r="B8" s="36"/>
      <c r="C8" s="45">
        <v>11637.519999999999</v>
      </c>
      <c r="D8" s="61"/>
      <c r="E8" s="77">
        <v>4331.1813279999997</v>
      </c>
      <c r="F8" s="77">
        <v>1306.6026909999998</v>
      </c>
      <c r="G8" s="77">
        <v>228.92714699999996</v>
      </c>
      <c r="H8" s="77">
        <v>253.76549199999997</v>
      </c>
      <c r="I8" s="97">
        <v>2.2590000000000002e-003</v>
      </c>
      <c r="J8" s="107">
        <v>2.4409019999999995</v>
      </c>
      <c r="K8" s="77">
        <v>1939.5951719999998</v>
      </c>
      <c r="L8" s="115">
        <v>3.5860829999999995</v>
      </c>
      <c r="M8" s="77">
        <v>539.62284899999986</v>
      </c>
      <c r="N8" s="77">
        <v>56.638733000000002</v>
      </c>
    </row>
    <row r="9" spans="1:14" s="19" customFormat="1" ht="20.5" customHeight="1">
      <c r="A9" s="26" t="s">
        <v>78</v>
      </c>
      <c r="B9" s="37"/>
      <c r="C9" s="46">
        <v>906.07</v>
      </c>
      <c r="D9" s="62"/>
      <c r="E9" s="78">
        <v>366.15624700000001</v>
      </c>
      <c r="F9" s="86">
        <v>85.771637999999996</v>
      </c>
      <c r="G9" s="91">
        <v>10.752357</v>
      </c>
      <c r="H9" s="91">
        <v>50.081567</v>
      </c>
      <c r="I9" s="98">
        <v>3.6000000000000001e-005</v>
      </c>
      <c r="J9" s="108">
        <v>8.7243999999999988e-002</v>
      </c>
      <c r="K9" s="113">
        <v>132.858464</v>
      </c>
      <c r="L9" s="116">
        <v>3.3241e-002</v>
      </c>
      <c r="M9" s="113">
        <v>76.188068999999999</v>
      </c>
      <c r="N9" s="113">
        <v>10.383630999999998</v>
      </c>
    </row>
    <row r="10" spans="1:14" s="15" customFormat="1" ht="21" customHeight="1">
      <c r="A10" s="27" t="s">
        <v>25</v>
      </c>
      <c r="B10" s="38"/>
      <c r="C10" s="47">
        <v>426.95</v>
      </c>
      <c r="D10" s="63"/>
      <c r="E10" s="79">
        <v>173.649531</v>
      </c>
      <c r="F10" s="87">
        <v>67.805054999999996</v>
      </c>
      <c r="G10" s="87">
        <v>13.561673000000001</v>
      </c>
      <c r="H10" s="87">
        <v>15.783539999999999</v>
      </c>
      <c r="I10" s="99">
        <v>3.0000000000000001e-006</v>
      </c>
      <c r="J10" s="109">
        <v>7.1586999999999998e-002</v>
      </c>
      <c r="K10" s="87">
        <v>40.931522999999999</v>
      </c>
      <c r="L10" s="117">
        <v>0</v>
      </c>
      <c r="M10" s="87">
        <v>32.404428999999993</v>
      </c>
      <c r="N10" s="87">
        <v>3.0917210000000002</v>
      </c>
    </row>
    <row r="11" spans="1:14" s="15" customFormat="1" ht="20.5" customHeight="1">
      <c r="A11" s="28" t="s">
        <v>108</v>
      </c>
      <c r="B11" s="39"/>
      <c r="C11" s="48">
        <v>692.8</v>
      </c>
      <c r="D11" s="64"/>
      <c r="E11" s="80">
        <v>341.22359899999998</v>
      </c>
      <c r="F11" s="88">
        <v>153.95034799999996</v>
      </c>
      <c r="G11" s="88">
        <v>26.483495999999999</v>
      </c>
      <c r="H11" s="88">
        <v>25.361764999999995</v>
      </c>
      <c r="I11" s="100">
        <v>1.0000000000000001e-005</v>
      </c>
      <c r="J11" s="110">
        <v>9.7519999999999996e-002</v>
      </c>
      <c r="K11" s="88">
        <v>107.634845</v>
      </c>
      <c r="L11" s="118">
        <v>0.27578999999999992</v>
      </c>
      <c r="M11" s="88">
        <v>24.416657000000001</v>
      </c>
      <c r="N11" s="88">
        <v>3.0031680000000001</v>
      </c>
    </row>
    <row r="12" spans="1:14" s="15" customFormat="1" ht="20.5" customHeight="1">
      <c r="A12" s="28" t="s">
        <v>119</v>
      </c>
      <c r="B12" s="39"/>
      <c r="C12" s="48">
        <v>913.21999999999991</v>
      </c>
      <c r="D12" s="64"/>
      <c r="E12" s="80">
        <v>250.96549599999997</v>
      </c>
      <c r="F12" s="88">
        <v>68.592688999999993</v>
      </c>
      <c r="G12" s="88">
        <v>16.211145999999996</v>
      </c>
      <c r="H12" s="88">
        <v>20.196871999999995</v>
      </c>
      <c r="I12" s="100">
        <v>7.6999999999999988e-005</v>
      </c>
      <c r="J12" s="110">
        <v>6.7926999999999987e-002</v>
      </c>
      <c r="K12" s="88">
        <v>116.53693899999999</v>
      </c>
      <c r="L12" s="118">
        <v>0.108443</v>
      </c>
      <c r="M12" s="88">
        <v>24.978923000000002</v>
      </c>
      <c r="N12" s="88">
        <v>4.2724799999999989</v>
      </c>
    </row>
    <row r="13" spans="1:14" s="15" customFormat="1" ht="20.5" customHeight="1">
      <c r="A13" s="28" t="s">
        <v>120</v>
      </c>
      <c r="B13" s="39"/>
      <c r="C13" s="48">
        <v>241.08999999999997</v>
      </c>
      <c r="D13" s="64"/>
      <c r="E13" s="80">
        <v>142.04050899999999</v>
      </c>
      <c r="F13" s="88">
        <v>41.812082999999994</v>
      </c>
      <c r="G13" s="88">
        <v>12.568314999999998</v>
      </c>
      <c r="H13" s="88">
        <v>8.8782610000000002</v>
      </c>
      <c r="I13" s="100">
        <v>2.0000000000000002e-005</v>
      </c>
      <c r="J13" s="110">
        <v>0.13239099999999998</v>
      </c>
      <c r="K13" s="88">
        <v>53.849105000000002</v>
      </c>
      <c r="L13" s="118">
        <v>0</v>
      </c>
      <c r="M13" s="88">
        <v>22.404513999999999</v>
      </c>
      <c r="N13" s="88">
        <v>2.3958200000000001</v>
      </c>
    </row>
    <row r="14" spans="1:14" s="15" customFormat="1" ht="20.5" customHeight="1">
      <c r="A14" s="28" t="s">
        <v>74</v>
      </c>
      <c r="B14" s="39"/>
      <c r="C14" s="48">
        <v>790.91</v>
      </c>
      <c r="D14" s="64"/>
      <c r="E14" s="81">
        <v>152.273382</v>
      </c>
      <c r="F14" s="88">
        <v>55.323063999999995</v>
      </c>
      <c r="G14" s="88">
        <v>14.299453</v>
      </c>
      <c r="H14" s="88">
        <v>11.868146999999999</v>
      </c>
      <c r="I14" s="100">
        <v>5.8100000000000003e-004</v>
      </c>
      <c r="J14" s="110">
        <v>0.120048</v>
      </c>
      <c r="K14" s="88">
        <v>42.916818999999997</v>
      </c>
      <c r="L14" s="118">
        <v>0</v>
      </c>
      <c r="M14" s="88">
        <v>25.832925999999997</v>
      </c>
      <c r="N14" s="88">
        <v>1.9123439999999998</v>
      </c>
    </row>
    <row r="15" spans="1:14" s="15" customFormat="1" ht="20.5" customHeight="1">
      <c r="A15" s="28" t="s">
        <v>59</v>
      </c>
      <c r="B15" s="39"/>
      <c r="C15" s="48">
        <v>707.52</v>
      </c>
      <c r="D15" s="64"/>
      <c r="E15" s="81">
        <v>241.104152</v>
      </c>
      <c r="F15" s="88">
        <v>38.657621999999996</v>
      </c>
      <c r="G15" s="88">
        <v>31.127455999999999</v>
      </c>
      <c r="H15" s="88">
        <v>10.51371</v>
      </c>
      <c r="I15" s="100">
        <v>1.76e-004</v>
      </c>
      <c r="J15" s="110">
        <v>0.71460299999999988</v>
      </c>
      <c r="K15" s="88">
        <v>75.766929999999988</v>
      </c>
      <c r="L15" s="118">
        <v>5.714099999999999e-002</v>
      </c>
      <c r="M15" s="88">
        <v>82.702681999999996</v>
      </c>
      <c r="N15" s="88">
        <v>1.5638319999999999</v>
      </c>
    </row>
    <row r="16" spans="1:14" s="15" customFormat="1" ht="20.5" customHeight="1">
      <c r="A16" s="28" t="s">
        <v>122</v>
      </c>
      <c r="B16" s="39"/>
      <c r="C16" s="48">
        <v>1209.5899999999997</v>
      </c>
      <c r="D16" s="64"/>
      <c r="E16" s="80">
        <v>618.43541000000005</v>
      </c>
      <c r="F16" s="88">
        <v>107.22941599999999</v>
      </c>
      <c r="G16" s="88">
        <v>16.888843999999999</v>
      </c>
      <c r="H16" s="88">
        <v>20.623735</v>
      </c>
      <c r="I16" s="100">
        <v>2.2499999999999997e-004</v>
      </c>
      <c r="J16" s="110">
        <v>7.3574000000000001e-002</v>
      </c>
      <c r="K16" s="88">
        <v>405.77003000000002</v>
      </c>
      <c r="L16" s="118">
        <v>0.88539199999999973</v>
      </c>
      <c r="M16" s="88">
        <v>61.105201000000001</v>
      </c>
      <c r="N16" s="88">
        <v>5.8589929999999999</v>
      </c>
    </row>
    <row r="17" spans="1:14" s="15" customFormat="1" ht="20.5" customHeight="1">
      <c r="A17" s="29" t="s">
        <v>18</v>
      </c>
      <c r="B17" s="39"/>
      <c r="C17" s="49">
        <v>97.72</v>
      </c>
      <c r="D17" s="65"/>
      <c r="E17" s="80">
        <v>66.278367000000003</v>
      </c>
      <c r="F17" s="88">
        <v>30.172218999999995</v>
      </c>
      <c r="G17" s="88">
        <v>5.3237239999999995</v>
      </c>
      <c r="H17" s="88">
        <v>7.2547350000000002</v>
      </c>
      <c r="I17" s="100">
        <v>0</v>
      </c>
      <c r="J17" s="110">
        <v>2.9399999999999994e-004</v>
      </c>
      <c r="K17" s="88">
        <v>14.870966999999998</v>
      </c>
      <c r="L17" s="118">
        <v>0</v>
      </c>
      <c r="M17" s="88">
        <v>6.9522419999999991</v>
      </c>
      <c r="N17" s="88">
        <v>1.704186</v>
      </c>
    </row>
    <row r="18" spans="1:14" s="15" customFormat="1" ht="20.5" customHeight="1">
      <c r="A18" s="29" t="s">
        <v>123</v>
      </c>
      <c r="B18" s="39"/>
      <c r="C18" s="49">
        <v>866.79</v>
      </c>
      <c r="D18" s="66"/>
      <c r="E18" s="82">
        <v>487.445539</v>
      </c>
      <c r="F18" s="88">
        <v>181.206244</v>
      </c>
      <c r="G18" s="88">
        <v>19.682970999999995</v>
      </c>
      <c r="H18" s="88">
        <v>24.207674000000001</v>
      </c>
      <c r="I18" s="100">
        <v>2.0999999999999999e-005</v>
      </c>
      <c r="J18" s="110">
        <v>0.12461899999999998</v>
      </c>
      <c r="K18" s="88">
        <v>229.23741799999996</v>
      </c>
      <c r="L18" s="118">
        <v>4.5970999999999998e-002</v>
      </c>
      <c r="M18" s="88">
        <v>27.452173999999996</v>
      </c>
      <c r="N18" s="88">
        <v>5.4884469999999999</v>
      </c>
    </row>
    <row r="19" spans="1:14" s="15" customFormat="1" ht="20.5" customHeight="1">
      <c r="A19" s="28" t="s">
        <v>124</v>
      </c>
      <c r="B19" s="39"/>
      <c r="C19" s="49">
        <v>1152.76</v>
      </c>
      <c r="D19" s="66"/>
      <c r="E19" s="79">
        <v>359.19858399999993</v>
      </c>
      <c r="F19" s="88">
        <v>55.738691000000003</v>
      </c>
      <c r="G19" s="88">
        <v>13.719023999999997</v>
      </c>
      <c r="H19" s="88">
        <v>10.981114</v>
      </c>
      <c r="I19" s="100">
        <v>3.0999999999999995e-005</v>
      </c>
      <c r="J19" s="110">
        <v>0.56948199999999993</v>
      </c>
      <c r="K19" s="88">
        <v>254.53031899999996</v>
      </c>
      <c r="L19" s="118">
        <v>5.0222999999999997e-002</v>
      </c>
      <c r="M19" s="88">
        <v>20.671354999999995</v>
      </c>
      <c r="N19" s="88">
        <v>2.938345</v>
      </c>
    </row>
    <row r="20" spans="1:14" s="15" customFormat="1" ht="20.5" customHeight="1">
      <c r="A20" s="29" t="s">
        <v>1</v>
      </c>
      <c r="B20" s="39"/>
      <c r="C20" s="48">
        <v>241.13</v>
      </c>
      <c r="D20" s="66"/>
      <c r="E20" s="80">
        <v>122.91739800000001</v>
      </c>
      <c r="F20" s="88">
        <v>34.751024999999991</v>
      </c>
      <c r="G20" s="88">
        <v>3.9506489999999994</v>
      </c>
      <c r="H20" s="88">
        <v>6.6732109999999993</v>
      </c>
      <c r="I20" s="100">
        <v>7.9399999999999989e-004</v>
      </c>
      <c r="J20" s="110">
        <v>0.118868</v>
      </c>
      <c r="K20" s="88">
        <v>58.574832999999991</v>
      </c>
      <c r="L20" s="118">
        <v>2.1118919999999997</v>
      </c>
      <c r="M20" s="88">
        <v>14.821013000000001</v>
      </c>
      <c r="N20" s="88">
        <v>1.9151129999999996</v>
      </c>
    </row>
    <row r="21" spans="1:14" s="15" customFormat="1" ht="20.5" customHeight="1">
      <c r="A21" s="28" t="s">
        <v>127</v>
      </c>
      <c r="B21" s="39"/>
      <c r="C21" s="48">
        <v>1093.56</v>
      </c>
      <c r="D21" s="66"/>
      <c r="E21" s="80">
        <v>231.570088</v>
      </c>
      <c r="F21" s="88">
        <v>49.763573000000001</v>
      </c>
      <c r="G21" s="88">
        <v>5.5102079999999996</v>
      </c>
      <c r="H21" s="88">
        <v>9.0674859999999988</v>
      </c>
      <c r="I21" s="100">
        <v>1.7699999999999997e-004</v>
      </c>
      <c r="J21" s="110">
        <v>8.3628999999999981e-002</v>
      </c>
      <c r="K21" s="88">
        <v>128.00855499999997</v>
      </c>
      <c r="L21" s="118">
        <v>0</v>
      </c>
      <c r="M21" s="88">
        <v>36.26483799999999</v>
      </c>
      <c r="N21" s="88">
        <v>2.8716219999999999</v>
      </c>
    </row>
    <row r="22" spans="1:14" s="15" customFormat="1" ht="20.5" customHeight="1">
      <c r="A22" s="29" t="s">
        <v>89</v>
      </c>
      <c r="B22" s="39"/>
      <c r="C22" s="48">
        <v>201.7</v>
      </c>
      <c r="D22" s="66"/>
      <c r="E22" s="80">
        <v>39.249538999999999</v>
      </c>
      <c r="F22" s="88">
        <v>5.2535019999999992</v>
      </c>
      <c r="G22" s="88">
        <v>3.082239</v>
      </c>
      <c r="H22" s="88">
        <v>2.5682189999999996</v>
      </c>
      <c r="I22" s="100">
        <v>3.0000000000000001e-006</v>
      </c>
      <c r="J22" s="110">
        <v>2.4842999999999997e-002</v>
      </c>
      <c r="K22" s="88">
        <v>11.680952</v>
      </c>
      <c r="L22" s="118">
        <v>0</v>
      </c>
      <c r="M22" s="88">
        <v>16.480808</v>
      </c>
      <c r="N22" s="88">
        <v>0.15897299999999998</v>
      </c>
    </row>
    <row r="23" spans="1:14" s="15" customFormat="1" ht="20.5" customHeight="1">
      <c r="A23" s="29" t="s">
        <v>20</v>
      </c>
      <c r="B23" s="39"/>
      <c r="C23" s="48">
        <v>256.71999999999997</v>
      </c>
      <c r="D23" s="66"/>
      <c r="E23" s="80">
        <v>25.545181999999997</v>
      </c>
      <c r="F23" s="88">
        <v>5.0359090000000002</v>
      </c>
      <c r="G23" s="87">
        <v>0.52837299999999987</v>
      </c>
      <c r="H23" s="88">
        <v>0.8834439999999999</v>
      </c>
      <c r="I23" s="100">
        <v>3.0000000000000001e-006</v>
      </c>
      <c r="J23" s="110">
        <v>2.7838999999999996e-002</v>
      </c>
      <c r="K23" s="88">
        <v>16.165901000000002</v>
      </c>
      <c r="L23" s="118">
        <v>0</v>
      </c>
      <c r="M23" s="88">
        <v>2.8276119999999998</v>
      </c>
      <c r="N23" s="88">
        <v>7.6101000000000002e-002</v>
      </c>
    </row>
    <row r="24" spans="1:14" s="15" customFormat="1" ht="20.5" customHeight="1">
      <c r="A24" s="29" t="s">
        <v>81</v>
      </c>
      <c r="B24" s="39"/>
      <c r="C24" s="48">
        <v>282.13</v>
      </c>
      <c r="D24" s="66"/>
      <c r="E24" s="81">
        <v>26.142171999999999</v>
      </c>
      <c r="F24" s="88">
        <v>7.9493099999999988</v>
      </c>
      <c r="G24" s="88">
        <v>1.8940600000000001</v>
      </c>
      <c r="H24" s="88">
        <v>1.105343</v>
      </c>
      <c r="I24" s="100">
        <v>3.0000000000000001e-006</v>
      </c>
      <c r="J24" s="110">
        <v>2.5409999999999999e-003</v>
      </c>
      <c r="K24" s="88">
        <v>9.1523889999999977</v>
      </c>
      <c r="L24" s="118">
        <v>0</v>
      </c>
      <c r="M24" s="88">
        <v>5.933325</v>
      </c>
      <c r="N24" s="88">
        <v>0.105201</v>
      </c>
    </row>
    <row r="25" spans="1:14" s="15" customFormat="1" ht="20.5" customHeight="1">
      <c r="A25" s="29" t="s">
        <v>128</v>
      </c>
      <c r="B25" s="39"/>
      <c r="C25" s="48">
        <v>247.98</v>
      </c>
      <c r="D25" s="66"/>
      <c r="E25" s="80">
        <v>151.16384600000001</v>
      </c>
      <c r="F25" s="88">
        <v>49.333405999999997</v>
      </c>
      <c r="G25" s="88">
        <v>11.743142000000001</v>
      </c>
      <c r="H25" s="88">
        <v>6.1525489999999987</v>
      </c>
      <c r="I25" s="100">
        <v>6.0000000000000002e-005</v>
      </c>
      <c r="J25" s="110">
        <v>2.0460999999999997e-002</v>
      </c>
      <c r="K25" s="88">
        <v>72.357399000000001</v>
      </c>
      <c r="L25" s="118">
        <v>4.9379999999999997e-003</v>
      </c>
      <c r="M25" s="88">
        <v>8.2530649999999977</v>
      </c>
      <c r="N25" s="88">
        <v>3.2988259999999996</v>
      </c>
    </row>
    <row r="26" spans="1:14" s="15" customFormat="1" ht="20.5" customHeight="1">
      <c r="A26" s="29" t="s">
        <v>136</v>
      </c>
      <c r="B26" s="39"/>
      <c r="C26" s="48">
        <v>234.14</v>
      </c>
      <c r="D26" s="66"/>
      <c r="E26" s="80">
        <v>43.611229000000002</v>
      </c>
      <c r="F26" s="88">
        <v>19.048370999999996</v>
      </c>
      <c r="G26" s="88">
        <v>4.6197419999999996</v>
      </c>
      <c r="H26" s="88">
        <v>2.6162589999999999</v>
      </c>
      <c r="I26" s="100">
        <v>3.0000000000000001e-006</v>
      </c>
      <c r="J26" s="110">
        <v>1.4287999999999999e-002</v>
      </c>
      <c r="K26" s="88">
        <v>10.019476999999998</v>
      </c>
      <c r="L26" s="118">
        <v>0</v>
      </c>
      <c r="M26" s="88">
        <v>6.195257999999999</v>
      </c>
      <c r="N26" s="88">
        <v>1.0978309999999998</v>
      </c>
    </row>
    <row r="27" spans="1:14" s="15" customFormat="1" ht="20.5" customHeight="1">
      <c r="A27" s="29" t="s">
        <v>103</v>
      </c>
      <c r="B27" s="39"/>
      <c r="C27" s="48">
        <v>214.92</v>
      </c>
      <c r="D27" s="66" t="s">
        <v>345</v>
      </c>
      <c r="E27" s="79">
        <v>103.75846900000001</v>
      </c>
      <c r="F27" s="88">
        <v>18.24888</v>
      </c>
      <c r="G27" s="88">
        <v>2.3912</v>
      </c>
      <c r="H27" s="88">
        <v>3.1827289999999997</v>
      </c>
      <c r="I27" s="100">
        <v>1.9999999999999995e-006</v>
      </c>
      <c r="J27" s="110">
        <v>0</v>
      </c>
      <c r="K27" s="88">
        <v>60.462868999999998</v>
      </c>
      <c r="L27" s="118">
        <v>0</v>
      </c>
      <c r="M27" s="88">
        <v>19.121476999999999</v>
      </c>
      <c r="N27" s="88">
        <v>0.35131200000000001</v>
      </c>
    </row>
    <row r="28" spans="1:14" s="15" customFormat="1" ht="20.5" customHeight="1">
      <c r="A28" s="29" t="s">
        <v>105</v>
      </c>
      <c r="B28" s="39"/>
      <c r="C28" s="48">
        <v>17</v>
      </c>
      <c r="D28" s="66" t="s">
        <v>345</v>
      </c>
      <c r="E28" s="80">
        <v>11.271452999999998</v>
      </c>
      <c r="F28" s="88">
        <v>7.5450169999999988</v>
      </c>
      <c r="G28" s="88">
        <v>0.55951299999999993</v>
      </c>
      <c r="H28" s="88">
        <v>1.4994970000000001</v>
      </c>
      <c r="I28" s="100">
        <v>0</v>
      </c>
      <c r="J28" s="110">
        <v>0</v>
      </c>
      <c r="K28" s="88">
        <v>0.73017699999999963</v>
      </c>
      <c r="L28" s="118">
        <v>0</v>
      </c>
      <c r="M28" s="88">
        <v>0.79410399999999981</v>
      </c>
      <c r="N28" s="88">
        <v>0.14314499999999997</v>
      </c>
    </row>
    <row r="29" spans="1:14" s="15" customFormat="1" ht="20.5" customHeight="1">
      <c r="A29" s="29" t="s">
        <v>106</v>
      </c>
      <c r="B29" s="39"/>
      <c r="C29" s="48">
        <v>47.95</v>
      </c>
      <c r="D29" s="66" t="s">
        <v>345</v>
      </c>
      <c r="E29" s="79">
        <v>27.271538</v>
      </c>
      <c r="F29" s="88">
        <v>11.937659999999997</v>
      </c>
      <c r="G29" s="88">
        <v>1.0124139999999997</v>
      </c>
      <c r="H29" s="88">
        <v>1.6514119999999999</v>
      </c>
      <c r="I29" s="100">
        <v>0</v>
      </c>
      <c r="J29" s="110">
        <v>0</v>
      </c>
      <c r="K29" s="88">
        <v>11.578741999999998</v>
      </c>
      <c r="L29" s="118">
        <v>1.3051999999999998e-002</v>
      </c>
      <c r="M29" s="88">
        <v>0.94470400000000021</v>
      </c>
      <c r="N29" s="88">
        <v>0.13355399999999998</v>
      </c>
    </row>
    <row r="30" spans="1:14" s="15" customFormat="1" ht="20.5" customHeight="1">
      <c r="A30" s="29" t="s">
        <v>80</v>
      </c>
      <c r="B30" s="39"/>
      <c r="C30" s="48">
        <v>170.11</v>
      </c>
      <c r="D30" s="66"/>
      <c r="E30" s="80">
        <v>115.92640400000001</v>
      </c>
      <c r="F30" s="88">
        <v>111.028678</v>
      </c>
      <c r="G30" s="88">
        <v>1.0498970000000001</v>
      </c>
      <c r="H30" s="88">
        <v>1.350765</v>
      </c>
      <c r="I30" s="100">
        <v>0</v>
      </c>
      <c r="J30" s="110">
        <v>0</v>
      </c>
      <c r="K30" s="88">
        <v>0</v>
      </c>
      <c r="L30" s="118">
        <v>0</v>
      </c>
      <c r="M30" s="88">
        <v>0</v>
      </c>
      <c r="N30" s="88">
        <v>2.497064</v>
      </c>
    </row>
    <row r="31" spans="1:14" s="15" customFormat="1" ht="20.5" customHeight="1">
      <c r="A31" s="29" t="s">
        <v>141</v>
      </c>
      <c r="B31" s="39"/>
      <c r="C31" s="48">
        <v>168.32</v>
      </c>
      <c r="D31" s="66"/>
      <c r="E31" s="80">
        <v>97.956068999999985</v>
      </c>
      <c r="F31" s="88">
        <v>61.221899000000001</v>
      </c>
      <c r="G31" s="88">
        <v>3.7150939999999997</v>
      </c>
      <c r="H31" s="88">
        <v>6.065626</v>
      </c>
      <c r="I31" s="100">
        <v>3.3000000000000003e-005</v>
      </c>
      <c r="J31" s="110">
        <v>5.4519999999999994e-003</v>
      </c>
      <c r="K31" s="88">
        <v>24.354116999999999</v>
      </c>
      <c r="L31" s="118">
        <v>0</v>
      </c>
      <c r="M31" s="88">
        <v>1.8095950000000001</v>
      </c>
      <c r="N31" s="88">
        <v>0.78425299999999964</v>
      </c>
    </row>
    <row r="32" spans="1:14" s="15" customFormat="1" ht="20.5" customHeight="1">
      <c r="A32" s="30" t="s">
        <v>109</v>
      </c>
      <c r="B32" s="40"/>
      <c r="C32" s="50">
        <v>230.77999999999997</v>
      </c>
      <c r="D32" s="67"/>
      <c r="E32" s="82">
        <v>103.51236900000001</v>
      </c>
      <c r="F32" s="89">
        <v>35.011772999999991</v>
      </c>
      <c r="G32" s="89">
        <v>6.5703500000000004</v>
      </c>
      <c r="H32" s="89">
        <v>4.5155450000000004</v>
      </c>
      <c r="I32" s="101">
        <v>0</v>
      </c>
      <c r="J32" s="111">
        <v>3.8644999999999999e-002</v>
      </c>
      <c r="K32" s="89">
        <v>39.508665999999991</v>
      </c>
      <c r="L32" s="119">
        <v>0</v>
      </c>
      <c r="M32" s="89">
        <v>17.384169999999997</v>
      </c>
      <c r="N32" s="89">
        <v>0.48321999999999993</v>
      </c>
    </row>
    <row r="33" spans="1:14" s="15" customFormat="1" ht="20.5" customHeight="1">
      <c r="A33" s="31" t="s">
        <v>112</v>
      </c>
      <c r="B33" s="41"/>
      <c r="C33" s="51">
        <v>203.69</v>
      </c>
      <c r="D33" s="68"/>
      <c r="E33" s="83">
        <v>32.514755999999991</v>
      </c>
      <c r="F33" s="90">
        <v>4.2146189999999999</v>
      </c>
      <c r="G33" s="90">
        <v>1.6818070000000001</v>
      </c>
      <c r="H33" s="90">
        <v>0.68228699999999987</v>
      </c>
      <c r="I33" s="102">
        <v>9.9999999999999974e-007</v>
      </c>
      <c r="J33" s="112">
        <v>4.5046999999999997e-002</v>
      </c>
      <c r="K33" s="90">
        <v>22.097735999999998</v>
      </c>
      <c r="L33" s="120">
        <v>0</v>
      </c>
      <c r="M33" s="90">
        <v>3.6837079999999998</v>
      </c>
      <c r="N33" s="90">
        <v>0.109551</v>
      </c>
    </row>
    <row r="34" spans="1:14" s="15" customFormat="1" ht="12" customHeight="1">
      <c r="A34" s="15"/>
      <c r="B34" s="15"/>
      <c r="C34" s="52" t="s">
        <v>455</v>
      </c>
      <c r="D34" s="69"/>
      <c r="E34" s="84"/>
      <c r="F34" s="85"/>
      <c r="G34" s="85"/>
      <c r="H34" s="19"/>
      <c r="I34" s="17"/>
      <c r="J34" s="17"/>
      <c r="K34" s="114"/>
      <c r="L34" s="17"/>
      <c r="M34" s="17"/>
      <c r="N34" s="17"/>
    </row>
    <row r="35" spans="1:14" s="15" customFormat="1" ht="12" customHeight="1">
      <c r="A35" s="15"/>
      <c r="B35" s="15"/>
      <c r="C35" s="53" t="s">
        <v>518</v>
      </c>
      <c r="D35" s="69"/>
      <c r="E35" s="85"/>
      <c r="F35" s="85"/>
      <c r="G35" s="85"/>
      <c r="H35" s="19"/>
      <c r="I35" s="17"/>
      <c r="J35" s="17"/>
      <c r="K35" s="114"/>
      <c r="L35" s="17"/>
      <c r="M35" s="17"/>
      <c r="N35" s="17"/>
    </row>
    <row r="36" spans="1:14" s="15" customFormat="1" ht="12" customHeight="1">
      <c r="A36" s="15"/>
      <c r="B36" s="15"/>
      <c r="C36" s="53" t="s">
        <v>545</v>
      </c>
      <c r="D36" s="69"/>
      <c r="E36" s="17"/>
      <c r="F36" s="85"/>
      <c r="G36" s="85"/>
      <c r="H36" s="19"/>
      <c r="I36" s="17"/>
      <c r="J36" s="17"/>
      <c r="K36" s="17"/>
      <c r="L36" s="17"/>
      <c r="M36" s="17"/>
      <c r="N36" s="17"/>
    </row>
    <row r="37" spans="1:14" s="15" customFormat="1" ht="12" customHeight="1">
      <c r="A37" s="15"/>
      <c r="B37" s="15"/>
      <c r="C37" s="53" t="s">
        <v>519</v>
      </c>
      <c r="D37" s="69"/>
      <c r="E37" s="17"/>
      <c r="F37" s="85"/>
      <c r="G37" s="85"/>
      <c r="H37" s="19"/>
      <c r="I37" s="17"/>
      <c r="J37" s="17"/>
      <c r="K37" s="17"/>
      <c r="L37" s="17"/>
      <c r="M37" s="17"/>
      <c r="N37" s="17"/>
    </row>
    <row r="38" spans="1:14" s="15" customFormat="1" ht="12" customHeight="1">
      <c r="A38" s="15"/>
      <c r="B38" s="15"/>
      <c r="C38" s="53" t="s">
        <v>63</v>
      </c>
      <c r="D38" s="69"/>
      <c r="E38" s="17"/>
      <c r="F38" s="17"/>
      <c r="G38" s="17"/>
      <c r="H38" s="15"/>
      <c r="I38" s="17"/>
      <c r="J38" s="17"/>
      <c r="K38" s="17"/>
      <c r="L38" s="17"/>
      <c r="M38" s="17"/>
      <c r="N38" s="17"/>
    </row>
    <row r="39" spans="1:14" s="15" customFormat="1" ht="12" customHeight="1">
      <c r="A39" s="15"/>
      <c r="B39" s="15"/>
      <c r="C39" s="54" t="s">
        <v>447</v>
      </c>
      <c r="D39" s="16"/>
      <c r="E39" s="17"/>
      <c r="F39" s="17"/>
      <c r="G39" s="17"/>
      <c r="H39" s="95"/>
      <c r="I39" s="17"/>
      <c r="J39" s="17"/>
      <c r="K39" s="17"/>
      <c r="L39" s="17"/>
      <c r="M39" s="17"/>
      <c r="N39" s="17"/>
    </row>
    <row r="40" spans="1:14" s="15" customFormat="1" ht="12" customHeight="1">
      <c r="A40" s="15"/>
      <c r="B40" s="15"/>
      <c r="C40" s="54" t="s">
        <v>461</v>
      </c>
      <c r="D40" s="16"/>
      <c r="E40" s="17"/>
      <c r="F40" s="17"/>
      <c r="G40" s="17"/>
      <c r="H40" s="95"/>
      <c r="I40" s="17"/>
      <c r="J40" s="17"/>
      <c r="K40" s="17"/>
      <c r="L40" s="17"/>
      <c r="M40" s="17"/>
      <c r="N40" s="17"/>
    </row>
    <row r="41" spans="1:14" s="15" customFormat="1" ht="12" customHeight="1">
      <c r="A41" s="15"/>
      <c r="B41" s="15"/>
      <c r="C41" s="54" t="s">
        <v>544</v>
      </c>
      <c r="D41" s="70"/>
      <c r="E41" s="17"/>
      <c r="F41" s="17"/>
      <c r="G41" s="17"/>
      <c r="H41" s="95"/>
      <c r="I41" s="17"/>
      <c r="J41" s="17"/>
      <c r="K41" s="17"/>
      <c r="L41" s="17"/>
      <c r="M41" s="17"/>
      <c r="N41" s="17"/>
    </row>
    <row r="42" spans="1:14" s="15" customFormat="1" ht="12" customHeight="1">
      <c r="A42" s="15"/>
      <c r="B42" s="15"/>
      <c r="C42" s="15"/>
      <c r="D42" s="70"/>
      <c r="E42" s="17"/>
      <c r="F42" s="17"/>
      <c r="G42" s="17"/>
      <c r="H42" s="15"/>
      <c r="I42" s="17"/>
      <c r="J42" s="17"/>
      <c r="K42" s="17"/>
      <c r="L42" s="17"/>
      <c r="M42" s="17"/>
      <c r="N42" s="17"/>
    </row>
    <row r="43" spans="1:14" s="15" customFormat="1" ht="12" customHeight="1">
      <c r="A43" s="15"/>
      <c r="B43" s="15"/>
      <c r="C43" s="15"/>
      <c r="D43" s="70"/>
      <c r="E43" s="17"/>
      <c r="F43" s="17"/>
      <c r="G43" s="17"/>
      <c r="H43" s="15"/>
      <c r="I43" s="17"/>
      <c r="J43" s="17"/>
      <c r="K43" s="17"/>
      <c r="L43" s="17"/>
      <c r="M43" s="17"/>
      <c r="N43" s="17"/>
    </row>
    <row r="44" spans="1:14" s="15" customFormat="1" ht="12" customHeight="1">
      <c r="A44" s="15"/>
      <c r="B44" s="15"/>
      <c r="C44" s="15"/>
      <c r="D44" s="70"/>
      <c r="E44" s="17"/>
      <c r="F44" s="17"/>
      <c r="G44" s="17"/>
      <c r="H44" s="15"/>
      <c r="I44" s="17"/>
      <c r="J44" s="17"/>
      <c r="K44" s="17"/>
      <c r="L44" s="17"/>
      <c r="M44" s="17"/>
      <c r="N44" s="17"/>
    </row>
    <row r="45" spans="1:14" ht="12" customHeight="1">
      <c r="D45" s="70"/>
      <c r="H45" s="15"/>
    </row>
    <row r="46" spans="1:14" ht="12" customHeight="1"/>
    <row r="47" spans="1:14" ht="12" customHeight="1"/>
    <row r="48" spans="1:14" ht="12" customHeight="1"/>
    <row r="49" spans="2:8" ht="12" customHeight="1"/>
    <row r="50" spans="2:8" ht="12" customHeight="1"/>
    <row r="51" spans="2:8" ht="12" customHeight="1"/>
    <row r="52" spans="2:8" ht="12" customHeight="1"/>
    <row r="53" spans="2:8" ht="12" customHeight="1"/>
    <row r="54" spans="2:8" ht="12" customHeight="1"/>
    <row r="55" spans="2:8" ht="12" customHeight="1"/>
    <row r="56" spans="2:8" ht="12" customHeight="1">
      <c r="B56" s="14"/>
    </row>
    <row r="57" spans="2:8" ht="12" customHeight="1">
      <c r="B57" s="14"/>
      <c r="C57" s="14"/>
      <c r="D57" s="14"/>
      <c r="H57" s="14"/>
    </row>
    <row r="58" spans="2:8" ht="12" customHeight="1">
      <c r="B58" s="14"/>
      <c r="C58" s="14"/>
      <c r="D58" s="14"/>
      <c r="H58" s="14"/>
    </row>
    <row r="59" spans="2:8" ht="12" customHeight="1">
      <c r="B59" s="14"/>
      <c r="C59" s="14"/>
      <c r="D59" s="14"/>
      <c r="H59" s="14"/>
    </row>
    <row r="60" spans="2:8" ht="12" customHeight="1">
      <c r="B60" s="14"/>
      <c r="C60" s="14"/>
      <c r="D60" s="14"/>
      <c r="H60" s="14"/>
    </row>
    <row r="61" spans="2:8" ht="12" customHeight="1">
      <c r="B61" s="14"/>
      <c r="C61" s="14"/>
      <c r="D61" s="14"/>
      <c r="H61" s="14"/>
    </row>
    <row r="62" spans="2:8" ht="12" customHeight="1">
      <c r="B62" s="14"/>
      <c r="C62" s="14"/>
      <c r="D62" s="14"/>
      <c r="H62" s="14"/>
    </row>
    <row r="63" spans="2:8" ht="12" customHeight="1">
      <c r="B63" s="14"/>
      <c r="C63" s="14"/>
      <c r="D63" s="14"/>
      <c r="H63" s="14"/>
    </row>
    <row r="64" spans="2:8" ht="12" customHeight="1">
      <c r="B64" s="14"/>
      <c r="C64" s="14"/>
      <c r="D64" s="14"/>
      <c r="H64" s="14"/>
    </row>
    <row r="65" spans="2:8" ht="12" customHeight="1">
      <c r="B65" s="14"/>
      <c r="C65" s="14"/>
      <c r="D65" s="14"/>
      <c r="H65" s="14"/>
    </row>
    <row r="66" spans="2:8" ht="12" customHeight="1">
      <c r="B66" s="14"/>
      <c r="C66" s="14"/>
      <c r="D66" s="14"/>
      <c r="H66" s="14"/>
    </row>
    <row r="67" spans="2:8" ht="12" customHeight="1">
      <c r="B67" s="14"/>
      <c r="C67" s="14"/>
      <c r="D67" s="14"/>
      <c r="H67" s="14"/>
    </row>
    <row r="68" spans="2:8" ht="12" customHeight="1">
      <c r="B68" s="14"/>
      <c r="C68" s="14"/>
      <c r="D68" s="14"/>
      <c r="H68" s="14"/>
    </row>
    <row r="69" spans="2:8" ht="12" customHeight="1">
      <c r="B69" s="14"/>
      <c r="C69" s="14"/>
      <c r="D69" s="14"/>
      <c r="H69" s="14"/>
    </row>
    <row r="70" spans="2:8" ht="12" customHeight="1">
      <c r="B70" s="14"/>
      <c r="C70" s="14"/>
      <c r="D70" s="14"/>
      <c r="H70" s="14"/>
    </row>
    <row r="71" spans="2:8" ht="12" customHeight="1">
      <c r="B71" s="14"/>
      <c r="C71" s="14"/>
      <c r="D71" s="14"/>
      <c r="H71" s="14"/>
    </row>
    <row r="72" spans="2:8" ht="12" customHeight="1">
      <c r="B72" s="14"/>
      <c r="C72" s="14"/>
      <c r="D72" s="14"/>
      <c r="H72" s="14"/>
    </row>
    <row r="73" spans="2:8" ht="12" customHeight="1">
      <c r="B73" s="14"/>
      <c r="C73" s="14"/>
      <c r="D73" s="14"/>
      <c r="H73" s="14"/>
    </row>
    <row r="74" spans="2:8" ht="12" customHeight="1">
      <c r="B74" s="14"/>
      <c r="C74" s="14"/>
      <c r="D74" s="14"/>
      <c r="H74" s="14"/>
    </row>
    <row r="75" spans="2:8" ht="12" customHeight="1">
      <c r="B75" s="14"/>
      <c r="C75" s="14"/>
      <c r="D75" s="14"/>
      <c r="H75" s="14"/>
    </row>
    <row r="76" spans="2:8" ht="12" customHeight="1">
      <c r="B76" s="14"/>
      <c r="C76" s="14"/>
      <c r="D76" s="14"/>
      <c r="H76" s="14"/>
    </row>
    <row r="77" spans="2:8" ht="15.9" customHeight="1">
      <c r="C77" s="14"/>
      <c r="D77" s="14"/>
      <c r="H77" s="14"/>
    </row>
  </sheetData>
  <mergeCells count="42">
    <mergeCell ref="E3:I3"/>
    <mergeCell ref="J3:N3"/>
    <mergeCell ref="A4:B4"/>
    <mergeCell ref="A6:B6"/>
    <mergeCell ref="C6:D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E4:E5"/>
    <mergeCell ref="F4:F5"/>
    <mergeCell ref="G4:G5"/>
    <mergeCell ref="H4:H5"/>
    <mergeCell ref="I4:I5"/>
    <mergeCell ref="J4:J5"/>
    <mergeCell ref="K4:K5"/>
    <mergeCell ref="L4:L5"/>
    <mergeCell ref="M4:M5"/>
    <mergeCell ref="N4:N5"/>
  </mergeCells>
  <phoneticPr fontId="4"/>
  <pageMargins left="0.78740157480314943" right="0.78740157480314943" top="0.7480314960629918" bottom="0.7480314960629918" header="0.31496062992125984" footer="0.31496062992125984"/>
  <pageSetup paperSize="9" firstPageNumber="130" fitToWidth="1" fitToHeight="1" orientation="portrait" usePrinterDefaults="1" useFirstPageNumber="1" r:id="rId1"/>
  <headerFooter scaleWithDoc="0" alignWithMargins="0">
    <oddHeader>&amp;R&amp;"ＭＳ ゴシック,標準"&amp;8Ⅱ市町村勢編</oddHeader>
    <oddFooter>&amp;C&amp;"ＭＳ ゴシック,regular"&amp;9&amp;P&amp;R&amp;"ＭＳ ゴシック,regular"&amp;8令和２年版秋田県勢要覧</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dimension ref="A2:H104"/>
  <sheetViews>
    <sheetView showGridLines="0" view="pageBreakPreview" zoomScale="70" zoomScaleSheetLayoutView="70" workbookViewId="0">
      <pane ySplit="5" topLeftCell="A6" activePane="bottomLeft" state="frozen"/>
      <selection pane="bottomLeft" activeCell="C4" sqref="C4"/>
    </sheetView>
  </sheetViews>
  <sheetFormatPr defaultColWidth="7.125" defaultRowHeight="15.9" customHeight="1"/>
  <cols>
    <col min="1" max="1" width="5.625" style="14" customWidth="1"/>
    <col min="2" max="2" width="11.625" style="15" customWidth="1"/>
    <col min="3" max="6" width="16.625" style="15" customWidth="1"/>
    <col min="7" max="7" width="14.75" style="14" customWidth="1"/>
    <col min="8" max="8" width="7.5" style="14" bestFit="1" customWidth="1"/>
    <col min="9" max="16384" width="7.125" style="14"/>
  </cols>
  <sheetData>
    <row r="1" spans="1:6" ht="13.5" customHeight="1"/>
    <row r="2" spans="1:6" s="15" customFormat="1" ht="14.05" customHeight="1">
      <c r="A2" s="20"/>
      <c r="B2" s="20"/>
      <c r="C2" s="71"/>
      <c r="D2" s="71"/>
      <c r="E2" s="71"/>
      <c r="F2" s="71"/>
    </row>
    <row r="3" spans="1:6" s="15" customFormat="1" ht="18" customHeight="1">
      <c r="A3" s="21"/>
      <c r="B3" s="32"/>
      <c r="C3" s="136"/>
      <c r="D3" s="153" t="s">
        <v>162</v>
      </c>
      <c r="E3" s="166"/>
      <c r="F3" s="154" t="s">
        <v>465</v>
      </c>
    </row>
    <row r="4" spans="1:6" s="15" customFormat="1" ht="18" customHeight="1">
      <c r="A4" s="22" t="s">
        <v>407</v>
      </c>
      <c r="B4" s="33"/>
      <c r="C4" s="137" t="s">
        <v>175</v>
      </c>
      <c r="D4" s="154" t="s">
        <v>399</v>
      </c>
      <c r="E4" s="154" t="s">
        <v>172</v>
      </c>
      <c r="F4" s="137"/>
    </row>
    <row r="5" spans="1:6" s="15" customFormat="1" ht="18" customHeight="1">
      <c r="A5" s="23"/>
      <c r="B5" s="34"/>
      <c r="C5" s="138"/>
      <c r="D5" s="155" t="s">
        <v>381</v>
      </c>
      <c r="E5" s="167"/>
      <c r="F5" s="181" t="s">
        <v>466</v>
      </c>
    </row>
    <row r="6" spans="1:6" s="15" customFormat="1" ht="18" customHeight="1">
      <c r="A6" s="24" t="s">
        <v>5</v>
      </c>
      <c r="B6" s="35"/>
      <c r="C6" s="139" t="s">
        <v>523</v>
      </c>
      <c r="D6" s="139" t="s">
        <v>523</v>
      </c>
      <c r="E6" s="168">
        <v>42278</v>
      </c>
      <c r="F6" s="139" t="s">
        <v>523</v>
      </c>
    </row>
    <row r="7" spans="1:6" s="15" customFormat="1" ht="18" customHeight="1">
      <c r="A7" s="24" t="s">
        <v>11</v>
      </c>
      <c r="B7" s="35"/>
      <c r="C7" s="140" t="s">
        <v>178</v>
      </c>
      <c r="D7" s="156" t="s">
        <v>179</v>
      </c>
      <c r="E7" s="156" t="s">
        <v>179</v>
      </c>
      <c r="F7" s="140" t="s">
        <v>204</v>
      </c>
    </row>
    <row r="8" spans="1:6" s="15" customFormat="1" ht="18" customHeight="1">
      <c r="A8" s="25" t="s">
        <v>49</v>
      </c>
      <c r="B8" s="36"/>
      <c r="C8" s="141">
        <v>389302</v>
      </c>
      <c r="D8" s="157">
        <v>980684</v>
      </c>
      <c r="E8" s="169">
        <v>1023119</v>
      </c>
      <c r="F8" s="182">
        <v>84.26915700252286</v>
      </c>
    </row>
    <row r="9" spans="1:6" s="19" customFormat="1" ht="15" customHeight="1">
      <c r="A9" s="30" t="s">
        <v>78</v>
      </c>
      <c r="B9" s="40"/>
      <c r="C9" s="142">
        <v>136392</v>
      </c>
      <c r="D9" s="158">
        <v>308482</v>
      </c>
      <c r="E9" s="170">
        <v>315814</v>
      </c>
      <c r="F9" s="183">
        <v>340.46155374308825</v>
      </c>
    </row>
    <row r="10" spans="1:6" s="15" customFormat="1" ht="15" customHeight="1">
      <c r="A10" s="122" t="s">
        <v>115</v>
      </c>
      <c r="B10" s="129" t="s">
        <v>357</v>
      </c>
      <c r="C10" s="143"/>
      <c r="D10" s="159"/>
      <c r="E10" s="171">
        <v>300264</v>
      </c>
      <c r="F10" s="184"/>
    </row>
    <row r="11" spans="1:6" s="15" customFormat="1" ht="15" customHeight="1">
      <c r="A11" s="122" t="s">
        <v>115</v>
      </c>
      <c r="B11" s="129" t="s">
        <v>358</v>
      </c>
      <c r="C11" s="143"/>
      <c r="D11" s="159"/>
      <c r="E11" s="171">
        <v>8533</v>
      </c>
      <c r="F11" s="184"/>
    </row>
    <row r="12" spans="1:6" s="15" customFormat="1" ht="15" customHeight="1">
      <c r="A12" s="123" t="s">
        <v>115</v>
      </c>
      <c r="B12" s="130" t="s">
        <v>331</v>
      </c>
      <c r="C12" s="144"/>
      <c r="D12" s="160"/>
      <c r="E12" s="172">
        <v>7017</v>
      </c>
      <c r="F12" s="185"/>
    </row>
    <row r="13" spans="1:6" s="15" customFormat="1" ht="15" customHeight="1">
      <c r="A13" s="124" t="s">
        <v>25</v>
      </c>
      <c r="B13" s="131"/>
      <c r="C13" s="145">
        <v>22131</v>
      </c>
      <c r="D13" s="161">
        <v>51826</v>
      </c>
      <c r="E13" s="173">
        <v>54730</v>
      </c>
      <c r="F13" s="186">
        <v>121.38657922473357</v>
      </c>
    </row>
    <row r="14" spans="1:6" s="15" customFormat="1" ht="15" customHeight="1">
      <c r="A14" s="122" t="s">
        <v>115</v>
      </c>
      <c r="B14" s="129" t="s">
        <v>118</v>
      </c>
      <c r="C14" s="143"/>
      <c r="D14" s="159"/>
      <c r="E14" s="171">
        <v>45811</v>
      </c>
      <c r="F14" s="184"/>
    </row>
    <row r="15" spans="1:6" s="15" customFormat="1" ht="15" customHeight="1">
      <c r="A15" s="125" t="s">
        <v>115</v>
      </c>
      <c r="B15" s="132" t="s">
        <v>4</v>
      </c>
      <c r="C15" s="146"/>
      <c r="D15" s="162"/>
      <c r="E15" s="174">
        <v>8919</v>
      </c>
      <c r="F15" s="187"/>
    </row>
    <row r="16" spans="1:6" s="15" customFormat="1" ht="15" customHeight="1">
      <c r="A16" s="124" t="s">
        <v>108</v>
      </c>
      <c r="B16" s="131"/>
      <c r="C16" s="147">
        <v>31257</v>
      </c>
      <c r="D16" s="161">
        <v>87960</v>
      </c>
      <c r="E16" s="173">
        <v>92197</v>
      </c>
      <c r="F16" s="186">
        <v>126.96304849884527</v>
      </c>
    </row>
    <row r="17" spans="1:6" s="15" customFormat="1" ht="15" customHeight="1">
      <c r="A17" s="122" t="s">
        <v>115</v>
      </c>
      <c r="B17" s="129" t="s">
        <v>271</v>
      </c>
      <c r="C17" s="143"/>
      <c r="D17" s="159"/>
      <c r="E17" s="171">
        <v>36334</v>
      </c>
      <c r="F17" s="184"/>
    </row>
    <row r="18" spans="1:6" s="15" customFormat="1" ht="15" customHeight="1">
      <c r="A18" s="122" t="s">
        <v>115</v>
      </c>
      <c r="B18" s="129" t="s">
        <v>193</v>
      </c>
      <c r="C18" s="143"/>
      <c r="D18" s="159"/>
      <c r="E18" s="171">
        <v>7053</v>
      </c>
      <c r="F18" s="184"/>
    </row>
    <row r="19" spans="1:6" s="15" customFormat="1" ht="15" customHeight="1">
      <c r="A19" s="122" t="s">
        <v>115</v>
      </c>
      <c r="B19" s="129" t="s">
        <v>272</v>
      </c>
      <c r="C19" s="143"/>
      <c r="D19" s="159"/>
      <c r="E19" s="171">
        <v>12515</v>
      </c>
      <c r="F19" s="184"/>
    </row>
    <row r="20" spans="1:6" s="15" customFormat="1" ht="15" customHeight="1">
      <c r="A20" s="122" t="s">
        <v>115</v>
      </c>
      <c r="B20" s="129" t="s">
        <v>116</v>
      </c>
      <c r="C20" s="143"/>
      <c r="D20" s="159"/>
      <c r="E20" s="171">
        <v>9130</v>
      </c>
      <c r="F20" s="184"/>
    </row>
    <row r="21" spans="1:6" s="15" customFormat="1" ht="15" customHeight="1">
      <c r="A21" s="122" t="s">
        <v>115</v>
      </c>
      <c r="B21" s="129" t="s">
        <v>359</v>
      </c>
      <c r="C21" s="143"/>
      <c r="D21" s="159"/>
      <c r="E21" s="171">
        <v>6327</v>
      </c>
      <c r="F21" s="184"/>
    </row>
    <row r="22" spans="1:6" s="15" customFormat="1" ht="15" customHeight="1">
      <c r="A22" s="122" t="s">
        <v>115</v>
      </c>
      <c r="B22" s="129" t="s">
        <v>28</v>
      </c>
      <c r="C22" s="143"/>
      <c r="D22" s="159"/>
      <c r="E22" s="171">
        <v>12607</v>
      </c>
      <c r="F22" s="184"/>
    </row>
    <row r="23" spans="1:6" s="15" customFormat="1" ht="15" customHeight="1">
      <c r="A23" s="122" t="s">
        <v>115</v>
      </c>
      <c r="B23" s="129" t="s">
        <v>14</v>
      </c>
      <c r="C23" s="143"/>
      <c r="D23" s="159"/>
      <c r="E23" s="171">
        <v>3426</v>
      </c>
      <c r="F23" s="184"/>
    </row>
    <row r="24" spans="1:6" s="15" customFormat="1" ht="15" customHeight="1">
      <c r="A24" s="125" t="s">
        <v>115</v>
      </c>
      <c r="B24" s="133" t="s">
        <v>0</v>
      </c>
      <c r="C24" s="146"/>
      <c r="D24" s="162"/>
      <c r="E24" s="174">
        <v>4805</v>
      </c>
      <c r="F24" s="187"/>
    </row>
    <row r="25" spans="1:6" s="15" customFormat="1" ht="15" customHeight="1">
      <c r="A25" s="124" t="s">
        <v>119</v>
      </c>
      <c r="B25" s="131"/>
      <c r="C25" s="147">
        <v>28258</v>
      </c>
      <c r="D25" s="161">
        <v>71119</v>
      </c>
      <c r="E25" s="173">
        <v>74175</v>
      </c>
      <c r="F25" s="186">
        <v>77.877181840082329</v>
      </c>
    </row>
    <row r="26" spans="1:6" s="15" customFormat="1" ht="15" customHeight="1">
      <c r="A26" s="122" t="s">
        <v>115</v>
      </c>
      <c r="B26" s="129" t="s">
        <v>31</v>
      </c>
      <c r="C26" s="143"/>
      <c r="D26" s="159"/>
      <c r="E26" s="171">
        <v>58252</v>
      </c>
      <c r="F26" s="184"/>
    </row>
    <row r="27" spans="1:6" s="15" customFormat="1" ht="15" customHeight="1">
      <c r="A27" s="122" t="s">
        <v>115</v>
      </c>
      <c r="B27" s="129" t="s">
        <v>36</v>
      </c>
      <c r="C27" s="143"/>
      <c r="D27" s="159"/>
      <c r="E27" s="171">
        <v>9658</v>
      </c>
      <c r="F27" s="184"/>
    </row>
    <row r="28" spans="1:6" s="15" customFormat="1" ht="15" customHeight="1">
      <c r="A28" s="125" t="s">
        <v>115</v>
      </c>
      <c r="B28" s="133" t="s">
        <v>38</v>
      </c>
      <c r="C28" s="146"/>
      <c r="D28" s="162"/>
      <c r="E28" s="174">
        <v>6265</v>
      </c>
      <c r="F28" s="187"/>
    </row>
    <row r="29" spans="1:6" s="15" customFormat="1" ht="15" customHeight="1">
      <c r="A29" s="124" t="s">
        <v>120</v>
      </c>
      <c r="B29" s="131"/>
      <c r="C29" s="147">
        <v>10911</v>
      </c>
      <c r="D29" s="161">
        <v>26392</v>
      </c>
      <c r="E29" s="173">
        <v>28375</v>
      </c>
      <c r="F29" s="186">
        <v>109.46949272056078</v>
      </c>
    </row>
    <row r="30" spans="1:6" s="15" customFormat="1" ht="15" customHeight="1">
      <c r="A30" s="122" t="s">
        <v>115</v>
      </c>
      <c r="B30" s="129" t="s">
        <v>40</v>
      </c>
      <c r="C30" s="143"/>
      <c r="D30" s="159"/>
      <c r="E30" s="171">
        <v>22828</v>
      </c>
      <c r="F30" s="184"/>
    </row>
    <row r="31" spans="1:6" s="15" customFormat="1" ht="15" customHeight="1">
      <c r="A31" s="125" t="s">
        <v>115</v>
      </c>
      <c r="B31" s="133" t="s">
        <v>42</v>
      </c>
      <c r="C31" s="146"/>
      <c r="D31" s="162"/>
      <c r="E31" s="174">
        <v>5547</v>
      </c>
      <c r="F31" s="187"/>
    </row>
    <row r="32" spans="1:6" s="15" customFormat="1" ht="15" customHeight="1">
      <c r="A32" s="124" t="s">
        <v>74</v>
      </c>
      <c r="B32" s="131"/>
      <c r="C32" s="147">
        <v>17018</v>
      </c>
      <c r="D32" s="161">
        <v>43886</v>
      </c>
      <c r="E32" s="173">
        <v>46613</v>
      </c>
      <c r="F32" s="186">
        <v>55.487982197721614</v>
      </c>
    </row>
    <row r="33" spans="1:6" s="15" customFormat="1" ht="15" customHeight="1">
      <c r="A33" s="122" t="s">
        <v>115</v>
      </c>
      <c r="B33" s="129" t="s">
        <v>48</v>
      </c>
      <c r="C33" s="143"/>
      <c r="D33" s="159"/>
      <c r="E33" s="171">
        <v>28918</v>
      </c>
      <c r="F33" s="184"/>
    </row>
    <row r="34" spans="1:6" s="15" customFormat="1" ht="15" customHeight="1">
      <c r="A34" s="122" t="s">
        <v>115</v>
      </c>
      <c r="B34" s="129" t="s">
        <v>33</v>
      </c>
      <c r="C34" s="143"/>
      <c r="D34" s="159"/>
      <c r="E34" s="171">
        <v>8374</v>
      </c>
      <c r="F34" s="184"/>
    </row>
    <row r="35" spans="1:6" s="15" customFormat="1" ht="15" customHeight="1">
      <c r="A35" s="122" t="s">
        <v>115</v>
      </c>
      <c r="B35" s="129" t="s">
        <v>50</v>
      </c>
      <c r="C35" s="143"/>
      <c r="D35" s="159"/>
      <c r="E35" s="171">
        <v>6996</v>
      </c>
      <c r="F35" s="184"/>
    </row>
    <row r="36" spans="1:6" s="15" customFormat="1" ht="15" customHeight="1">
      <c r="A36" s="125" t="s">
        <v>115</v>
      </c>
      <c r="B36" s="133" t="s">
        <v>53</v>
      </c>
      <c r="C36" s="146"/>
      <c r="D36" s="162"/>
      <c r="E36" s="174">
        <v>2325</v>
      </c>
      <c r="F36" s="187"/>
    </row>
    <row r="37" spans="1:6" s="15" customFormat="1" ht="15" customHeight="1">
      <c r="A37" s="24" t="s">
        <v>59</v>
      </c>
      <c r="B37" s="35"/>
      <c r="C37" s="148">
        <v>11300</v>
      </c>
      <c r="D37" s="163">
        <v>30300</v>
      </c>
      <c r="E37" s="175">
        <v>32038</v>
      </c>
      <c r="F37" s="188">
        <v>42.825644504748979</v>
      </c>
    </row>
    <row r="38" spans="1:6" s="15" customFormat="1" ht="15" customHeight="1">
      <c r="A38" s="124" t="s">
        <v>122</v>
      </c>
      <c r="B38" s="131"/>
      <c r="C38" s="147">
        <v>28437</v>
      </c>
      <c r="D38" s="161">
        <v>76522</v>
      </c>
      <c r="E38" s="173">
        <v>79927</v>
      </c>
      <c r="F38" s="186">
        <v>63.262758455344368</v>
      </c>
    </row>
    <row r="39" spans="1:6" s="15" customFormat="1" ht="15" customHeight="1">
      <c r="A39" s="122" t="s">
        <v>115</v>
      </c>
      <c r="B39" s="129" t="s">
        <v>62</v>
      </c>
      <c r="C39" s="143"/>
      <c r="D39" s="159"/>
      <c r="E39" s="171">
        <v>43191</v>
      </c>
      <c r="F39" s="184"/>
    </row>
    <row r="40" spans="1:6" s="15" customFormat="1" ht="15" customHeight="1">
      <c r="A40" s="122" t="s">
        <v>115</v>
      </c>
      <c r="B40" s="129" t="s">
        <v>66</v>
      </c>
      <c r="C40" s="143"/>
      <c r="D40" s="159"/>
      <c r="E40" s="171">
        <v>4619</v>
      </c>
      <c r="F40" s="184"/>
    </row>
    <row r="41" spans="1:6" s="15" customFormat="1" ht="15" customHeight="1">
      <c r="A41" s="122" t="s">
        <v>115</v>
      </c>
      <c r="B41" s="129" t="s">
        <v>67</v>
      </c>
      <c r="C41" s="143"/>
      <c r="D41" s="159"/>
      <c r="E41" s="171">
        <v>5522</v>
      </c>
      <c r="F41" s="184"/>
    </row>
    <row r="42" spans="1:6" s="15" customFormat="1" ht="15" customHeight="1">
      <c r="A42" s="122" t="s">
        <v>115</v>
      </c>
      <c r="B42" s="129" t="s">
        <v>69</v>
      </c>
      <c r="C42" s="143"/>
      <c r="D42" s="159"/>
      <c r="E42" s="171">
        <v>4794</v>
      </c>
      <c r="F42" s="184"/>
    </row>
    <row r="43" spans="1:6" s="15" customFormat="1" ht="15" customHeight="1">
      <c r="A43" s="122" t="s">
        <v>115</v>
      </c>
      <c r="B43" s="129" t="s">
        <v>34</v>
      </c>
      <c r="C43" s="143"/>
      <c r="D43" s="159"/>
      <c r="E43" s="171">
        <v>6056</v>
      </c>
      <c r="F43" s="184"/>
    </row>
    <row r="44" spans="1:6" s="15" customFormat="1" ht="15" customHeight="1">
      <c r="A44" s="122" t="s">
        <v>115</v>
      </c>
      <c r="B44" s="129" t="s">
        <v>21</v>
      </c>
      <c r="C44" s="143"/>
      <c r="D44" s="159"/>
      <c r="E44" s="171">
        <v>4800</v>
      </c>
      <c r="F44" s="184"/>
    </row>
    <row r="45" spans="1:6" s="15" customFormat="1" ht="15" customHeight="1">
      <c r="A45" s="122" t="s">
        <v>115</v>
      </c>
      <c r="B45" s="129" t="s">
        <v>73</v>
      </c>
      <c r="C45" s="143"/>
      <c r="D45" s="159"/>
      <c r="E45" s="171">
        <v>3478</v>
      </c>
      <c r="F45" s="184"/>
    </row>
    <row r="46" spans="1:6" s="15" customFormat="1" ht="15" customHeight="1">
      <c r="A46" s="125" t="s">
        <v>115</v>
      </c>
      <c r="B46" s="133" t="s">
        <v>47</v>
      </c>
      <c r="C46" s="146"/>
      <c r="D46" s="162"/>
      <c r="E46" s="174">
        <v>7467</v>
      </c>
      <c r="F46" s="187"/>
    </row>
    <row r="47" spans="1:6" s="15" customFormat="1" ht="15" customHeight="1">
      <c r="A47" s="126" t="s">
        <v>18</v>
      </c>
      <c r="B47" s="131"/>
      <c r="C47" s="149">
        <v>12350</v>
      </c>
      <c r="D47" s="161">
        <v>32310</v>
      </c>
      <c r="E47" s="176">
        <v>33083</v>
      </c>
      <c r="F47" s="186">
        <v>330.63855914858777</v>
      </c>
    </row>
    <row r="48" spans="1:6" s="15" customFormat="1" ht="15" customHeight="1">
      <c r="A48" s="122" t="s">
        <v>115</v>
      </c>
      <c r="B48" s="134" t="s">
        <v>8</v>
      </c>
      <c r="C48" s="143"/>
      <c r="D48" s="159"/>
      <c r="E48" s="177">
        <v>7491</v>
      </c>
      <c r="F48" s="184"/>
    </row>
    <row r="49" spans="1:6" s="15" customFormat="1" ht="15" customHeight="1">
      <c r="A49" s="122" t="s">
        <v>115</v>
      </c>
      <c r="B49" s="134" t="s">
        <v>76</v>
      </c>
      <c r="C49" s="143"/>
      <c r="D49" s="159"/>
      <c r="E49" s="177">
        <v>4207</v>
      </c>
      <c r="F49" s="184"/>
    </row>
    <row r="50" spans="1:6" s="15" customFormat="1" ht="15" customHeight="1">
      <c r="A50" s="125" t="s">
        <v>115</v>
      </c>
      <c r="B50" s="132" t="s">
        <v>77</v>
      </c>
      <c r="C50" s="146"/>
      <c r="D50" s="162"/>
      <c r="E50" s="178">
        <v>21385</v>
      </c>
      <c r="F50" s="187"/>
    </row>
    <row r="51" spans="1:6" s="15" customFormat="1" ht="15" customHeight="1">
      <c r="A51" s="126" t="s">
        <v>123</v>
      </c>
      <c r="B51" s="131"/>
      <c r="C51" s="147">
        <v>28419</v>
      </c>
      <c r="D51" s="161">
        <v>79171</v>
      </c>
      <c r="E51" s="176">
        <v>82783</v>
      </c>
      <c r="F51" s="186">
        <v>91.338155723993111</v>
      </c>
    </row>
    <row r="52" spans="1:6" s="15" customFormat="1" ht="15" customHeight="1">
      <c r="A52" s="122" t="s">
        <v>115</v>
      </c>
      <c r="B52" s="134" t="s">
        <v>79</v>
      </c>
      <c r="C52" s="143"/>
      <c r="D52" s="159"/>
      <c r="E52" s="177">
        <v>35873</v>
      </c>
      <c r="F52" s="184"/>
    </row>
    <row r="53" spans="1:6" s="15" customFormat="1" ht="15" customHeight="1">
      <c r="A53" s="122" t="s">
        <v>115</v>
      </c>
      <c r="B53" s="129" t="s">
        <v>85</v>
      </c>
      <c r="C53" s="143"/>
      <c r="D53" s="159"/>
      <c r="E53" s="177">
        <v>5126</v>
      </c>
      <c r="F53" s="184"/>
    </row>
    <row r="54" spans="1:6" s="15" customFormat="1" ht="15" customHeight="1">
      <c r="A54" s="122" t="s">
        <v>115</v>
      </c>
      <c r="B54" s="129" t="s">
        <v>64</v>
      </c>
      <c r="C54" s="143"/>
      <c r="D54" s="159"/>
      <c r="E54" s="177">
        <v>8427</v>
      </c>
      <c r="F54" s="184"/>
    </row>
    <row r="55" spans="1:6" s="15" customFormat="1" ht="15" customHeight="1">
      <c r="A55" s="122" t="s">
        <v>115</v>
      </c>
      <c r="B55" s="129" t="s">
        <v>86</v>
      </c>
      <c r="C55" s="143"/>
      <c r="D55" s="159"/>
      <c r="E55" s="177">
        <v>9524</v>
      </c>
      <c r="F55" s="184"/>
    </row>
    <row r="56" spans="1:6" s="15" customFormat="1" ht="15" customHeight="1">
      <c r="A56" s="122" t="s">
        <v>115</v>
      </c>
      <c r="B56" s="129" t="s">
        <v>88</v>
      </c>
      <c r="C56" s="143"/>
      <c r="D56" s="159"/>
      <c r="E56" s="177">
        <v>6841</v>
      </c>
      <c r="F56" s="184"/>
    </row>
    <row r="57" spans="1:6" s="15" customFormat="1" ht="15" customHeight="1">
      <c r="A57" s="122" t="s">
        <v>115</v>
      </c>
      <c r="B57" s="129" t="s">
        <v>44</v>
      </c>
      <c r="C57" s="143"/>
      <c r="D57" s="159"/>
      <c r="E57" s="177">
        <v>3606</v>
      </c>
      <c r="F57" s="184"/>
    </row>
    <row r="58" spans="1:6" s="15" customFormat="1" ht="15" customHeight="1">
      <c r="A58" s="122" t="s">
        <v>115</v>
      </c>
      <c r="B58" s="129" t="s">
        <v>51</v>
      </c>
      <c r="C58" s="143"/>
      <c r="D58" s="159"/>
      <c r="E58" s="177">
        <v>7045</v>
      </c>
      <c r="F58" s="184"/>
    </row>
    <row r="59" spans="1:6" s="15" customFormat="1" ht="15" customHeight="1">
      <c r="A59" s="125" t="s">
        <v>115</v>
      </c>
      <c r="B59" s="133" t="s">
        <v>90</v>
      </c>
      <c r="C59" s="146"/>
      <c r="D59" s="162"/>
      <c r="E59" s="178">
        <v>6341</v>
      </c>
      <c r="F59" s="187"/>
    </row>
    <row r="60" spans="1:6" s="15" customFormat="1" ht="15" customHeight="1">
      <c r="A60" s="124" t="s">
        <v>124</v>
      </c>
      <c r="B60" s="131"/>
      <c r="C60" s="147">
        <v>12049</v>
      </c>
      <c r="D60" s="161">
        <v>31292</v>
      </c>
      <c r="E60" s="176">
        <v>33224</v>
      </c>
      <c r="F60" s="186">
        <v>27.145286095978346</v>
      </c>
    </row>
    <row r="61" spans="1:6" s="15" customFormat="1" ht="15" customHeight="1">
      <c r="A61" s="122" t="s">
        <v>115</v>
      </c>
      <c r="B61" s="134" t="s">
        <v>60</v>
      </c>
      <c r="C61" s="143"/>
      <c r="D61" s="159"/>
      <c r="E61" s="177">
        <v>18158</v>
      </c>
      <c r="F61" s="184"/>
    </row>
    <row r="62" spans="1:6" s="15" customFormat="1" ht="15" customHeight="1">
      <c r="A62" s="122" t="s">
        <v>115</v>
      </c>
      <c r="B62" s="134" t="s">
        <v>26</v>
      </c>
      <c r="C62" s="143"/>
      <c r="D62" s="159"/>
      <c r="E62" s="177">
        <v>5850</v>
      </c>
      <c r="F62" s="184"/>
    </row>
    <row r="63" spans="1:6" s="15" customFormat="1" ht="15" customHeight="1">
      <c r="A63" s="122" t="s">
        <v>115</v>
      </c>
      <c r="B63" s="134" t="s">
        <v>6</v>
      </c>
      <c r="C63" s="143"/>
      <c r="D63" s="159"/>
      <c r="E63" s="177">
        <v>2836</v>
      </c>
      <c r="F63" s="184"/>
    </row>
    <row r="64" spans="1:6" s="15" customFormat="1" ht="15" customHeight="1">
      <c r="A64" s="125" t="s">
        <v>115</v>
      </c>
      <c r="B64" s="132" t="s">
        <v>93</v>
      </c>
      <c r="C64" s="146"/>
      <c r="D64" s="162"/>
      <c r="E64" s="178">
        <v>6380</v>
      </c>
      <c r="F64" s="187"/>
    </row>
    <row r="65" spans="1:6" s="15" customFormat="1" ht="15" customHeight="1">
      <c r="A65" s="126" t="s">
        <v>1</v>
      </c>
      <c r="B65" s="131"/>
      <c r="C65" s="147">
        <v>8765</v>
      </c>
      <c r="D65" s="161">
        <v>24010</v>
      </c>
      <c r="E65" s="176">
        <v>25324</v>
      </c>
      <c r="F65" s="186">
        <v>99.572844523700894</v>
      </c>
    </row>
    <row r="66" spans="1:6" s="15" customFormat="1" ht="15" customHeight="1">
      <c r="A66" s="122" t="s">
        <v>115</v>
      </c>
      <c r="B66" s="129" t="s">
        <v>32</v>
      </c>
      <c r="C66" s="143"/>
      <c r="D66" s="159"/>
      <c r="E66" s="177">
        <v>10292</v>
      </c>
      <c r="F66" s="184"/>
    </row>
    <row r="67" spans="1:6" s="15" customFormat="1" ht="15" customHeight="1">
      <c r="A67" s="122" t="s">
        <v>115</v>
      </c>
      <c r="B67" s="129" t="s">
        <v>82</v>
      </c>
      <c r="C67" s="143"/>
      <c r="D67" s="159"/>
      <c r="E67" s="177">
        <v>4157</v>
      </c>
      <c r="F67" s="184"/>
    </row>
    <row r="68" spans="1:6" s="15" customFormat="1" ht="15" customHeight="1">
      <c r="A68" s="125" t="s">
        <v>115</v>
      </c>
      <c r="B68" s="133" t="s">
        <v>30</v>
      </c>
      <c r="C68" s="146"/>
      <c r="D68" s="162"/>
      <c r="E68" s="178">
        <v>10875</v>
      </c>
      <c r="F68" s="187"/>
    </row>
    <row r="69" spans="1:6" s="15" customFormat="1" ht="15" customHeight="1">
      <c r="A69" s="124" t="s">
        <v>127</v>
      </c>
      <c r="B69" s="131"/>
      <c r="C69" s="147">
        <v>9448</v>
      </c>
      <c r="D69" s="161">
        <v>25880</v>
      </c>
      <c r="E69" s="176">
        <v>27523</v>
      </c>
      <c r="F69" s="186">
        <v>23.665825377665602</v>
      </c>
    </row>
    <row r="70" spans="1:6" s="15" customFormat="1" ht="15" customHeight="1">
      <c r="A70" s="122" t="s">
        <v>115</v>
      </c>
      <c r="B70" s="129" t="s">
        <v>98</v>
      </c>
      <c r="C70" s="143"/>
      <c r="D70" s="159"/>
      <c r="E70" s="177">
        <v>12489</v>
      </c>
      <c r="F70" s="184"/>
    </row>
    <row r="71" spans="1:6" s="15" customFormat="1" ht="15" customHeight="1">
      <c r="A71" s="122" t="s">
        <v>115</v>
      </c>
      <c r="B71" s="129" t="s">
        <v>99</v>
      </c>
      <c r="C71" s="143"/>
      <c r="D71" s="159"/>
      <c r="E71" s="177">
        <v>10397</v>
      </c>
      <c r="F71" s="184"/>
    </row>
    <row r="72" spans="1:6" s="15" customFormat="1" ht="15" customHeight="1">
      <c r="A72" s="125" t="s">
        <v>115</v>
      </c>
      <c r="B72" s="133" t="s">
        <v>101</v>
      </c>
      <c r="C72" s="146"/>
      <c r="D72" s="162"/>
      <c r="E72" s="178">
        <v>4637</v>
      </c>
      <c r="F72" s="187"/>
    </row>
    <row r="73" spans="1:6" s="15" customFormat="1" ht="15" customHeight="1">
      <c r="A73" s="127" t="s">
        <v>89</v>
      </c>
      <c r="B73" s="35"/>
      <c r="C73" s="148">
        <v>2058</v>
      </c>
      <c r="D73" s="163">
        <v>4971</v>
      </c>
      <c r="E73" s="179">
        <v>5339</v>
      </c>
      <c r="F73" s="188">
        <v>24.645513138324244</v>
      </c>
    </row>
    <row r="74" spans="1:6" s="15" customFormat="1" ht="15" customHeight="1">
      <c r="A74" s="127" t="s">
        <v>20</v>
      </c>
      <c r="B74" s="35"/>
      <c r="C74" s="148">
        <v>872</v>
      </c>
      <c r="D74" s="163">
        <v>2171</v>
      </c>
      <c r="E74" s="179">
        <v>2381</v>
      </c>
      <c r="F74" s="188">
        <v>8.4566843253349919</v>
      </c>
    </row>
    <row r="75" spans="1:6" s="15" customFormat="1" ht="15" customHeight="1">
      <c r="A75" s="128" t="s">
        <v>81</v>
      </c>
      <c r="B75" s="135"/>
      <c r="C75" s="150">
        <v>1170</v>
      </c>
      <c r="D75" s="164">
        <v>3099</v>
      </c>
      <c r="E75" s="180">
        <v>3359</v>
      </c>
      <c r="F75" s="189">
        <v>10.984298018643885</v>
      </c>
    </row>
    <row r="76" spans="1:6" s="15" customFormat="1" ht="15" customHeight="1">
      <c r="A76" s="126" t="s">
        <v>128</v>
      </c>
      <c r="B76" s="131"/>
      <c r="C76" s="147">
        <v>5998</v>
      </c>
      <c r="D76" s="161">
        <v>16000</v>
      </c>
      <c r="E76" s="176">
        <v>17078</v>
      </c>
      <c r="F76" s="186">
        <v>64.521332365513331</v>
      </c>
    </row>
    <row r="77" spans="1:6" s="15" customFormat="1" ht="15" customHeight="1">
      <c r="A77" s="122" t="s">
        <v>115</v>
      </c>
      <c r="B77" s="129" t="s">
        <v>131</v>
      </c>
      <c r="C77" s="143"/>
      <c r="D77" s="159"/>
      <c r="E77" s="177">
        <v>4847</v>
      </c>
      <c r="F77" s="184"/>
    </row>
    <row r="78" spans="1:6" s="15" customFormat="1" ht="15" customHeight="1">
      <c r="A78" s="122" t="s">
        <v>115</v>
      </c>
      <c r="B78" s="129" t="s">
        <v>132</v>
      </c>
      <c r="C78" s="143"/>
      <c r="D78" s="159"/>
      <c r="E78" s="177">
        <v>6434</v>
      </c>
      <c r="F78" s="184"/>
    </row>
    <row r="79" spans="1:6" s="15" customFormat="1" ht="15" customHeight="1">
      <c r="A79" s="125" t="s">
        <v>115</v>
      </c>
      <c r="B79" s="133" t="s">
        <v>134</v>
      </c>
      <c r="C79" s="146"/>
      <c r="D79" s="162"/>
      <c r="E79" s="178">
        <v>5797</v>
      </c>
      <c r="F79" s="187"/>
    </row>
    <row r="80" spans="1:6" s="15" customFormat="1" ht="15" customHeight="1">
      <c r="A80" s="126" t="s">
        <v>136</v>
      </c>
      <c r="B80" s="131"/>
      <c r="C80" s="147">
        <v>2680</v>
      </c>
      <c r="D80" s="161">
        <v>6824</v>
      </c>
      <c r="E80" s="176">
        <v>7309</v>
      </c>
      <c r="F80" s="186">
        <v>29.144956009225247</v>
      </c>
    </row>
    <row r="81" spans="1:8" s="15" customFormat="1" ht="15" customHeight="1">
      <c r="A81" s="122" t="s">
        <v>115</v>
      </c>
      <c r="B81" s="129" t="s">
        <v>137</v>
      </c>
      <c r="C81" s="143"/>
      <c r="D81" s="159"/>
      <c r="E81" s="177">
        <v>3528</v>
      </c>
      <c r="F81" s="184"/>
      <c r="H81" s="15"/>
    </row>
    <row r="82" spans="1:8" s="15" customFormat="1" ht="15" customHeight="1">
      <c r="A82" s="125" t="s">
        <v>115</v>
      </c>
      <c r="B82" s="133" t="s">
        <v>138</v>
      </c>
      <c r="C82" s="146"/>
      <c r="D82" s="162"/>
      <c r="E82" s="178">
        <v>3781</v>
      </c>
      <c r="F82" s="187"/>
      <c r="H82" s="15"/>
    </row>
    <row r="83" spans="1:8" s="15" customFormat="1" ht="15" customHeight="1">
      <c r="A83" s="127" t="s">
        <v>103</v>
      </c>
      <c r="B83" s="35"/>
      <c r="C83" s="148">
        <v>3444</v>
      </c>
      <c r="D83" s="163">
        <v>8792</v>
      </c>
      <c r="E83" s="179">
        <v>9463</v>
      </c>
      <c r="F83" s="188">
        <v>40.908244928345425</v>
      </c>
      <c r="H83" s="15"/>
    </row>
    <row r="84" spans="1:8" s="15" customFormat="1" ht="15" customHeight="1">
      <c r="A84" s="127" t="s">
        <v>105</v>
      </c>
      <c r="B84" s="35"/>
      <c r="C84" s="148">
        <v>2210</v>
      </c>
      <c r="D84" s="163">
        <v>5763</v>
      </c>
      <c r="E84" s="179">
        <v>6080</v>
      </c>
      <c r="F84" s="188">
        <v>339</v>
      </c>
      <c r="H84" s="190"/>
    </row>
    <row r="85" spans="1:8" s="15" customFormat="1" ht="15" customHeight="1">
      <c r="A85" s="127" t="s">
        <v>106</v>
      </c>
      <c r="B85" s="35"/>
      <c r="C85" s="148">
        <v>1569</v>
      </c>
      <c r="D85" s="163">
        <v>4700</v>
      </c>
      <c r="E85" s="179">
        <v>4986</v>
      </c>
      <c r="F85" s="188">
        <v>98.018769551616245</v>
      </c>
      <c r="H85" s="190"/>
    </row>
    <row r="86" spans="1:8" s="15" customFormat="1" ht="15" customHeight="1">
      <c r="A86" s="127" t="s">
        <v>80</v>
      </c>
      <c r="B86" s="35"/>
      <c r="C86" s="148">
        <v>843</v>
      </c>
      <c r="D86" s="163">
        <v>3051</v>
      </c>
      <c r="E86" s="179">
        <v>3110</v>
      </c>
      <c r="F86" s="188">
        <v>17.935453530068774</v>
      </c>
      <c r="H86" s="15"/>
    </row>
    <row r="87" spans="1:8" s="15" customFormat="1" ht="15" customHeight="1">
      <c r="A87" s="126" t="s">
        <v>141</v>
      </c>
      <c r="B87" s="131"/>
      <c r="C87" s="147">
        <v>6140</v>
      </c>
      <c r="D87" s="161">
        <v>19339</v>
      </c>
      <c r="E87" s="176">
        <v>20279</v>
      </c>
      <c r="F87" s="186">
        <v>114.89424904942965</v>
      </c>
      <c r="H87" s="15"/>
    </row>
    <row r="88" spans="1:8" s="15" customFormat="1" ht="15" customHeight="1">
      <c r="A88" s="122" t="s">
        <v>115</v>
      </c>
      <c r="B88" s="129" t="s">
        <v>75</v>
      </c>
      <c r="C88" s="143"/>
      <c r="D88" s="159"/>
      <c r="E88" s="177">
        <v>6359</v>
      </c>
      <c r="F88" s="184"/>
      <c r="H88" s="15"/>
    </row>
    <row r="89" spans="1:8" s="15" customFormat="1" ht="15" customHeight="1">
      <c r="A89" s="122" t="s">
        <v>115</v>
      </c>
      <c r="B89" s="129" t="s">
        <v>144</v>
      </c>
      <c r="C89" s="143"/>
      <c r="D89" s="159"/>
      <c r="E89" s="177">
        <v>7054</v>
      </c>
      <c r="F89" s="184"/>
      <c r="H89" s="15"/>
    </row>
    <row r="90" spans="1:8" s="15" customFormat="1" ht="15" customHeight="1">
      <c r="A90" s="125" t="s">
        <v>115</v>
      </c>
      <c r="B90" s="133" t="s">
        <v>146</v>
      </c>
      <c r="C90" s="146"/>
      <c r="D90" s="162"/>
      <c r="E90" s="178">
        <v>6866</v>
      </c>
      <c r="F90" s="187"/>
      <c r="H90" s="15"/>
    </row>
    <row r="91" spans="1:8" s="15" customFormat="1" ht="15" customHeight="1">
      <c r="A91" s="24" t="s">
        <v>109</v>
      </c>
      <c r="B91" s="35"/>
      <c r="C91" s="148">
        <v>4756</v>
      </c>
      <c r="D91" s="163">
        <v>14307</v>
      </c>
      <c r="E91" s="179">
        <v>15319</v>
      </c>
      <c r="F91" s="188">
        <v>61.994106941676044</v>
      </c>
      <c r="H91" s="15"/>
    </row>
    <row r="92" spans="1:8" s="15" customFormat="1" ht="15" customHeight="1">
      <c r="A92" s="24" t="s">
        <v>112</v>
      </c>
      <c r="B92" s="35"/>
      <c r="C92" s="148">
        <v>827</v>
      </c>
      <c r="D92" s="163">
        <v>2527</v>
      </c>
      <c r="E92" s="179">
        <v>2610</v>
      </c>
      <c r="F92" s="188">
        <v>12.406107319946978</v>
      </c>
      <c r="H92" s="15"/>
    </row>
    <row r="93" spans="1:8" s="15" customFormat="1" ht="10.5" customHeight="1">
      <c r="A93" s="15"/>
      <c r="B93" s="15"/>
      <c r="C93" s="151" t="s">
        <v>536</v>
      </c>
      <c r="D93" s="165"/>
      <c r="E93" s="95"/>
      <c r="F93" s="95"/>
      <c r="H93" s="15"/>
    </row>
    <row r="94" spans="1:8" s="15" customFormat="1" ht="10.5" customHeight="1">
      <c r="A94" s="15"/>
      <c r="B94" s="15"/>
      <c r="C94" s="54" t="s">
        <v>520</v>
      </c>
      <c r="D94" s="95"/>
      <c r="E94" s="95"/>
      <c r="F94" s="95"/>
      <c r="H94" s="15"/>
    </row>
    <row r="95" spans="1:8" s="15" customFormat="1" ht="10.5" customHeight="1">
      <c r="A95" s="15"/>
      <c r="B95" s="15"/>
      <c r="C95" s="152" t="s">
        <v>448</v>
      </c>
      <c r="D95" s="95"/>
      <c r="E95" s="95"/>
      <c r="F95" s="95"/>
      <c r="H95" s="15"/>
    </row>
    <row r="96" spans="1:8" s="15" customFormat="1" ht="10.5" customHeight="1">
      <c r="A96" s="15"/>
      <c r="B96" s="15"/>
      <c r="C96" s="151" t="s">
        <v>537</v>
      </c>
      <c r="D96" s="95"/>
      <c r="E96" s="95"/>
      <c r="F96" s="95"/>
      <c r="H96" s="15"/>
    </row>
    <row r="97" spans="3:6" s="15" customFormat="1" ht="10.5" customHeight="1">
      <c r="C97" s="54" t="s">
        <v>474</v>
      </c>
      <c r="D97" s="95"/>
      <c r="E97" s="95"/>
      <c r="F97" s="95"/>
    </row>
    <row r="98" spans="3:6" s="15" customFormat="1" ht="12" customHeight="1">
      <c r="C98" s="15"/>
      <c r="D98" s="15"/>
      <c r="E98" s="15"/>
      <c r="F98" s="15"/>
    </row>
    <row r="99" spans="3:6" s="15" customFormat="1" ht="12" customHeight="1">
      <c r="C99" s="15"/>
      <c r="D99" s="15"/>
      <c r="E99" s="15"/>
      <c r="F99" s="15"/>
    </row>
    <row r="100" spans="3:6" s="15" customFormat="1" ht="12" customHeight="1">
      <c r="C100" s="15"/>
      <c r="D100" s="15"/>
      <c r="E100" s="15"/>
      <c r="F100" s="15"/>
    </row>
    <row r="101" spans="3:6" s="15" customFormat="1" ht="12" customHeight="1">
      <c r="C101" s="15"/>
      <c r="D101" s="15"/>
      <c r="E101" s="15"/>
      <c r="F101" s="15"/>
    </row>
    <row r="102" spans="3:6" s="15" customFormat="1" ht="12" customHeight="1">
      <c r="C102" s="15"/>
      <c r="D102" s="15"/>
      <c r="E102" s="15"/>
      <c r="F102" s="15"/>
    </row>
    <row r="103" spans="3:6" s="15" customFormat="1" ht="12" customHeight="1">
      <c r="C103" s="15"/>
      <c r="D103" s="15"/>
      <c r="E103" s="15"/>
      <c r="F103" s="15"/>
    </row>
    <row r="104" spans="3:6" s="15" customFormat="1" ht="12" customHeight="1">
      <c r="C104" s="15"/>
      <c r="D104" s="15"/>
      <c r="E104" s="15"/>
      <c r="F104" s="15"/>
    </row>
    <row r="105" spans="3:6" ht="12" customHeight="1"/>
    <row r="106" spans="3:6" ht="12" customHeight="1"/>
    <row r="107" spans="3:6" ht="12" customHeight="1"/>
  </sheetData>
  <mergeCells count="32">
    <mergeCell ref="D3:E3"/>
    <mergeCell ref="A4:B4"/>
    <mergeCell ref="A6:B6"/>
    <mergeCell ref="A7:B7"/>
    <mergeCell ref="A8:B8"/>
    <mergeCell ref="A9:B9"/>
    <mergeCell ref="A13:B13"/>
    <mergeCell ref="A16:B16"/>
    <mergeCell ref="A25:B25"/>
    <mergeCell ref="A29:B29"/>
    <mergeCell ref="A32:B32"/>
    <mergeCell ref="A37:B37"/>
    <mergeCell ref="A38:B38"/>
    <mergeCell ref="A47:B47"/>
    <mergeCell ref="A51:B51"/>
    <mergeCell ref="A60:B60"/>
    <mergeCell ref="A65:B65"/>
    <mergeCell ref="A69:B69"/>
    <mergeCell ref="A73:B73"/>
    <mergeCell ref="A74:B74"/>
    <mergeCell ref="A75:B75"/>
    <mergeCell ref="A76:B76"/>
    <mergeCell ref="A80:B80"/>
    <mergeCell ref="A83:B83"/>
    <mergeCell ref="A84:B84"/>
    <mergeCell ref="A85:B85"/>
    <mergeCell ref="A86:B86"/>
    <mergeCell ref="A87:B87"/>
    <mergeCell ref="A91:B91"/>
    <mergeCell ref="A92:B92"/>
    <mergeCell ref="F3:F4"/>
    <mergeCell ref="E4:E5"/>
  </mergeCells>
  <phoneticPr fontId="4"/>
  <pageMargins left="0.78740157480314943" right="0.78740157480314943" top="0.7480314960629918" bottom="0.7480314960629918" header="0.31496062992125984" footer="0.31496062992125984"/>
  <pageSetup paperSize="9" firstPageNumber="132" fitToWidth="1" fitToHeight="1" orientation="portrait" usePrinterDefaults="1" useFirstPageNumber="1" r:id="rId1"/>
  <headerFooter scaleWithDoc="0" alignWithMargins="0">
    <oddHeader>&amp;R&amp;"ＭＳ ゴシック,標準"&amp;8Ⅱ市町村勢編</oddHeader>
    <oddFooter>&amp;C&amp;"ＭＳ ゴシック,regular"&amp;9&amp;P&amp;R&amp;"ＭＳ ゴシック,regular"&amp;8令和２年版秋田県勢要覧</oddFooter>
  </headerFooter>
  <rowBreaks count="1" manualBreakCount="1">
    <brk id="5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2:AH52"/>
  <sheetViews>
    <sheetView showGridLines="0" zoomScale="70" zoomScaleNormal="70" zoomScaleSheetLayoutView="100" workbookViewId="0">
      <selection activeCell="E3" sqref="E3"/>
    </sheetView>
  </sheetViews>
  <sheetFormatPr defaultColWidth="7.125" defaultRowHeight="15.9" customHeight="1"/>
  <cols>
    <col min="1" max="1" width="3.625" style="14" customWidth="1"/>
    <col min="2" max="2" width="11.625" style="15" customWidth="1"/>
    <col min="3" max="9" width="10.125" style="18" customWidth="1"/>
    <col min="10" max="12" width="7.125" style="14"/>
    <col min="13" max="13" width="9" style="14" bestFit="1" customWidth="1"/>
    <col min="14" max="16384" width="7.125" style="14"/>
  </cols>
  <sheetData>
    <row r="1" spans="1:9" ht="14.05" customHeight="1"/>
    <row r="2" spans="1:9" s="15" customFormat="1" ht="14.05" customHeight="1">
      <c r="A2" s="20"/>
      <c r="B2" s="20"/>
      <c r="C2" s="20"/>
      <c r="D2" s="20"/>
      <c r="E2" s="20"/>
      <c r="F2" s="20"/>
      <c r="G2" s="20"/>
      <c r="H2" s="20"/>
      <c r="I2" s="20"/>
    </row>
    <row r="3" spans="1:9" s="15" customFormat="1" ht="21" customHeight="1">
      <c r="A3" s="21"/>
      <c r="B3" s="32"/>
      <c r="C3" s="196" t="s">
        <v>469</v>
      </c>
      <c r="D3" s="204"/>
      <c r="E3" s="204"/>
      <c r="F3" s="204"/>
      <c r="G3" s="204"/>
      <c r="H3" s="204"/>
      <c r="I3" s="216"/>
    </row>
    <row r="4" spans="1:9" s="15" customFormat="1" ht="21" customHeight="1">
      <c r="A4" s="22" t="s">
        <v>407</v>
      </c>
      <c r="B4" s="33"/>
      <c r="C4" s="94" t="s">
        <v>2</v>
      </c>
      <c r="D4" s="94" t="s">
        <v>191</v>
      </c>
      <c r="E4" s="154" t="s">
        <v>9</v>
      </c>
      <c r="F4" s="94" t="s">
        <v>192</v>
      </c>
      <c r="G4" s="154" t="s">
        <v>194</v>
      </c>
      <c r="H4" s="154" t="s">
        <v>197</v>
      </c>
      <c r="I4" s="154" t="s">
        <v>198</v>
      </c>
    </row>
    <row r="5" spans="1:9" s="15" customFormat="1" ht="21" customHeight="1">
      <c r="A5" s="23"/>
      <c r="B5" s="34"/>
      <c r="C5" s="140"/>
      <c r="D5" s="140"/>
      <c r="E5" s="207" t="s">
        <v>471</v>
      </c>
      <c r="F5" s="140"/>
      <c r="G5" s="207"/>
      <c r="H5" s="207"/>
      <c r="I5" s="207"/>
    </row>
    <row r="6" spans="1:9" s="15" customFormat="1" ht="21" customHeight="1">
      <c r="A6" s="24" t="s">
        <v>5</v>
      </c>
      <c r="B6" s="35"/>
      <c r="C6" s="197" t="s">
        <v>393</v>
      </c>
      <c r="D6" s="197" t="s">
        <v>393</v>
      </c>
      <c r="E6" s="208" t="s">
        <v>393</v>
      </c>
      <c r="F6" s="197" t="s">
        <v>393</v>
      </c>
      <c r="G6" s="208" t="s">
        <v>393</v>
      </c>
      <c r="H6" s="208" t="s">
        <v>393</v>
      </c>
      <c r="I6" s="208" t="s">
        <v>393</v>
      </c>
    </row>
    <row r="7" spans="1:9" s="15" customFormat="1" ht="21" customHeight="1">
      <c r="A7" s="24" t="s">
        <v>11</v>
      </c>
      <c r="B7" s="35"/>
      <c r="C7" s="198" t="s">
        <v>179</v>
      </c>
      <c r="D7" s="198" t="s">
        <v>334</v>
      </c>
      <c r="E7" s="209" t="s">
        <v>334</v>
      </c>
      <c r="F7" s="198" t="s">
        <v>334</v>
      </c>
      <c r="G7" s="209" t="s">
        <v>200</v>
      </c>
      <c r="H7" s="209" t="s">
        <v>201</v>
      </c>
      <c r="I7" s="217" t="s">
        <v>373</v>
      </c>
    </row>
    <row r="8" spans="1:9" s="15" customFormat="1" ht="21" customHeight="1">
      <c r="A8" s="25" t="s">
        <v>49</v>
      </c>
      <c r="B8" s="36"/>
      <c r="C8" s="199">
        <v>5040</v>
      </c>
      <c r="D8" s="199">
        <v>15434</v>
      </c>
      <c r="E8" s="199">
        <v>13</v>
      </c>
      <c r="F8" s="211">
        <v>-10394</v>
      </c>
      <c r="G8" s="199">
        <v>115</v>
      </c>
      <c r="H8" s="199">
        <v>3052</v>
      </c>
      <c r="I8" s="199">
        <v>1246</v>
      </c>
    </row>
    <row r="9" spans="1:9" s="19" customFormat="1" ht="21" customHeight="1">
      <c r="A9" s="26" t="s">
        <v>78</v>
      </c>
      <c r="B9" s="37"/>
      <c r="C9" s="200">
        <v>1911</v>
      </c>
      <c r="D9" s="200">
        <v>3575</v>
      </c>
      <c r="E9" s="200">
        <v>4</v>
      </c>
      <c r="F9" s="212">
        <v>-1664</v>
      </c>
      <c r="G9" s="200">
        <v>35</v>
      </c>
      <c r="H9" s="200">
        <v>1194</v>
      </c>
      <c r="I9" s="200">
        <v>432</v>
      </c>
    </row>
    <row r="10" spans="1:9" s="15" customFormat="1" ht="21" customHeight="1">
      <c r="A10" s="28" t="s">
        <v>25</v>
      </c>
      <c r="B10" s="39"/>
      <c r="C10" s="201">
        <v>233</v>
      </c>
      <c r="D10" s="201">
        <v>961</v>
      </c>
      <c r="E10" s="201">
        <v>1</v>
      </c>
      <c r="F10" s="213">
        <v>-728</v>
      </c>
      <c r="G10" s="201">
        <v>3</v>
      </c>
      <c r="H10" s="201">
        <v>148</v>
      </c>
      <c r="I10" s="201">
        <v>68</v>
      </c>
    </row>
    <row r="11" spans="1:9" s="15" customFormat="1" ht="21" customHeight="1">
      <c r="A11" s="28" t="s">
        <v>108</v>
      </c>
      <c r="B11" s="39"/>
      <c r="C11" s="201">
        <v>446</v>
      </c>
      <c r="D11" s="201">
        <v>1523</v>
      </c>
      <c r="E11" s="201">
        <v>0</v>
      </c>
      <c r="F11" s="213">
        <v>-1077</v>
      </c>
      <c r="G11" s="201">
        <v>9</v>
      </c>
      <c r="H11" s="201">
        <v>267</v>
      </c>
      <c r="I11" s="201">
        <v>118</v>
      </c>
    </row>
    <row r="12" spans="1:9" s="15" customFormat="1" ht="21" customHeight="1">
      <c r="A12" s="28" t="s">
        <v>119</v>
      </c>
      <c r="B12" s="39"/>
      <c r="C12" s="201">
        <v>340</v>
      </c>
      <c r="D12" s="201">
        <v>1167</v>
      </c>
      <c r="E12" s="201">
        <v>0</v>
      </c>
      <c r="F12" s="213">
        <v>-827</v>
      </c>
      <c r="G12" s="201">
        <v>11</v>
      </c>
      <c r="H12" s="201">
        <v>227</v>
      </c>
      <c r="I12" s="201">
        <v>89</v>
      </c>
    </row>
    <row r="13" spans="1:9" s="15" customFormat="1" ht="21" customHeight="1">
      <c r="A13" s="28" t="s">
        <v>120</v>
      </c>
      <c r="B13" s="39"/>
      <c r="C13" s="201">
        <v>74</v>
      </c>
      <c r="D13" s="201">
        <v>551</v>
      </c>
      <c r="E13" s="201">
        <v>0</v>
      </c>
      <c r="F13" s="213">
        <v>-477</v>
      </c>
      <c r="G13" s="201">
        <v>3</v>
      </c>
      <c r="H13" s="201">
        <v>54</v>
      </c>
      <c r="I13" s="201">
        <v>19</v>
      </c>
    </row>
    <row r="14" spans="1:9" s="15" customFormat="1" ht="21" customHeight="1">
      <c r="A14" s="28" t="s">
        <v>74</v>
      </c>
      <c r="B14" s="39"/>
      <c r="C14" s="201">
        <v>187</v>
      </c>
      <c r="D14" s="201">
        <v>839</v>
      </c>
      <c r="E14" s="201">
        <v>0</v>
      </c>
      <c r="F14" s="213">
        <v>-652</v>
      </c>
      <c r="G14" s="201">
        <v>4</v>
      </c>
      <c r="H14" s="201">
        <v>109</v>
      </c>
      <c r="I14" s="201">
        <v>46</v>
      </c>
    </row>
    <row r="15" spans="1:9" s="15" customFormat="1" ht="21" customHeight="1">
      <c r="A15" s="28" t="s">
        <v>59</v>
      </c>
      <c r="B15" s="39"/>
      <c r="C15" s="201">
        <v>157</v>
      </c>
      <c r="D15" s="201">
        <v>538</v>
      </c>
      <c r="E15" s="201">
        <v>1</v>
      </c>
      <c r="F15" s="213">
        <v>-381</v>
      </c>
      <c r="G15" s="201">
        <v>5</v>
      </c>
      <c r="H15" s="201">
        <v>93</v>
      </c>
      <c r="I15" s="201">
        <v>32</v>
      </c>
    </row>
    <row r="16" spans="1:9" s="15" customFormat="1" ht="21" customHeight="1">
      <c r="A16" s="28" t="s">
        <v>122</v>
      </c>
      <c r="B16" s="39"/>
      <c r="C16" s="201">
        <v>399</v>
      </c>
      <c r="D16" s="201">
        <v>1192</v>
      </c>
      <c r="E16" s="201">
        <v>3</v>
      </c>
      <c r="F16" s="213">
        <v>-793</v>
      </c>
      <c r="G16" s="201">
        <v>14</v>
      </c>
      <c r="H16" s="201">
        <v>198</v>
      </c>
      <c r="I16" s="201">
        <v>94</v>
      </c>
    </row>
    <row r="17" spans="1:9" s="15" customFormat="1" ht="21" customHeight="1">
      <c r="A17" s="29" t="s">
        <v>18</v>
      </c>
      <c r="B17" s="39"/>
      <c r="C17" s="201">
        <v>160</v>
      </c>
      <c r="D17" s="201">
        <v>444</v>
      </c>
      <c r="E17" s="210">
        <v>1</v>
      </c>
      <c r="F17" s="213">
        <v>-284</v>
      </c>
      <c r="G17" s="210">
        <v>4</v>
      </c>
      <c r="H17" s="210">
        <v>101</v>
      </c>
      <c r="I17" s="210">
        <v>37</v>
      </c>
    </row>
    <row r="18" spans="1:9" s="15" customFormat="1" ht="21" customHeight="1">
      <c r="A18" s="29" t="s">
        <v>123</v>
      </c>
      <c r="B18" s="39"/>
      <c r="C18" s="201">
        <v>437</v>
      </c>
      <c r="D18" s="201">
        <v>1403</v>
      </c>
      <c r="E18" s="201">
        <v>1</v>
      </c>
      <c r="F18" s="213">
        <v>-966</v>
      </c>
      <c r="G18" s="201">
        <v>13</v>
      </c>
      <c r="H18" s="201">
        <v>248</v>
      </c>
      <c r="I18" s="201">
        <v>134</v>
      </c>
    </row>
    <row r="19" spans="1:9" s="15" customFormat="1" ht="21" customHeight="1">
      <c r="A19" s="28" t="s">
        <v>124</v>
      </c>
      <c r="B19" s="39"/>
      <c r="C19" s="201">
        <v>124</v>
      </c>
      <c r="D19" s="201">
        <v>618</v>
      </c>
      <c r="E19" s="201">
        <v>0</v>
      </c>
      <c r="F19" s="213">
        <v>-494</v>
      </c>
      <c r="G19" s="201">
        <v>2</v>
      </c>
      <c r="H19" s="201">
        <v>69</v>
      </c>
      <c r="I19" s="201">
        <v>29</v>
      </c>
    </row>
    <row r="20" spans="1:9" s="15" customFormat="1" ht="21" customHeight="1">
      <c r="A20" s="29" t="s">
        <v>1</v>
      </c>
      <c r="B20" s="39"/>
      <c r="C20" s="201">
        <v>112</v>
      </c>
      <c r="D20" s="201">
        <v>395</v>
      </c>
      <c r="E20" s="201">
        <v>0</v>
      </c>
      <c r="F20" s="213">
        <v>-283</v>
      </c>
      <c r="G20" s="201">
        <v>3</v>
      </c>
      <c r="H20" s="201">
        <v>64</v>
      </c>
      <c r="I20" s="201">
        <v>27</v>
      </c>
    </row>
    <row r="21" spans="1:9" s="15" customFormat="1" ht="21" customHeight="1">
      <c r="A21" s="28" t="s">
        <v>127</v>
      </c>
      <c r="B21" s="39"/>
      <c r="C21" s="201">
        <v>94</v>
      </c>
      <c r="D21" s="201">
        <v>477</v>
      </c>
      <c r="E21" s="201">
        <v>1</v>
      </c>
      <c r="F21" s="213">
        <v>-383</v>
      </c>
      <c r="G21" s="201">
        <v>2</v>
      </c>
      <c r="H21" s="201">
        <v>63</v>
      </c>
      <c r="I21" s="201">
        <v>34</v>
      </c>
    </row>
    <row r="22" spans="1:9" s="15" customFormat="1" ht="21" customHeight="1">
      <c r="A22" s="29" t="s">
        <v>89</v>
      </c>
      <c r="B22" s="39"/>
      <c r="C22" s="201">
        <v>21</v>
      </c>
      <c r="D22" s="201">
        <v>102</v>
      </c>
      <c r="E22" s="201">
        <v>0</v>
      </c>
      <c r="F22" s="213">
        <v>-81</v>
      </c>
      <c r="G22" s="201">
        <v>0</v>
      </c>
      <c r="H22" s="201">
        <v>9</v>
      </c>
      <c r="I22" s="201">
        <v>9</v>
      </c>
    </row>
    <row r="23" spans="1:9" s="15" customFormat="1" ht="21" customHeight="1">
      <c r="A23" s="29" t="s">
        <v>20</v>
      </c>
      <c r="B23" s="39"/>
      <c r="C23" s="201">
        <v>6</v>
      </c>
      <c r="D23" s="201">
        <v>65</v>
      </c>
      <c r="E23" s="201">
        <v>0</v>
      </c>
      <c r="F23" s="213">
        <v>-59</v>
      </c>
      <c r="G23" s="201">
        <v>0</v>
      </c>
      <c r="H23" s="201">
        <v>1</v>
      </c>
      <c r="I23" s="201">
        <v>1</v>
      </c>
    </row>
    <row r="24" spans="1:9" s="15" customFormat="1" ht="21" customHeight="1">
      <c r="A24" s="29" t="s">
        <v>81</v>
      </c>
      <c r="B24" s="39"/>
      <c r="C24" s="201">
        <v>9</v>
      </c>
      <c r="D24" s="201">
        <v>79</v>
      </c>
      <c r="E24" s="201">
        <v>0</v>
      </c>
      <c r="F24" s="213">
        <v>-70</v>
      </c>
      <c r="G24" s="201">
        <v>0</v>
      </c>
      <c r="H24" s="201">
        <v>5</v>
      </c>
      <c r="I24" s="201">
        <v>3</v>
      </c>
    </row>
    <row r="25" spans="1:9" s="15" customFormat="1" ht="21" customHeight="1">
      <c r="A25" s="29" t="s">
        <v>128</v>
      </c>
      <c r="B25" s="39"/>
      <c r="C25" s="201">
        <v>54</v>
      </c>
      <c r="D25" s="201">
        <v>317</v>
      </c>
      <c r="E25" s="201">
        <v>0</v>
      </c>
      <c r="F25" s="213">
        <v>-263</v>
      </c>
      <c r="G25" s="201">
        <v>1</v>
      </c>
      <c r="H25" s="201">
        <v>33</v>
      </c>
      <c r="I25" s="201">
        <v>10</v>
      </c>
    </row>
    <row r="26" spans="1:9" s="15" customFormat="1" ht="21" customHeight="1">
      <c r="A26" s="29" t="s">
        <v>136</v>
      </c>
      <c r="B26" s="39"/>
      <c r="C26" s="201">
        <v>23</v>
      </c>
      <c r="D26" s="201">
        <v>129</v>
      </c>
      <c r="E26" s="201">
        <v>0</v>
      </c>
      <c r="F26" s="213">
        <v>-106</v>
      </c>
      <c r="G26" s="201">
        <v>1</v>
      </c>
      <c r="H26" s="201">
        <v>8</v>
      </c>
      <c r="I26" s="201">
        <v>6</v>
      </c>
    </row>
    <row r="27" spans="1:9" s="15" customFormat="1" ht="21" customHeight="1">
      <c r="A27" s="29" t="s">
        <v>103</v>
      </c>
      <c r="B27" s="39"/>
      <c r="C27" s="201">
        <v>43</v>
      </c>
      <c r="D27" s="201">
        <v>199</v>
      </c>
      <c r="E27" s="201">
        <v>0</v>
      </c>
      <c r="F27" s="213">
        <v>-156</v>
      </c>
      <c r="G27" s="201">
        <v>1</v>
      </c>
      <c r="H27" s="201">
        <v>18</v>
      </c>
      <c r="I27" s="201">
        <v>6</v>
      </c>
    </row>
    <row r="28" spans="1:9" s="15" customFormat="1" ht="21" customHeight="1">
      <c r="A28" s="29" t="s">
        <v>105</v>
      </c>
      <c r="B28" s="39"/>
      <c r="C28" s="201">
        <v>16</v>
      </c>
      <c r="D28" s="201">
        <v>94</v>
      </c>
      <c r="E28" s="201">
        <v>0</v>
      </c>
      <c r="F28" s="213">
        <v>-78</v>
      </c>
      <c r="G28" s="201">
        <v>2</v>
      </c>
      <c r="H28" s="201">
        <v>15</v>
      </c>
      <c r="I28" s="201">
        <v>7</v>
      </c>
    </row>
    <row r="29" spans="1:9" s="15" customFormat="1" ht="21" customHeight="1">
      <c r="A29" s="29" t="s">
        <v>106</v>
      </c>
      <c r="B29" s="39"/>
      <c r="C29" s="201">
        <v>14</v>
      </c>
      <c r="D29" s="201">
        <v>82</v>
      </c>
      <c r="E29" s="201">
        <v>1</v>
      </c>
      <c r="F29" s="213">
        <v>-68</v>
      </c>
      <c r="G29" s="201">
        <v>0</v>
      </c>
      <c r="H29" s="201">
        <v>12</v>
      </c>
      <c r="I29" s="201">
        <v>2</v>
      </c>
    </row>
    <row r="30" spans="1:9" s="15" customFormat="1" ht="21" customHeight="1">
      <c r="A30" s="29" t="s">
        <v>80</v>
      </c>
      <c r="B30" s="39"/>
      <c r="C30" s="201">
        <v>13</v>
      </c>
      <c r="D30" s="201">
        <v>37</v>
      </c>
      <c r="E30" s="201">
        <v>0</v>
      </c>
      <c r="F30" s="213">
        <v>-24</v>
      </c>
      <c r="G30" s="201">
        <v>0</v>
      </c>
      <c r="H30" s="201">
        <v>8</v>
      </c>
      <c r="I30" s="201">
        <v>3</v>
      </c>
    </row>
    <row r="31" spans="1:9" s="15" customFormat="1" ht="21" customHeight="1">
      <c r="A31" s="29" t="s">
        <v>141</v>
      </c>
      <c r="B31" s="39"/>
      <c r="C31" s="201">
        <v>91</v>
      </c>
      <c r="D31" s="201">
        <v>300</v>
      </c>
      <c r="E31" s="201">
        <v>0</v>
      </c>
      <c r="F31" s="213">
        <v>-209</v>
      </c>
      <c r="G31" s="201">
        <v>1</v>
      </c>
      <c r="H31" s="201">
        <v>59</v>
      </c>
      <c r="I31" s="201">
        <v>20</v>
      </c>
    </row>
    <row r="32" spans="1:9" s="15" customFormat="1" ht="21" customHeight="1">
      <c r="A32" s="28" t="s">
        <v>109</v>
      </c>
      <c r="B32" s="39"/>
      <c r="C32" s="201">
        <v>59</v>
      </c>
      <c r="D32" s="201">
        <v>296</v>
      </c>
      <c r="E32" s="201">
        <v>0</v>
      </c>
      <c r="F32" s="213">
        <v>-237</v>
      </c>
      <c r="G32" s="201">
        <v>1</v>
      </c>
      <c r="H32" s="201">
        <v>43</v>
      </c>
      <c r="I32" s="201">
        <v>16</v>
      </c>
    </row>
    <row r="33" spans="1:34" s="15" customFormat="1" ht="21" customHeight="1">
      <c r="A33" s="191" t="s">
        <v>112</v>
      </c>
      <c r="B33" s="193"/>
      <c r="C33" s="202">
        <v>17</v>
      </c>
      <c r="D33" s="202">
        <v>51</v>
      </c>
      <c r="E33" s="202">
        <v>0</v>
      </c>
      <c r="F33" s="214">
        <v>-34</v>
      </c>
      <c r="G33" s="202">
        <v>0</v>
      </c>
      <c r="H33" s="202">
        <v>6</v>
      </c>
      <c r="I33" s="202">
        <v>4</v>
      </c>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s="15" customFormat="1" ht="13.5" customHeight="1">
      <c r="A34" s="192"/>
      <c r="B34" s="194"/>
      <c r="C34" s="152" t="s">
        <v>87</v>
      </c>
      <c r="D34" s="205"/>
      <c r="E34" s="205"/>
      <c r="F34" s="215"/>
      <c r="G34" s="205"/>
      <c r="H34" s="205"/>
      <c r="I34" s="20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row>
    <row r="35" spans="1:34" s="15" customFormat="1" ht="13.5" customHeight="1">
      <c r="A35" s="192"/>
      <c r="B35" s="194"/>
      <c r="C35" s="203"/>
      <c r="D35" s="205"/>
      <c r="E35" s="205"/>
      <c r="F35" s="215"/>
      <c r="G35" s="205"/>
      <c r="H35" s="205"/>
      <c r="I35" s="20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row>
    <row r="36" spans="1:34" s="15" customFormat="1" ht="13.5" customHeight="1">
      <c r="A36" s="15"/>
      <c r="B36" s="15"/>
      <c r="C36" s="203"/>
      <c r="D36" s="206"/>
      <c r="E36" s="206"/>
      <c r="F36" s="206"/>
      <c r="G36" s="206"/>
      <c r="H36" s="206"/>
      <c r="I36" s="206"/>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row>
    <row r="37" spans="1:34" s="15" customFormat="1" ht="13.5" customHeight="1">
      <c r="A37" s="15"/>
      <c r="B37" s="15"/>
      <c r="C37" s="203"/>
      <c r="D37" s="206"/>
      <c r="E37" s="206"/>
      <c r="F37" s="206"/>
      <c r="G37" s="206"/>
      <c r="H37" s="206"/>
      <c r="I37" s="206"/>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row>
    <row r="38" spans="1:34" s="15" customFormat="1" ht="13.5" customHeight="1">
      <c r="A38" s="15"/>
      <c r="B38" s="15"/>
      <c r="C38" s="203"/>
      <c r="D38" s="206"/>
      <c r="E38" s="206"/>
      <c r="F38" s="206"/>
      <c r="G38" s="206"/>
      <c r="H38" s="206"/>
      <c r="I38" s="206"/>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row>
    <row r="39" spans="1:34" s="15" customFormat="1" ht="13.5" customHeight="1">
      <c r="A39" s="15"/>
      <c r="B39" s="15"/>
      <c r="C39" s="203"/>
      <c r="D39" s="206"/>
      <c r="E39" s="206"/>
      <c r="F39" s="206"/>
      <c r="G39" s="206"/>
      <c r="H39" s="206"/>
      <c r="I39" s="206"/>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row>
    <row r="40" spans="1:34" s="15" customFormat="1" ht="13.5" customHeight="1">
      <c r="A40" s="15"/>
      <c r="B40" s="15"/>
      <c r="C40" s="203"/>
      <c r="D40" s="206"/>
      <c r="E40" s="206"/>
      <c r="F40" s="206"/>
      <c r="G40" s="206"/>
      <c r="H40" s="206"/>
      <c r="I40" s="206"/>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row>
    <row r="41" spans="1:34" s="15" customFormat="1" ht="13.5" customHeight="1">
      <c r="A41" s="15"/>
      <c r="B41" s="15"/>
      <c r="C41" s="203"/>
      <c r="D41" s="206"/>
      <c r="E41" s="206"/>
      <c r="F41" s="206"/>
      <c r="G41" s="206"/>
      <c r="H41" s="206"/>
      <c r="I41" s="206"/>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row>
    <row r="42" spans="1:34" s="15" customFormat="1" ht="13.5" customHeight="1">
      <c r="A42" s="15"/>
      <c r="B42" s="15"/>
      <c r="C42" s="203"/>
      <c r="D42" s="206"/>
      <c r="E42" s="206"/>
      <c r="F42" s="206"/>
      <c r="G42" s="206"/>
      <c r="H42" s="206"/>
      <c r="I42" s="206"/>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row>
    <row r="43" spans="1:34" s="15" customFormat="1" ht="13.5" customHeight="1">
      <c r="A43" s="15"/>
      <c r="B43" s="15"/>
      <c r="C43" s="203"/>
      <c r="D43" s="206"/>
      <c r="E43" s="206"/>
      <c r="F43" s="206"/>
      <c r="G43" s="206"/>
      <c r="H43" s="206"/>
      <c r="I43" s="206"/>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row>
    <row r="44" spans="1:34" s="15" customFormat="1" ht="13.5" customHeight="1">
      <c r="A44" s="15"/>
      <c r="B44" s="15"/>
      <c r="C44" s="203"/>
      <c r="D44" s="206"/>
      <c r="E44" s="206"/>
      <c r="F44" s="206"/>
      <c r="G44" s="206"/>
      <c r="H44" s="206"/>
      <c r="I44" s="206"/>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row>
    <row r="45" spans="1:34" s="15" customFormat="1" ht="13.5" customHeight="1">
      <c r="A45" s="15"/>
      <c r="B45" s="15"/>
      <c r="C45" s="203"/>
      <c r="D45" s="206"/>
      <c r="E45" s="206"/>
      <c r="F45" s="206"/>
      <c r="G45" s="206"/>
      <c r="H45" s="206"/>
      <c r="I45" s="206"/>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row>
    <row r="46" spans="1:34" s="15" customFormat="1" ht="13.5" customHeight="1">
      <c r="A46" s="15"/>
      <c r="B46" s="15"/>
      <c r="C46" s="203"/>
      <c r="D46" s="206"/>
      <c r="E46" s="206"/>
      <c r="F46" s="206"/>
      <c r="G46" s="206"/>
      <c r="H46" s="206"/>
      <c r="I46" s="206"/>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row>
    <row r="47" spans="1:34" s="15" customFormat="1" ht="12" customHeight="1">
      <c r="A47" s="15"/>
      <c r="B47" s="15"/>
      <c r="C47" s="203"/>
      <c r="D47" s="206"/>
      <c r="E47" s="206"/>
      <c r="F47" s="206"/>
      <c r="G47" s="206"/>
      <c r="H47" s="206"/>
      <c r="I47" s="206"/>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row>
    <row r="48" spans="1:34" s="15" customFormat="1" ht="12" customHeight="1">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row>
    <row r="49" spans="1:34" s="15" customFormat="1" ht="12" customHeight="1">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row>
    <row r="50" spans="1:34" s="15" customFormat="1" ht="12" customHeight="1">
      <c r="A50" s="14"/>
      <c r="B50" s="15"/>
      <c r="C50" s="18"/>
      <c r="D50" s="18"/>
      <c r="E50" s="18"/>
      <c r="F50" s="18"/>
      <c r="G50" s="18"/>
      <c r="H50" s="18"/>
      <c r="I50" s="18"/>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row>
    <row r="51" spans="1:34" s="15" customFormat="1" ht="12" customHeight="1">
      <c r="A51" s="14"/>
      <c r="B51" s="15"/>
      <c r="C51" s="18"/>
      <c r="D51" s="18"/>
      <c r="E51" s="18"/>
      <c r="F51" s="18"/>
      <c r="G51" s="18"/>
      <c r="H51" s="18"/>
      <c r="I51" s="18"/>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row>
    <row r="52" spans="1:34" s="15" customFormat="1" ht="12" customHeight="1">
      <c r="A52" s="14"/>
      <c r="B52" s="15"/>
      <c r="C52" s="18"/>
      <c r="D52" s="18"/>
      <c r="E52" s="18"/>
      <c r="F52" s="18"/>
      <c r="G52" s="18"/>
      <c r="H52" s="18"/>
      <c r="I52" s="18"/>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row>
  </sheetData>
  <mergeCells count="35">
    <mergeCell ref="A4:B4"/>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C4:C5"/>
    <mergeCell ref="D4:D5"/>
    <mergeCell ref="F4:F5"/>
    <mergeCell ref="G4:G5"/>
    <mergeCell ref="H4:H5"/>
    <mergeCell ref="I4:I5"/>
  </mergeCells>
  <phoneticPr fontId="4"/>
  <pageMargins left="0.78740157480314943" right="0.78740157480314943" top="0.7480314960629918" bottom="0.7480314960629918" header="0.31496062992125984" footer="0.31496062992125984"/>
  <pageSetup paperSize="9" firstPageNumber="134" fitToWidth="1" fitToHeight="1" orientation="portrait" usePrinterDefaults="1" useFirstPageNumber="1" r:id="rId1"/>
  <headerFooter scaleWithDoc="0" alignWithMargins="0">
    <oddHeader>&amp;R&amp;"ＭＳ ゴシック,標準"&amp;8Ⅱ市町村勢編</oddHeader>
    <oddFooter>&amp;C&amp;"ＭＳ ゴシック,regular"&amp;9&amp;P&amp;R&amp;"ＭＳ ゴシック,regular"&amp;8令和２年版秋田県勢要覧</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dimension ref="A2:W107"/>
  <sheetViews>
    <sheetView showGridLines="0" zoomScale="60" zoomScaleNormal="60" zoomScaleSheetLayoutView="70" workbookViewId="0">
      <selection activeCell="C3" sqref="C3:H3"/>
    </sheetView>
  </sheetViews>
  <sheetFormatPr defaultColWidth="7.125" defaultRowHeight="15.9" customHeight="1"/>
  <cols>
    <col min="1" max="1" width="5.625" style="218" customWidth="1"/>
    <col min="2" max="2" width="12.625" style="219" customWidth="1"/>
    <col min="3" max="20" width="11.5" style="219" customWidth="1"/>
    <col min="21" max="23" width="16.5" style="219" customWidth="1"/>
    <col min="24" max="16384" width="7.125" style="218"/>
  </cols>
  <sheetData>
    <row r="1" spans="1:23" ht="14.05" customHeight="1"/>
    <row r="2" spans="1:23" s="219" customFormat="1" ht="14.05" customHeight="1">
      <c r="A2" s="221"/>
      <c r="B2" s="221"/>
      <c r="C2" s="221"/>
      <c r="D2" s="221"/>
      <c r="E2" s="221"/>
      <c r="F2" s="221"/>
      <c r="G2" s="221"/>
      <c r="H2" s="221"/>
      <c r="I2" s="221"/>
      <c r="J2" s="221"/>
      <c r="K2" s="221"/>
      <c r="L2" s="221"/>
      <c r="M2" s="221"/>
      <c r="N2" s="221"/>
      <c r="O2" s="221"/>
      <c r="P2" s="221"/>
      <c r="Q2" s="221"/>
      <c r="R2" s="221"/>
      <c r="S2" s="221"/>
      <c r="T2" s="221"/>
      <c r="U2" s="221"/>
      <c r="V2" s="221"/>
      <c r="W2" s="221"/>
    </row>
    <row r="3" spans="1:23" s="219" customFormat="1" ht="21" customHeight="1">
      <c r="A3" s="222"/>
      <c r="B3" s="235"/>
      <c r="C3" s="248" t="s">
        <v>422</v>
      </c>
      <c r="D3" s="262"/>
      <c r="E3" s="262"/>
      <c r="F3" s="262"/>
      <c r="G3" s="262"/>
      <c r="H3" s="273"/>
      <c r="I3" s="248" t="s">
        <v>365</v>
      </c>
      <c r="J3" s="262"/>
      <c r="K3" s="262"/>
      <c r="L3" s="262"/>
      <c r="M3" s="262"/>
      <c r="N3" s="273"/>
      <c r="O3" s="279" t="s">
        <v>365</v>
      </c>
      <c r="P3" s="282"/>
      <c r="Q3" s="282"/>
      <c r="R3" s="282"/>
      <c r="S3" s="282"/>
      <c r="T3" s="292"/>
      <c r="U3" s="293" t="s">
        <v>365</v>
      </c>
      <c r="V3" s="295"/>
      <c r="W3" s="297"/>
    </row>
    <row r="4" spans="1:23" s="219" customFormat="1" ht="21" customHeight="1">
      <c r="A4" s="223" t="s">
        <v>407</v>
      </c>
      <c r="B4" s="236"/>
      <c r="C4" s="249" t="s">
        <v>129</v>
      </c>
      <c r="D4" s="249" t="s">
        <v>164</v>
      </c>
      <c r="E4" s="249" t="s">
        <v>165</v>
      </c>
      <c r="F4" s="249" t="s">
        <v>170</v>
      </c>
      <c r="G4" s="271" t="s">
        <v>396</v>
      </c>
      <c r="H4" s="249" t="s">
        <v>133</v>
      </c>
      <c r="I4" s="249" t="s">
        <v>171</v>
      </c>
      <c r="J4" s="271" t="s">
        <v>397</v>
      </c>
      <c r="K4" s="276" t="s">
        <v>326</v>
      </c>
      <c r="L4" s="276" t="s">
        <v>182</v>
      </c>
      <c r="M4" s="276" t="s">
        <v>437</v>
      </c>
      <c r="N4" s="276" t="s">
        <v>439</v>
      </c>
      <c r="O4" s="280" t="s">
        <v>265</v>
      </c>
      <c r="P4" s="283" t="s">
        <v>370</v>
      </c>
      <c r="Q4" s="286" t="s">
        <v>253</v>
      </c>
      <c r="R4" s="288" t="s">
        <v>299</v>
      </c>
      <c r="S4" s="290" t="s">
        <v>250</v>
      </c>
      <c r="T4" s="276" t="s">
        <v>442</v>
      </c>
      <c r="U4" s="280" t="s">
        <v>276</v>
      </c>
      <c r="V4" s="283" t="s">
        <v>173</v>
      </c>
      <c r="W4" s="283" t="s">
        <v>174</v>
      </c>
    </row>
    <row r="5" spans="1:23" s="219" customFormat="1" ht="21" customHeight="1">
      <c r="A5" s="224"/>
      <c r="B5" s="237"/>
      <c r="C5" s="250"/>
      <c r="D5" s="250"/>
      <c r="E5" s="250"/>
      <c r="F5" s="250"/>
      <c r="G5" s="272"/>
      <c r="H5" s="250"/>
      <c r="I5" s="250"/>
      <c r="J5" s="274"/>
      <c r="K5" s="277" t="s">
        <v>166</v>
      </c>
      <c r="L5" s="278" t="s">
        <v>256</v>
      </c>
      <c r="M5" s="278" t="s">
        <v>95</v>
      </c>
      <c r="N5" s="277" t="s">
        <v>176</v>
      </c>
      <c r="O5" s="281"/>
      <c r="P5" s="284"/>
      <c r="Q5" s="287"/>
      <c r="R5" s="289"/>
      <c r="S5" s="291"/>
      <c r="T5" s="278" t="s">
        <v>441</v>
      </c>
      <c r="U5" s="294"/>
      <c r="V5" s="296"/>
      <c r="W5" s="296"/>
    </row>
    <row r="6" spans="1:23" s="219" customFormat="1" ht="18" customHeight="1">
      <c r="A6" s="225" t="s">
        <v>5</v>
      </c>
      <c r="B6" s="238"/>
      <c r="C6" s="251">
        <v>42278</v>
      </c>
      <c r="D6" s="251">
        <v>42278</v>
      </c>
      <c r="E6" s="251">
        <v>42278</v>
      </c>
      <c r="F6" s="251">
        <v>42278</v>
      </c>
      <c r="G6" s="251">
        <v>42278</v>
      </c>
      <c r="H6" s="251">
        <v>42278</v>
      </c>
      <c r="I6" s="251">
        <v>42278</v>
      </c>
      <c r="J6" s="251">
        <v>42278</v>
      </c>
      <c r="K6" s="251">
        <v>42278</v>
      </c>
      <c r="L6" s="251">
        <v>42278</v>
      </c>
      <c r="M6" s="251">
        <v>42278</v>
      </c>
      <c r="N6" s="251">
        <v>42278</v>
      </c>
      <c r="O6" s="251">
        <v>42278</v>
      </c>
      <c r="P6" s="251">
        <v>42278</v>
      </c>
      <c r="Q6" s="251">
        <v>42278</v>
      </c>
      <c r="R6" s="251">
        <v>42278</v>
      </c>
      <c r="S6" s="251">
        <v>42278</v>
      </c>
      <c r="T6" s="251">
        <v>42278</v>
      </c>
      <c r="U6" s="251">
        <v>42278</v>
      </c>
      <c r="V6" s="251">
        <v>42278</v>
      </c>
      <c r="W6" s="251">
        <v>42278</v>
      </c>
    </row>
    <row r="7" spans="1:23" s="219" customFormat="1" ht="18" customHeight="1">
      <c r="A7" s="225" t="s">
        <v>11</v>
      </c>
      <c r="B7" s="238"/>
      <c r="C7" s="249" t="s">
        <v>179</v>
      </c>
      <c r="D7" s="249" t="s">
        <v>179</v>
      </c>
      <c r="E7" s="249" t="s">
        <v>179</v>
      </c>
      <c r="F7" s="249" t="s">
        <v>179</v>
      </c>
      <c r="G7" s="249" t="s">
        <v>179</v>
      </c>
      <c r="H7" s="249" t="s">
        <v>179</v>
      </c>
      <c r="I7" s="249" t="s">
        <v>179</v>
      </c>
      <c r="J7" s="249" t="s">
        <v>179</v>
      </c>
      <c r="K7" s="249" t="s">
        <v>179</v>
      </c>
      <c r="L7" s="249" t="s">
        <v>179</v>
      </c>
      <c r="M7" s="249" t="s">
        <v>179</v>
      </c>
      <c r="N7" s="249" t="s">
        <v>179</v>
      </c>
      <c r="O7" s="249" t="s">
        <v>179</v>
      </c>
      <c r="P7" s="249" t="s">
        <v>179</v>
      </c>
      <c r="Q7" s="273" t="s">
        <v>179</v>
      </c>
      <c r="R7" s="249" t="s">
        <v>179</v>
      </c>
      <c r="S7" s="249" t="s">
        <v>179</v>
      </c>
      <c r="T7" s="249" t="s">
        <v>179</v>
      </c>
      <c r="U7" s="249" t="s">
        <v>179</v>
      </c>
      <c r="V7" s="249" t="s">
        <v>179</v>
      </c>
      <c r="W7" s="249" t="s">
        <v>179</v>
      </c>
    </row>
    <row r="8" spans="1:23" s="219" customFormat="1" ht="18" customHeight="1">
      <c r="A8" s="226" t="s">
        <v>49</v>
      </c>
      <c r="B8" s="239"/>
      <c r="C8" s="252">
        <v>482867</v>
      </c>
      <c r="D8" s="263">
        <v>43328</v>
      </c>
      <c r="E8" s="263">
        <v>2379</v>
      </c>
      <c r="F8" s="263">
        <v>749</v>
      </c>
      <c r="G8" s="263">
        <v>535</v>
      </c>
      <c r="H8" s="263">
        <v>46741</v>
      </c>
      <c r="I8" s="263">
        <v>68702</v>
      </c>
      <c r="J8" s="275">
        <v>2489</v>
      </c>
      <c r="K8" s="252">
        <v>4200</v>
      </c>
      <c r="L8" s="252">
        <v>18802</v>
      </c>
      <c r="M8" s="252">
        <v>75876</v>
      </c>
      <c r="N8" s="252">
        <v>9346</v>
      </c>
      <c r="O8" s="252">
        <v>5045</v>
      </c>
      <c r="P8" s="252">
        <v>9653</v>
      </c>
      <c r="Q8" s="252">
        <v>23456</v>
      </c>
      <c r="R8" s="252">
        <v>18270</v>
      </c>
      <c r="S8" s="252">
        <v>20549</v>
      </c>
      <c r="T8" s="252">
        <v>69201</v>
      </c>
      <c r="U8" s="252">
        <v>7953</v>
      </c>
      <c r="V8" s="252">
        <v>26552</v>
      </c>
      <c r="W8" s="252">
        <v>21228</v>
      </c>
    </row>
    <row r="9" spans="1:23" s="220" customFormat="1" ht="15" customHeight="1">
      <c r="A9" s="227" t="s">
        <v>78</v>
      </c>
      <c r="B9" s="240"/>
      <c r="C9" s="253">
        <v>140707</v>
      </c>
      <c r="D9" s="264">
        <v>2519</v>
      </c>
      <c r="E9" s="264">
        <v>353</v>
      </c>
      <c r="F9" s="264">
        <v>21</v>
      </c>
      <c r="G9" s="264">
        <v>118</v>
      </c>
      <c r="H9" s="264">
        <v>11006</v>
      </c>
      <c r="I9" s="264">
        <v>11443</v>
      </c>
      <c r="J9" s="253">
        <v>1097</v>
      </c>
      <c r="K9" s="253">
        <v>2871</v>
      </c>
      <c r="L9" s="253">
        <v>7016</v>
      </c>
      <c r="M9" s="253">
        <v>26005</v>
      </c>
      <c r="N9" s="253">
        <v>4647</v>
      </c>
      <c r="O9" s="253">
        <v>2574</v>
      </c>
      <c r="P9" s="285">
        <v>4214</v>
      </c>
      <c r="Q9" s="253">
        <v>7768</v>
      </c>
      <c r="R9" s="253">
        <v>5791</v>
      </c>
      <c r="S9" s="253">
        <v>8023</v>
      </c>
      <c r="T9" s="253">
        <v>20715</v>
      </c>
      <c r="U9" s="253">
        <v>1389</v>
      </c>
      <c r="V9" s="253">
        <v>10114</v>
      </c>
      <c r="W9" s="253">
        <v>8214</v>
      </c>
    </row>
    <row r="10" spans="1:23" s="219" customFormat="1" ht="15" customHeight="1">
      <c r="A10" s="228" t="s">
        <v>115</v>
      </c>
      <c r="B10" s="241" t="s">
        <v>357</v>
      </c>
      <c r="C10" s="254">
        <v>133482</v>
      </c>
      <c r="D10" s="265">
        <v>1666</v>
      </c>
      <c r="E10" s="265">
        <v>298</v>
      </c>
      <c r="F10" s="265">
        <v>20</v>
      </c>
      <c r="G10" s="265">
        <v>111</v>
      </c>
      <c r="H10" s="265">
        <v>10245</v>
      </c>
      <c r="I10" s="265">
        <v>10669</v>
      </c>
      <c r="J10" s="254">
        <v>1071</v>
      </c>
      <c r="K10" s="254">
        <v>2788</v>
      </c>
      <c r="L10" s="254">
        <v>6654</v>
      </c>
      <c r="M10" s="254">
        <v>25041</v>
      </c>
      <c r="N10" s="254">
        <v>4546</v>
      </c>
      <c r="O10" s="254">
        <v>2490</v>
      </c>
      <c r="P10" s="254">
        <v>4081</v>
      </c>
      <c r="Q10" s="254">
        <v>7459</v>
      </c>
      <c r="R10" s="254">
        <v>5512</v>
      </c>
      <c r="S10" s="254">
        <v>7803</v>
      </c>
      <c r="T10" s="254">
        <v>19872</v>
      </c>
      <c r="U10" s="254">
        <v>1260</v>
      </c>
      <c r="V10" s="254">
        <v>9638</v>
      </c>
      <c r="W10" s="254">
        <v>7887</v>
      </c>
    </row>
    <row r="11" spans="1:23" s="219" customFormat="1" ht="15" customHeight="1">
      <c r="A11" s="228" t="s">
        <v>115</v>
      </c>
      <c r="B11" s="241" t="s">
        <v>358</v>
      </c>
      <c r="C11" s="254">
        <v>4051</v>
      </c>
      <c r="D11" s="265">
        <v>369</v>
      </c>
      <c r="E11" s="265">
        <v>44</v>
      </c>
      <c r="F11" s="265">
        <v>1</v>
      </c>
      <c r="G11" s="265">
        <v>5</v>
      </c>
      <c r="H11" s="265">
        <v>456</v>
      </c>
      <c r="I11" s="265">
        <v>485</v>
      </c>
      <c r="J11" s="254">
        <v>18</v>
      </c>
      <c r="K11" s="254">
        <v>50</v>
      </c>
      <c r="L11" s="254">
        <v>230</v>
      </c>
      <c r="M11" s="254">
        <v>576</v>
      </c>
      <c r="N11" s="254">
        <v>62</v>
      </c>
      <c r="O11" s="254">
        <v>49</v>
      </c>
      <c r="P11" s="254">
        <v>76</v>
      </c>
      <c r="Q11" s="254">
        <v>153</v>
      </c>
      <c r="R11" s="254">
        <v>159</v>
      </c>
      <c r="S11" s="254">
        <v>105</v>
      </c>
      <c r="T11" s="254">
        <v>483</v>
      </c>
      <c r="U11" s="254">
        <v>66</v>
      </c>
      <c r="V11" s="254">
        <v>296</v>
      </c>
      <c r="W11" s="254">
        <v>149</v>
      </c>
    </row>
    <row r="12" spans="1:23" s="219" customFormat="1" ht="15" customHeight="1">
      <c r="A12" s="229" t="s">
        <v>115</v>
      </c>
      <c r="B12" s="242" t="s">
        <v>331</v>
      </c>
      <c r="C12" s="255">
        <v>3174</v>
      </c>
      <c r="D12" s="266">
        <v>484</v>
      </c>
      <c r="E12" s="266">
        <v>11</v>
      </c>
      <c r="F12" s="266" t="s">
        <v>161</v>
      </c>
      <c r="G12" s="266">
        <v>2</v>
      </c>
      <c r="H12" s="266">
        <v>305</v>
      </c>
      <c r="I12" s="266">
        <v>289</v>
      </c>
      <c r="J12" s="255">
        <v>8</v>
      </c>
      <c r="K12" s="255">
        <v>33</v>
      </c>
      <c r="L12" s="255">
        <v>132</v>
      </c>
      <c r="M12" s="255">
        <v>388</v>
      </c>
      <c r="N12" s="255">
        <v>39</v>
      </c>
      <c r="O12" s="255">
        <v>35</v>
      </c>
      <c r="P12" s="255">
        <v>57</v>
      </c>
      <c r="Q12" s="255">
        <v>156</v>
      </c>
      <c r="R12" s="255">
        <v>120</v>
      </c>
      <c r="S12" s="255">
        <v>115</v>
      </c>
      <c r="T12" s="255">
        <v>360</v>
      </c>
      <c r="U12" s="255">
        <v>63</v>
      </c>
      <c r="V12" s="255">
        <v>180</v>
      </c>
      <c r="W12" s="255">
        <v>178</v>
      </c>
    </row>
    <row r="13" spans="1:23" s="219" customFormat="1" ht="15" customHeight="1">
      <c r="A13" s="230" t="s">
        <v>25</v>
      </c>
      <c r="B13" s="243"/>
      <c r="C13" s="256">
        <v>24749</v>
      </c>
      <c r="D13" s="267">
        <v>1964</v>
      </c>
      <c r="E13" s="267">
        <v>128</v>
      </c>
      <c r="F13" s="267">
        <v>12</v>
      </c>
      <c r="G13" s="267">
        <v>18</v>
      </c>
      <c r="H13" s="267">
        <v>2533</v>
      </c>
      <c r="I13" s="267">
        <v>3146</v>
      </c>
      <c r="J13" s="256">
        <v>210</v>
      </c>
      <c r="K13" s="256">
        <v>132</v>
      </c>
      <c r="L13" s="256">
        <v>971</v>
      </c>
      <c r="M13" s="256">
        <v>3875</v>
      </c>
      <c r="N13" s="256">
        <v>402</v>
      </c>
      <c r="O13" s="256">
        <v>220</v>
      </c>
      <c r="P13" s="256">
        <v>587</v>
      </c>
      <c r="Q13" s="256">
        <v>1194</v>
      </c>
      <c r="R13" s="256">
        <v>1011</v>
      </c>
      <c r="S13" s="256">
        <v>1171</v>
      </c>
      <c r="T13" s="256">
        <v>3906</v>
      </c>
      <c r="U13" s="256">
        <v>405</v>
      </c>
      <c r="V13" s="256">
        <v>1345</v>
      </c>
      <c r="W13" s="256">
        <v>1066</v>
      </c>
    </row>
    <row r="14" spans="1:23" s="219" customFormat="1" ht="15" customHeight="1">
      <c r="A14" s="228" t="s">
        <v>115</v>
      </c>
      <c r="B14" s="241" t="s">
        <v>118</v>
      </c>
      <c r="C14" s="254">
        <v>20740</v>
      </c>
      <c r="D14" s="265">
        <v>1566</v>
      </c>
      <c r="E14" s="265">
        <v>64</v>
      </c>
      <c r="F14" s="265">
        <v>12</v>
      </c>
      <c r="G14" s="265">
        <v>11</v>
      </c>
      <c r="H14" s="265">
        <v>2152</v>
      </c>
      <c r="I14" s="265">
        <v>2414</v>
      </c>
      <c r="J14" s="254">
        <v>198</v>
      </c>
      <c r="K14" s="254">
        <v>114</v>
      </c>
      <c r="L14" s="254">
        <v>799</v>
      </c>
      <c r="M14" s="254">
        <v>3307</v>
      </c>
      <c r="N14" s="254">
        <v>354</v>
      </c>
      <c r="O14" s="254">
        <v>200</v>
      </c>
      <c r="P14" s="254">
        <v>523</v>
      </c>
      <c r="Q14" s="254">
        <v>1034</v>
      </c>
      <c r="R14" s="254">
        <v>833</v>
      </c>
      <c r="S14" s="254">
        <v>1053</v>
      </c>
      <c r="T14" s="254">
        <v>3370</v>
      </c>
      <c r="U14" s="254">
        <v>322</v>
      </c>
      <c r="V14" s="254">
        <v>1111</v>
      </c>
      <c r="W14" s="254">
        <v>900</v>
      </c>
    </row>
    <row r="15" spans="1:23" s="219" customFormat="1" ht="15" customHeight="1">
      <c r="A15" s="231" t="s">
        <v>115</v>
      </c>
      <c r="B15" s="244" t="s">
        <v>4</v>
      </c>
      <c r="C15" s="257">
        <v>4009</v>
      </c>
      <c r="D15" s="268">
        <v>398</v>
      </c>
      <c r="E15" s="268">
        <v>64</v>
      </c>
      <c r="F15" s="268" t="s">
        <v>161</v>
      </c>
      <c r="G15" s="268">
        <v>7</v>
      </c>
      <c r="H15" s="268">
        <v>381</v>
      </c>
      <c r="I15" s="268">
        <v>732</v>
      </c>
      <c r="J15" s="257">
        <v>12</v>
      </c>
      <c r="K15" s="257">
        <v>18</v>
      </c>
      <c r="L15" s="257">
        <v>172</v>
      </c>
      <c r="M15" s="257">
        <v>568</v>
      </c>
      <c r="N15" s="257">
        <v>48</v>
      </c>
      <c r="O15" s="257">
        <v>20</v>
      </c>
      <c r="P15" s="257">
        <v>64</v>
      </c>
      <c r="Q15" s="257">
        <v>160</v>
      </c>
      <c r="R15" s="257">
        <v>178</v>
      </c>
      <c r="S15" s="257">
        <v>118</v>
      </c>
      <c r="T15" s="257">
        <v>536</v>
      </c>
      <c r="U15" s="257">
        <v>83</v>
      </c>
      <c r="V15" s="257">
        <v>234</v>
      </c>
      <c r="W15" s="257">
        <v>166</v>
      </c>
    </row>
    <row r="16" spans="1:23" s="219" customFormat="1" ht="15" customHeight="1">
      <c r="A16" s="230" t="s">
        <v>108</v>
      </c>
      <c r="B16" s="243"/>
      <c r="C16" s="256">
        <v>46718</v>
      </c>
      <c r="D16" s="267">
        <v>7430</v>
      </c>
      <c r="E16" s="267">
        <v>127</v>
      </c>
      <c r="F16" s="267">
        <v>2</v>
      </c>
      <c r="G16" s="267">
        <v>11</v>
      </c>
      <c r="H16" s="267">
        <v>3897</v>
      </c>
      <c r="I16" s="267">
        <v>7679</v>
      </c>
      <c r="J16" s="256">
        <v>134</v>
      </c>
      <c r="K16" s="256">
        <v>166</v>
      </c>
      <c r="L16" s="256">
        <v>1540</v>
      </c>
      <c r="M16" s="256">
        <v>7439</v>
      </c>
      <c r="N16" s="256">
        <v>681</v>
      </c>
      <c r="O16" s="256">
        <v>312</v>
      </c>
      <c r="P16" s="256">
        <v>782</v>
      </c>
      <c r="Q16" s="256">
        <v>2031</v>
      </c>
      <c r="R16" s="256">
        <v>1782</v>
      </c>
      <c r="S16" s="256">
        <v>1707</v>
      </c>
      <c r="T16" s="256">
        <v>6252</v>
      </c>
      <c r="U16" s="256">
        <v>927</v>
      </c>
      <c r="V16" s="256">
        <v>1942</v>
      </c>
      <c r="W16" s="256">
        <v>1703</v>
      </c>
    </row>
    <row r="17" spans="1:23" s="219" customFormat="1" ht="15" customHeight="1">
      <c r="A17" s="228" t="s">
        <v>115</v>
      </c>
      <c r="B17" s="241" t="s">
        <v>271</v>
      </c>
      <c r="C17" s="254">
        <v>17589</v>
      </c>
      <c r="D17" s="265">
        <v>1397</v>
      </c>
      <c r="E17" s="265">
        <v>21</v>
      </c>
      <c r="F17" s="265" t="s">
        <v>161</v>
      </c>
      <c r="G17" s="265">
        <v>5</v>
      </c>
      <c r="H17" s="265">
        <v>1360</v>
      </c>
      <c r="I17" s="265">
        <v>2415</v>
      </c>
      <c r="J17" s="254">
        <v>102</v>
      </c>
      <c r="K17" s="254">
        <v>94</v>
      </c>
      <c r="L17" s="254">
        <v>674</v>
      </c>
      <c r="M17" s="254">
        <v>3241</v>
      </c>
      <c r="N17" s="254">
        <v>326</v>
      </c>
      <c r="O17" s="254">
        <v>183</v>
      </c>
      <c r="P17" s="254">
        <v>368</v>
      </c>
      <c r="Q17" s="254">
        <v>936</v>
      </c>
      <c r="R17" s="254">
        <v>761</v>
      </c>
      <c r="S17" s="254">
        <v>901</v>
      </c>
      <c r="T17" s="254">
        <v>2721</v>
      </c>
      <c r="U17" s="254">
        <v>299</v>
      </c>
      <c r="V17" s="254">
        <v>881</v>
      </c>
      <c r="W17" s="254">
        <v>798</v>
      </c>
    </row>
    <row r="18" spans="1:23" s="219" customFormat="1" ht="15" customHeight="1">
      <c r="A18" s="228" t="s">
        <v>115</v>
      </c>
      <c r="B18" s="241" t="s">
        <v>193</v>
      </c>
      <c r="C18" s="254">
        <v>3663</v>
      </c>
      <c r="D18" s="265">
        <v>683</v>
      </c>
      <c r="E18" s="265">
        <v>18</v>
      </c>
      <c r="F18" s="265" t="s">
        <v>161</v>
      </c>
      <c r="G18" s="265" t="s">
        <v>161</v>
      </c>
      <c r="H18" s="265">
        <v>283</v>
      </c>
      <c r="I18" s="265">
        <v>830</v>
      </c>
      <c r="J18" s="254">
        <v>2</v>
      </c>
      <c r="K18" s="254">
        <v>5</v>
      </c>
      <c r="L18" s="254">
        <v>116</v>
      </c>
      <c r="M18" s="254">
        <v>538</v>
      </c>
      <c r="N18" s="254">
        <v>43</v>
      </c>
      <c r="O18" s="254">
        <v>19</v>
      </c>
      <c r="P18" s="254">
        <v>43</v>
      </c>
      <c r="Q18" s="254">
        <v>171</v>
      </c>
      <c r="R18" s="254">
        <v>139</v>
      </c>
      <c r="S18" s="254">
        <v>92</v>
      </c>
      <c r="T18" s="254">
        <v>361</v>
      </c>
      <c r="U18" s="254">
        <v>61</v>
      </c>
      <c r="V18" s="254">
        <v>122</v>
      </c>
      <c r="W18" s="254">
        <v>118</v>
      </c>
    </row>
    <row r="19" spans="1:23" s="219" customFormat="1" ht="15" customHeight="1">
      <c r="A19" s="228" t="s">
        <v>115</v>
      </c>
      <c r="B19" s="241" t="s">
        <v>272</v>
      </c>
      <c r="C19" s="254">
        <v>6663</v>
      </c>
      <c r="D19" s="265">
        <v>1689</v>
      </c>
      <c r="E19" s="265">
        <v>6</v>
      </c>
      <c r="F19" s="265">
        <v>2</v>
      </c>
      <c r="G19" s="265">
        <v>1</v>
      </c>
      <c r="H19" s="265">
        <v>541</v>
      </c>
      <c r="I19" s="265">
        <v>1079</v>
      </c>
      <c r="J19" s="254">
        <v>3</v>
      </c>
      <c r="K19" s="254">
        <v>14</v>
      </c>
      <c r="L19" s="254">
        <v>200</v>
      </c>
      <c r="M19" s="254">
        <v>945</v>
      </c>
      <c r="N19" s="254">
        <v>83</v>
      </c>
      <c r="O19" s="254">
        <v>22</v>
      </c>
      <c r="P19" s="254">
        <v>113</v>
      </c>
      <c r="Q19" s="254">
        <v>225</v>
      </c>
      <c r="R19" s="254">
        <v>194</v>
      </c>
      <c r="S19" s="254">
        <v>193</v>
      </c>
      <c r="T19" s="254">
        <v>769</v>
      </c>
      <c r="U19" s="254">
        <v>125</v>
      </c>
      <c r="V19" s="254">
        <v>258</v>
      </c>
      <c r="W19" s="254">
        <v>183</v>
      </c>
    </row>
    <row r="20" spans="1:23" s="219" customFormat="1" ht="15" customHeight="1">
      <c r="A20" s="228" t="s">
        <v>115</v>
      </c>
      <c r="B20" s="241" t="s">
        <v>116</v>
      </c>
      <c r="C20" s="254">
        <v>4819</v>
      </c>
      <c r="D20" s="265">
        <v>1131</v>
      </c>
      <c r="E20" s="265">
        <v>5</v>
      </c>
      <c r="F20" s="265" t="s">
        <v>161</v>
      </c>
      <c r="G20" s="265" t="s">
        <v>161</v>
      </c>
      <c r="H20" s="265">
        <v>391</v>
      </c>
      <c r="I20" s="265">
        <v>851</v>
      </c>
      <c r="J20" s="254">
        <v>8</v>
      </c>
      <c r="K20" s="254">
        <v>10</v>
      </c>
      <c r="L20" s="254">
        <v>112</v>
      </c>
      <c r="M20" s="254">
        <v>667</v>
      </c>
      <c r="N20" s="254">
        <v>65</v>
      </c>
      <c r="O20" s="254">
        <v>18</v>
      </c>
      <c r="P20" s="254">
        <v>58</v>
      </c>
      <c r="Q20" s="254">
        <v>142</v>
      </c>
      <c r="R20" s="254">
        <v>166</v>
      </c>
      <c r="S20" s="254">
        <v>133</v>
      </c>
      <c r="T20" s="254">
        <v>571</v>
      </c>
      <c r="U20" s="254">
        <v>147</v>
      </c>
      <c r="V20" s="254">
        <v>175</v>
      </c>
      <c r="W20" s="254">
        <v>166</v>
      </c>
    </row>
    <row r="21" spans="1:23" s="219" customFormat="1" ht="15" customHeight="1">
      <c r="A21" s="228" t="s">
        <v>115</v>
      </c>
      <c r="B21" s="241" t="s">
        <v>359</v>
      </c>
      <c r="C21" s="254">
        <v>3137</v>
      </c>
      <c r="D21" s="265">
        <v>527</v>
      </c>
      <c r="E21" s="265">
        <v>30</v>
      </c>
      <c r="F21" s="265" t="s">
        <v>161</v>
      </c>
      <c r="G21" s="265">
        <v>3</v>
      </c>
      <c r="H21" s="265">
        <v>330</v>
      </c>
      <c r="I21" s="265">
        <v>539</v>
      </c>
      <c r="J21" s="254">
        <v>6</v>
      </c>
      <c r="K21" s="254">
        <v>3</v>
      </c>
      <c r="L21" s="254">
        <v>81</v>
      </c>
      <c r="M21" s="254">
        <v>411</v>
      </c>
      <c r="N21" s="254">
        <v>39</v>
      </c>
      <c r="O21" s="254">
        <v>13</v>
      </c>
      <c r="P21" s="254">
        <v>38</v>
      </c>
      <c r="Q21" s="254">
        <v>88</v>
      </c>
      <c r="R21" s="254">
        <v>118</v>
      </c>
      <c r="S21" s="254">
        <v>84</v>
      </c>
      <c r="T21" s="254">
        <v>509</v>
      </c>
      <c r="U21" s="254">
        <v>79</v>
      </c>
      <c r="V21" s="254">
        <v>127</v>
      </c>
      <c r="W21" s="254">
        <v>110</v>
      </c>
    </row>
    <row r="22" spans="1:23" s="219" customFormat="1" ht="15" customHeight="1">
      <c r="A22" s="228" t="s">
        <v>115</v>
      </c>
      <c r="B22" s="241" t="s">
        <v>28</v>
      </c>
      <c r="C22" s="254">
        <v>6601</v>
      </c>
      <c r="D22" s="265">
        <v>1107</v>
      </c>
      <c r="E22" s="265">
        <v>13</v>
      </c>
      <c r="F22" s="265" t="s">
        <v>161</v>
      </c>
      <c r="G22" s="265">
        <v>2</v>
      </c>
      <c r="H22" s="265">
        <v>543</v>
      </c>
      <c r="I22" s="265">
        <v>1309</v>
      </c>
      <c r="J22" s="254">
        <v>7</v>
      </c>
      <c r="K22" s="254">
        <v>26</v>
      </c>
      <c r="L22" s="254">
        <v>207</v>
      </c>
      <c r="M22" s="254">
        <v>1029</v>
      </c>
      <c r="N22" s="254">
        <v>81</v>
      </c>
      <c r="O22" s="254">
        <v>42</v>
      </c>
      <c r="P22" s="254">
        <v>117</v>
      </c>
      <c r="Q22" s="254">
        <v>308</v>
      </c>
      <c r="R22" s="254">
        <v>254</v>
      </c>
      <c r="S22" s="254">
        <v>193</v>
      </c>
      <c r="T22" s="254">
        <v>778</v>
      </c>
      <c r="U22" s="254">
        <v>131</v>
      </c>
      <c r="V22" s="254">
        <v>237</v>
      </c>
      <c r="W22" s="254">
        <v>191</v>
      </c>
    </row>
    <row r="23" spans="1:23" s="219" customFormat="1" ht="15" customHeight="1">
      <c r="A23" s="228" t="s">
        <v>115</v>
      </c>
      <c r="B23" s="241" t="s">
        <v>14</v>
      </c>
      <c r="C23" s="254">
        <v>1677</v>
      </c>
      <c r="D23" s="265">
        <v>289</v>
      </c>
      <c r="E23" s="265">
        <v>34</v>
      </c>
      <c r="F23" s="265" t="s">
        <v>161</v>
      </c>
      <c r="G23" s="265" t="s">
        <v>161</v>
      </c>
      <c r="H23" s="265">
        <v>214</v>
      </c>
      <c r="I23" s="265">
        <v>236</v>
      </c>
      <c r="J23" s="254">
        <v>3</v>
      </c>
      <c r="K23" s="254">
        <v>4</v>
      </c>
      <c r="L23" s="254">
        <v>75</v>
      </c>
      <c r="M23" s="254">
        <v>246</v>
      </c>
      <c r="N23" s="254">
        <v>13</v>
      </c>
      <c r="O23" s="254">
        <v>5</v>
      </c>
      <c r="P23" s="254">
        <v>19</v>
      </c>
      <c r="Q23" s="254">
        <v>91</v>
      </c>
      <c r="R23" s="254">
        <v>62</v>
      </c>
      <c r="S23" s="254">
        <v>37</v>
      </c>
      <c r="T23" s="254">
        <v>196</v>
      </c>
      <c r="U23" s="254">
        <v>36</v>
      </c>
      <c r="V23" s="254">
        <v>57</v>
      </c>
      <c r="W23" s="254">
        <v>60</v>
      </c>
    </row>
    <row r="24" spans="1:23" s="219" customFormat="1" ht="15" customHeight="1">
      <c r="A24" s="231" t="s">
        <v>115</v>
      </c>
      <c r="B24" s="245" t="s">
        <v>0</v>
      </c>
      <c r="C24" s="257">
        <v>2569</v>
      </c>
      <c r="D24" s="268">
        <v>607</v>
      </c>
      <c r="E24" s="268">
        <v>0</v>
      </c>
      <c r="F24" s="268" t="s">
        <v>161</v>
      </c>
      <c r="G24" s="268" t="s">
        <v>161</v>
      </c>
      <c r="H24" s="268">
        <v>235</v>
      </c>
      <c r="I24" s="268">
        <v>420</v>
      </c>
      <c r="J24" s="257">
        <v>3</v>
      </c>
      <c r="K24" s="257">
        <v>10</v>
      </c>
      <c r="L24" s="257">
        <v>75</v>
      </c>
      <c r="M24" s="257">
        <v>362</v>
      </c>
      <c r="N24" s="257">
        <v>31</v>
      </c>
      <c r="O24" s="257">
        <v>10</v>
      </c>
      <c r="P24" s="257">
        <v>26</v>
      </c>
      <c r="Q24" s="257">
        <v>70</v>
      </c>
      <c r="R24" s="257">
        <v>88</v>
      </c>
      <c r="S24" s="257">
        <v>74</v>
      </c>
      <c r="T24" s="257">
        <v>347</v>
      </c>
      <c r="U24" s="257">
        <v>49</v>
      </c>
      <c r="V24" s="257">
        <v>85</v>
      </c>
      <c r="W24" s="257">
        <v>77</v>
      </c>
    </row>
    <row r="25" spans="1:23" s="219" customFormat="1" ht="15" customHeight="1">
      <c r="A25" s="230" t="s">
        <v>119</v>
      </c>
      <c r="B25" s="243"/>
      <c r="C25" s="256">
        <v>34370</v>
      </c>
      <c r="D25" s="267">
        <v>2207</v>
      </c>
      <c r="E25" s="267">
        <v>171</v>
      </c>
      <c r="F25" s="267">
        <v>1</v>
      </c>
      <c r="G25" s="267">
        <v>31</v>
      </c>
      <c r="H25" s="267">
        <v>3462</v>
      </c>
      <c r="I25" s="267">
        <v>6078</v>
      </c>
      <c r="J25" s="256">
        <v>197</v>
      </c>
      <c r="K25" s="256">
        <v>204</v>
      </c>
      <c r="L25" s="256">
        <v>1465</v>
      </c>
      <c r="M25" s="256">
        <v>5912</v>
      </c>
      <c r="N25" s="256">
        <v>607</v>
      </c>
      <c r="O25" s="256">
        <v>321</v>
      </c>
      <c r="P25" s="256">
        <v>475</v>
      </c>
      <c r="Q25" s="256">
        <v>1488</v>
      </c>
      <c r="R25" s="256">
        <v>1284</v>
      </c>
      <c r="S25" s="256">
        <v>1355</v>
      </c>
      <c r="T25" s="256">
        <v>4818</v>
      </c>
      <c r="U25" s="256">
        <v>453</v>
      </c>
      <c r="V25" s="256">
        <v>2294</v>
      </c>
      <c r="W25" s="256">
        <v>1121</v>
      </c>
    </row>
    <row r="26" spans="1:23" s="219" customFormat="1" ht="15" customHeight="1">
      <c r="A26" s="228" t="s">
        <v>115</v>
      </c>
      <c r="B26" s="241" t="s">
        <v>31</v>
      </c>
      <c r="C26" s="254">
        <v>26639</v>
      </c>
      <c r="D26" s="265">
        <v>1379</v>
      </c>
      <c r="E26" s="265">
        <v>101</v>
      </c>
      <c r="F26" s="265" t="s">
        <v>161</v>
      </c>
      <c r="G26" s="265">
        <v>16</v>
      </c>
      <c r="H26" s="265">
        <v>2564</v>
      </c>
      <c r="I26" s="265">
        <v>4338</v>
      </c>
      <c r="J26" s="254">
        <v>174</v>
      </c>
      <c r="K26" s="254">
        <v>180</v>
      </c>
      <c r="L26" s="254">
        <v>1176</v>
      </c>
      <c r="M26" s="254">
        <v>4880</v>
      </c>
      <c r="N26" s="254">
        <v>484</v>
      </c>
      <c r="O26" s="254">
        <v>270</v>
      </c>
      <c r="P26" s="254">
        <v>386</v>
      </c>
      <c r="Q26" s="254">
        <v>1268</v>
      </c>
      <c r="R26" s="254">
        <v>1040</v>
      </c>
      <c r="S26" s="254">
        <v>1155</v>
      </c>
      <c r="T26" s="254">
        <v>3795</v>
      </c>
      <c r="U26" s="254">
        <v>326</v>
      </c>
      <c r="V26" s="254">
        <v>1837</v>
      </c>
      <c r="W26" s="254">
        <v>920</v>
      </c>
    </row>
    <row r="27" spans="1:23" s="219" customFormat="1" ht="15" customHeight="1">
      <c r="A27" s="228" t="s">
        <v>115</v>
      </c>
      <c r="B27" s="241" t="s">
        <v>36</v>
      </c>
      <c r="C27" s="254">
        <v>4731</v>
      </c>
      <c r="D27" s="265">
        <v>528</v>
      </c>
      <c r="E27" s="265">
        <v>40</v>
      </c>
      <c r="F27" s="265" t="s">
        <v>161</v>
      </c>
      <c r="G27" s="265">
        <v>8</v>
      </c>
      <c r="H27" s="265">
        <v>563</v>
      </c>
      <c r="I27" s="265">
        <v>1079</v>
      </c>
      <c r="J27" s="254">
        <v>13</v>
      </c>
      <c r="K27" s="254">
        <v>14</v>
      </c>
      <c r="L27" s="254">
        <v>161</v>
      </c>
      <c r="M27" s="254">
        <v>609</v>
      </c>
      <c r="N27" s="254">
        <v>69</v>
      </c>
      <c r="O27" s="254">
        <v>32</v>
      </c>
      <c r="P27" s="254">
        <v>64</v>
      </c>
      <c r="Q27" s="254">
        <v>123</v>
      </c>
      <c r="R27" s="254">
        <v>150</v>
      </c>
      <c r="S27" s="254">
        <v>117</v>
      </c>
      <c r="T27" s="254">
        <v>642</v>
      </c>
      <c r="U27" s="254">
        <v>89</v>
      </c>
      <c r="V27" s="254">
        <v>268</v>
      </c>
      <c r="W27" s="254">
        <v>113</v>
      </c>
    </row>
    <row r="28" spans="1:23" s="219" customFormat="1" ht="15" customHeight="1">
      <c r="A28" s="231" t="s">
        <v>115</v>
      </c>
      <c r="B28" s="245" t="s">
        <v>38</v>
      </c>
      <c r="C28" s="257">
        <v>3000</v>
      </c>
      <c r="D28" s="268">
        <v>300</v>
      </c>
      <c r="E28" s="268">
        <v>30</v>
      </c>
      <c r="F28" s="268">
        <v>1</v>
      </c>
      <c r="G28" s="268">
        <v>7</v>
      </c>
      <c r="H28" s="268">
        <v>335</v>
      </c>
      <c r="I28" s="268">
        <v>661</v>
      </c>
      <c r="J28" s="257">
        <v>10</v>
      </c>
      <c r="K28" s="257">
        <v>10</v>
      </c>
      <c r="L28" s="257">
        <v>128</v>
      </c>
      <c r="M28" s="257">
        <v>423</v>
      </c>
      <c r="N28" s="257">
        <v>54</v>
      </c>
      <c r="O28" s="257">
        <v>19</v>
      </c>
      <c r="P28" s="257">
        <v>25</v>
      </c>
      <c r="Q28" s="257">
        <v>97</v>
      </c>
      <c r="R28" s="257">
        <v>94</v>
      </c>
      <c r="S28" s="257">
        <v>83</v>
      </c>
      <c r="T28" s="257">
        <v>381</v>
      </c>
      <c r="U28" s="257">
        <v>38</v>
      </c>
      <c r="V28" s="257">
        <v>189</v>
      </c>
      <c r="W28" s="257">
        <v>88</v>
      </c>
    </row>
    <row r="29" spans="1:23" s="219" customFormat="1" ht="15" customHeight="1">
      <c r="A29" s="230" t="s">
        <v>120</v>
      </c>
      <c r="B29" s="243"/>
      <c r="C29" s="256">
        <v>12634</v>
      </c>
      <c r="D29" s="267">
        <v>1383</v>
      </c>
      <c r="E29" s="267">
        <v>37</v>
      </c>
      <c r="F29" s="267">
        <v>300</v>
      </c>
      <c r="G29" s="267">
        <v>37</v>
      </c>
      <c r="H29" s="267">
        <v>1700</v>
      </c>
      <c r="I29" s="267">
        <v>1163</v>
      </c>
      <c r="J29" s="256">
        <v>76</v>
      </c>
      <c r="K29" s="256">
        <v>49</v>
      </c>
      <c r="L29" s="256">
        <v>643</v>
      </c>
      <c r="M29" s="256">
        <v>1758</v>
      </c>
      <c r="N29" s="256">
        <v>148</v>
      </c>
      <c r="O29" s="256">
        <v>63</v>
      </c>
      <c r="P29" s="256">
        <v>134</v>
      </c>
      <c r="Q29" s="256">
        <v>703</v>
      </c>
      <c r="R29" s="256">
        <v>494</v>
      </c>
      <c r="S29" s="256">
        <v>429</v>
      </c>
      <c r="T29" s="256">
        <v>1694</v>
      </c>
      <c r="U29" s="256">
        <v>285</v>
      </c>
      <c r="V29" s="256">
        <v>777</v>
      </c>
      <c r="W29" s="256">
        <v>624</v>
      </c>
    </row>
    <row r="30" spans="1:23" s="219" customFormat="1" ht="15" customHeight="1">
      <c r="A30" s="228" t="s">
        <v>115</v>
      </c>
      <c r="B30" s="241" t="s">
        <v>40</v>
      </c>
      <c r="C30" s="254">
        <v>9947</v>
      </c>
      <c r="D30" s="265">
        <v>726</v>
      </c>
      <c r="E30" s="265">
        <v>29</v>
      </c>
      <c r="F30" s="265">
        <v>294</v>
      </c>
      <c r="G30" s="265">
        <v>22</v>
      </c>
      <c r="H30" s="265">
        <v>1374</v>
      </c>
      <c r="I30" s="265">
        <v>951</v>
      </c>
      <c r="J30" s="254">
        <v>60</v>
      </c>
      <c r="K30" s="254">
        <v>39</v>
      </c>
      <c r="L30" s="254">
        <v>549</v>
      </c>
      <c r="M30" s="254">
        <v>1417</v>
      </c>
      <c r="N30" s="254">
        <v>128</v>
      </c>
      <c r="O30" s="254">
        <v>48</v>
      </c>
      <c r="P30" s="254">
        <v>116</v>
      </c>
      <c r="Q30" s="254">
        <v>611</v>
      </c>
      <c r="R30" s="254">
        <v>397</v>
      </c>
      <c r="S30" s="254">
        <v>368</v>
      </c>
      <c r="T30" s="254">
        <v>1337</v>
      </c>
      <c r="U30" s="254">
        <v>195</v>
      </c>
      <c r="V30" s="254">
        <v>640</v>
      </c>
      <c r="W30" s="254">
        <v>530</v>
      </c>
    </row>
    <row r="31" spans="1:23" s="219" customFormat="1" ht="15" customHeight="1">
      <c r="A31" s="231" t="s">
        <v>115</v>
      </c>
      <c r="B31" s="245" t="s">
        <v>42</v>
      </c>
      <c r="C31" s="257">
        <v>2687</v>
      </c>
      <c r="D31" s="268">
        <v>657</v>
      </c>
      <c r="E31" s="268">
        <v>8</v>
      </c>
      <c r="F31" s="268">
        <v>6</v>
      </c>
      <c r="G31" s="268">
        <v>15</v>
      </c>
      <c r="H31" s="268">
        <v>326</v>
      </c>
      <c r="I31" s="268">
        <v>212</v>
      </c>
      <c r="J31" s="257">
        <v>16</v>
      </c>
      <c r="K31" s="257">
        <v>10</v>
      </c>
      <c r="L31" s="257">
        <v>94</v>
      </c>
      <c r="M31" s="257">
        <v>341</v>
      </c>
      <c r="N31" s="257">
        <v>20</v>
      </c>
      <c r="O31" s="257">
        <v>15</v>
      </c>
      <c r="P31" s="257">
        <v>18</v>
      </c>
      <c r="Q31" s="257">
        <v>92</v>
      </c>
      <c r="R31" s="257">
        <v>97</v>
      </c>
      <c r="S31" s="257">
        <v>61</v>
      </c>
      <c r="T31" s="257">
        <v>357</v>
      </c>
      <c r="U31" s="257">
        <v>90</v>
      </c>
      <c r="V31" s="257">
        <v>137</v>
      </c>
      <c r="W31" s="257">
        <v>94</v>
      </c>
    </row>
    <row r="32" spans="1:23" s="219" customFormat="1" ht="15" customHeight="1">
      <c r="A32" s="230" t="s">
        <v>74</v>
      </c>
      <c r="B32" s="243"/>
      <c r="C32" s="256">
        <v>22848</v>
      </c>
      <c r="D32" s="267">
        <v>2722</v>
      </c>
      <c r="E32" s="267">
        <v>107</v>
      </c>
      <c r="F32" s="267">
        <v>10</v>
      </c>
      <c r="G32" s="267">
        <v>30</v>
      </c>
      <c r="H32" s="267">
        <v>2117</v>
      </c>
      <c r="I32" s="267">
        <v>5183</v>
      </c>
      <c r="J32" s="256">
        <v>57</v>
      </c>
      <c r="K32" s="256">
        <v>64</v>
      </c>
      <c r="L32" s="256">
        <v>662</v>
      </c>
      <c r="M32" s="256">
        <v>3359</v>
      </c>
      <c r="N32" s="256">
        <v>256</v>
      </c>
      <c r="O32" s="256">
        <v>133</v>
      </c>
      <c r="P32" s="256">
        <v>397</v>
      </c>
      <c r="Q32" s="256">
        <v>1041</v>
      </c>
      <c r="R32" s="256">
        <v>804</v>
      </c>
      <c r="S32" s="256">
        <v>761</v>
      </c>
      <c r="T32" s="256">
        <v>2800</v>
      </c>
      <c r="U32" s="256">
        <v>470</v>
      </c>
      <c r="V32" s="256">
        <v>961</v>
      </c>
      <c r="W32" s="256">
        <v>831</v>
      </c>
    </row>
    <row r="33" spans="1:23" s="219" customFormat="1" ht="15" customHeight="1">
      <c r="A33" s="228" t="s">
        <v>115</v>
      </c>
      <c r="B33" s="241" t="s">
        <v>48</v>
      </c>
      <c r="C33" s="254">
        <v>14129</v>
      </c>
      <c r="D33" s="265">
        <v>1408</v>
      </c>
      <c r="E33" s="265">
        <v>53</v>
      </c>
      <c r="F33" s="265" t="s">
        <v>161</v>
      </c>
      <c r="G33" s="265">
        <v>23</v>
      </c>
      <c r="H33" s="265">
        <v>1286</v>
      </c>
      <c r="I33" s="265">
        <v>2868</v>
      </c>
      <c r="J33" s="254">
        <v>42</v>
      </c>
      <c r="K33" s="254">
        <v>46</v>
      </c>
      <c r="L33" s="254">
        <v>451</v>
      </c>
      <c r="M33" s="254">
        <v>2245</v>
      </c>
      <c r="N33" s="254">
        <v>181</v>
      </c>
      <c r="O33" s="254">
        <v>114</v>
      </c>
      <c r="P33" s="254">
        <v>310</v>
      </c>
      <c r="Q33" s="254">
        <v>664</v>
      </c>
      <c r="R33" s="254">
        <v>556</v>
      </c>
      <c r="S33" s="254">
        <v>567</v>
      </c>
      <c r="T33" s="254">
        <v>1785</v>
      </c>
      <c r="U33" s="254">
        <v>280</v>
      </c>
      <c r="V33" s="254">
        <v>613</v>
      </c>
      <c r="W33" s="254">
        <v>565</v>
      </c>
    </row>
    <row r="34" spans="1:23" s="219" customFormat="1" ht="15" customHeight="1">
      <c r="A34" s="228" t="s">
        <v>115</v>
      </c>
      <c r="B34" s="241" t="s">
        <v>33</v>
      </c>
      <c r="C34" s="254">
        <v>4213</v>
      </c>
      <c r="D34" s="265">
        <v>584</v>
      </c>
      <c r="E34" s="265">
        <v>7</v>
      </c>
      <c r="F34" s="265">
        <v>1</v>
      </c>
      <c r="G34" s="265">
        <v>2</v>
      </c>
      <c r="H34" s="265">
        <v>358</v>
      </c>
      <c r="I34" s="265">
        <v>1335</v>
      </c>
      <c r="J34" s="254">
        <v>2</v>
      </c>
      <c r="K34" s="254">
        <v>10</v>
      </c>
      <c r="L34" s="254">
        <v>101</v>
      </c>
      <c r="M34" s="254">
        <v>577</v>
      </c>
      <c r="N34" s="254">
        <v>53</v>
      </c>
      <c r="O34" s="254">
        <v>9</v>
      </c>
      <c r="P34" s="254">
        <v>36</v>
      </c>
      <c r="Q34" s="254">
        <v>120</v>
      </c>
      <c r="R34" s="254">
        <v>118</v>
      </c>
      <c r="S34" s="254">
        <v>102</v>
      </c>
      <c r="T34" s="254">
        <v>430</v>
      </c>
      <c r="U34" s="254">
        <v>73</v>
      </c>
      <c r="V34" s="254">
        <v>169</v>
      </c>
      <c r="W34" s="254">
        <v>120</v>
      </c>
    </row>
    <row r="35" spans="1:23" s="219" customFormat="1" ht="15" customHeight="1">
      <c r="A35" s="228" t="s">
        <v>115</v>
      </c>
      <c r="B35" s="241" t="s">
        <v>50</v>
      </c>
      <c r="C35" s="254">
        <v>3308</v>
      </c>
      <c r="D35" s="265">
        <v>526</v>
      </c>
      <c r="E35" s="265">
        <v>24</v>
      </c>
      <c r="F35" s="265">
        <v>9</v>
      </c>
      <c r="G35" s="265">
        <v>5</v>
      </c>
      <c r="H35" s="265">
        <v>359</v>
      </c>
      <c r="I35" s="265">
        <v>668</v>
      </c>
      <c r="J35" s="254">
        <v>9</v>
      </c>
      <c r="K35" s="254">
        <v>7</v>
      </c>
      <c r="L35" s="254">
        <v>77</v>
      </c>
      <c r="M35" s="254">
        <v>443</v>
      </c>
      <c r="N35" s="254">
        <v>19</v>
      </c>
      <c r="O35" s="254">
        <v>9</v>
      </c>
      <c r="P35" s="254">
        <v>46</v>
      </c>
      <c r="Q35" s="254">
        <v>174</v>
      </c>
      <c r="R35" s="254">
        <v>103</v>
      </c>
      <c r="S35" s="254">
        <v>79</v>
      </c>
      <c r="T35" s="254">
        <v>426</v>
      </c>
      <c r="U35" s="254">
        <v>84</v>
      </c>
      <c r="V35" s="254">
        <v>146</v>
      </c>
      <c r="W35" s="254">
        <v>90</v>
      </c>
    </row>
    <row r="36" spans="1:23" s="219" customFormat="1" ht="15" customHeight="1">
      <c r="A36" s="231" t="s">
        <v>115</v>
      </c>
      <c r="B36" s="245" t="s">
        <v>53</v>
      </c>
      <c r="C36" s="257">
        <v>1198</v>
      </c>
      <c r="D36" s="268">
        <v>204</v>
      </c>
      <c r="E36" s="268">
        <v>23</v>
      </c>
      <c r="F36" s="268" t="s">
        <v>161</v>
      </c>
      <c r="G36" s="268" t="s">
        <v>161</v>
      </c>
      <c r="H36" s="268">
        <v>114</v>
      </c>
      <c r="I36" s="268">
        <v>312</v>
      </c>
      <c r="J36" s="257">
        <v>4</v>
      </c>
      <c r="K36" s="268">
        <v>1</v>
      </c>
      <c r="L36" s="257">
        <v>33</v>
      </c>
      <c r="M36" s="257">
        <v>94</v>
      </c>
      <c r="N36" s="257">
        <v>3</v>
      </c>
      <c r="O36" s="257">
        <v>1</v>
      </c>
      <c r="P36" s="257">
        <v>5</v>
      </c>
      <c r="Q36" s="257">
        <v>83</v>
      </c>
      <c r="R36" s="257">
        <v>27</v>
      </c>
      <c r="S36" s="257">
        <v>13</v>
      </c>
      <c r="T36" s="257">
        <v>159</v>
      </c>
      <c r="U36" s="257">
        <v>33</v>
      </c>
      <c r="V36" s="257">
        <v>33</v>
      </c>
      <c r="W36" s="257">
        <v>56</v>
      </c>
    </row>
    <row r="37" spans="1:23" s="219" customFormat="1" ht="15" customHeight="1">
      <c r="A37" s="225" t="s">
        <v>59</v>
      </c>
      <c r="B37" s="238"/>
      <c r="C37" s="258">
        <v>15637</v>
      </c>
      <c r="D37" s="269">
        <v>1911</v>
      </c>
      <c r="E37" s="269">
        <v>123</v>
      </c>
      <c r="F37" s="269">
        <v>1</v>
      </c>
      <c r="G37" s="269">
        <v>14</v>
      </c>
      <c r="H37" s="269">
        <v>1923</v>
      </c>
      <c r="I37" s="269">
        <v>2313</v>
      </c>
      <c r="J37" s="258">
        <v>78</v>
      </c>
      <c r="K37" s="258">
        <v>49</v>
      </c>
      <c r="L37" s="258">
        <v>589</v>
      </c>
      <c r="M37" s="258">
        <v>2060</v>
      </c>
      <c r="N37" s="258">
        <v>265</v>
      </c>
      <c r="O37" s="258">
        <v>64</v>
      </c>
      <c r="P37" s="258">
        <v>175</v>
      </c>
      <c r="Q37" s="258">
        <v>927</v>
      </c>
      <c r="R37" s="258">
        <v>535</v>
      </c>
      <c r="S37" s="258">
        <v>453</v>
      </c>
      <c r="T37" s="258">
        <v>2371</v>
      </c>
      <c r="U37" s="258">
        <v>288</v>
      </c>
      <c r="V37" s="258">
        <v>849</v>
      </c>
      <c r="W37" s="258">
        <v>592</v>
      </c>
    </row>
    <row r="38" spans="1:23" s="219" customFormat="1" ht="15" customHeight="1">
      <c r="A38" s="230" t="s">
        <v>122</v>
      </c>
      <c r="B38" s="243"/>
      <c r="C38" s="256">
        <v>38878</v>
      </c>
      <c r="D38" s="267">
        <v>3949</v>
      </c>
      <c r="E38" s="267">
        <v>346</v>
      </c>
      <c r="F38" s="267">
        <v>33</v>
      </c>
      <c r="G38" s="267">
        <v>55</v>
      </c>
      <c r="H38" s="267">
        <v>3940</v>
      </c>
      <c r="I38" s="267">
        <v>7884</v>
      </c>
      <c r="J38" s="256">
        <v>141</v>
      </c>
      <c r="K38" s="256">
        <v>139</v>
      </c>
      <c r="L38" s="256">
        <v>1055</v>
      </c>
      <c r="M38" s="256">
        <v>5305</v>
      </c>
      <c r="N38" s="256">
        <v>550</v>
      </c>
      <c r="O38" s="256">
        <v>336</v>
      </c>
      <c r="P38" s="256">
        <v>606</v>
      </c>
      <c r="Q38" s="256">
        <v>1763</v>
      </c>
      <c r="R38" s="256">
        <v>1325</v>
      </c>
      <c r="S38" s="256">
        <v>1442</v>
      </c>
      <c r="T38" s="256">
        <v>5794</v>
      </c>
      <c r="U38" s="256">
        <v>695</v>
      </c>
      <c r="V38" s="256">
        <v>1772</v>
      </c>
      <c r="W38" s="256">
        <v>1365</v>
      </c>
    </row>
    <row r="39" spans="1:23" s="219" customFormat="1" ht="15" customHeight="1">
      <c r="A39" s="228" t="s">
        <v>115</v>
      </c>
      <c r="B39" s="241" t="s">
        <v>62</v>
      </c>
      <c r="C39" s="254">
        <v>20550</v>
      </c>
      <c r="D39" s="265">
        <v>955</v>
      </c>
      <c r="E39" s="265">
        <v>110</v>
      </c>
      <c r="F39" s="265">
        <v>8</v>
      </c>
      <c r="G39" s="265">
        <v>33</v>
      </c>
      <c r="H39" s="265">
        <v>1984</v>
      </c>
      <c r="I39" s="265">
        <v>4024</v>
      </c>
      <c r="J39" s="254">
        <v>103</v>
      </c>
      <c r="K39" s="254">
        <v>76</v>
      </c>
      <c r="L39" s="254">
        <v>570</v>
      </c>
      <c r="M39" s="254">
        <v>3189</v>
      </c>
      <c r="N39" s="254">
        <v>374</v>
      </c>
      <c r="O39" s="254">
        <v>211</v>
      </c>
      <c r="P39" s="254">
        <v>384</v>
      </c>
      <c r="Q39" s="254">
        <v>1117</v>
      </c>
      <c r="R39" s="254">
        <v>748</v>
      </c>
      <c r="S39" s="254">
        <v>1037</v>
      </c>
      <c r="T39" s="254">
        <v>3253</v>
      </c>
      <c r="U39" s="254">
        <v>272</v>
      </c>
      <c r="V39" s="254">
        <v>1003</v>
      </c>
      <c r="W39" s="254">
        <v>749</v>
      </c>
    </row>
    <row r="40" spans="1:23" s="219" customFormat="1" ht="15" customHeight="1">
      <c r="A40" s="228" t="s">
        <v>115</v>
      </c>
      <c r="B40" s="241" t="s">
        <v>66</v>
      </c>
      <c r="C40" s="254">
        <v>2352</v>
      </c>
      <c r="D40" s="265">
        <v>380</v>
      </c>
      <c r="E40" s="265">
        <v>22</v>
      </c>
      <c r="F40" s="265" t="s">
        <v>161</v>
      </c>
      <c r="G40" s="265">
        <v>2</v>
      </c>
      <c r="H40" s="265">
        <v>222</v>
      </c>
      <c r="I40" s="265">
        <v>490</v>
      </c>
      <c r="J40" s="254">
        <v>5</v>
      </c>
      <c r="K40" s="254">
        <v>5</v>
      </c>
      <c r="L40" s="254">
        <v>46</v>
      </c>
      <c r="M40" s="254">
        <v>368</v>
      </c>
      <c r="N40" s="254">
        <v>38</v>
      </c>
      <c r="O40" s="254">
        <v>15</v>
      </c>
      <c r="P40" s="254">
        <v>25</v>
      </c>
      <c r="Q40" s="254">
        <v>87</v>
      </c>
      <c r="R40" s="254">
        <v>85</v>
      </c>
      <c r="S40" s="254">
        <v>41</v>
      </c>
      <c r="T40" s="254">
        <v>296</v>
      </c>
      <c r="U40" s="254">
        <v>47</v>
      </c>
      <c r="V40" s="254">
        <v>81</v>
      </c>
      <c r="W40" s="254">
        <v>95</v>
      </c>
    </row>
    <row r="41" spans="1:23" s="219" customFormat="1" ht="15" customHeight="1">
      <c r="A41" s="228" t="s">
        <v>115</v>
      </c>
      <c r="B41" s="241" t="s">
        <v>67</v>
      </c>
      <c r="C41" s="254">
        <v>2424</v>
      </c>
      <c r="D41" s="265">
        <v>179</v>
      </c>
      <c r="E41" s="265">
        <v>9</v>
      </c>
      <c r="F41" s="265">
        <v>3</v>
      </c>
      <c r="G41" s="265">
        <v>7</v>
      </c>
      <c r="H41" s="265">
        <v>235</v>
      </c>
      <c r="I41" s="265">
        <v>403</v>
      </c>
      <c r="J41" s="254">
        <v>9</v>
      </c>
      <c r="K41" s="254">
        <v>16</v>
      </c>
      <c r="L41" s="254">
        <v>123</v>
      </c>
      <c r="M41" s="254">
        <v>306</v>
      </c>
      <c r="N41" s="254">
        <v>34</v>
      </c>
      <c r="O41" s="254">
        <v>32</v>
      </c>
      <c r="P41" s="254">
        <v>35</v>
      </c>
      <c r="Q41" s="254">
        <v>111</v>
      </c>
      <c r="R41" s="254">
        <v>98</v>
      </c>
      <c r="S41" s="254">
        <v>99</v>
      </c>
      <c r="T41" s="254">
        <v>463</v>
      </c>
      <c r="U41" s="254">
        <v>26</v>
      </c>
      <c r="V41" s="254">
        <v>145</v>
      </c>
      <c r="W41" s="254">
        <v>79</v>
      </c>
    </row>
    <row r="42" spans="1:23" s="219" customFormat="1" ht="15" customHeight="1">
      <c r="A42" s="228" t="s">
        <v>115</v>
      </c>
      <c r="B42" s="241" t="s">
        <v>69</v>
      </c>
      <c r="C42" s="254">
        <v>2540</v>
      </c>
      <c r="D42" s="265">
        <v>422</v>
      </c>
      <c r="E42" s="265">
        <v>18</v>
      </c>
      <c r="F42" s="265" t="s">
        <v>161</v>
      </c>
      <c r="G42" s="265">
        <v>9</v>
      </c>
      <c r="H42" s="265">
        <v>265</v>
      </c>
      <c r="I42" s="265">
        <v>552</v>
      </c>
      <c r="J42" s="254">
        <v>6</v>
      </c>
      <c r="K42" s="254">
        <v>11</v>
      </c>
      <c r="L42" s="254">
        <v>64</v>
      </c>
      <c r="M42" s="254">
        <v>269</v>
      </c>
      <c r="N42" s="254">
        <v>21</v>
      </c>
      <c r="O42" s="254">
        <v>13</v>
      </c>
      <c r="P42" s="254">
        <v>35</v>
      </c>
      <c r="Q42" s="254">
        <v>69</v>
      </c>
      <c r="R42" s="254">
        <v>88</v>
      </c>
      <c r="S42" s="254">
        <v>57</v>
      </c>
      <c r="T42" s="254">
        <v>398</v>
      </c>
      <c r="U42" s="254">
        <v>51</v>
      </c>
      <c r="V42" s="254">
        <v>90</v>
      </c>
      <c r="W42" s="254">
        <v>102</v>
      </c>
    </row>
    <row r="43" spans="1:23" s="219" customFormat="1" ht="15" customHeight="1">
      <c r="A43" s="228" t="s">
        <v>115</v>
      </c>
      <c r="B43" s="241" t="s">
        <v>34</v>
      </c>
      <c r="C43" s="254">
        <v>2780</v>
      </c>
      <c r="D43" s="265">
        <v>258</v>
      </c>
      <c r="E43" s="265">
        <v>7</v>
      </c>
      <c r="F43" s="265">
        <v>22</v>
      </c>
      <c r="G43" s="265">
        <v>1</v>
      </c>
      <c r="H43" s="265">
        <v>258</v>
      </c>
      <c r="I43" s="265">
        <v>712</v>
      </c>
      <c r="J43" s="254">
        <v>7</v>
      </c>
      <c r="K43" s="254">
        <v>3</v>
      </c>
      <c r="L43" s="254">
        <v>84</v>
      </c>
      <c r="M43" s="254">
        <v>342</v>
      </c>
      <c r="N43" s="254">
        <v>31</v>
      </c>
      <c r="O43" s="254">
        <v>16</v>
      </c>
      <c r="P43" s="254">
        <v>46</v>
      </c>
      <c r="Q43" s="254">
        <v>131</v>
      </c>
      <c r="R43" s="254">
        <v>88</v>
      </c>
      <c r="S43" s="254">
        <v>78</v>
      </c>
      <c r="T43" s="254">
        <v>430</v>
      </c>
      <c r="U43" s="254">
        <v>37</v>
      </c>
      <c r="V43" s="254">
        <v>133</v>
      </c>
      <c r="W43" s="254">
        <v>89</v>
      </c>
    </row>
    <row r="44" spans="1:23" s="219" customFormat="1" ht="15" customHeight="1">
      <c r="A44" s="228" t="s">
        <v>115</v>
      </c>
      <c r="B44" s="241" t="s">
        <v>21</v>
      </c>
      <c r="C44" s="254">
        <v>2477</v>
      </c>
      <c r="D44" s="265">
        <v>619</v>
      </c>
      <c r="E44" s="265">
        <v>106</v>
      </c>
      <c r="F44" s="265" t="s">
        <v>161</v>
      </c>
      <c r="G44" s="265">
        <v>1</v>
      </c>
      <c r="H44" s="265">
        <v>305</v>
      </c>
      <c r="I44" s="265">
        <v>480</v>
      </c>
      <c r="J44" s="254">
        <v>5</v>
      </c>
      <c r="K44" s="254">
        <v>5</v>
      </c>
      <c r="L44" s="254">
        <v>48</v>
      </c>
      <c r="M44" s="254">
        <v>224</v>
      </c>
      <c r="N44" s="254">
        <v>18</v>
      </c>
      <c r="O44" s="254">
        <v>6</v>
      </c>
      <c r="P44" s="254">
        <v>10</v>
      </c>
      <c r="Q44" s="254">
        <v>92</v>
      </c>
      <c r="R44" s="254">
        <v>46</v>
      </c>
      <c r="S44" s="254">
        <v>26</v>
      </c>
      <c r="T44" s="254">
        <v>263</v>
      </c>
      <c r="U44" s="254">
        <v>71</v>
      </c>
      <c r="V44" s="254">
        <v>70</v>
      </c>
      <c r="W44" s="254">
        <v>73</v>
      </c>
    </row>
    <row r="45" spans="1:23" s="219" customFormat="1" ht="15" customHeight="1">
      <c r="A45" s="228" t="s">
        <v>115</v>
      </c>
      <c r="B45" s="241" t="s">
        <v>73</v>
      </c>
      <c r="C45" s="254">
        <v>1842</v>
      </c>
      <c r="D45" s="265">
        <v>470</v>
      </c>
      <c r="E45" s="265">
        <v>33</v>
      </c>
      <c r="F45" s="265" t="s">
        <v>161</v>
      </c>
      <c r="G45" s="265">
        <v>2</v>
      </c>
      <c r="H45" s="265">
        <v>189</v>
      </c>
      <c r="I45" s="265">
        <v>427</v>
      </c>
      <c r="J45" s="254">
        <v>1</v>
      </c>
      <c r="K45" s="254">
        <v>4</v>
      </c>
      <c r="L45" s="254">
        <v>32</v>
      </c>
      <c r="M45" s="254">
        <v>168</v>
      </c>
      <c r="N45" s="254">
        <v>9</v>
      </c>
      <c r="O45" s="254">
        <v>7</v>
      </c>
      <c r="P45" s="254">
        <v>17</v>
      </c>
      <c r="Q45" s="254">
        <v>28</v>
      </c>
      <c r="R45" s="254">
        <v>61</v>
      </c>
      <c r="S45" s="254">
        <v>21</v>
      </c>
      <c r="T45" s="254">
        <v>193</v>
      </c>
      <c r="U45" s="254">
        <v>62</v>
      </c>
      <c r="V45" s="254">
        <v>64</v>
      </c>
      <c r="W45" s="254">
        <v>54</v>
      </c>
    </row>
    <row r="46" spans="1:23" s="219" customFormat="1" ht="15" customHeight="1">
      <c r="A46" s="231" t="s">
        <v>115</v>
      </c>
      <c r="B46" s="245" t="s">
        <v>47</v>
      </c>
      <c r="C46" s="257">
        <v>3913</v>
      </c>
      <c r="D46" s="268">
        <v>666</v>
      </c>
      <c r="E46" s="268">
        <v>41</v>
      </c>
      <c r="F46" s="268" t="s">
        <v>161</v>
      </c>
      <c r="G46" s="268" t="s">
        <v>161</v>
      </c>
      <c r="H46" s="268">
        <v>482</v>
      </c>
      <c r="I46" s="268">
        <v>796</v>
      </c>
      <c r="J46" s="257">
        <v>5</v>
      </c>
      <c r="K46" s="257">
        <v>19</v>
      </c>
      <c r="L46" s="257">
        <v>88</v>
      </c>
      <c r="M46" s="257">
        <v>439</v>
      </c>
      <c r="N46" s="257">
        <v>25</v>
      </c>
      <c r="O46" s="257">
        <v>36</v>
      </c>
      <c r="P46" s="257">
        <v>54</v>
      </c>
      <c r="Q46" s="257">
        <v>128</v>
      </c>
      <c r="R46" s="257">
        <v>111</v>
      </c>
      <c r="S46" s="257">
        <v>83</v>
      </c>
      <c r="T46" s="257">
        <v>498</v>
      </c>
      <c r="U46" s="257">
        <v>129</v>
      </c>
      <c r="V46" s="257">
        <v>186</v>
      </c>
      <c r="W46" s="257">
        <v>124</v>
      </c>
    </row>
    <row r="47" spans="1:23" s="219" customFormat="1" ht="15" customHeight="1">
      <c r="A47" s="232" t="s">
        <v>18</v>
      </c>
      <c r="B47" s="243"/>
      <c r="C47" s="256">
        <v>15490</v>
      </c>
      <c r="D47" s="267">
        <v>868</v>
      </c>
      <c r="E47" s="267">
        <v>23</v>
      </c>
      <c r="F47" s="267">
        <v>42</v>
      </c>
      <c r="G47" s="267">
        <v>19</v>
      </c>
      <c r="H47" s="267">
        <v>1964</v>
      </c>
      <c r="I47" s="267">
        <v>2085</v>
      </c>
      <c r="J47" s="256">
        <v>60</v>
      </c>
      <c r="K47" s="256">
        <v>104</v>
      </c>
      <c r="L47" s="256">
        <v>816</v>
      </c>
      <c r="M47" s="256">
        <v>2677</v>
      </c>
      <c r="N47" s="256">
        <v>208</v>
      </c>
      <c r="O47" s="256">
        <v>178</v>
      </c>
      <c r="P47" s="256">
        <v>218</v>
      </c>
      <c r="Q47" s="256">
        <v>634</v>
      </c>
      <c r="R47" s="256">
        <v>552</v>
      </c>
      <c r="S47" s="256">
        <v>635</v>
      </c>
      <c r="T47" s="256">
        <v>2330</v>
      </c>
      <c r="U47" s="256">
        <v>223</v>
      </c>
      <c r="V47" s="256">
        <v>866</v>
      </c>
      <c r="W47" s="256">
        <v>636</v>
      </c>
    </row>
    <row r="48" spans="1:23" s="219" customFormat="1" ht="15" customHeight="1">
      <c r="A48" s="228" t="s">
        <v>115</v>
      </c>
      <c r="B48" s="246" t="s">
        <v>8</v>
      </c>
      <c r="C48" s="254">
        <v>3424</v>
      </c>
      <c r="D48" s="265">
        <v>292</v>
      </c>
      <c r="E48" s="265">
        <v>5</v>
      </c>
      <c r="F48" s="265">
        <v>3</v>
      </c>
      <c r="G48" s="265">
        <v>5</v>
      </c>
      <c r="H48" s="265">
        <v>388</v>
      </c>
      <c r="I48" s="265">
        <v>500</v>
      </c>
      <c r="J48" s="254">
        <v>13</v>
      </c>
      <c r="K48" s="254">
        <v>14</v>
      </c>
      <c r="L48" s="254">
        <v>155</v>
      </c>
      <c r="M48" s="254">
        <v>600</v>
      </c>
      <c r="N48" s="254">
        <v>47</v>
      </c>
      <c r="O48" s="254">
        <v>35</v>
      </c>
      <c r="P48" s="254">
        <v>54</v>
      </c>
      <c r="Q48" s="254">
        <v>117</v>
      </c>
      <c r="R48" s="254">
        <v>107</v>
      </c>
      <c r="S48" s="254">
        <v>110</v>
      </c>
      <c r="T48" s="254">
        <v>538</v>
      </c>
      <c r="U48" s="254">
        <v>54</v>
      </c>
      <c r="V48" s="254">
        <v>176</v>
      </c>
      <c r="W48" s="254">
        <v>130</v>
      </c>
    </row>
    <row r="49" spans="1:23" s="219" customFormat="1" ht="15" customHeight="1">
      <c r="A49" s="228" t="s">
        <v>115</v>
      </c>
      <c r="B49" s="246" t="s">
        <v>76</v>
      </c>
      <c r="C49" s="254">
        <v>1963</v>
      </c>
      <c r="D49" s="265">
        <v>150</v>
      </c>
      <c r="E49" s="265">
        <v>4</v>
      </c>
      <c r="F49" s="265">
        <v>1</v>
      </c>
      <c r="G49" s="265">
        <v>2</v>
      </c>
      <c r="H49" s="265">
        <v>209</v>
      </c>
      <c r="I49" s="265">
        <v>266</v>
      </c>
      <c r="J49" s="254">
        <v>16</v>
      </c>
      <c r="K49" s="254">
        <v>10</v>
      </c>
      <c r="L49" s="254">
        <v>105</v>
      </c>
      <c r="M49" s="254">
        <v>326</v>
      </c>
      <c r="N49" s="254">
        <v>32</v>
      </c>
      <c r="O49" s="254">
        <v>22</v>
      </c>
      <c r="P49" s="254">
        <v>29</v>
      </c>
      <c r="Q49" s="254">
        <v>62</v>
      </c>
      <c r="R49" s="254">
        <v>65</v>
      </c>
      <c r="S49" s="254">
        <v>80</v>
      </c>
      <c r="T49" s="254">
        <v>325</v>
      </c>
      <c r="U49" s="254">
        <v>32</v>
      </c>
      <c r="V49" s="254">
        <v>97</v>
      </c>
      <c r="W49" s="254">
        <v>86</v>
      </c>
    </row>
    <row r="50" spans="1:23" s="219" customFormat="1" ht="15" customHeight="1">
      <c r="A50" s="231" t="s">
        <v>115</v>
      </c>
      <c r="B50" s="244" t="s">
        <v>77</v>
      </c>
      <c r="C50" s="257">
        <v>10103</v>
      </c>
      <c r="D50" s="268">
        <v>426</v>
      </c>
      <c r="E50" s="268">
        <v>14</v>
      </c>
      <c r="F50" s="268">
        <v>38</v>
      </c>
      <c r="G50" s="268">
        <v>12</v>
      </c>
      <c r="H50" s="268">
        <v>1367</v>
      </c>
      <c r="I50" s="268">
        <v>1319</v>
      </c>
      <c r="J50" s="257">
        <v>31</v>
      </c>
      <c r="K50" s="257">
        <v>80</v>
      </c>
      <c r="L50" s="257">
        <v>556</v>
      </c>
      <c r="M50" s="257">
        <v>1751</v>
      </c>
      <c r="N50" s="257">
        <v>129</v>
      </c>
      <c r="O50" s="257">
        <v>121</v>
      </c>
      <c r="P50" s="257">
        <v>135</v>
      </c>
      <c r="Q50" s="257">
        <v>455</v>
      </c>
      <c r="R50" s="257">
        <v>380</v>
      </c>
      <c r="S50" s="257">
        <v>445</v>
      </c>
      <c r="T50" s="257">
        <v>1467</v>
      </c>
      <c r="U50" s="257">
        <v>137</v>
      </c>
      <c r="V50" s="257">
        <v>593</v>
      </c>
      <c r="W50" s="257">
        <v>420</v>
      </c>
    </row>
    <row r="51" spans="1:23" s="219" customFormat="1" ht="15" customHeight="1">
      <c r="A51" s="232" t="s">
        <v>123</v>
      </c>
      <c r="B51" s="243"/>
      <c r="C51" s="256">
        <v>41500</v>
      </c>
      <c r="D51" s="267">
        <v>5570</v>
      </c>
      <c r="E51" s="267">
        <v>137</v>
      </c>
      <c r="F51" s="267">
        <v>6</v>
      </c>
      <c r="G51" s="267">
        <v>80</v>
      </c>
      <c r="H51" s="267">
        <v>4740</v>
      </c>
      <c r="I51" s="267">
        <v>5797</v>
      </c>
      <c r="J51" s="256">
        <v>200</v>
      </c>
      <c r="K51" s="256">
        <v>166</v>
      </c>
      <c r="L51" s="256">
        <v>1335</v>
      </c>
      <c r="M51" s="256">
        <v>6200</v>
      </c>
      <c r="N51" s="256">
        <v>586</v>
      </c>
      <c r="O51" s="256">
        <v>354</v>
      </c>
      <c r="P51" s="256">
        <v>936</v>
      </c>
      <c r="Q51" s="256">
        <v>1765</v>
      </c>
      <c r="R51" s="256">
        <v>1598</v>
      </c>
      <c r="S51" s="256">
        <v>1665</v>
      </c>
      <c r="T51" s="256">
        <v>5774</v>
      </c>
      <c r="U51" s="256">
        <v>893</v>
      </c>
      <c r="V51" s="256">
        <v>1751</v>
      </c>
      <c r="W51" s="256">
        <v>1582</v>
      </c>
    </row>
    <row r="52" spans="1:23" s="219" customFormat="1" ht="15" customHeight="1">
      <c r="A52" s="228" t="s">
        <v>115</v>
      </c>
      <c r="B52" s="246" t="s">
        <v>79</v>
      </c>
      <c r="C52" s="254">
        <v>17483</v>
      </c>
      <c r="D52" s="265">
        <v>1230</v>
      </c>
      <c r="E52" s="265">
        <v>25</v>
      </c>
      <c r="F52" s="265">
        <v>3</v>
      </c>
      <c r="G52" s="265">
        <v>25</v>
      </c>
      <c r="H52" s="265">
        <v>1791</v>
      </c>
      <c r="I52" s="265">
        <v>2306</v>
      </c>
      <c r="J52" s="254">
        <v>148</v>
      </c>
      <c r="K52" s="254">
        <v>74</v>
      </c>
      <c r="L52" s="254">
        <v>541</v>
      </c>
      <c r="M52" s="254">
        <v>2908</v>
      </c>
      <c r="N52" s="254">
        <v>305</v>
      </c>
      <c r="O52" s="254">
        <v>207</v>
      </c>
      <c r="P52" s="254">
        <v>481</v>
      </c>
      <c r="Q52" s="254">
        <v>868</v>
      </c>
      <c r="R52" s="254">
        <v>810</v>
      </c>
      <c r="S52" s="254">
        <v>949</v>
      </c>
      <c r="T52" s="254">
        <v>2635</v>
      </c>
      <c r="U52" s="254">
        <v>338</v>
      </c>
      <c r="V52" s="254">
        <v>760</v>
      </c>
      <c r="W52" s="254">
        <v>825</v>
      </c>
    </row>
    <row r="53" spans="1:23" s="219" customFormat="1" ht="15" customHeight="1">
      <c r="A53" s="228" t="s">
        <v>115</v>
      </c>
      <c r="B53" s="241" t="s">
        <v>85</v>
      </c>
      <c r="C53" s="254">
        <v>2591</v>
      </c>
      <c r="D53" s="265">
        <v>355</v>
      </c>
      <c r="E53" s="265">
        <v>4</v>
      </c>
      <c r="F53" s="265" t="s">
        <v>161</v>
      </c>
      <c r="G53" s="265">
        <v>4</v>
      </c>
      <c r="H53" s="265">
        <v>299</v>
      </c>
      <c r="I53" s="265">
        <v>344</v>
      </c>
      <c r="J53" s="254">
        <v>8</v>
      </c>
      <c r="K53" s="254">
        <v>12</v>
      </c>
      <c r="L53" s="254">
        <v>92</v>
      </c>
      <c r="M53" s="254">
        <v>358</v>
      </c>
      <c r="N53" s="254">
        <v>45</v>
      </c>
      <c r="O53" s="254">
        <v>17</v>
      </c>
      <c r="P53" s="254">
        <v>77</v>
      </c>
      <c r="Q53" s="254">
        <v>103</v>
      </c>
      <c r="R53" s="254">
        <v>94</v>
      </c>
      <c r="S53" s="254">
        <v>114</v>
      </c>
      <c r="T53" s="254">
        <v>389</v>
      </c>
      <c r="U53" s="254">
        <v>61</v>
      </c>
      <c r="V53" s="254">
        <v>101</v>
      </c>
      <c r="W53" s="254">
        <v>111</v>
      </c>
    </row>
    <row r="54" spans="1:23" s="219" customFormat="1" ht="15" customHeight="1">
      <c r="A54" s="228" t="s">
        <v>115</v>
      </c>
      <c r="B54" s="241" t="s">
        <v>64</v>
      </c>
      <c r="C54" s="254">
        <v>4240</v>
      </c>
      <c r="D54" s="265">
        <v>804</v>
      </c>
      <c r="E54" s="265">
        <v>29</v>
      </c>
      <c r="F54" s="265" t="s">
        <v>161</v>
      </c>
      <c r="G54" s="265">
        <v>1</v>
      </c>
      <c r="H54" s="265">
        <v>512</v>
      </c>
      <c r="I54" s="265">
        <v>664</v>
      </c>
      <c r="J54" s="254">
        <v>13</v>
      </c>
      <c r="K54" s="254">
        <v>18</v>
      </c>
      <c r="L54" s="254">
        <v>116</v>
      </c>
      <c r="M54" s="254">
        <v>578</v>
      </c>
      <c r="N54" s="254">
        <v>48</v>
      </c>
      <c r="O54" s="254">
        <v>24</v>
      </c>
      <c r="P54" s="254">
        <v>61</v>
      </c>
      <c r="Q54" s="254">
        <v>158</v>
      </c>
      <c r="R54" s="254">
        <v>121</v>
      </c>
      <c r="S54" s="254">
        <v>118</v>
      </c>
      <c r="T54" s="254">
        <v>568</v>
      </c>
      <c r="U54" s="254">
        <v>106</v>
      </c>
      <c r="V54" s="254">
        <v>159</v>
      </c>
      <c r="W54" s="254">
        <v>138</v>
      </c>
    </row>
    <row r="55" spans="1:23" s="219" customFormat="1" ht="15" customHeight="1">
      <c r="A55" s="228" t="s">
        <v>115</v>
      </c>
      <c r="B55" s="241" t="s">
        <v>86</v>
      </c>
      <c r="C55" s="254">
        <v>4932</v>
      </c>
      <c r="D55" s="265">
        <v>1015</v>
      </c>
      <c r="E55" s="265">
        <v>13</v>
      </c>
      <c r="F55" s="265" t="s">
        <v>161</v>
      </c>
      <c r="G55" s="265">
        <v>24</v>
      </c>
      <c r="H55" s="265">
        <v>669</v>
      </c>
      <c r="I55" s="265">
        <v>661</v>
      </c>
      <c r="J55" s="254">
        <v>5</v>
      </c>
      <c r="K55" s="254">
        <v>12</v>
      </c>
      <c r="L55" s="254">
        <v>133</v>
      </c>
      <c r="M55" s="254">
        <v>762</v>
      </c>
      <c r="N55" s="254">
        <v>63</v>
      </c>
      <c r="O55" s="254">
        <v>30</v>
      </c>
      <c r="P55" s="254">
        <v>97</v>
      </c>
      <c r="Q55" s="254">
        <v>163</v>
      </c>
      <c r="R55" s="254">
        <v>165</v>
      </c>
      <c r="S55" s="254">
        <v>135</v>
      </c>
      <c r="T55" s="254">
        <v>554</v>
      </c>
      <c r="U55" s="254">
        <v>110</v>
      </c>
      <c r="V55" s="254">
        <v>178</v>
      </c>
      <c r="W55" s="254">
        <v>135</v>
      </c>
    </row>
    <row r="56" spans="1:23" s="219" customFormat="1" ht="15" customHeight="1">
      <c r="A56" s="228" t="s">
        <v>115</v>
      </c>
      <c r="B56" s="241" t="s">
        <v>88</v>
      </c>
      <c r="C56" s="254">
        <v>3269</v>
      </c>
      <c r="D56" s="265">
        <v>434</v>
      </c>
      <c r="E56" s="265">
        <v>36</v>
      </c>
      <c r="F56" s="265">
        <v>3</v>
      </c>
      <c r="G56" s="265">
        <v>3</v>
      </c>
      <c r="H56" s="265">
        <v>342</v>
      </c>
      <c r="I56" s="265">
        <v>408</v>
      </c>
      <c r="J56" s="254">
        <v>14</v>
      </c>
      <c r="K56" s="254">
        <v>19</v>
      </c>
      <c r="L56" s="254">
        <v>164</v>
      </c>
      <c r="M56" s="254">
        <v>430</v>
      </c>
      <c r="N56" s="254">
        <v>33</v>
      </c>
      <c r="O56" s="254">
        <v>27</v>
      </c>
      <c r="P56" s="254">
        <v>42</v>
      </c>
      <c r="Q56" s="254">
        <v>126</v>
      </c>
      <c r="R56" s="254">
        <v>133</v>
      </c>
      <c r="S56" s="254">
        <v>89</v>
      </c>
      <c r="T56" s="254">
        <v>519</v>
      </c>
      <c r="U56" s="254">
        <v>67</v>
      </c>
      <c r="V56" s="254">
        <v>188</v>
      </c>
      <c r="W56" s="254">
        <v>120</v>
      </c>
    </row>
    <row r="57" spans="1:23" s="219" customFormat="1" ht="15" customHeight="1">
      <c r="A57" s="228" t="s">
        <v>115</v>
      </c>
      <c r="B57" s="241" t="s">
        <v>44</v>
      </c>
      <c r="C57" s="254">
        <v>1932</v>
      </c>
      <c r="D57" s="265">
        <v>320</v>
      </c>
      <c r="E57" s="265">
        <v>20</v>
      </c>
      <c r="F57" s="265" t="s">
        <v>161</v>
      </c>
      <c r="G57" s="265">
        <v>6</v>
      </c>
      <c r="H57" s="265">
        <v>274</v>
      </c>
      <c r="I57" s="265">
        <v>342</v>
      </c>
      <c r="J57" s="254">
        <v>2</v>
      </c>
      <c r="K57" s="254">
        <v>2</v>
      </c>
      <c r="L57" s="254">
        <v>64</v>
      </c>
      <c r="M57" s="254">
        <v>226</v>
      </c>
      <c r="N57" s="254">
        <v>15</v>
      </c>
      <c r="O57" s="254">
        <v>8</v>
      </c>
      <c r="P57" s="254">
        <v>31</v>
      </c>
      <c r="Q57" s="254">
        <v>71</v>
      </c>
      <c r="R57" s="254">
        <v>60</v>
      </c>
      <c r="S57" s="254">
        <v>48</v>
      </c>
      <c r="T57" s="254">
        <v>234</v>
      </c>
      <c r="U57" s="254">
        <v>58</v>
      </c>
      <c r="V57" s="254">
        <v>82</v>
      </c>
      <c r="W57" s="254">
        <v>66</v>
      </c>
    </row>
    <row r="58" spans="1:23" s="219" customFormat="1" ht="15" customHeight="1">
      <c r="A58" s="228" t="s">
        <v>115</v>
      </c>
      <c r="B58" s="241" t="s">
        <v>51</v>
      </c>
      <c r="C58" s="254">
        <v>3581</v>
      </c>
      <c r="D58" s="265">
        <v>544</v>
      </c>
      <c r="E58" s="265">
        <v>5</v>
      </c>
      <c r="F58" s="265" t="s">
        <v>161</v>
      </c>
      <c r="G58" s="265">
        <v>3</v>
      </c>
      <c r="H58" s="265">
        <v>429</v>
      </c>
      <c r="I58" s="265">
        <v>534</v>
      </c>
      <c r="J58" s="254">
        <v>6</v>
      </c>
      <c r="K58" s="254">
        <v>18</v>
      </c>
      <c r="L58" s="254">
        <v>144</v>
      </c>
      <c r="M58" s="254">
        <v>503</v>
      </c>
      <c r="N58" s="254">
        <v>48</v>
      </c>
      <c r="O58" s="254">
        <v>27</v>
      </c>
      <c r="P58" s="254">
        <v>90</v>
      </c>
      <c r="Q58" s="254">
        <v>136</v>
      </c>
      <c r="R58" s="254">
        <v>110</v>
      </c>
      <c r="S58" s="254">
        <v>126</v>
      </c>
      <c r="T58" s="254">
        <v>485</v>
      </c>
      <c r="U58" s="254">
        <v>72</v>
      </c>
      <c r="V58" s="254">
        <v>162</v>
      </c>
      <c r="W58" s="254">
        <v>120</v>
      </c>
    </row>
    <row r="59" spans="1:23" s="219" customFormat="1" ht="15" customHeight="1">
      <c r="A59" s="231" t="s">
        <v>115</v>
      </c>
      <c r="B59" s="245" t="s">
        <v>90</v>
      </c>
      <c r="C59" s="257">
        <v>3472</v>
      </c>
      <c r="D59" s="268">
        <v>868</v>
      </c>
      <c r="E59" s="268">
        <v>5</v>
      </c>
      <c r="F59" s="268" t="s">
        <v>161</v>
      </c>
      <c r="G59" s="268">
        <v>14</v>
      </c>
      <c r="H59" s="268">
        <v>424</v>
      </c>
      <c r="I59" s="268">
        <v>538</v>
      </c>
      <c r="J59" s="257">
        <v>4</v>
      </c>
      <c r="K59" s="257">
        <v>11</v>
      </c>
      <c r="L59" s="257">
        <v>81</v>
      </c>
      <c r="M59" s="257">
        <v>435</v>
      </c>
      <c r="N59" s="257">
        <v>29</v>
      </c>
      <c r="O59" s="257">
        <v>14</v>
      </c>
      <c r="P59" s="257">
        <v>57</v>
      </c>
      <c r="Q59" s="257">
        <v>140</v>
      </c>
      <c r="R59" s="257">
        <v>105</v>
      </c>
      <c r="S59" s="257">
        <v>86</v>
      </c>
      <c r="T59" s="257">
        <v>390</v>
      </c>
      <c r="U59" s="257">
        <v>81</v>
      </c>
      <c r="V59" s="257">
        <v>121</v>
      </c>
      <c r="W59" s="257">
        <v>67</v>
      </c>
    </row>
    <row r="60" spans="1:23" s="219" customFormat="1" ht="15" customHeight="1">
      <c r="A60" s="230" t="s">
        <v>124</v>
      </c>
      <c r="B60" s="243"/>
      <c r="C60" s="256">
        <v>15291</v>
      </c>
      <c r="D60" s="267">
        <v>1512</v>
      </c>
      <c r="E60" s="267">
        <v>251</v>
      </c>
      <c r="F60" s="267">
        <v>7</v>
      </c>
      <c r="G60" s="267">
        <v>27</v>
      </c>
      <c r="H60" s="267">
        <v>1546</v>
      </c>
      <c r="I60" s="267">
        <v>2644</v>
      </c>
      <c r="J60" s="256">
        <v>45</v>
      </c>
      <c r="K60" s="256">
        <v>48</v>
      </c>
      <c r="L60" s="256">
        <v>485</v>
      </c>
      <c r="M60" s="256">
        <v>1944</v>
      </c>
      <c r="N60" s="256">
        <v>170</v>
      </c>
      <c r="O60" s="256">
        <v>104</v>
      </c>
      <c r="P60" s="256">
        <v>190</v>
      </c>
      <c r="Q60" s="256">
        <v>565</v>
      </c>
      <c r="R60" s="256">
        <v>598</v>
      </c>
      <c r="S60" s="256">
        <v>550</v>
      </c>
      <c r="T60" s="256">
        <v>2699</v>
      </c>
      <c r="U60" s="256">
        <v>399</v>
      </c>
      <c r="V60" s="256">
        <v>781</v>
      </c>
      <c r="W60" s="256">
        <v>701</v>
      </c>
    </row>
    <row r="61" spans="1:23" s="219" customFormat="1" ht="15" customHeight="1">
      <c r="A61" s="228" t="s">
        <v>115</v>
      </c>
      <c r="B61" s="246" t="s">
        <v>60</v>
      </c>
      <c r="C61" s="254">
        <v>8695</v>
      </c>
      <c r="D61" s="265">
        <v>790</v>
      </c>
      <c r="E61" s="265">
        <v>98</v>
      </c>
      <c r="F61" s="265">
        <v>1</v>
      </c>
      <c r="G61" s="265">
        <v>17</v>
      </c>
      <c r="H61" s="265">
        <v>812</v>
      </c>
      <c r="I61" s="265">
        <v>1459</v>
      </c>
      <c r="J61" s="254">
        <v>29</v>
      </c>
      <c r="K61" s="254">
        <v>41</v>
      </c>
      <c r="L61" s="254">
        <v>305</v>
      </c>
      <c r="M61" s="254">
        <v>1243</v>
      </c>
      <c r="N61" s="254">
        <v>108</v>
      </c>
      <c r="O61" s="254">
        <v>86</v>
      </c>
      <c r="P61" s="254">
        <v>134</v>
      </c>
      <c r="Q61" s="254">
        <v>361</v>
      </c>
      <c r="R61" s="254">
        <v>357</v>
      </c>
      <c r="S61" s="254">
        <v>383</v>
      </c>
      <c r="T61" s="254">
        <v>1390</v>
      </c>
      <c r="U61" s="254">
        <v>214</v>
      </c>
      <c r="V61" s="254">
        <v>406</v>
      </c>
      <c r="W61" s="254">
        <v>442</v>
      </c>
    </row>
    <row r="62" spans="1:23" s="219" customFormat="1" ht="15" customHeight="1">
      <c r="A62" s="228" t="s">
        <v>115</v>
      </c>
      <c r="B62" s="246" t="s">
        <v>26</v>
      </c>
      <c r="C62" s="254">
        <v>2659</v>
      </c>
      <c r="D62" s="265">
        <v>299</v>
      </c>
      <c r="E62" s="265">
        <v>65</v>
      </c>
      <c r="F62" s="265">
        <v>5</v>
      </c>
      <c r="G62" s="265">
        <v>6</v>
      </c>
      <c r="H62" s="265">
        <v>311</v>
      </c>
      <c r="I62" s="265">
        <v>509</v>
      </c>
      <c r="J62" s="254">
        <v>6</v>
      </c>
      <c r="K62" s="254">
        <v>4</v>
      </c>
      <c r="L62" s="254">
        <v>78</v>
      </c>
      <c r="M62" s="254">
        <v>286</v>
      </c>
      <c r="N62" s="254">
        <v>29</v>
      </c>
      <c r="O62" s="254">
        <v>6</v>
      </c>
      <c r="P62" s="254">
        <v>24</v>
      </c>
      <c r="Q62" s="254">
        <v>88</v>
      </c>
      <c r="R62" s="254">
        <v>97</v>
      </c>
      <c r="S62" s="254">
        <v>64</v>
      </c>
      <c r="T62" s="254">
        <v>486</v>
      </c>
      <c r="U62" s="254">
        <v>74</v>
      </c>
      <c r="V62" s="254">
        <v>121</v>
      </c>
      <c r="W62" s="254">
        <v>100</v>
      </c>
    </row>
    <row r="63" spans="1:23" s="219" customFormat="1" ht="15" customHeight="1">
      <c r="A63" s="228" t="s">
        <v>115</v>
      </c>
      <c r="B63" s="246" t="s">
        <v>6</v>
      </c>
      <c r="C63" s="254">
        <v>1106</v>
      </c>
      <c r="D63" s="265">
        <v>83</v>
      </c>
      <c r="E63" s="265">
        <v>54</v>
      </c>
      <c r="F63" s="265">
        <v>1</v>
      </c>
      <c r="G63" s="265">
        <v>2</v>
      </c>
      <c r="H63" s="265">
        <v>151</v>
      </c>
      <c r="I63" s="265">
        <v>133</v>
      </c>
      <c r="J63" s="254">
        <v>2</v>
      </c>
      <c r="K63" s="254">
        <v>1</v>
      </c>
      <c r="L63" s="254">
        <v>29</v>
      </c>
      <c r="M63" s="254">
        <v>121</v>
      </c>
      <c r="N63" s="254">
        <v>9</v>
      </c>
      <c r="O63" s="254" t="s">
        <v>161</v>
      </c>
      <c r="P63" s="254">
        <v>20</v>
      </c>
      <c r="Q63" s="254">
        <v>38</v>
      </c>
      <c r="R63" s="254">
        <v>46</v>
      </c>
      <c r="S63" s="254">
        <v>29</v>
      </c>
      <c r="T63" s="254">
        <v>236</v>
      </c>
      <c r="U63" s="254">
        <v>31</v>
      </c>
      <c r="V63" s="254">
        <v>72</v>
      </c>
      <c r="W63" s="254">
        <v>47</v>
      </c>
    </row>
    <row r="64" spans="1:23" s="219" customFormat="1" ht="15" customHeight="1">
      <c r="A64" s="231" t="s">
        <v>115</v>
      </c>
      <c r="B64" s="244" t="s">
        <v>93</v>
      </c>
      <c r="C64" s="257">
        <v>2831</v>
      </c>
      <c r="D64" s="268">
        <v>340</v>
      </c>
      <c r="E64" s="268">
        <v>34</v>
      </c>
      <c r="F64" s="268" t="s">
        <v>161</v>
      </c>
      <c r="G64" s="268">
        <v>2</v>
      </c>
      <c r="H64" s="268">
        <v>272</v>
      </c>
      <c r="I64" s="268">
        <v>543</v>
      </c>
      <c r="J64" s="257">
        <v>8</v>
      </c>
      <c r="K64" s="257">
        <v>2</v>
      </c>
      <c r="L64" s="257">
        <v>73</v>
      </c>
      <c r="M64" s="257">
        <v>294</v>
      </c>
      <c r="N64" s="257">
        <v>24</v>
      </c>
      <c r="O64" s="257">
        <v>12</v>
      </c>
      <c r="P64" s="257">
        <v>12</v>
      </c>
      <c r="Q64" s="257">
        <v>78</v>
      </c>
      <c r="R64" s="257">
        <v>98</v>
      </c>
      <c r="S64" s="257">
        <v>74</v>
      </c>
      <c r="T64" s="257">
        <v>587</v>
      </c>
      <c r="U64" s="257">
        <v>80</v>
      </c>
      <c r="V64" s="257">
        <v>182</v>
      </c>
      <c r="W64" s="257">
        <v>112</v>
      </c>
    </row>
    <row r="65" spans="1:23" s="219" customFormat="1" ht="15" customHeight="1">
      <c r="A65" s="232" t="s">
        <v>1</v>
      </c>
      <c r="B65" s="243"/>
      <c r="C65" s="256">
        <v>12300</v>
      </c>
      <c r="D65" s="267">
        <v>1014</v>
      </c>
      <c r="E65" s="267">
        <v>61</v>
      </c>
      <c r="F65" s="267">
        <v>170</v>
      </c>
      <c r="G65" s="267">
        <v>8</v>
      </c>
      <c r="H65" s="267">
        <v>936</v>
      </c>
      <c r="I65" s="267">
        <v>3881</v>
      </c>
      <c r="J65" s="256">
        <v>45</v>
      </c>
      <c r="K65" s="256">
        <v>34</v>
      </c>
      <c r="L65" s="256">
        <v>346</v>
      </c>
      <c r="M65" s="256">
        <v>1468</v>
      </c>
      <c r="N65" s="256">
        <v>141</v>
      </c>
      <c r="O65" s="256">
        <v>42</v>
      </c>
      <c r="P65" s="256">
        <v>142</v>
      </c>
      <c r="Q65" s="256">
        <v>613</v>
      </c>
      <c r="R65" s="256">
        <v>380</v>
      </c>
      <c r="S65" s="256">
        <v>386</v>
      </c>
      <c r="T65" s="256">
        <v>1492</v>
      </c>
      <c r="U65" s="256">
        <v>175</v>
      </c>
      <c r="V65" s="256">
        <v>522</v>
      </c>
      <c r="W65" s="256">
        <v>395</v>
      </c>
    </row>
    <row r="66" spans="1:23" s="219" customFormat="1" ht="15" customHeight="1">
      <c r="A66" s="228" t="s">
        <v>115</v>
      </c>
      <c r="B66" s="241" t="s">
        <v>32</v>
      </c>
      <c r="C66" s="254">
        <v>5123</v>
      </c>
      <c r="D66" s="265">
        <v>455</v>
      </c>
      <c r="E66" s="265">
        <v>28</v>
      </c>
      <c r="F66" s="265">
        <v>17</v>
      </c>
      <c r="G66" s="265">
        <v>1</v>
      </c>
      <c r="H66" s="265">
        <v>360</v>
      </c>
      <c r="I66" s="265">
        <v>1757</v>
      </c>
      <c r="J66" s="254">
        <v>19</v>
      </c>
      <c r="K66" s="254">
        <v>18</v>
      </c>
      <c r="L66" s="254">
        <v>130</v>
      </c>
      <c r="M66" s="254">
        <v>588</v>
      </c>
      <c r="N66" s="254">
        <v>65</v>
      </c>
      <c r="O66" s="254">
        <v>22</v>
      </c>
      <c r="P66" s="254">
        <v>56</v>
      </c>
      <c r="Q66" s="254">
        <v>233</v>
      </c>
      <c r="R66" s="254">
        <v>139</v>
      </c>
      <c r="S66" s="254">
        <v>173</v>
      </c>
      <c r="T66" s="254">
        <v>585</v>
      </c>
      <c r="U66" s="254">
        <v>77</v>
      </c>
      <c r="V66" s="254">
        <v>217</v>
      </c>
      <c r="W66" s="254">
        <v>156</v>
      </c>
    </row>
    <row r="67" spans="1:23" s="219" customFormat="1" ht="15" customHeight="1">
      <c r="A67" s="228" t="s">
        <v>115</v>
      </c>
      <c r="B67" s="241" t="s">
        <v>82</v>
      </c>
      <c r="C67" s="254">
        <v>2032</v>
      </c>
      <c r="D67" s="265">
        <v>190</v>
      </c>
      <c r="E67" s="265">
        <v>6</v>
      </c>
      <c r="F67" s="265">
        <v>54</v>
      </c>
      <c r="G67" s="265">
        <v>2</v>
      </c>
      <c r="H67" s="265">
        <v>133</v>
      </c>
      <c r="I67" s="265">
        <v>582</v>
      </c>
      <c r="J67" s="254">
        <v>4</v>
      </c>
      <c r="K67" s="265">
        <v>3</v>
      </c>
      <c r="L67" s="254">
        <v>67</v>
      </c>
      <c r="M67" s="254">
        <v>247</v>
      </c>
      <c r="N67" s="254">
        <v>21</v>
      </c>
      <c r="O67" s="254">
        <v>3</v>
      </c>
      <c r="P67" s="254">
        <v>27</v>
      </c>
      <c r="Q67" s="254">
        <v>97</v>
      </c>
      <c r="R67" s="254">
        <v>63</v>
      </c>
      <c r="S67" s="254">
        <v>64</v>
      </c>
      <c r="T67" s="254">
        <v>265</v>
      </c>
      <c r="U67" s="254">
        <v>35</v>
      </c>
      <c r="V67" s="254">
        <v>95</v>
      </c>
      <c r="W67" s="254">
        <v>67</v>
      </c>
    </row>
    <row r="68" spans="1:23" s="219" customFormat="1" ht="15" customHeight="1">
      <c r="A68" s="231" t="s">
        <v>115</v>
      </c>
      <c r="B68" s="245" t="s">
        <v>30</v>
      </c>
      <c r="C68" s="257">
        <v>5145</v>
      </c>
      <c r="D68" s="268">
        <v>369</v>
      </c>
      <c r="E68" s="268">
        <v>27</v>
      </c>
      <c r="F68" s="268">
        <v>99</v>
      </c>
      <c r="G68" s="268">
        <v>5</v>
      </c>
      <c r="H68" s="268">
        <v>443</v>
      </c>
      <c r="I68" s="268">
        <v>1542</v>
      </c>
      <c r="J68" s="257">
        <v>22</v>
      </c>
      <c r="K68" s="257">
        <v>13</v>
      </c>
      <c r="L68" s="257">
        <v>149</v>
      </c>
      <c r="M68" s="257">
        <v>633</v>
      </c>
      <c r="N68" s="257">
        <v>55</v>
      </c>
      <c r="O68" s="257">
        <v>17</v>
      </c>
      <c r="P68" s="257">
        <v>59</v>
      </c>
      <c r="Q68" s="257">
        <v>283</v>
      </c>
      <c r="R68" s="257">
        <v>178</v>
      </c>
      <c r="S68" s="257">
        <v>149</v>
      </c>
      <c r="T68" s="257">
        <v>642</v>
      </c>
      <c r="U68" s="257">
        <v>63</v>
      </c>
      <c r="V68" s="257">
        <v>210</v>
      </c>
      <c r="W68" s="257">
        <v>172</v>
      </c>
    </row>
    <row r="69" spans="1:23" s="219" customFormat="1" ht="15" customHeight="1">
      <c r="A69" s="230" t="s">
        <v>127</v>
      </c>
      <c r="B69" s="243"/>
      <c r="C69" s="256">
        <v>13499</v>
      </c>
      <c r="D69" s="267">
        <v>1667</v>
      </c>
      <c r="E69" s="267">
        <v>207</v>
      </c>
      <c r="F69" s="267">
        <v>5</v>
      </c>
      <c r="G69" s="267">
        <v>38</v>
      </c>
      <c r="H69" s="267">
        <v>1699</v>
      </c>
      <c r="I69" s="267">
        <v>1628</v>
      </c>
      <c r="J69" s="256">
        <v>47</v>
      </c>
      <c r="K69" s="256">
        <v>35</v>
      </c>
      <c r="L69" s="256">
        <v>380</v>
      </c>
      <c r="M69" s="256">
        <v>1839</v>
      </c>
      <c r="N69" s="256">
        <v>150</v>
      </c>
      <c r="O69" s="256">
        <v>94</v>
      </c>
      <c r="P69" s="256">
        <v>211</v>
      </c>
      <c r="Q69" s="256">
        <v>1230</v>
      </c>
      <c r="R69" s="256">
        <v>608</v>
      </c>
      <c r="S69" s="256">
        <v>404</v>
      </c>
      <c r="T69" s="256">
        <v>1734</v>
      </c>
      <c r="U69" s="256">
        <v>238</v>
      </c>
      <c r="V69" s="256">
        <v>610</v>
      </c>
      <c r="W69" s="256">
        <v>514</v>
      </c>
    </row>
    <row r="70" spans="1:23" s="219" customFormat="1" ht="15" customHeight="1">
      <c r="A70" s="228" t="s">
        <v>115</v>
      </c>
      <c r="B70" s="241" t="s">
        <v>98</v>
      </c>
      <c r="C70" s="254">
        <v>6121</v>
      </c>
      <c r="D70" s="265">
        <v>584</v>
      </c>
      <c r="E70" s="265">
        <v>40</v>
      </c>
      <c r="F70" s="265" t="s">
        <v>161</v>
      </c>
      <c r="G70" s="265">
        <v>18</v>
      </c>
      <c r="H70" s="265">
        <v>743</v>
      </c>
      <c r="I70" s="265">
        <v>716</v>
      </c>
      <c r="J70" s="254">
        <v>15</v>
      </c>
      <c r="K70" s="254">
        <v>19</v>
      </c>
      <c r="L70" s="254">
        <v>161</v>
      </c>
      <c r="M70" s="254">
        <v>1012</v>
      </c>
      <c r="N70" s="254">
        <v>92</v>
      </c>
      <c r="O70" s="254">
        <v>55</v>
      </c>
      <c r="P70" s="254">
        <v>100</v>
      </c>
      <c r="Q70" s="254">
        <v>472</v>
      </c>
      <c r="R70" s="254">
        <v>286</v>
      </c>
      <c r="S70" s="254">
        <v>210</v>
      </c>
      <c r="T70" s="254">
        <v>839</v>
      </c>
      <c r="U70" s="254">
        <v>109</v>
      </c>
      <c r="V70" s="254">
        <v>310</v>
      </c>
      <c r="W70" s="254">
        <v>240</v>
      </c>
    </row>
    <row r="71" spans="1:23" s="219" customFormat="1" ht="15" customHeight="1">
      <c r="A71" s="228" t="s">
        <v>115</v>
      </c>
      <c r="B71" s="241" t="s">
        <v>99</v>
      </c>
      <c r="C71" s="254">
        <v>5185</v>
      </c>
      <c r="D71" s="265">
        <v>729</v>
      </c>
      <c r="E71" s="265">
        <v>103</v>
      </c>
      <c r="F71" s="265">
        <v>5</v>
      </c>
      <c r="G71" s="265">
        <v>11</v>
      </c>
      <c r="H71" s="265">
        <v>602</v>
      </c>
      <c r="I71" s="265">
        <v>677</v>
      </c>
      <c r="J71" s="254">
        <v>24</v>
      </c>
      <c r="K71" s="254">
        <v>10</v>
      </c>
      <c r="L71" s="254">
        <v>170</v>
      </c>
      <c r="M71" s="254">
        <v>563</v>
      </c>
      <c r="N71" s="254">
        <v>45</v>
      </c>
      <c r="O71" s="254">
        <v>30</v>
      </c>
      <c r="P71" s="254">
        <v>83</v>
      </c>
      <c r="Q71" s="254">
        <v>611</v>
      </c>
      <c r="R71" s="254">
        <v>254</v>
      </c>
      <c r="S71" s="254">
        <v>162</v>
      </c>
      <c r="T71" s="254">
        <v>613</v>
      </c>
      <c r="U71" s="254">
        <v>82</v>
      </c>
      <c r="V71" s="254">
        <v>197</v>
      </c>
      <c r="W71" s="254">
        <v>172</v>
      </c>
    </row>
    <row r="72" spans="1:23" s="219" customFormat="1" ht="15" customHeight="1">
      <c r="A72" s="231" t="s">
        <v>115</v>
      </c>
      <c r="B72" s="245" t="s">
        <v>101</v>
      </c>
      <c r="C72" s="257">
        <v>2193</v>
      </c>
      <c r="D72" s="268">
        <v>354</v>
      </c>
      <c r="E72" s="268">
        <v>64</v>
      </c>
      <c r="F72" s="268" t="s">
        <v>161</v>
      </c>
      <c r="G72" s="268">
        <v>9</v>
      </c>
      <c r="H72" s="268">
        <v>354</v>
      </c>
      <c r="I72" s="268">
        <v>235</v>
      </c>
      <c r="J72" s="257">
        <v>8</v>
      </c>
      <c r="K72" s="257">
        <v>6</v>
      </c>
      <c r="L72" s="257">
        <v>49</v>
      </c>
      <c r="M72" s="257">
        <v>264</v>
      </c>
      <c r="N72" s="257">
        <v>13</v>
      </c>
      <c r="O72" s="257">
        <v>9</v>
      </c>
      <c r="P72" s="257">
        <v>28</v>
      </c>
      <c r="Q72" s="257">
        <v>147</v>
      </c>
      <c r="R72" s="257">
        <v>68</v>
      </c>
      <c r="S72" s="257">
        <v>32</v>
      </c>
      <c r="T72" s="257">
        <v>282</v>
      </c>
      <c r="U72" s="257">
        <v>47</v>
      </c>
      <c r="V72" s="257">
        <v>103</v>
      </c>
      <c r="W72" s="257">
        <v>102</v>
      </c>
    </row>
    <row r="73" spans="1:23" s="219" customFormat="1" ht="15" customHeight="1">
      <c r="A73" s="233" t="s">
        <v>89</v>
      </c>
      <c r="B73" s="238"/>
      <c r="C73" s="258">
        <v>2397</v>
      </c>
      <c r="D73" s="269">
        <v>185</v>
      </c>
      <c r="E73" s="269">
        <v>12</v>
      </c>
      <c r="F73" s="269">
        <v>3</v>
      </c>
      <c r="G73" s="269">
        <v>6</v>
      </c>
      <c r="H73" s="269">
        <v>218</v>
      </c>
      <c r="I73" s="269">
        <v>489</v>
      </c>
      <c r="J73" s="258">
        <v>5</v>
      </c>
      <c r="K73" s="258">
        <v>7</v>
      </c>
      <c r="L73" s="258">
        <v>63</v>
      </c>
      <c r="M73" s="258">
        <v>276</v>
      </c>
      <c r="N73" s="258">
        <v>34</v>
      </c>
      <c r="O73" s="258">
        <v>8</v>
      </c>
      <c r="P73" s="258">
        <v>54</v>
      </c>
      <c r="Q73" s="258">
        <v>164</v>
      </c>
      <c r="R73" s="258">
        <v>103</v>
      </c>
      <c r="S73" s="258">
        <v>72</v>
      </c>
      <c r="T73" s="258">
        <v>400</v>
      </c>
      <c r="U73" s="258">
        <v>31</v>
      </c>
      <c r="V73" s="258">
        <v>158</v>
      </c>
      <c r="W73" s="258">
        <v>107</v>
      </c>
    </row>
    <row r="74" spans="1:23" s="219" customFormat="1" ht="15" customHeight="1">
      <c r="A74" s="233" t="s">
        <v>20</v>
      </c>
      <c r="B74" s="238"/>
      <c r="C74" s="258">
        <v>960</v>
      </c>
      <c r="D74" s="269">
        <v>116</v>
      </c>
      <c r="E74" s="269">
        <v>35</v>
      </c>
      <c r="F74" s="269">
        <v>1</v>
      </c>
      <c r="G74" s="269">
        <v>2</v>
      </c>
      <c r="H74" s="269">
        <v>116</v>
      </c>
      <c r="I74" s="269">
        <v>154</v>
      </c>
      <c r="J74" s="269">
        <v>1</v>
      </c>
      <c r="K74" s="258">
        <v>2</v>
      </c>
      <c r="L74" s="258">
        <v>20</v>
      </c>
      <c r="M74" s="258">
        <v>89</v>
      </c>
      <c r="N74" s="258">
        <v>2</v>
      </c>
      <c r="O74" s="269" t="s">
        <v>161</v>
      </c>
      <c r="P74" s="258">
        <v>3</v>
      </c>
      <c r="Q74" s="258">
        <v>29</v>
      </c>
      <c r="R74" s="258">
        <v>27</v>
      </c>
      <c r="S74" s="258">
        <v>28</v>
      </c>
      <c r="T74" s="258">
        <v>206</v>
      </c>
      <c r="U74" s="258">
        <v>21</v>
      </c>
      <c r="V74" s="258">
        <v>22</v>
      </c>
      <c r="W74" s="258">
        <v>85</v>
      </c>
    </row>
    <row r="75" spans="1:23" s="219" customFormat="1" ht="15" customHeight="1">
      <c r="A75" s="234" t="s">
        <v>81</v>
      </c>
      <c r="B75" s="247"/>
      <c r="C75" s="259">
        <v>1506</v>
      </c>
      <c r="D75" s="270">
        <v>156</v>
      </c>
      <c r="E75" s="270">
        <v>35</v>
      </c>
      <c r="F75" s="270">
        <v>2</v>
      </c>
      <c r="G75" s="270">
        <v>8</v>
      </c>
      <c r="H75" s="270">
        <v>176</v>
      </c>
      <c r="I75" s="270">
        <v>206</v>
      </c>
      <c r="J75" s="259">
        <v>3</v>
      </c>
      <c r="K75" s="259">
        <v>1</v>
      </c>
      <c r="L75" s="259">
        <v>50</v>
      </c>
      <c r="M75" s="259">
        <v>168</v>
      </c>
      <c r="N75" s="259">
        <v>8</v>
      </c>
      <c r="O75" s="259">
        <v>8</v>
      </c>
      <c r="P75" s="259">
        <v>8</v>
      </c>
      <c r="Q75" s="259">
        <v>79</v>
      </c>
      <c r="R75" s="259">
        <v>50</v>
      </c>
      <c r="S75" s="259">
        <v>53</v>
      </c>
      <c r="T75" s="259">
        <v>266</v>
      </c>
      <c r="U75" s="259">
        <v>38</v>
      </c>
      <c r="V75" s="259">
        <v>77</v>
      </c>
      <c r="W75" s="259">
        <v>109</v>
      </c>
    </row>
    <row r="76" spans="1:23" s="219" customFormat="1" ht="15" customHeight="1">
      <c r="A76" s="232" t="s">
        <v>128</v>
      </c>
      <c r="B76" s="243"/>
      <c r="C76" s="256">
        <v>8386</v>
      </c>
      <c r="D76" s="267">
        <v>1630</v>
      </c>
      <c r="E76" s="267">
        <v>28</v>
      </c>
      <c r="F76" s="267">
        <v>7</v>
      </c>
      <c r="G76" s="267">
        <v>2</v>
      </c>
      <c r="H76" s="267">
        <v>1079</v>
      </c>
      <c r="I76" s="267">
        <v>1039</v>
      </c>
      <c r="J76" s="256">
        <v>22</v>
      </c>
      <c r="K76" s="256">
        <v>22</v>
      </c>
      <c r="L76" s="256">
        <v>281</v>
      </c>
      <c r="M76" s="256">
        <v>977</v>
      </c>
      <c r="N76" s="256">
        <v>87</v>
      </c>
      <c r="O76" s="256">
        <v>47</v>
      </c>
      <c r="P76" s="256">
        <v>67</v>
      </c>
      <c r="Q76" s="256">
        <v>290</v>
      </c>
      <c r="R76" s="256">
        <v>269</v>
      </c>
      <c r="S76" s="256">
        <v>235</v>
      </c>
      <c r="T76" s="256">
        <v>1384</v>
      </c>
      <c r="U76" s="256">
        <v>199</v>
      </c>
      <c r="V76" s="256">
        <v>309</v>
      </c>
      <c r="W76" s="256">
        <v>292</v>
      </c>
    </row>
    <row r="77" spans="1:23" s="219" customFormat="1" ht="15" customHeight="1">
      <c r="A77" s="228" t="s">
        <v>115</v>
      </c>
      <c r="B77" s="241" t="s">
        <v>131</v>
      </c>
      <c r="C77" s="254">
        <v>2297</v>
      </c>
      <c r="D77" s="265">
        <v>433</v>
      </c>
      <c r="E77" s="265">
        <v>14</v>
      </c>
      <c r="F77" s="265">
        <v>3</v>
      </c>
      <c r="G77" s="265">
        <v>1</v>
      </c>
      <c r="H77" s="265">
        <v>266</v>
      </c>
      <c r="I77" s="265">
        <v>268</v>
      </c>
      <c r="J77" s="254">
        <v>3</v>
      </c>
      <c r="K77" s="254">
        <v>16</v>
      </c>
      <c r="L77" s="254">
        <v>63</v>
      </c>
      <c r="M77" s="254">
        <v>300</v>
      </c>
      <c r="N77" s="254">
        <v>30</v>
      </c>
      <c r="O77" s="254">
        <v>13</v>
      </c>
      <c r="P77" s="254">
        <v>17</v>
      </c>
      <c r="Q77" s="254">
        <v>78</v>
      </c>
      <c r="R77" s="254">
        <v>80</v>
      </c>
      <c r="S77" s="254">
        <v>66</v>
      </c>
      <c r="T77" s="254">
        <v>374</v>
      </c>
      <c r="U77" s="254">
        <v>49</v>
      </c>
      <c r="V77" s="254">
        <v>106</v>
      </c>
      <c r="W77" s="254">
        <v>89</v>
      </c>
    </row>
    <row r="78" spans="1:23" s="219" customFormat="1" ht="15" customHeight="1">
      <c r="A78" s="228" t="s">
        <v>115</v>
      </c>
      <c r="B78" s="241" t="s">
        <v>132</v>
      </c>
      <c r="C78" s="254">
        <v>3175</v>
      </c>
      <c r="D78" s="265">
        <v>569</v>
      </c>
      <c r="E78" s="265">
        <v>11</v>
      </c>
      <c r="F78" s="265" t="s">
        <v>161</v>
      </c>
      <c r="G78" s="265" t="s">
        <v>161</v>
      </c>
      <c r="H78" s="265">
        <v>422</v>
      </c>
      <c r="I78" s="265">
        <v>384</v>
      </c>
      <c r="J78" s="254">
        <v>10</v>
      </c>
      <c r="K78" s="254">
        <v>2</v>
      </c>
      <c r="L78" s="254">
        <v>114</v>
      </c>
      <c r="M78" s="254">
        <v>345</v>
      </c>
      <c r="N78" s="254">
        <v>29</v>
      </c>
      <c r="O78" s="254">
        <v>19</v>
      </c>
      <c r="P78" s="254">
        <v>18</v>
      </c>
      <c r="Q78" s="254">
        <v>105</v>
      </c>
      <c r="R78" s="254">
        <v>103</v>
      </c>
      <c r="S78" s="254">
        <v>107</v>
      </c>
      <c r="T78" s="254">
        <v>605</v>
      </c>
      <c r="U78" s="254">
        <v>85</v>
      </c>
      <c r="V78" s="254">
        <v>109</v>
      </c>
      <c r="W78" s="254">
        <v>96</v>
      </c>
    </row>
    <row r="79" spans="1:23" s="219" customFormat="1" ht="15" customHeight="1">
      <c r="A79" s="231" t="s">
        <v>115</v>
      </c>
      <c r="B79" s="245" t="s">
        <v>134</v>
      </c>
      <c r="C79" s="257">
        <v>2914</v>
      </c>
      <c r="D79" s="268">
        <v>628</v>
      </c>
      <c r="E79" s="268">
        <v>3</v>
      </c>
      <c r="F79" s="268">
        <v>4</v>
      </c>
      <c r="G79" s="268">
        <v>1</v>
      </c>
      <c r="H79" s="268">
        <v>391</v>
      </c>
      <c r="I79" s="268">
        <v>387</v>
      </c>
      <c r="J79" s="257">
        <v>9</v>
      </c>
      <c r="K79" s="257">
        <v>4</v>
      </c>
      <c r="L79" s="257">
        <v>104</v>
      </c>
      <c r="M79" s="257">
        <v>332</v>
      </c>
      <c r="N79" s="257">
        <v>28</v>
      </c>
      <c r="O79" s="257">
        <v>15</v>
      </c>
      <c r="P79" s="257">
        <v>32</v>
      </c>
      <c r="Q79" s="257">
        <v>107</v>
      </c>
      <c r="R79" s="257">
        <v>86</v>
      </c>
      <c r="S79" s="257">
        <v>62</v>
      </c>
      <c r="T79" s="257">
        <v>405</v>
      </c>
      <c r="U79" s="257">
        <v>65</v>
      </c>
      <c r="V79" s="257">
        <v>94</v>
      </c>
      <c r="W79" s="257">
        <v>107</v>
      </c>
    </row>
    <row r="80" spans="1:23" s="219" customFormat="1" ht="15" customHeight="1">
      <c r="A80" s="232" t="s">
        <v>136</v>
      </c>
      <c r="B80" s="243"/>
      <c r="C80" s="256">
        <v>3643</v>
      </c>
      <c r="D80" s="267">
        <v>610</v>
      </c>
      <c r="E80" s="267">
        <v>18</v>
      </c>
      <c r="F80" s="267">
        <v>121</v>
      </c>
      <c r="G80" s="267">
        <v>4</v>
      </c>
      <c r="H80" s="267">
        <v>431</v>
      </c>
      <c r="I80" s="267">
        <v>479</v>
      </c>
      <c r="J80" s="256">
        <v>7</v>
      </c>
      <c r="K80" s="256">
        <v>8</v>
      </c>
      <c r="L80" s="256">
        <v>115</v>
      </c>
      <c r="M80" s="256">
        <v>410</v>
      </c>
      <c r="N80" s="256">
        <v>41</v>
      </c>
      <c r="O80" s="256">
        <v>19</v>
      </c>
      <c r="P80" s="256">
        <v>54</v>
      </c>
      <c r="Q80" s="256">
        <v>136</v>
      </c>
      <c r="R80" s="256">
        <v>128</v>
      </c>
      <c r="S80" s="256">
        <v>94</v>
      </c>
      <c r="T80" s="256">
        <v>518</v>
      </c>
      <c r="U80" s="256">
        <v>88</v>
      </c>
      <c r="V80" s="256">
        <v>131</v>
      </c>
      <c r="W80" s="256">
        <v>143</v>
      </c>
    </row>
    <row r="81" spans="1:23" s="219" customFormat="1" ht="15" customHeight="1">
      <c r="A81" s="228" t="s">
        <v>115</v>
      </c>
      <c r="B81" s="241" t="s">
        <v>137</v>
      </c>
      <c r="C81" s="254">
        <v>1658</v>
      </c>
      <c r="D81" s="265">
        <v>114</v>
      </c>
      <c r="E81" s="265">
        <v>3</v>
      </c>
      <c r="F81" s="265">
        <v>116</v>
      </c>
      <c r="G81" s="265" t="s">
        <v>161</v>
      </c>
      <c r="H81" s="265">
        <v>186</v>
      </c>
      <c r="I81" s="265">
        <v>287</v>
      </c>
      <c r="J81" s="254">
        <v>4</v>
      </c>
      <c r="K81" s="254">
        <v>3</v>
      </c>
      <c r="L81" s="254">
        <v>59</v>
      </c>
      <c r="M81" s="254">
        <v>206</v>
      </c>
      <c r="N81" s="254">
        <v>20</v>
      </c>
      <c r="O81" s="254">
        <v>3</v>
      </c>
      <c r="P81" s="254">
        <v>29</v>
      </c>
      <c r="Q81" s="254">
        <v>84</v>
      </c>
      <c r="R81" s="254">
        <v>61</v>
      </c>
      <c r="S81" s="254">
        <v>52</v>
      </c>
      <c r="T81" s="254">
        <v>224</v>
      </c>
      <c r="U81" s="254">
        <v>49</v>
      </c>
      <c r="V81" s="254">
        <v>60</v>
      </c>
      <c r="W81" s="254">
        <v>76</v>
      </c>
    </row>
    <row r="82" spans="1:23" s="219" customFormat="1" ht="15" customHeight="1">
      <c r="A82" s="231" t="s">
        <v>115</v>
      </c>
      <c r="B82" s="245" t="s">
        <v>138</v>
      </c>
      <c r="C82" s="257">
        <v>1985</v>
      </c>
      <c r="D82" s="268">
        <v>496</v>
      </c>
      <c r="E82" s="268">
        <v>15</v>
      </c>
      <c r="F82" s="268">
        <v>5</v>
      </c>
      <c r="G82" s="268">
        <v>4</v>
      </c>
      <c r="H82" s="268">
        <v>245</v>
      </c>
      <c r="I82" s="268">
        <v>192</v>
      </c>
      <c r="J82" s="257">
        <v>3</v>
      </c>
      <c r="K82" s="257">
        <v>5</v>
      </c>
      <c r="L82" s="257">
        <v>56</v>
      </c>
      <c r="M82" s="257">
        <v>204</v>
      </c>
      <c r="N82" s="257">
        <v>21</v>
      </c>
      <c r="O82" s="257">
        <v>16</v>
      </c>
      <c r="P82" s="257">
        <v>25</v>
      </c>
      <c r="Q82" s="257">
        <v>52</v>
      </c>
      <c r="R82" s="257">
        <v>67</v>
      </c>
      <c r="S82" s="257">
        <v>42</v>
      </c>
      <c r="T82" s="257">
        <v>294</v>
      </c>
      <c r="U82" s="257">
        <v>39</v>
      </c>
      <c r="V82" s="257">
        <v>71</v>
      </c>
      <c r="W82" s="257">
        <v>67</v>
      </c>
    </row>
    <row r="83" spans="1:23" s="219" customFormat="1" ht="15" customHeight="1">
      <c r="A83" s="233" t="s">
        <v>103</v>
      </c>
      <c r="B83" s="238"/>
      <c r="C83" s="258">
        <v>4321</v>
      </c>
      <c r="D83" s="269">
        <v>461</v>
      </c>
      <c r="E83" s="269">
        <v>73</v>
      </c>
      <c r="F83" s="269" t="s">
        <v>161</v>
      </c>
      <c r="G83" s="269">
        <v>4</v>
      </c>
      <c r="H83" s="269">
        <v>416</v>
      </c>
      <c r="I83" s="269">
        <v>707</v>
      </c>
      <c r="J83" s="258">
        <v>9</v>
      </c>
      <c r="K83" s="258">
        <v>15</v>
      </c>
      <c r="L83" s="258">
        <v>171</v>
      </c>
      <c r="M83" s="258">
        <v>687</v>
      </c>
      <c r="N83" s="258">
        <v>61</v>
      </c>
      <c r="O83" s="258">
        <v>44</v>
      </c>
      <c r="P83" s="258">
        <v>68</v>
      </c>
      <c r="Q83" s="258">
        <v>147</v>
      </c>
      <c r="R83" s="258">
        <v>123</v>
      </c>
      <c r="S83" s="258">
        <v>175</v>
      </c>
      <c r="T83" s="258">
        <v>586</v>
      </c>
      <c r="U83" s="258">
        <v>119</v>
      </c>
      <c r="V83" s="258">
        <v>194</v>
      </c>
      <c r="W83" s="258">
        <v>235</v>
      </c>
    </row>
    <row r="84" spans="1:23" s="219" customFormat="1" ht="15" customHeight="1">
      <c r="A84" s="233" t="s">
        <v>105</v>
      </c>
      <c r="B84" s="238"/>
      <c r="C84" s="258">
        <v>2915</v>
      </c>
      <c r="D84" s="269">
        <v>309</v>
      </c>
      <c r="E84" s="269">
        <v>12</v>
      </c>
      <c r="F84" s="269">
        <v>3</v>
      </c>
      <c r="G84" s="269">
        <v>2</v>
      </c>
      <c r="H84" s="269">
        <v>278</v>
      </c>
      <c r="I84" s="269">
        <v>366</v>
      </c>
      <c r="J84" s="258">
        <v>17</v>
      </c>
      <c r="K84" s="258">
        <v>21</v>
      </c>
      <c r="L84" s="258">
        <v>120</v>
      </c>
      <c r="M84" s="258">
        <v>471</v>
      </c>
      <c r="N84" s="258">
        <v>55</v>
      </c>
      <c r="O84" s="258">
        <v>21</v>
      </c>
      <c r="P84" s="258">
        <v>32</v>
      </c>
      <c r="Q84" s="258">
        <v>111</v>
      </c>
      <c r="R84" s="258">
        <v>97</v>
      </c>
      <c r="S84" s="258">
        <v>125</v>
      </c>
      <c r="T84" s="258">
        <v>512</v>
      </c>
      <c r="U84" s="258">
        <v>66</v>
      </c>
      <c r="V84" s="258">
        <v>121</v>
      </c>
      <c r="W84" s="258">
        <v>129</v>
      </c>
    </row>
    <row r="85" spans="1:23" s="219" customFormat="1" ht="15" customHeight="1">
      <c r="A85" s="233" t="s">
        <v>106</v>
      </c>
      <c r="B85" s="238"/>
      <c r="C85" s="258">
        <v>2413</v>
      </c>
      <c r="D85" s="269">
        <v>318</v>
      </c>
      <c r="E85" s="269">
        <v>7</v>
      </c>
      <c r="F85" s="269">
        <v>1</v>
      </c>
      <c r="G85" s="269">
        <v>1</v>
      </c>
      <c r="H85" s="269">
        <v>293</v>
      </c>
      <c r="I85" s="269">
        <v>376</v>
      </c>
      <c r="J85" s="258">
        <v>13</v>
      </c>
      <c r="K85" s="258">
        <v>11</v>
      </c>
      <c r="L85" s="258">
        <v>106</v>
      </c>
      <c r="M85" s="258">
        <v>354</v>
      </c>
      <c r="N85" s="258">
        <v>46</v>
      </c>
      <c r="O85" s="258">
        <v>16</v>
      </c>
      <c r="P85" s="258">
        <v>27</v>
      </c>
      <c r="Q85" s="258">
        <v>63</v>
      </c>
      <c r="R85" s="258">
        <v>73</v>
      </c>
      <c r="S85" s="258">
        <v>83</v>
      </c>
      <c r="T85" s="258">
        <v>344</v>
      </c>
      <c r="U85" s="258">
        <v>59</v>
      </c>
      <c r="V85" s="258">
        <v>112</v>
      </c>
      <c r="W85" s="258">
        <v>97</v>
      </c>
    </row>
    <row r="86" spans="1:23" s="219" customFormat="1" ht="15" customHeight="1">
      <c r="A86" s="233" t="s">
        <v>80</v>
      </c>
      <c r="B86" s="238"/>
      <c r="C86" s="258">
        <v>2015</v>
      </c>
      <c r="D86" s="269">
        <v>1552</v>
      </c>
      <c r="E86" s="269">
        <v>0</v>
      </c>
      <c r="F86" s="269" t="s">
        <v>161</v>
      </c>
      <c r="G86" s="269" t="s">
        <v>161</v>
      </c>
      <c r="H86" s="269">
        <v>5</v>
      </c>
      <c r="I86" s="269">
        <v>26</v>
      </c>
      <c r="J86" s="258">
        <v>3</v>
      </c>
      <c r="K86" s="269" t="s">
        <v>161</v>
      </c>
      <c r="L86" s="258">
        <v>5</v>
      </c>
      <c r="M86" s="258">
        <v>100</v>
      </c>
      <c r="N86" s="258">
        <v>11</v>
      </c>
      <c r="O86" s="258">
        <v>2</v>
      </c>
      <c r="P86" s="258">
        <v>6</v>
      </c>
      <c r="Q86" s="258">
        <v>60</v>
      </c>
      <c r="R86" s="258">
        <v>20</v>
      </c>
      <c r="S86" s="258">
        <v>48</v>
      </c>
      <c r="T86" s="258">
        <v>60</v>
      </c>
      <c r="U86" s="258">
        <v>23</v>
      </c>
      <c r="V86" s="258">
        <v>37</v>
      </c>
      <c r="W86" s="258">
        <v>56</v>
      </c>
    </row>
    <row r="87" spans="1:23" s="219" customFormat="1" ht="15" customHeight="1">
      <c r="A87" s="232" t="s">
        <v>141</v>
      </c>
      <c r="B87" s="243"/>
      <c r="C87" s="256">
        <v>10549</v>
      </c>
      <c r="D87" s="267">
        <v>1771</v>
      </c>
      <c r="E87" s="267">
        <v>18</v>
      </c>
      <c r="F87" s="267" t="s">
        <v>161</v>
      </c>
      <c r="G87" s="267">
        <v>8</v>
      </c>
      <c r="H87" s="267">
        <v>1292</v>
      </c>
      <c r="I87" s="267">
        <v>1877</v>
      </c>
      <c r="J87" s="256">
        <v>14</v>
      </c>
      <c r="K87" s="256">
        <v>37</v>
      </c>
      <c r="L87" s="256">
        <v>339</v>
      </c>
      <c r="M87" s="256">
        <v>1449</v>
      </c>
      <c r="N87" s="256">
        <v>107</v>
      </c>
      <c r="O87" s="256">
        <v>63</v>
      </c>
      <c r="P87" s="256">
        <v>154</v>
      </c>
      <c r="Q87" s="256">
        <v>332</v>
      </c>
      <c r="R87" s="256">
        <v>352</v>
      </c>
      <c r="S87" s="256">
        <v>387</v>
      </c>
      <c r="T87" s="256">
        <v>1307</v>
      </c>
      <c r="U87" s="256">
        <v>249</v>
      </c>
      <c r="V87" s="256">
        <v>439</v>
      </c>
      <c r="W87" s="256">
        <v>324</v>
      </c>
    </row>
    <row r="88" spans="1:23" s="219" customFormat="1" ht="15" customHeight="1">
      <c r="A88" s="228" t="s">
        <v>115</v>
      </c>
      <c r="B88" s="241" t="s">
        <v>75</v>
      </c>
      <c r="C88" s="254">
        <v>3183</v>
      </c>
      <c r="D88" s="265">
        <v>335</v>
      </c>
      <c r="E88" s="265">
        <v>7</v>
      </c>
      <c r="F88" s="265" t="s">
        <v>161</v>
      </c>
      <c r="G88" s="265">
        <v>5</v>
      </c>
      <c r="H88" s="265">
        <v>363</v>
      </c>
      <c r="I88" s="265">
        <v>514</v>
      </c>
      <c r="J88" s="254">
        <v>6</v>
      </c>
      <c r="K88" s="254">
        <v>17</v>
      </c>
      <c r="L88" s="254">
        <v>113</v>
      </c>
      <c r="M88" s="254">
        <v>525</v>
      </c>
      <c r="N88" s="254">
        <v>42</v>
      </c>
      <c r="O88" s="254">
        <v>22</v>
      </c>
      <c r="P88" s="254">
        <v>40</v>
      </c>
      <c r="Q88" s="254">
        <v>117</v>
      </c>
      <c r="R88" s="254">
        <v>132</v>
      </c>
      <c r="S88" s="254">
        <v>146</v>
      </c>
      <c r="T88" s="254">
        <v>451</v>
      </c>
      <c r="U88" s="254">
        <v>62</v>
      </c>
      <c r="V88" s="254">
        <v>163</v>
      </c>
      <c r="W88" s="254">
        <v>116</v>
      </c>
    </row>
    <row r="89" spans="1:23" s="219" customFormat="1" ht="15" customHeight="1">
      <c r="A89" s="228" t="s">
        <v>115</v>
      </c>
      <c r="B89" s="241" t="s">
        <v>144</v>
      </c>
      <c r="C89" s="254">
        <v>3788</v>
      </c>
      <c r="D89" s="265">
        <v>783</v>
      </c>
      <c r="E89" s="265">
        <v>8</v>
      </c>
      <c r="F89" s="265" t="s">
        <v>161</v>
      </c>
      <c r="G89" s="265">
        <v>2</v>
      </c>
      <c r="H89" s="265">
        <v>517</v>
      </c>
      <c r="I89" s="265">
        <v>733</v>
      </c>
      <c r="J89" s="254">
        <v>4</v>
      </c>
      <c r="K89" s="254">
        <v>7</v>
      </c>
      <c r="L89" s="254">
        <v>106</v>
      </c>
      <c r="M89" s="254">
        <v>414</v>
      </c>
      <c r="N89" s="254">
        <v>26</v>
      </c>
      <c r="O89" s="254">
        <v>28</v>
      </c>
      <c r="P89" s="254">
        <v>54</v>
      </c>
      <c r="Q89" s="254">
        <v>126</v>
      </c>
      <c r="R89" s="254">
        <v>113</v>
      </c>
      <c r="S89" s="254">
        <v>116</v>
      </c>
      <c r="T89" s="254">
        <v>392</v>
      </c>
      <c r="U89" s="254">
        <v>116</v>
      </c>
      <c r="V89" s="254">
        <v>141</v>
      </c>
      <c r="W89" s="254">
        <v>93</v>
      </c>
    </row>
    <row r="90" spans="1:23" s="219" customFormat="1" ht="15" customHeight="1">
      <c r="A90" s="231" t="s">
        <v>115</v>
      </c>
      <c r="B90" s="245" t="s">
        <v>146</v>
      </c>
      <c r="C90" s="257">
        <v>3578</v>
      </c>
      <c r="D90" s="268">
        <v>653</v>
      </c>
      <c r="E90" s="268">
        <v>3</v>
      </c>
      <c r="F90" s="268" t="s">
        <v>161</v>
      </c>
      <c r="G90" s="268">
        <v>1</v>
      </c>
      <c r="H90" s="268">
        <v>412</v>
      </c>
      <c r="I90" s="268">
        <v>630</v>
      </c>
      <c r="J90" s="257">
        <v>4</v>
      </c>
      <c r="K90" s="257">
        <v>13</v>
      </c>
      <c r="L90" s="257">
        <v>120</v>
      </c>
      <c r="M90" s="257">
        <v>510</v>
      </c>
      <c r="N90" s="257">
        <v>39</v>
      </c>
      <c r="O90" s="257">
        <v>13</v>
      </c>
      <c r="P90" s="257">
        <v>60</v>
      </c>
      <c r="Q90" s="257">
        <v>89</v>
      </c>
      <c r="R90" s="257">
        <v>107</v>
      </c>
      <c r="S90" s="257">
        <v>125</v>
      </c>
      <c r="T90" s="257">
        <v>464</v>
      </c>
      <c r="U90" s="257">
        <v>71</v>
      </c>
      <c r="V90" s="257">
        <v>135</v>
      </c>
      <c r="W90" s="257">
        <v>115</v>
      </c>
    </row>
    <row r="91" spans="1:23" s="219" customFormat="1" ht="15" customHeight="1">
      <c r="A91" s="225" t="s">
        <v>109</v>
      </c>
      <c r="B91" s="238"/>
      <c r="C91" s="258">
        <v>7823</v>
      </c>
      <c r="D91" s="269">
        <v>1341</v>
      </c>
      <c r="E91" s="269">
        <v>37</v>
      </c>
      <c r="F91" s="269" t="s">
        <v>161</v>
      </c>
      <c r="G91" s="269">
        <v>7</v>
      </c>
      <c r="H91" s="269">
        <v>796</v>
      </c>
      <c r="I91" s="269">
        <v>1801</v>
      </c>
      <c r="J91" s="258">
        <v>8</v>
      </c>
      <c r="K91" s="258">
        <v>10</v>
      </c>
      <c r="L91" s="258">
        <v>188</v>
      </c>
      <c r="M91" s="258">
        <v>890</v>
      </c>
      <c r="N91" s="258">
        <v>72</v>
      </c>
      <c r="O91" s="258">
        <v>21</v>
      </c>
      <c r="P91" s="258">
        <v>93</v>
      </c>
      <c r="Q91" s="258">
        <v>232</v>
      </c>
      <c r="R91" s="258">
        <v>242</v>
      </c>
      <c r="S91" s="258">
        <v>252</v>
      </c>
      <c r="T91" s="258">
        <v>1076</v>
      </c>
      <c r="U91" s="258">
        <v>186</v>
      </c>
      <c r="V91" s="258">
        <v>327</v>
      </c>
      <c r="W91" s="258">
        <v>238</v>
      </c>
    </row>
    <row r="92" spans="1:23" s="219" customFormat="1" ht="15" customHeight="1">
      <c r="A92" s="225" t="s">
        <v>112</v>
      </c>
      <c r="B92" s="238"/>
      <c r="C92" s="258">
        <v>1318</v>
      </c>
      <c r="D92" s="269">
        <v>163</v>
      </c>
      <c r="E92" s="269">
        <v>33</v>
      </c>
      <c r="F92" s="269">
        <v>1</v>
      </c>
      <c r="G92" s="269">
        <v>5</v>
      </c>
      <c r="H92" s="269">
        <v>178</v>
      </c>
      <c r="I92" s="269">
        <v>258</v>
      </c>
      <c r="J92" s="258" t="s">
        <v>161</v>
      </c>
      <c r="K92" s="258">
        <v>5</v>
      </c>
      <c r="L92" s="258">
        <v>41</v>
      </c>
      <c r="M92" s="258">
        <v>164</v>
      </c>
      <c r="N92" s="258">
        <v>11</v>
      </c>
      <c r="O92" s="258">
        <v>1</v>
      </c>
      <c r="P92" s="258">
        <v>20</v>
      </c>
      <c r="Q92" s="258">
        <v>91</v>
      </c>
      <c r="R92" s="258">
        <v>24</v>
      </c>
      <c r="S92" s="258">
        <v>16</v>
      </c>
      <c r="T92" s="258">
        <v>163</v>
      </c>
      <c r="U92" s="258">
        <v>34</v>
      </c>
      <c r="V92" s="258">
        <v>41</v>
      </c>
      <c r="W92" s="258">
        <v>69</v>
      </c>
    </row>
    <row r="93" spans="1:23" s="219" customFormat="1" ht="12" customHeight="1">
      <c r="A93" s="219"/>
      <c r="B93" s="219"/>
      <c r="C93" s="260" t="s">
        <v>449</v>
      </c>
      <c r="D93" s="219"/>
      <c r="E93" s="219"/>
      <c r="F93" s="219"/>
      <c r="G93" s="219"/>
      <c r="H93" s="219"/>
      <c r="I93" s="219"/>
      <c r="J93" s="219"/>
      <c r="K93" s="219"/>
      <c r="L93" s="219"/>
      <c r="M93" s="219"/>
      <c r="N93" s="219"/>
      <c r="O93" s="219"/>
      <c r="P93" s="219"/>
      <c r="Q93" s="219"/>
      <c r="R93" s="219"/>
      <c r="S93" s="219"/>
      <c r="T93" s="219"/>
      <c r="U93" s="219"/>
      <c r="V93" s="219"/>
      <c r="W93" s="219"/>
    </row>
    <row r="94" spans="1:23" s="219" customFormat="1" ht="12" customHeight="1">
      <c r="A94" s="219"/>
      <c r="B94" s="219"/>
      <c r="C94" s="261" t="s">
        <v>551</v>
      </c>
      <c r="D94" s="219"/>
      <c r="E94" s="219"/>
      <c r="F94" s="219"/>
      <c r="G94" s="219"/>
      <c r="H94" s="219"/>
      <c r="I94" s="219"/>
      <c r="J94" s="219"/>
      <c r="K94" s="219"/>
      <c r="L94" s="219"/>
      <c r="M94" s="219"/>
      <c r="N94" s="219"/>
      <c r="O94" s="219"/>
      <c r="P94" s="219"/>
      <c r="Q94" s="219"/>
      <c r="R94" s="219"/>
      <c r="S94" s="219"/>
      <c r="T94" s="219"/>
      <c r="U94" s="219"/>
      <c r="V94" s="219"/>
      <c r="W94" s="219"/>
    </row>
    <row r="95" spans="1:23" s="219" customFormat="1" ht="12" customHeight="1">
      <c r="A95" s="219"/>
      <c r="B95" s="219"/>
      <c r="C95" s="219"/>
      <c r="D95" s="219"/>
      <c r="E95" s="219"/>
      <c r="F95" s="219"/>
      <c r="G95" s="219"/>
      <c r="H95" s="219"/>
      <c r="I95" s="219"/>
      <c r="J95" s="219"/>
      <c r="K95" s="219"/>
      <c r="L95" s="219"/>
      <c r="M95" s="219"/>
      <c r="N95" s="219"/>
      <c r="O95" s="219"/>
      <c r="P95" s="219"/>
      <c r="Q95" s="219"/>
      <c r="R95" s="219"/>
      <c r="S95" s="219"/>
      <c r="T95" s="219"/>
      <c r="U95" s="219"/>
      <c r="V95" s="219"/>
      <c r="W95" s="219"/>
    </row>
    <row r="96" spans="1:23" s="219" customFormat="1" ht="12" customHeight="1">
      <c r="A96" s="219"/>
      <c r="B96" s="219"/>
      <c r="C96" s="219"/>
      <c r="D96" s="219"/>
      <c r="E96" s="219"/>
      <c r="F96" s="219"/>
      <c r="G96" s="219"/>
      <c r="H96" s="219"/>
      <c r="I96" s="219"/>
      <c r="J96" s="219"/>
      <c r="K96" s="219"/>
      <c r="L96" s="219"/>
      <c r="M96" s="219"/>
      <c r="N96" s="219"/>
      <c r="O96" s="219"/>
      <c r="P96" s="219"/>
      <c r="Q96" s="219"/>
      <c r="R96" s="219"/>
      <c r="S96" s="219"/>
      <c r="T96" s="219"/>
      <c r="U96" s="219"/>
      <c r="V96" s="219"/>
      <c r="W96" s="219"/>
    </row>
    <row r="97" spans="2:23" s="219" customFormat="1" ht="12" customHeight="1">
      <c r="B97" s="219"/>
      <c r="C97" s="219"/>
      <c r="D97" s="219"/>
      <c r="E97" s="219"/>
      <c r="F97" s="219"/>
      <c r="G97" s="219"/>
      <c r="H97" s="219"/>
      <c r="I97" s="219"/>
      <c r="J97" s="219"/>
      <c r="K97" s="219"/>
      <c r="L97" s="219"/>
      <c r="M97" s="219"/>
      <c r="N97" s="219"/>
      <c r="O97" s="219"/>
      <c r="P97" s="219"/>
      <c r="Q97" s="219"/>
      <c r="R97" s="219"/>
      <c r="S97" s="219"/>
      <c r="T97" s="219"/>
      <c r="U97" s="219"/>
      <c r="V97" s="219"/>
      <c r="W97" s="219"/>
    </row>
    <row r="98" spans="2:23" s="219" customFormat="1" ht="12" customHeight="1">
      <c r="B98" s="219"/>
      <c r="C98" s="219"/>
      <c r="D98" s="219"/>
      <c r="E98" s="219"/>
      <c r="F98" s="219"/>
      <c r="G98" s="219"/>
      <c r="H98" s="219"/>
      <c r="I98" s="219"/>
      <c r="J98" s="219"/>
      <c r="K98" s="219"/>
      <c r="L98" s="219"/>
      <c r="M98" s="219"/>
      <c r="N98" s="219"/>
      <c r="O98" s="219"/>
      <c r="P98" s="219"/>
      <c r="Q98" s="219"/>
      <c r="R98" s="219"/>
      <c r="S98" s="219"/>
      <c r="T98" s="219"/>
      <c r="U98" s="219"/>
      <c r="V98" s="219"/>
      <c r="W98" s="219"/>
    </row>
    <row r="99" spans="2:23" s="219" customFormat="1" ht="12" customHeight="1">
      <c r="B99" s="219"/>
      <c r="C99" s="219"/>
      <c r="D99" s="219"/>
      <c r="E99" s="219"/>
      <c r="F99" s="219"/>
      <c r="G99" s="219"/>
      <c r="H99" s="219"/>
      <c r="I99" s="219"/>
      <c r="J99" s="219"/>
      <c r="K99" s="219"/>
      <c r="L99" s="219"/>
      <c r="M99" s="219"/>
      <c r="N99" s="219"/>
      <c r="O99" s="219"/>
      <c r="P99" s="219"/>
      <c r="Q99" s="219"/>
      <c r="R99" s="219"/>
      <c r="S99" s="219"/>
      <c r="T99" s="219"/>
      <c r="U99" s="219"/>
      <c r="V99" s="219"/>
      <c r="W99" s="219"/>
    </row>
    <row r="100" spans="2:23" s="219" customFormat="1" ht="12" customHeight="1">
      <c r="B100" s="219"/>
      <c r="C100" s="219"/>
      <c r="D100" s="219"/>
      <c r="E100" s="219"/>
      <c r="F100" s="219"/>
      <c r="G100" s="219"/>
      <c r="H100" s="219"/>
      <c r="I100" s="219"/>
      <c r="J100" s="219"/>
      <c r="K100" s="219"/>
      <c r="L100" s="219"/>
      <c r="M100" s="219"/>
      <c r="N100" s="219"/>
      <c r="O100" s="219"/>
      <c r="P100" s="219"/>
      <c r="Q100" s="219"/>
      <c r="R100" s="219"/>
      <c r="S100" s="219"/>
      <c r="T100" s="219"/>
      <c r="U100" s="219"/>
      <c r="V100" s="219"/>
      <c r="W100" s="219"/>
    </row>
    <row r="101" spans="2:23" s="219" customFormat="1" ht="12" customHeight="1">
      <c r="B101" s="219"/>
      <c r="C101" s="219"/>
      <c r="D101" s="219"/>
      <c r="E101" s="219"/>
      <c r="F101" s="219"/>
      <c r="G101" s="219"/>
      <c r="H101" s="219"/>
      <c r="I101" s="219"/>
      <c r="J101" s="219"/>
      <c r="K101" s="219"/>
      <c r="L101" s="219"/>
      <c r="M101" s="219"/>
      <c r="N101" s="219"/>
      <c r="O101" s="219"/>
      <c r="P101" s="219"/>
      <c r="Q101" s="219"/>
      <c r="R101" s="219"/>
      <c r="S101" s="219"/>
      <c r="T101" s="219"/>
      <c r="U101" s="219"/>
      <c r="V101" s="219"/>
      <c r="W101" s="219"/>
    </row>
    <row r="102" spans="2:23" s="219" customFormat="1" ht="12" customHeight="1">
      <c r="B102" s="219"/>
      <c r="C102" s="219"/>
      <c r="D102" s="219"/>
      <c r="E102" s="219"/>
      <c r="F102" s="219"/>
      <c r="G102" s="219"/>
      <c r="H102" s="219"/>
      <c r="I102" s="219"/>
      <c r="J102" s="219"/>
      <c r="K102" s="219"/>
      <c r="L102" s="219"/>
      <c r="M102" s="219"/>
      <c r="N102" s="219"/>
      <c r="O102" s="219"/>
      <c r="P102" s="219"/>
      <c r="Q102" s="219"/>
      <c r="R102" s="219"/>
      <c r="S102" s="219"/>
      <c r="T102" s="219"/>
      <c r="U102" s="219"/>
      <c r="V102" s="219"/>
      <c r="W102" s="219"/>
    </row>
    <row r="103" spans="2:23" s="219" customFormat="1" ht="12" customHeight="1">
      <c r="B103" s="219"/>
      <c r="C103" s="219"/>
      <c r="D103" s="219"/>
      <c r="E103" s="219"/>
      <c r="F103" s="219"/>
      <c r="G103" s="219"/>
      <c r="H103" s="219"/>
      <c r="I103" s="219"/>
      <c r="J103" s="219"/>
      <c r="K103" s="219"/>
      <c r="L103" s="219"/>
      <c r="M103" s="219"/>
      <c r="N103" s="219"/>
      <c r="O103" s="219"/>
      <c r="P103" s="219"/>
      <c r="Q103" s="219"/>
      <c r="R103" s="219"/>
      <c r="S103" s="219"/>
      <c r="T103" s="219"/>
      <c r="U103" s="219"/>
      <c r="V103" s="219"/>
      <c r="W103" s="219"/>
    </row>
    <row r="104" spans="2:23" s="219" customFormat="1" ht="12" customHeight="1">
      <c r="B104" s="219"/>
      <c r="C104" s="219"/>
      <c r="D104" s="219"/>
      <c r="E104" s="219"/>
      <c r="F104" s="219"/>
      <c r="G104" s="219"/>
      <c r="H104" s="219"/>
      <c r="I104" s="219"/>
      <c r="J104" s="219"/>
      <c r="K104" s="219"/>
      <c r="L104" s="219"/>
      <c r="M104" s="219"/>
      <c r="N104" s="219"/>
      <c r="O104" s="219"/>
      <c r="P104" s="219"/>
      <c r="Q104" s="219"/>
      <c r="R104" s="219"/>
      <c r="S104" s="219"/>
      <c r="T104" s="219"/>
      <c r="U104" s="219"/>
      <c r="V104" s="219"/>
      <c r="W104" s="219"/>
    </row>
    <row r="105" spans="2:23" ht="12" customHeight="1">
      <c r="B105" s="218"/>
      <c r="C105" s="218"/>
      <c r="D105" s="218"/>
      <c r="E105" s="218"/>
      <c r="F105" s="218"/>
      <c r="G105" s="218"/>
      <c r="H105" s="218"/>
      <c r="I105" s="218"/>
      <c r="J105" s="218"/>
      <c r="K105" s="218"/>
      <c r="L105" s="218"/>
      <c r="M105" s="218"/>
      <c r="N105" s="218"/>
      <c r="O105" s="218"/>
      <c r="P105" s="218"/>
      <c r="Q105" s="218"/>
      <c r="R105" s="218"/>
      <c r="S105" s="218"/>
      <c r="T105" s="218"/>
      <c r="U105" s="218"/>
      <c r="V105" s="218"/>
      <c r="W105" s="218"/>
    </row>
    <row r="106" spans="2:23" ht="12" customHeight="1">
      <c r="B106" s="218"/>
      <c r="C106" s="218"/>
      <c r="D106" s="218"/>
      <c r="E106" s="218"/>
      <c r="F106" s="218"/>
      <c r="G106" s="218"/>
      <c r="H106" s="218"/>
      <c r="I106" s="218"/>
      <c r="J106" s="218"/>
      <c r="K106" s="218"/>
      <c r="L106" s="218"/>
      <c r="M106" s="218"/>
      <c r="N106" s="218"/>
      <c r="O106" s="218"/>
      <c r="P106" s="218"/>
      <c r="Q106" s="218"/>
      <c r="R106" s="218"/>
      <c r="S106" s="218"/>
      <c r="T106" s="218"/>
      <c r="U106" s="218"/>
      <c r="V106" s="218"/>
      <c r="W106" s="218"/>
    </row>
    <row r="107" spans="2:23" ht="12" customHeight="1">
      <c r="B107" s="218"/>
      <c r="C107" s="218"/>
      <c r="D107" s="218"/>
      <c r="E107" s="218"/>
      <c r="F107" s="218"/>
      <c r="G107" s="218"/>
      <c r="H107" s="218"/>
      <c r="I107" s="218"/>
      <c r="J107" s="218"/>
      <c r="K107" s="218"/>
      <c r="L107" s="218"/>
      <c r="M107" s="218"/>
      <c r="N107" s="218"/>
      <c r="O107" s="218"/>
      <c r="P107" s="218"/>
      <c r="Q107" s="218"/>
      <c r="R107" s="218"/>
      <c r="S107" s="218"/>
      <c r="T107" s="218"/>
      <c r="U107" s="218"/>
      <c r="V107" s="218"/>
      <c r="W107" s="218"/>
    </row>
  </sheetData>
  <mergeCells count="49">
    <mergeCell ref="C3:H3"/>
    <mergeCell ref="I3:N3"/>
    <mergeCell ref="O3:T3"/>
    <mergeCell ref="U3:W3"/>
    <mergeCell ref="A4:B4"/>
    <mergeCell ref="A6:B6"/>
    <mergeCell ref="A7:B7"/>
    <mergeCell ref="A8:B8"/>
    <mergeCell ref="A9:B9"/>
    <mergeCell ref="A13:B13"/>
    <mergeCell ref="A16:B16"/>
    <mergeCell ref="A25:B25"/>
    <mergeCell ref="A29:B29"/>
    <mergeCell ref="A32:B32"/>
    <mergeCell ref="A37:B37"/>
    <mergeCell ref="A38:B38"/>
    <mergeCell ref="A47:B47"/>
    <mergeCell ref="A51:B51"/>
    <mergeCell ref="A60:B60"/>
    <mergeCell ref="A65:B65"/>
    <mergeCell ref="A69:B69"/>
    <mergeCell ref="A73:B73"/>
    <mergeCell ref="A74:B74"/>
    <mergeCell ref="A75:B75"/>
    <mergeCell ref="A76:B76"/>
    <mergeCell ref="A80:B80"/>
    <mergeCell ref="A83:B83"/>
    <mergeCell ref="A84:B84"/>
    <mergeCell ref="A85:B85"/>
    <mergeCell ref="A86:B86"/>
    <mergeCell ref="A87:B87"/>
    <mergeCell ref="A91:B91"/>
    <mergeCell ref="A92:B92"/>
    <mergeCell ref="C4:C5"/>
    <mergeCell ref="D4:D5"/>
    <mergeCell ref="E4:E5"/>
    <mergeCell ref="F4:F5"/>
    <mergeCell ref="G4:G5"/>
    <mergeCell ref="H4:H5"/>
    <mergeCell ref="I4:I5"/>
    <mergeCell ref="J4:J5"/>
    <mergeCell ref="O4:O5"/>
    <mergeCell ref="P4:P5"/>
    <mergeCell ref="Q4:Q5"/>
    <mergeCell ref="R4:R5"/>
    <mergeCell ref="S4:S5"/>
    <mergeCell ref="U4:U5"/>
    <mergeCell ref="V4:V5"/>
    <mergeCell ref="W4:W5"/>
  </mergeCells>
  <phoneticPr fontId="12"/>
  <pageMargins left="0.70866141732283461" right="0.70866141732283461" top="0.7480314960629918" bottom="0.7480314960629918" header="0.31496062992125984" footer="0.31496062992125984"/>
  <pageSetup paperSize="9" firstPageNumber="135" fitToWidth="1" fitToHeight="1" orientation="portrait" usePrinterDefaults="1" useFirstPageNumber="1" r:id="rId1"/>
  <headerFooter scaleWithDoc="0" alignWithMargins="0">
    <oddHeader>&amp;R&amp;"ＭＳ ゴシック,標準"&amp;8Ⅱ市町村勢編</oddHeader>
    <oddFooter>&amp;C&amp;"ＭＳ ゴシック,regular"&amp;9&amp;P&amp;R&amp;"ＭＳ ゴシック,regular"&amp;8令和２年版秋田県勢要覧</oddFooter>
  </headerFooter>
  <rowBreaks count="1" manualBreakCount="1">
    <brk id="5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1:DD48"/>
  <sheetViews>
    <sheetView showGridLines="0" view="pageBreakPreview" zoomScale="70" zoomScaleSheetLayoutView="70" workbookViewId="0">
      <pane xSplit="2" topLeftCell="C1" activePane="topRight" state="frozen"/>
      <selection pane="topRight" activeCell="C3" sqref="C3:H3"/>
    </sheetView>
  </sheetViews>
  <sheetFormatPr defaultColWidth="7.125" defaultRowHeight="15.9" customHeight="1"/>
  <cols>
    <col min="1" max="1" width="3.625" style="14" customWidth="1"/>
    <col min="2" max="2" width="11.625" style="15" customWidth="1"/>
    <col min="3" max="38" width="11.625" style="14" customWidth="1"/>
    <col min="39" max="67" width="11.625" style="15" customWidth="1"/>
    <col min="68" max="68" width="10.625" style="15" customWidth="1"/>
    <col min="69" max="70" width="10.125" style="15" customWidth="1"/>
    <col min="71" max="71" width="10.625" style="15" customWidth="1"/>
    <col min="72" max="74" width="10.125" style="14" customWidth="1"/>
    <col min="75" max="88" width="11.625" style="14" customWidth="1"/>
    <col min="89" max="89" width="12" style="14" customWidth="1"/>
    <col min="90" max="105" width="11.625" style="14" customWidth="1"/>
    <col min="106" max="107" width="12.625" style="14" customWidth="1"/>
    <col min="108" max="16384" width="7.125" style="14"/>
  </cols>
  <sheetData>
    <row r="1" spans="1:108" ht="14.05" customHeight="1">
      <c r="C1" s="299"/>
      <c r="D1" s="299"/>
      <c r="E1" s="299"/>
      <c r="F1" s="299"/>
      <c r="G1" s="299"/>
      <c r="H1" s="299"/>
      <c r="I1" s="299"/>
      <c r="J1" s="299"/>
      <c r="K1" s="299"/>
      <c r="L1" s="299"/>
      <c r="M1" s="320"/>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9"/>
      <c r="CV1" s="19"/>
      <c r="CW1" s="19"/>
      <c r="CX1" s="19"/>
      <c r="CY1" s="15"/>
      <c r="CZ1" s="15"/>
      <c r="DA1" s="15"/>
      <c r="DB1" s="15"/>
      <c r="DC1" s="15"/>
    </row>
    <row r="2" spans="1:108" s="15" customFormat="1" ht="14.05" customHeight="1">
      <c r="A2" s="20"/>
      <c r="B2" s="20"/>
      <c r="C2" s="300"/>
      <c r="D2" s="300"/>
      <c r="E2" s="300"/>
      <c r="F2" s="300"/>
      <c r="G2" s="300"/>
      <c r="H2" s="300"/>
      <c r="I2" s="300"/>
      <c r="J2" s="300"/>
      <c r="K2" s="300"/>
      <c r="L2" s="300"/>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15"/>
      <c r="AN2" s="15"/>
      <c r="AO2" s="15"/>
      <c r="AP2" s="15"/>
      <c r="AQ2" s="15"/>
      <c r="AR2" s="15"/>
      <c r="AS2" s="15"/>
      <c r="AT2" s="15"/>
      <c r="AU2" s="15"/>
      <c r="AV2" s="15"/>
      <c r="AW2" s="15"/>
      <c r="AX2" s="15"/>
      <c r="AY2" s="15"/>
      <c r="AZ2" s="15"/>
      <c r="BA2" s="15"/>
      <c r="BB2" s="15"/>
      <c r="BC2" s="15"/>
      <c r="BD2" s="15"/>
      <c r="BE2" s="15"/>
      <c r="BF2" s="15"/>
      <c r="BG2" s="15"/>
      <c r="BH2" s="15"/>
      <c r="BI2" s="15"/>
      <c r="BJ2" s="15"/>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15"/>
    </row>
    <row r="3" spans="1:108" s="15" customFormat="1" ht="21" customHeight="1">
      <c r="A3" s="21"/>
      <c r="B3" s="32"/>
      <c r="C3" s="301" t="s">
        <v>304</v>
      </c>
      <c r="D3" s="311"/>
      <c r="E3" s="311"/>
      <c r="F3" s="311"/>
      <c r="G3" s="311"/>
      <c r="H3" s="316"/>
      <c r="I3" s="301" t="s">
        <v>367</v>
      </c>
      <c r="J3" s="311"/>
      <c r="K3" s="311"/>
      <c r="L3" s="311"/>
      <c r="M3" s="311"/>
      <c r="N3" s="316"/>
      <c r="O3" s="325" t="s">
        <v>367</v>
      </c>
      <c r="P3" s="326"/>
      <c r="Q3" s="326"/>
      <c r="R3" s="326"/>
      <c r="S3" s="326"/>
      <c r="T3" s="329"/>
      <c r="U3" s="325" t="s">
        <v>367</v>
      </c>
      <c r="V3" s="326"/>
      <c r="W3" s="326"/>
      <c r="X3" s="326"/>
      <c r="Y3" s="326"/>
      <c r="Z3" s="329"/>
      <c r="AA3" s="301" t="s">
        <v>367</v>
      </c>
      <c r="AB3" s="311"/>
      <c r="AC3" s="311"/>
      <c r="AD3" s="311"/>
      <c r="AE3" s="311"/>
      <c r="AF3" s="316"/>
      <c r="AG3" s="325" t="s">
        <v>305</v>
      </c>
      <c r="AH3" s="326"/>
      <c r="AI3" s="326"/>
      <c r="AJ3" s="326"/>
      <c r="AK3" s="326"/>
      <c r="AL3" s="329"/>
      <c r="AM3" s="153" t="s">
        <v>385</v>
      </c>
      <c r="AN3" s="166"/>
      <c r="AO3" s="166"/>
      <c r="AP3" s="166"/>
      <c r="AQ3" s="166"/>
      <c r="AR3" s="340"/>
      <c r="AS3" s="153" t="s">
        <v>387</v>
      </c>
      <c r="AT3" s="166"/>
      <c r="AU3" s="166"/>
      <c r="AV3" s="166"/>
      <c r="AW3" s="166"/>
      <c r="AX3" s="340"/>
      <c r="AY3" s="153" t="s">
        <v>387</v>
      </c>
      <c r="AZ3" s="166"/>
      <c r="BA3" s="166"/>
      <c r="BB3" s="166"/>
      <c r="BC3" s="166"/>
      <c r="BD3" s="340"/>
      <c r="BE3" s="346" t="s">
        <v>387</v>
      </c>
      <c r="BF3" s="347"/>
      <c r="BG3" s="347"/>
      <c r="BH3" s="347"/>
      <c r="BI3" s="347"/>
      <c r="BJ3" s="353"/>
      <c r="BK3" s="153" t="s">
        <v>484</v>
      </c>
      <c r="BL3" s="166"/>
      <c r="BM3" s="166"/>
      <c r="BN3" s="166"/>
      <c r="BO3" s="340"/>
      <c r="BP3" s="196" t="s">
        <v>485</v>
      </c>
      <c r="BQ3" s="359"/>
      <c r="BR3" s="361"/>
      <c r="BS3" s="364" t="s">
        <v>202</v>
      </c>
      <c r="BT3" s="365"/>
      <c r="BU3" s="365"/>
      <c r="BV3" s="368"/>
      <c r="BW3" s="153" t="s">
        <v>205</v>
      </c>
      <c r="BX3" s="166"/>
      <c r="BY3" s="166"/>
      <c r="BZ3" s="166"/>
      <c r="CA3" s="166"/>
      <c r="CB3" s="340"/>
      <c r="CC3" s="364" t="s">
        <v>390</v>
      </c>
      <c r="CD3" s="365"/>
      <c r="CE3" s="365"/>
      <c r="CF3" s="365"/>
      <c r="CG3" s="365"/>
      <c r="CH3" s="368"/>
      <c r="CI3" s="378" t="s">
        <v>390</v>
      </c>
      <c r="CJ3" s="379"/>
      <c r="CK3" s="381"/>
      <c r="CL3" s="364" t="s">
        <v>486</v>
      </c>
      <c r="CM3" s="365"/>
      <c r="CN3" s="368"/>
      <c r="CO3" s="364" t="s">
        <v>487</v>
      </c>
      <c r="CP3" s="365"/>
      <c r="CQ3" s="368"/>
      <c r="CR3" s="364" t="s">
        <v>314</v>
      </c>
      <c r="CS3" s="365"/>
      <c r="CT3" s="368"/>
      <c r="CU3" s="364" t="s">
        <v>206</v>
      </c>
      <c r="CV3" s="365"/>
      <c r="CW3" s="365"/>
      <c r="CX3" s="368"/>
      <c r="CY3" s="364" t="s">
        <v>416</v>
      </c>
      <c r="CZ3" s="365"/>
      <c r="DA3" s="365"/>
      <c r="DB3" s="301" t="s">
        <v>493</v>
      </c>
      <c r="DC3" s="316"/>
      <c r="DD3" s="393"/>
    </row>
    <row r="4" spans="1:108" s="15" customFormat="1" ht="21" customHeight="1">
      <c r="A4" s="22" t="s">
        <v>407</v>
      </c>
      <c r="B4" s="33"/>
      <c r="C4" s="302" t="s">
        <v>306</v>
      </c>
      <c r="D4" s="312"/>
      <c r="E4" s="302" t="s">
        <v>371</v>
      </c>
      <c r="F4" s="312"/>
      <c r="G4" s="314" t="s">
        <v>361</v>
      </c>
      <c r="H4" s="317"/>
      <c r="I4" s="302" t="s">
        <v>307</v>
      </c>
      <c r="J4" s="312"/>
      <c r="K4" s="302" t="s">
        <v>309</v>
      </c>
      <c r="L4" s="312"/>
      <c r="M4" s="322" t="s">
        <v>472</v>
      </c>
      <c r="N4" s="324"/>
      <c r="O4" s="302" t="s">
        <v>310</v>
      </c>
      <c r="P4" s="312"/>
      <c r="Q4" s="314" t="s">
        <v>104</v>
      </c>
      <c r="R4" s="327"/>
      <c r="S4" s="302" t="s">
        <v>473</v>
      </c>
      <c r="T4" s="312"/>
      <c r="U4" s="302" t="s">
        <v>460</v>
      </c>
      <c r="V4" s="312"/>
      <c r="W4" s="314" t="s">
        <v>362</v>
      </c>
      <c r="X4" s="327"/>
      <c r="Y4" s="330" t="s">
        <v>96</v>
      </c>
      <c r="Z4" s="331"/>
      <c r="AA4" s="332" t="s">
        <v>363</v>
      </c>
      <c r="AB4" s="333"/>
      <c r="AC4" s="334" t="s">
        <v>155</v>
      </c>
      <c r="AD4" s="335"/>
      <c r="AE4" s="314" t="s">
        <v>364</v>
      </c>
      <c r="AF4" s="327"/>
      <c r="AG4" s="314" t="s">
        <v>145</v>
      </c>
      <c r="AH4" s="327"/>
      <c r="AI4" s="314" t="s">
        <v>321</v>
      </c>
      <c r="AJ4" s="327"/>
      <c r="AK4" s="336" t="s">
        <v>245</v>
      </c>
      <c r="AL4" s="337"/>
      <c r="AM4" s="154" t="s">
        <v>313</v>
      </c>
      <c r="AN4" s="154" t="s">
        <v>315</v>
      </c>
      <c r="AO4" s="154" t="s">
        <v>316</v>
      </c>
      <c r="AP4" s="154" t="s">
        <v>317</v>
      </c>
      <c r="AQ4" s="154" t="s">
        <v>281</v>
      </c>
      <c r="AR4" s="154" t="s">
        <v>171</v>
      </c>
      <c r="AS4" s="154" t="s">
        <v>133</v>
      </c>
      <c r="AT4" s="154" t="s">
        <v>318</v>
      </c>
      <c r="AU4" s="341" t="s">
        <v>475</v>
      </c>
      <c r="AV4" s="154" t="s">
        <v>54</v>
      </c>
      <c r="AW4" s="154" t="s">
        <v>266</v>
      </c>
      <c r="AX4" s="341" t="s">
        <v>354</v>
      </c>
      <c r="AY4" s="154" t="s">
        <v>476</v>
      </c>
      <c r="AZ4" s="154" t="s">
        <v>453</v>
      </c>
      <c r="BA4" s="344" t="s">
        <v>376</v>
      </c>
      <c r="BB4" s="341" t="s">
        <v>477</v>
      </c>
      <c r="BC4" s="344" t="s">
        <v>478</v>
      </c>
      <c r="BD4" s="344" t="s">
        <v>479</v>
      </c>
      <c r="BE4" s="154" t="s">
        <v>480</v>
      </c>
      <c r="BF4" s="154" t="s">
        <v>135</v>
      </c>
      <c r="BG4" s="154" t="s">
        <v>142</v>
      </c>
      <c r="BH4" s="154" t="s">
        <v>320</v>
      </c>
      <c r="BI4" s="154" t="s">
        <v>322</v>
      </c>
      <c r="BJ4" s="154" t="s">
        <v>323</v>
      </c>
      <c r="BK4" s="154" t="s">
        <v>324</v>
      </c>
      <c r="BL4" s="154" t="s">
        <v>94</v>
      </c>
      <c r="BM4" s="154" t="s">
        <v>325</v>
      </c>
      <c r="BN4" s="154" t="s">
        <v>125</v>
      </c>
      <c r="BO4" s="154" t="s">
        <v>328</v>
      </c>
      <c r="BP4" s="357" t="s">
        <v>35</v>
      </c>
      <c r="BQ4" s="166"/>
      <c r="BR4" s="362"/>
      <c r="BS4" s="357" t="s">
        <v>35</v>
      </c>
      <c r="BT4" s="366"/>
      <c r="BU4" s="366"/>
      <c r="BV4" s="369"/>
      <c r="BW4" s="357" t="s">
        <v>35</v>
      </c>
      <c r="BX4" s="166"/>
      <c r="BY4" s="15"/>
      <c r="BZ4" s="373"/>
      <c r="CA4" s="374"/>
      <c r="CB4" s="375"/>
      <c r="CC4" s="376"/>
      <c r="CD4" s="374"/>
      <c r="CE4" s="374"/>
      <c r="CF4" s="374"/>
      <c r="CG4" s="374"/>
      <c r="CH4" s="375"/>
      <c r="CI4" s="376"/>
      <c r="CJ4" s="374"/>
      <c r="CK4" s="375"/>
      <c r="CL4" s="357" t="s">
        <v>35</v>
      </c>
      <c r="CM4" s="366"/>
      <c r="CN4" s="369"/>
      <c r="CO4" s="357" t="s">
        <v>35</v>
      </c>
      <c r="CP4" s="366"/>
      <c r="CQ4" s="385"/>
      <c r="CR4" s="386" t="s">
        <v>35</v>
      </c>
      <c r="CS4" s="366"/>
      <c r="CT4" s="385"/>
      <c r="CU4" s="386" t="s">
        <v>208</v>
      </c>
      <c r="CV4" s="366"/>
      <c r="CW4" s="366"/>
      <c r="CX4" s="369"/>
      <c r="CY4" s="387" t="s">
        <v>211</v>
      </c>
      <c r="CZ4" s="387" t="s">
        <v>450</v>
      </c>
      <c r="DA4" s="387" t="s">
        <v>488</v>
      </c>
      <c r="DB4" s="390" t="s">
        <v>402</v>
      </c>
      <c r="DC4" s="390" t="s">
        <v>210</v>
      </c>
      <c r="DD4" s="393"/>
    </row>
    <row r="5" spans="1:108" s="15" customFormat="1" ht="21" customHeight="1">
      <c r="A5" s="23"/>
      <c r="B5" s="34"/>
      <c r="C5" s="303" t="s">
        <v>311</v>
      </c>
      <c r="D5" s="313" t="s">
        <v>312</v>
      </c>
      <c r="E5" s="303" t="s">
        <v>311</v>
      </c>
      <c r="F5" s="313" t="s">
        <v>312</v>
      </c>
      <c r="G5" s="303" t="s">
        <v>311</v>
      </c>
      <c r="H5" s="313" t="s">
        <v>312</v>
      </c>
      <c r="I5" s="303" t="s">
        <v>311</v>
      </c>
      <c r="J5" s="313" t="s">
        <v>312</v>
      </c>
      <c r="K5" s="303" t="s">
        <v>311</v>
      </c>
      <c r="L5" s="319" t="s">
        <v>312</v>
      </c>
      <c r="M5" s="303" t="s">
        <v>311</v>
      </c>
      <c r="N5" s="313" t="s">
        <v>312</v>
      </c>
      <c r="O5" s="303" t="s">
        <v>311</v>
      </c>
      <c r="P5" s="313" t="s">
        <v>312</v>
      </c>
      <c r="Q5" s="303" t="s">
        <v>311</v>
      </c>
      <c r="R5" s="313" t="s">
        <v>312</v>
      </c>
      <c r="S5" s="303" t="s">
        <v>311</v>
      </c>
      <c r="T5" s="313" t="s">
        <v>312</v>
      </c>
      <c r="U5" s="303" t="s">
        <v>311</v>
      </c>
      <c r="V5" s="313" t="s">
        <v>312</v>
      </c>
      <c r="W5" s="303" t="s">
        <v>311</v>
      </c>
      <c r="X5" s="313" t="s">
        <v>312</v>
      </c>
      <c r="Y5" s="303" t="s">
        <v>311</v>
      </c>
      <c r="Z5" s="313" t="s">
        <v>312</v>
      </c>
      <c r="AA5" s="303" t="s">
        <v>311</v>
      </c>
      <c r="AB5" s="313" t="s">
        <v>312</v>
      </c>
      <c r="AC5" s="303" t="s">
        <v>311</v>
      </c>
      <c r="AD5" s="313" t="s">
        <v>312</v>
      </c>
      <c r="AE5" s="303" t="s">
        <v>311</v>
      </c>
      <c r="AF5" s="313" t="s">
        <v>312</v>
      </c>
      <c r="AG5" s="303" t="s">
        <v>311</v>
      </c>
      <c r="AH5" s="313" t="s">
        <v>312</v>
      </c>
      <c r="AI5" s="303" t="s">
        <v>311</v>
      </c>
      <c r="AJ5" s="313" t="s">
        <v>312</v>
      </c>
      <c r="AK5" s="303" t="s">
        <v>311</v>
      </c>
      <c r="AL5" s="313" t="s">
        <v>312</v>
      </c>
      <c r="AM5" s="138"/>
      <c r="AN5" s="138"/>
      <c r="AO5" s="138"/>
      <c r="AP5" s="207" t="s">
        <v>45</v>
      </c>
      <c r="AQ5" s="138"/>
      <c r="AR5" s="138"/>
      <c r="AS5" s="138"/>
      <c r="AT5" s="207" t="s">
        <v>45</v>
      </c>
      <c r="AU5" s="342"/>
      <c r="AV5" s="207" t="s">
        <v>95</v>
      </c>
      <c r="AW5" s="207" t="s">
        <v>24</v>
      </c>
      <c r="AX5" s="342"/>
      <c r="AY5" s="140"/>
      <c r="AZ5" s="207" t="s">
        <v>481</v>
      </c>
      <c r="BA5" s="207"/>
      <c r="BB5" s="342"/>
      <c r="BC5" s="207"/>
      <c r="BD5" s="345"/>
      <c r="BE5" s="207" t="s">
        <v>483</v>
      </c>
      <c r="BF5" s="207" t="s">
        <v>209</v>
      </c>
      <c r="BG5" s="207" t="s">
        <v>45</v>
      </c>
      <c r="BH5" s="140"/>
      <c r="BI5" s="207" t="s">
        <v>405</v>
      </c>
      <c r="BJ5" s="140" t="s">
        <v>443</v>
      </c>
      <c r="BK5" s="138"/>
      <c r="BL5" s="138"/>
      <c r="BM5" s="138"/>
      <c r="BN5" s="207" t="s">
        <v>325</v>
      </c>
      <c r="BO5" s="138"/>
      <c r="BP5" s="23"/>
      <c r="BQ5" s="360" t="s">
        <v>213</v>
      </c>
      <c r="BR5" s="363" t="s">
        <v>392</v>
      </c>
      <c r="BS5" s="140"/>
      <c r="BT5" s="367" t="s">
        <v>92</v>
      </c>
      <c r="BU5" s="367" t="s">
        <v>214</v>
      </c>
      <c r="BV5" s="367" t="s">
        <v>217</v>
      </c>
      <c r="BW5" s="140"/>
      <c r="BX5" s="370" t="s">
        <v>55</v>
      </c>
      <c r="BY5" s="371" t="s">
        <v>489</v>
      </c>
      <c r="BZ5" s="371" t="s">
        <v>219</v>
      </c>
      <c r="CA5" s="371" t="s">
        <v>401</v>
      </c>
      <c r="CB5" s="371" t="s">
        <v>382</v>
      </c>
      <c r="CC5" s="371" t="s">
        <v>490</v>
      </c>
      <c r="CD5" s="371" t="s">
        <v>257</v>
      </c>
      <c r="CE5" s="377" t="s">
        <v>121</v>
      </c>
      <c r="CF5" s="377" t="s">
        <v>491</v>
      </c>
      <c r="CG5" s="371" t="s">
        <v>65</v>
      </c>
      <c r="CH5" s="371" t="s">
        <v>221</v>
      </c>
      <c r="CI5" s="371" t="s">
        <v>222</v>
      </c>
      <c r="CJ5" s="380" t="s">
        <v>224</v>
      </c>
      <c r="CK5" s="371" t="s">
        <v>492</v>
      </c>
      <c r="CL5" s="140"/>
      <c r="CM5" s="338" t="s">
        <v>91</v>
      </c>
      <c r="CN5" s="338" t="s">
        <v>225</v>
      </c>
      <c r="CO5" s="138"/>
      <c r="CP5" s="338" t="s">
        <v>91</v>
      </c>
      <c r="CQ5" s="92" t="s">
        <v>225</v>
      </c>
      <c r="CR5" s="140"/>
      <c r="CS5" s="338" t="s">
        <v>91</v>
      </c>
      <c r="CT5" s="92" t="s">
        <v>225</v>
      </c>
      <c r="CU5" s="140"/>
      <c r="CV5" s="338" t="s">
        <v>149</v>
      </c>
      <c r="CW5" s="338" t="s">
        <v>15</v>
      </c>
      <c r="CX5" s="338" t="s">
        <v>227</v>
      </c>
      <c r="CY5" s="388"/>
      <c r="CZ5" s="388"/>
      <c r="DA5" s="388"/>
      <c r="DB5" s="313"/>
      <c r="DC5" s="313"/>
      <c r="DD5" s="15"/>
    </row>
    <row r="6" spans="1:108" s="15" customFormat="1" ht="21" customHeight="1">
      <c r="A6" s="24" t="s">
        <v>5</v>
      </c>
      <c r="B6" s="35"/>
      <c r="C6" s="304" t="s">
        <v>424</v>
      </c>
      <c r="D6" s="304" t="s">
        <v>424</v>
      </c>
      <c r="E6" s="304" t="s">
        <v>424</v>
      </c>
      <c r="F6" s="304" t="s">
        <v>424</v>
      </c>
      <c r="G6" s="304" t="s">
        <v>424</v>
      </c>
      <c r="H6" s="318" t="s">
        <v>424</v>
      </c>
      <c r="I6" s="304" t="s">
        <v>424</v>
      </c>
      <c r="J6" s="304" t="s">
        <v>424</v>
      </c>
      <c r="K6" s="304" t="s">
        <v>424</v>
      </c>
      <c r="L6" s="304" t="s">
        <v>424</v>
      </c>
      <c r="M6" s="304" t="s">
        <v>424</v>
      </c>
      <c r="N6" s="318" t="s">
        <v>424</v>
      </c>
      <c r="O6" s="304" t="s">
        <v>424</v>
      </c>
      <c r="P6" s="304" t="s">
        <v>424</v>
      </c>
      <c r="Q6" s="304" t="s">
        <v>424</v>
      </c>
      <c r="R6" s="304" t="s">
        <v>424</v>
      </c>
      <c r="S6" s="304" t="s">
        <v>424</v>
      </c>
      <c r="T6" s="318" t="s">
        <v>424</v>
      </c>
      <c r="U6" s="304" t="s">
        <v>424</v>
      </c>
      <c r="V6" s="304" t="s">
        <v>424</v>
      </c>
      <c r="W6" s="304" t="s">
        <v>424</v>
      </c>
      <c r="X6" s="304" t="s">
        <v>424</v>
      </c>
      <c r="Y6" s="304" t="s">
        <v>424</v>
      </c>
      <c r="Z6" s="318" t="s">
        <v>424</v>
      </c>
      <c r="AA6" s="304" t="s">
        <v>424</v>
      </c>
      <c r="AB6" s="304" t="s">
        <v>424</v>
      </c>
      <c r="AC6" s="304" t="s">
        <v>424</v>
      </c>
      <c r="AD6" s="304" t="s">
        <v>424</v>
      </c>
      <c r="AE6" s="304" t="s">
        <v>424</v>
      </c>
      <c r="AF6" s="318" t="s">
        <v>424</v>
      </c>
      <c r="AG6" s="304" t="s">
        <v>424</v>
      </c>
      <c r="AH6" s="304" t="s">
        <v>424</v>
      </c>
      <c r="AI6" s="304" t="s">
        <v>424</v>
      </c>
      <c r="AJ6" s="304" t="s">
        <v>424</v>
      </c>
      <c r="AK6" s="304" t="s">
        <v>424</v>
      </c>
      <c r="AL6" s="318" t="s">
        <v>424</v>
      </c>
      <c r="AM6" s="338" t="str">
        <v>平成28年度</v>
      </c>
      <c r="AN6" s="338" t="str">
        <v>平成28年度</v>
      </c>
      <c r="AO6" s="338" t="str">
        <v>平成28年度</v>
      </c>
      <c r="AP6" s="338" t="str">
        <v>平成28年度</v>
      </c>
      <c r="AQ6" s="338" t="str">
        <v>平成28年度</v>
      </c>
      <c r="AR6" s="338" t="str">
        <v>平成28年度</v>
      </c>
      <c r="AS6" s="338" t="str">
        <v>平成28年度</v>
      </c>
      <c r="AT6" s="338" t="str">
        <v>平成28年度</v>
      </c>
      <c r="AU6" s="338" t="str">
        <v>平成28年度</v>
      </c>
      <c r="AV6" s="338" t="str">
        <v>平成28年度</v>
      </c>
      <c r="AW6" s="338" t="str">
        <v>平成28年度</v>
      </c>
      <c r="AX6" s="338" t="str">
        <v>平成28年度</v>
      </c>
      <c r="AY6" s="338" t="str">
        <v>平成28年度</v>
      </c>
      <c r="AZ6" s="338" t="str">
        <v>平成28年度</v>
      </c>
      <c r="BA6" s="338" t="str">
        <v>平成28年度</v>
      </c>
      <c r="BB6" s="338" t="str">
        <v>平成28年度</v>
      </c>
      <c r="BC6" s="338" t="str">
        <v>平成28年度</v>
      </c>
      <c r="BD6" s="338" t="str">
        <v>平成28年度</v>
      </c>
      <c r="BE6" s="338" t="str">
        <v>平成28年度</v>
      </c>
      <c r="BF6" s="338" t="str">
        <v>平成28年度</v>
      </c>
      <c r="BG6" s="338" t="str">
        <v>平成28年度</v>
      </c>
      <c r="BH6" s="338" t="str">
        <v>平成28年度</v>
      </c>
      <c r="BI6" s="338" t="str">
        <v>平成28年度</v>
      </c>
      <c r="BJ6" s="338" t="str">
        <v>平成28年度</v>
      </c>
      <c r="BK6" s="338" t="str">
        <v>平成28年度</v>
      </c>
      <c r="BL6" s="338" t="str">
        <v>平成28年度</v>
      </c>
      <c r="BM6" s="338" t="str">
        <v>平成28年度</v>
      </c>
      <c r="BN6" s="338" t="str">
        <v>平成28年度</v>
      </c>
      <c r="BO6" s="338" t="str">
        <v>平成28年度</v>
      </c>
      <c r="BP6" s="304" t="s">
        <v>482</v>
      </c>
      <c r="BQ6" s="304" t="s">
        <v>482</v>
      </c>
      <c r="BR6" s="304" t="s">
        <v>482</v>
      </c>
      <c r="BS6" s="304" t="s">
        <v>482</v>
      </c>
      <c r="BT6" s="304" t="s">
        <v>482</v>
      </c>
      <c r="BU6" s="304" t="s">
        <v>482</v>
      </c>
      <c r="BV6" s="318" t="s">
        <v>482</v>
      </c>
      <c r="BW6" s="304" t="s">
        <v>482</v>
      </c>
      <c r="BX6" s="304" t="s">
        <v>482</v>
      </c>
      <c r="BY6" s="304" t="s">
        <v>482</v>
      </c>
      <c r="BZ6" s="304" t="s">
        <v>482</v>
      </c>
      <c r="CA6" s="304" t="s">
        <v>482</v>
      </c>
      <c r="CB6" s="318" t="s">
        <v>482</v>
      </c>
      <c r="CC6" s="304" t="s">
        <v>482</v>
      </c>
      <c r="CD6" s="304" t="s">
        <v>482</v>
      </c>
      <c r="CE6" s="304" t="s">
        <v>482</v>
      </c>
      <c r="CF6" s="304" t="s">
        <v>482</v>
      </c>
      <c r="CG6" s="304" t="s">
        <v>482</v>
      </c>
      <c r="CH6" s="318" t="s">
        <v>482</v>
      </c>
      <c r="CI6" s="304" t="s">
        <v>482</v>
      </c>
      <c r="CJ6" s="304" t="s">
        <v>482</v>
      </c>
      <c r="CK6" s="304" t="s">
        <v>482</v>
      </c>
      <c r="CL6" s="304" t="s">
        <v>482</v>
      </c>
      <c r="CM6" s="304" t="s">
        <v>482</v>
      </c>
      <c r="CN6" s="318" t="s">
        <v>482</v>
      </c>
      <c r="CO6" s="304" t="s">
        <v>482</v>
      </c>
      <c r="CP6" s="304" t="s">
        <v>482</v>
      </c>
      <c r="CQ6" s="304" t="s">
        <v>482</v>
      </c>
      <c r="CR6" s="304" t="s">
        <v>482</v>
      </c>
      <c r="CS6" s="304" t="s">
        <v>482</v>
      </c>
      <c r="CT6" s="318" t="s">
        <v>482</v>
      </c>
      <c r="CU6" s="304" t="s">
        <v>482</v>
      </c>
      <c r="CV6" s="304" t="s">
        <v>482</v>
      </c>
      <c r="CW6" s="304" t="s">
        <v>482</v>
      </c>
      <c r="CX6" s="318" t="s">
        <v>482</v>
      </c>
      <c r="CY6" s="304" t="s">
        <v>482</v>
      </c>
      <c r="CZ6" s="304" t="s">
        <v>482</v>
      </c>
      <c r="DA6" s="304" t="s">
        <v>482</v>
      </c>
      <c r="DB6" s="313" t="s">
        <v>458</v>
      </c>
      <c r="DC6" s="313" t="s">
        <v>52</v>
      </c>
      <c r="DD6" s="15"/>
    </row>
    <row r="7" spans="1:108" s="15" customFormat="1" ht="21" customHeight="1">
      <c r="A7" s="24" t="s">
        <v>11</v>
      </c>
      <c r="B7" s="35"/>
      <c r="C7" s="303" t="s">
        <v>154</v>
      </c>
      <c r="D7" s="313" t="s">
        <v>179</v>
      </c>
      <c r="E7" s="303" t="s">
        <v>154</v>
      </c>
      <c r="F7" s="313" t="s">
        <v>179</v>
      </c>
      <c r="G7" s="303" t="s">
        <v>154</v>
      </c>
      <c r="H7" s="313" t="s">
        <v>179</v>
      </c>
      <c r="I7" s="303" t="s">
        <v>154</v>
      </c>
      <c r="J7" s="313" t="s">
        <v>179</v>
      </c>
      <c r="K7" s="303" t="s">
        <v>154</v>
      </c>
      <c r="L7" s="313" t="s">
        <v>179</v>
      </c>
      <c r="M7" s="303" t="s">
        <v>154</v>
      </c>
      <c r="N7" s="313" t="s">
        <v>179</v>
      </c>
      <c r="O7" s="303" t="s">
        <v>154</v>
      </c>
      <c r="P7" s="313" t="s">
        <v>179</v>
      </c>
      <c r="Q7" s="303" t="s">
        <v>154</v>
      </c>
      <c r="R7" s="313" t="s">
        <v>179</v>
      </c>
      <c r="S7" s="303" t="s">
        <v>154</v>
      </c>
      <c r="T7" s="313" t="s">
        <v>179</v>
      </c>
      <c r="U7" s="303" t="s">
        <v>154</v>
      </c>
      <c r="V7" s="313" t="s">
        <v>179</v>
      </c>
      <c r="W7" s="303" t="s">
        <v>154</v>
      </c>
      <c r="X7" s="313" t="s">
        <v>179</v>
      </c>
      <c r="Y7" s="303" t="s">
        <v>154</v>
      </c>
      <c r="Z7" s="313" t="s">
        <v>179</v>
      </c>
      <c r="AA7" s="303" t="s">
        <v>154</v>
      </c>
      <c r="AB7" s="313" t="s">
        <v>179</v>
      </c>
      <c r="AC7" s="303" t="s">
        <v>154</v>
      </c>
      <c r="AD7" s="313" t="s">
        <v>179</v>
      </c>
      <c r="AE7" s="303" t="s">
        <v>154</v>
      </c>
      <c r="AF7" s="313" t="s">
        <v>179</v>
      </c>
      <c r="AG7" s="303" t="s">
        <v>154</v>
      </c>
      <c r="AH7" s="313" t="s">
        <v>179</v>
      </c>
      <c r="AI7" s="303" t="s">
        <v>154</v>
      </c>
      <c r="AJ7" s="313" t="s">
        <v>179</v>
      </c>
      <c r="AK7" s="303" t="s">
        <v>154</v>
      </c>
      <c r="AL7" s="313" t="s">
        <v>179</v>
      </c>
      <c r="AM7" s="207" t="s">
        <v>244</v>
      </c>
      <c r="AN7" s="207" t="s">
        <v>185</v>
      </c>
      <c r="AO7" s="207" t="s">
        <v>185</v>
      </c>
      <c r="AP7" s="207" t="s">
        <v>244</v>
      </c>
      <c r="AQ7" s="207" t="s">
        <v>244</v>
      </c>
      <c r="AR7" s="207" t="s">
        <v>244</v>
      </c>
      <c r="AS7" s="207" t="s">
        <v>244</v>
      </c>
      <c r="AT7" s="207" t="s">
        <v>244</v>
      </c>
      <c r="AU7" s="207" t="s">
        <v>244</v>
      </c>
      <c r="AV7" s="207" t="s">
        <v>244</v>
      </c>
      <c r="AW7" s="207" t="s">
        <v>244</v>
      </c>
      <c r="AX7" s="343" t="s">
        <v>244</v>
      </c>
      <c r="AY7" s="207" t="s">
        <v>244</v>
      </c>
      <c r="AZ7" s="207" t="s">
        <v>244</v>
      </c>
      <c r="BA7" s="207" t="s">
        <v>244</v>
      </c>
      <c r="BB7" s="343" t="s">
        <v>244</v>
      </c>
      <c r="BC7" s="207" t="s">
        <v>244</v>
      </c>
      <c r="BD7" s="207" t="s">
        <v>244</v>
      </c>
      <c r="BE7" s="207" t="s">
        <v>244</v>
      </c>
      <c r="BF7" s="207" t="s">
        <v>244</v>
      </c>
      <c r="BG7" s="207" t="s">
        <v>244</v>
      </c>
      <c r="BH7" s="207" t="s">
        <v>244</v>
      </c>
      <c r="BI7" s="207" t="s">
        <v>244</v>
      </c>
      <c r="BJ7" s="207" t="s">
        <v>244</v>
      </c>
      <c r="BK7" s="207" t="s">
        <v>244</v>
      </c>
      <c r="BL7" s="207" t="s">
        <v>244</v>
      </c>
      <c r="BM7" s="207" t="s">
        <v>244</v>
      </c>
      <c r="BN7" s="207" t="s">
        <v>244</v>
      </c>
      <c r="BO7" s="207" t="s">
        <v>244</v>
      </c>
      <c r="BP7" s="358" t="s">
        <v>228</v>
      </c>
      <c r="BQ7" s="358" t="s">
        <v>228</v>
      </c>
      <c r="BR7" s="207" t="s">
        <v>228</v>
      </c>
      <c r="BS7" s="358" t="s">
        <v>230</v>
      </c>
      <c r="BT7" s="358" t="s">
        <v>230</v>
      </c>
      <c r="BU7" s="358" t="s">
        <v>230</v>
      </c>
      <c r="BV7" s="207" t="s">
        <v>230</v>
      </c>
      <c r="BW7" s="358" t="s">
        <v>228</v>
      </c>
      <c r="BX7" s="358" t="s">
        <v>228</v>
      </c>
      <c r="BY7" s="358" t="s">
        <v>228</v>
      </c>
      <c r="BZ7" s="358" t="s">
        <v>228</v>
      </c>
      <c r="CA7" s="207" t="s">
        <v>228</v>
      </c>
      <c r="CB7" s="207" t="s">
        <v>228</v>
      </c>
      <c r="CC7" s="358" t="s">
        <v>228</v>
      </c>
      <c r="CD7" s="207" t="s">
        <v>228</v>
      </c>
      <c r="CE7" s="343" t="s">
        <v>228</v>
      </c>
      <c r="CF7" s="343" t="s">
        <v>228</v>
      </c>
      <c r="CG7" s="358" t="s">
        <v>228</v>
      </c>
      <c r="CH7" s="207" t="s">
        <v>228</v>
      </c>
      <c r="CI7" s="358" t="s">
        <v>228</v>
      </c>
      <c r="CJ7" s="358" t="s">
        <v>228</v>
      </c>
      <c r="CK7" s="207" t="s">
        <v>228</v>
      </c>
      <c r="CL7" s="358" t="s">
        <v>179</v>
      </c>
      <c r="CM7" s="358" t="s">
        <v>179</v>
      </c>
      <c r="CN7" s="207" t="s">
        <v>179</v>
      </c>
      <c r="CO7" s="358" t="s">
        <v>179</v>
      </c>
      <c r="CP7" s="207" t="s">
        <v>179</v>
      </c>
      <c r="CQ7" s="207" t="s">
        <v>179</v>
      </c>
      <c r="CR7" s="358" t="s">
        <v>179</v>
      </c>
      <c r="CS7" s="358" t="s">
        <v>179</v>
      </c>
      <c r="CT7" s="207" t="s">
        <v>179</v>
      </c>
      <c r="CU7" s="358" t="s">
        <v>107</v>
      </c>
      <c r="CV7" s="358" t="s">
        <v>107</v>
      </c>
      <c r="CW7" s="207" t="s">
        <v>107</v>
      </c>
      <c r="CX7" s="207" t="s">
        <v>107</v>
      </c>
      <c r="CY7" s="207" t="s">
        <v>114</v>
      </c>
      <c r="CZ7" s="207" t="s">
        <v>114</v>
      </c>
      <c r="DA7" s="207" t="s">
        <v>114</v>
      </c>
      <c r="DB7" s="301" t="s">
        <v>70</v>
      </c>
      <c r="DC7" s="319" t="s">
        <v>70</v>
      </c>
      <c r="DD7" s="15"/>
    </row>
    <row r="8" spans="1:108" s="15" customFormat="1" ht="21" customHeight="1">
      <c r="A8" s="25" t="s">
        <v>49</v>
      </c>
      <c r="B8" s="36"/>
      <c r="C8" s="305">
        <v>48769</v>
      </c>
      <c r="D8" s="305">
        <v>413719</v>
      </c>
      <c r="E8" s="305">
        <v>755</v>
      </c>
      <c r="F8" s="305">
        <v>8254</v>
      </c>
      <c r="G8" s="305">
        <v>49</v>
      </c>
      <c r="H8" s="305">
        <v>598</v>
      </c>
      <c r="I8" s="305">
        <v>5385</v>
      </c>
      <c r="J8" s="305">
        <v>40329</v>
      </c>
      <c r="K8" s="305">
        <v>3481</v>
      </c>
      <c r="L8" s="305">
        <v>67198</v>
      </c>
      <c r="M8" s="305">
        <v>65</v>
      </c>
      <c r="N8" s="305">
        <v>1686</v>
      </c>
      <c r="O8" s="305">
        <v>302</v>
      </c>
      <c r="P8" s="305">
        <v>3737</v>
      </c>
      <c r="Q8" s="305">
        <v>966</v>
      </c>
      <c r="R8" s="305">
        <v>18869</v>
      </c>
      <c r="S8" s="305">
        <v>13034</v>
      </c>
      <c r="T8" s="305">
        <v>86407</v>
      </c>
      <c r="U8" s="305">
        <v>841</v>
      </c>
      <c r="V8" s="305">
        <v>9720</v>
      </c>
      <c r="W8" s="305">
        <v>1721</v>
      </c>
      <c r="X8" s="305">
        <v>6024</v>
      </c>
      <c r="Y8" s="305">
        <v>1624</v>
      </c>
      <c r="Z8" s="305">
        <v>8211</v>
      </c>
      <c r="AA8" s="305">
        <v>5841</v>
      </c>
      <c r="AB8" s="305">
        <v>33576</v>
      </c>
      <c r="AC8" s="305">
        <v>5876</v>
      </c>
      <c r="AD8" s="305">
        <v>18790</v>
      </c>
      <c r="AE8" s="305">
        <v>1170</v>
      </c>
      <c r="AF8" s="305">
        <v>9172</v>
      </c>
      <c r="AG8" s="305">
        <v>3646</v>
      </c>
      <c r="AH8" s="305">
        <v>66049</v>
      </c>
      <c r="AI8" s="305">
        <v>532</v>
      </c>
      <c r="AJ8" s="305">
        <v>6219</v>
      </c>
      <c r="AK8" s="305">
        <v>3481</v>
      </c>
      <c r="AL8" s="305">
        <v>28880</v>
      </c>
      <c r="AM8" s="305">
        <v>98690</v>
      </c>
      <c r="AN8" s="305">
        <v>12319</v>
      </c>
      <c r="AO8" s="305">
        <v>1798</v>
      </c>
      <c r="AP8" s="305">
        <v>112807</v>
      </c>
      <c r="AQ8" s="305">
        <v>7142</v>
      </c>
      <c r="AR8" s="305">
        <v>520362</v>
      </c>
      <c r="AS8" s="305">
        <v>250373</v>
      </c>
      <c r="AT8" s="305">
        <v>777877</v>
      </c>
      <c r="AU8" s="305">
        <v>170007</v>
      </c>
      <c r="AV8" s="305">
        <v>359671</v>
      </c>
      <c r="AW8" s="305">
        <v>137164</v>
      </c>
      <c r="AX8" s="305">
        <v>101963</v>
      </c>
      <c r="AY8" s="305">
        <v>89462</v>
      </c>
      <c r="AZ8" s="305">
        <v>123502</v>
      </c>
      <c r="BA8" s="305">
        <v>437203</v>
      </c>
      <c r="BB8" s="305">
        <v>215141</v>
      </c>
      <c r="BC8" s="305">
        <v>216109</v>
      </c>
      <c r="BD8" s="305">
        <v>167992</v>
      </c>
      <c r="BE8" s="305">
        <v>390886</v>
      </c>
      <c r="BF8" s="305">
        <v>167089</v>
      </c>
      <c r="BG8" s="305">
        <v>2576189</v>
      </c>
      <c r="BH8" s="305">
        <v>3466873</v>
      </c>
      <c r="BI8" s="348">
        <v>-15538</v>
      </c>
      <c r="BJ8" s="305">
        <v>3451335</v>
      </c>
      <c r="BK8" s="354">
        <v>1585080</v>
      </c>
      <c r="BL8" s="354">
        <v>122025</v>
      </c>
      <c r="BM8" s="354">
        <v>870798</v>
      </c>
      <c r="BN8" s="354">
        <v>307803</v>
      </c>
      <c r="BO8" s="354">
        <v>2577903</v>
      </c>
      <c r="BP8" s="305">
        <v>38957</v>
      </c>
      <c r="BQ8" s="305">
        <v>38345</v>
      </c>
      <c r="BR8" s="305">
        <v>612</v>
      </c>
      <c r="BS8" s="305">
        <v>37810</v>
      </c>
      <c r="BT8" s="305">
        <v>7739</v>
      </c>
      <c r="BU8" s="305">
        <v>9590</v>
      </c>
      <c r="BV8" s="305">
        <v>20481</v>
      </c>
      <c r="BW8" s="305">
        <v>37810</v>
      </c>
      <c r="BX8" s="305">
        <v>54</v>
      </c>
      <c r="BY8" s="305">
        <v>128</v>
      </c>
      <c r="BZ8" s="305">
        <v>3210</v>
      </c>
      <c r="CA8" s="305">
        <v>7649</v>
      </c>
      <c r="CB8" s="305">
        <v>6292</v>
      </c>
      <c r="CC8" s="305">
        <v>4796</v>
      </c>
      <c r="CD8" s="305">
        <v>6011</v>
      </c>
      <c r="CE8" s="305">
        <v>4823</v>
      </c>
      <c r="CF8" s="305">
        <v>3182</v>
      </c>
      <c r="CG8" s="305">
        <v>1305</v>
      </c>
      <c r="CH8" s="305">
        <v>259</v>
      </c>
      <c r="CI8" s="305">
        <v>86</v>
      </c>
      <c r="CJ8" s="305">
        <v>13</v>
      </c>
      <c r="CK8" s="305">
        <v>2</v>
      </c>
      <c r="CL8" s="305">
        <v>99792</v>
      </c>
      <c r="CM8" s="305">
        <v>55486</v>
      </c>
      <c r="CN8" s="305">
        <v>44306</v>
      </c>
      <c r="CO8" s="305">
        <v>54827</v>
      </c>
      <c r="CP8" s="305">
        <v>29009</v>
      </c>
      <c r="CQ8" s="305">
        <v>25818</v>
      </c>
      <c r="CR8" s="305">
        <v>44886</v>
      </c>
      <c r="CS8" s="305">
        <v>27138</v>
      </c>
      <c r="CT8" s="305">
        <v>17748</v>
      </c>
      <c r="CU8" s="305">
        <v>105349</v>
      </c>
      <c r="CV8" s="305">
        <v>97174</v>
      </c>
      <c r="CW8" s="305">
        <v>6498</v>
      </c>
      <c r="CX8" s="305">
        <v>1677</v>
      </c>
      <c r="CY8" s="305">
        <v>24900</v>
      </c>
      <c r="CZ8" s="305">
        <v>36413</v>
      </c>
      <c r="DA8" s="305">
        <v>22499</v>
      </c>
      <c r="DB8" s="305">
        <v>526800</v>
      </c>
      <c r="DC8" s="305">
        <v>10300</v>
      </c>
      <c r="DD8" s="15"/>
    </row>
    <row r="9" spans="1:108" s="19" customFormat="1" ht="22.2" customHeight="1">
      <c r="A9" s="26" t="s">
        <v>78</v>
      </c>
      <c r="B9" s="37"/>
      <c r="C9" s="306">
        <v>14983</v>
      </c>
      <c r="D9" s="306">
        <v>146415</v>
      </c>
      <c r="E9" s="306">
        <v>65</v>
      </c>
      <c r="F9" s="306">
        <v>620</v>
      </c>
      <c r="G9" s="306">
        <v>5</v>
      </c>
      <c r="H9" s="306">
        <v>62</v>
      </c>
      <c r="I9" s="306">
        <v>1421</v>
      </c>
      <c r="J9" s="306">
        <v>10687</v>
      </c>
      <c r="K9" s="306">
        <v>539</v>
      </c>
      <c r="L9" s="306">
        <v>11953</v>
      </c>
      <c r="M9" s="306">
        <v>18</v>
      </c>
      <c r="N9" s="306">
        <v>808</v>
      </c>
      <c r="O9" s="306">
        <v>169</v>
      </c>
      <c r="P9" s="306">
        <v>2929</v>
      </c>
      <c r="Q9" s="306">
        <v>350</v>
      </c>
      <c r="R9" s="306">
        <v>9189</v>
      </c>
      <c r="S9" s="306">
        <v>4070</v>
      </c>
      <c r="T9" s="306">
        <v>32956</v>
      </c>
      <c r="U9" s="306">
        <v>329</v>
      </c>
      <c r="V9" s="306">
        <v>5388</v>
      </c>
      <c r="W9" s="306">
        <v>788</v>
      </c>
      <c r="X9" s="306">
        <v>2973</v>
      </c>
      <c r="Y9" s="306">
        <v>739</v>
      </c>
      <c r="Z9" s="306">
        <v>4169</v>
      </c>
      <c r="AA9" s="306">
        <v>1926</v>
      </c>
      <c r="AB9" s="306">
        <v>13840</v>
      </c>
      <c r="AC9" s="306">
        <v>1634</v>
      </c>
      <c r="AD9" s="306">
        <v>7146</v>
      </c>
      <c r="AE9" s="306">
        <v>525</v>
      </c>
      <c r="AF9" s="306">
        <v>5789</v>
      </c>
      <c r="AG9" s="306">
        <v>1194</v>
      </c>
      <c r="AH9" s="306">
        <v>21440</v>
      </c>
      <c r="AI9" s="306">
        <v>83</v>
      </c>
      <c r="AJ9" s="306">
        <v>1568</v>
      </c>
      <c r="AK9" s="306">
        <v>1128</v>
      </c>
      <c r="AL9" s="306">
        <v>14898</v>
      </c>
      <c r="AM9" s="306">
        <v>5820</v>
      </c>
      <c r="AN9" s="306">
        <v>839</v>
      </c>
      <c r="AO9" s="306">
        <v>18</v>
      </c>
      <c r="AP9" s="306">
        <v>6677</v>
      </c>
      <c r="AQ9" s="306">
        <v>453</v>
      </c>
      <c r="AR9" s="306">
        <v>115526</v>
      </c>
      <c r="AS9" s="306">
        <v>56809</v>
      </c>
      <c r="AT9" s="306">
        <v>172788</v>
      </c>
      <c r="AU9" s="306">
        <v>72849</v>
      </c>
      <c r="AV9" s="306">
        <v>174427</v>
      </c>
      <c r="AW9" s="306">
        <v>65752</v>
      </c>
      <c r="AX9" s="306">
        <v>38384</v>
      </c>
      <c r="AY9" s="306">
        <v>43927</v>
      </c>
      <c r="AZ9" s="306">
        <v>53861</v>
      </c>
      <c r="BA9" s="306">
        <v>156925</v>
      </c>
      <c r="BB9" s="306">
        <v>123507</v>
      </c>
      <c r="BC9" s="306">
        <v>91065</v>
      </c>
      <c r="BD9" s="306">
        <v>58359</v>
      </c>
      <c r="BE9" s="306">
        <v>126255</v>
      </c>
      <c r="BF9" s="306">
        <v>67155</v>
      </c>
      <c r="BG9" s="306">
        <v>1072466</v>
      </c>
      <c r="BH9" s="306">
        <v>1251931</v>
      </c>
      <c r="BI9" s="349">
        <v>-5610</v>
      </c>
      <c r="BJ9" s="306">
        <v>1246321</v>
      </c>
      <c r="BK9" s="355">
        <v>601644</v>
      </c>
      <c r="BL9" s="355">
        <v>42091</v>
      </c>
      <c r="BM9" s="355">
        <v>296490</v>
      </c>
      <c r="BN9" s="355">
        <v>83736</v>
      </c>
      <c r="BO9" s="355">
        <v>940225</v>
      </c>
      <c r="BP9" s="306">
        <v>2728</v>
      </c>
      <c r="BQ9" s="306">
        <v>2694</v>
      </c>
      <c r="BR9" s="306">
        <v>34</v>
      </c>
      <c r="BS9" s="306">
        <v>2676</v>
      </c>
      <c r="BT9" s="306">
        <v>395</v>
      </c>
      <c r="BU9" s="306">
        <v>713</v>
      </c>
      <c r="BV9" s="306">
        <v>1568</v>
      </c>
      <c r="BW9" s="306">
        <v>2676</v>
      </c>
      <c r="BX9" s="306">
        <v>5</v>
      </c>
      <c r="BY9" s="306">
        <v>4</v>
      </c>
      <c r="BZ9" s="306">
        <v>203</v>
      </c>
      <c r="CA9" s="306">
        <v>548</v>
      </c>
      <c r="CB9" s="306">
        <v>498</v>
      </c>
      <c r="CC9" s="306">
        <v>399</v>
      </c>
      <c r="CD9" s="306">
        <v>423</v>
      </c>
      <c r="CE9" s="306">
        <v>338</v>
      </c>
      <c r="CF9" s="306">
        <v>200</v>
      </c>
      <c r="CG9" s="306">
        <v>52</v>
      </c>
      <c r="CH9" s="306">
        <v>5</v>
      </c>
      <c r="CI9" s="306">
        <v>1</v>
      </c>
      <c r="CJ9" s="306" t="s">
        <v>161</v>
      </c>
      <c r="CK9" s="306" t="s">
        <v>161</v>
      </c>
      <c r="CL9" s="306">
        <v>6919</v>
      </c>
      <c r="CM9" s="306">
        <v>3820</v>
      </c>
      <c r="CN9" s="306">
        <v>3099</v>
      </c>
      <c r="CO9" s="306">
        <v>3928</v>
      </c>
      <c r="CP9" s="306">
        <v>1983</v>
      </c>
      <c r="CQ9" s="306">
        <v>1945</v>
      </c>
      <c r="CR9" s="306">
        <v>2953</v>
      </c>
      <c r="CS9" s="306">
        <v>1787</v>
      </c>
      <c r="CT9" s="306">
        <v>1166</v>
      </c>
      <c r="CU9" s="306">
        <v>6254</v>
      </c>
      <c r="CV9" s="306">
        <v>5952</v>
      </c>
      <c r="CW9" s="306">
        <v>257</v>
      </c>
      <c r="CX9" s="306">
        <v>45</v>
      </c>
      <c r="CY9" s="306">
        <v>1989</v>
      </c>
      <c r="CZ9" s="306">
        <v>2396</v>
      </c>
      <c r="DA9" s="306">
        <v>1861</v>
      </c>
      <c r="DB9" s="306">
        <v>32600</v>
      </c>
      <c r="DC9" s="306">
        <v>641</v>
      </c>
    </row>
    <row r="10" spans="1:108" s="15" customFormat="1" ht="22.2" customHeight="1">
      <c r="A10" s="28" t="s">
        <v>25</v>
      </c>
      <c r="B10" s="39"/>
      <c r="C10" s="307">
        <v>2938</v>
      </c>
      <c r="D10" s="307">
        <v>22666</v>
      </c>
      <c r="E10" s="307">
        <v>29</v>
      </c>
      <c r="F10" s="307">
        <v>340</v>
      </c>
      <c r="G10" s="307">
        <v>1</v>
      </c>
      <c r="H10" s="307">
        <v>3</v>
      </c>
      <c r="I10" s="307">
        <v>226</v>
      </c>
      <c r="J10" s="307">
        <v>2236</v>
      </c>
      <c r="K10" s="307">
        <v>257</v>
      </c>
      <c r="L10" s="307">
        <v>3454</v>
      </c>
      <c r="M10" s="307">
        <v>10</v>
      </c>
      <c r="N10" s="307">
        <v>235</v>
      </c>
      <c r="O10" s="307">
        <v>15</v>
      </c>
      <c r="P10" s="307">
        <v>94</v>
      </c>
      <c r="Q10" s="307">
        <v>54</v>
      </c>
      <c r="R10" s="307">
        <v>1232</v>
      </c>
      <c r="S10" s="307">
        <v>781</v>
      </c>
      <c r="T10" s="307">
        <v>4645</v>
      </c>
      <c r="U10" s="307">
        <v>55</v>
      </c>
      <c r="V10" s="307">
        <v>439</v>
      </c>
      <c r="W10" s="307">
        <v>91</v>
      </c>
      <c r="X10" s="307">
        <v>282</v>
      </c>
      <c r="Y10" s="307">
        <v>112</v>
      </c>
      <c r="Z10" s="307">
        <v>574</v>
      </c>
      <c r="AA10" s="307">
        <v>411</v>
      </c>
      <c r="AB10" s="307">
        <v>1687</v>
      </c>
      <c r="AC10" s="307">
        <v>346</v>
      </c>
      <c r="AD10" s="307">
        <v>1047</v>
      </c>
      <c r="AE10" s="307">
        <v>80</v>
      </c>
      <c r="AF10" s="307">
        <v>523</v>
      </c>
      <c r="AG10" s="307">
        <v>251</v>
      </c>
      <c r="AH10" s="307">
        <v>4163</v>
      </c>
      <c r="AI10" s="307">
        <v>23</v>
      </c>
      <c r="AJ10" s="307">
        <v>412</v>
      </c>
      <c r="AK10" s="307">
        <v>196</v>
      </c>
      <c r="AL10" s="307">
        <v>1300</v>
      </c>
      <c r="AM10" s="307">
        <v>5559</v>
      </c>
      <c r="AN10" s="307">
        <v>355</v>
      </c>
      <c r="AO10" s="307">
        <v>15</v>
      </c>
      <c r="AP10" s="307">
        <v>5929</v>
      </c>
      <c r="AQ10" s="307">
        <v>818</v>
      </c>
      <c r="AR10" s="307">
        <v>38349</v>
      </c>
      <c r="AS10" s="307">
        <v>18119</v>
      </c>
      <c r="AT10" s="307">
        <v>57286</v>
      </c>
      <c r="AU10" s="307">
        <v>34375</v>
      </c>
      <c r="AV10" s="307">
        <v>16940</v>
      </c>
      <c r="AW10" s="307">
        <v>8806</v>
      </c>
      <c r="AX10" s="307">
        <v>4562</v>
      </c>
      <c r="AY10" s="307">
        <v>4436</v>
      </c>
      <c r="AZ10" s="307">
        <v>5656</v>
      </c>
      <c r="BA10" s="307">
        <v>24794</v>
      </c>
      <c r="BB10" s="307">
        <v>9770</v>
      </c>
      <c r="BC10" s="307">
        <v>10859</v>
      </c>
      <c r="BD10" s="307">
        <v>10296</v>
      </c>
      <c r="BE10" s="307">
        <v>24551</v>
      </c>
      <c r="BF10" s="307">
        <v>9685</v>
      </c>
      <c r="BG10" s="307">
        <v>164730</v>
      </c>
      <c r="BH10" s="307">
        <v>227945</v>
      </c>
      <c r="BI10" s="350">
        <v>-1022</v>
      </c>
      <c r="BJ10" s="307">
        <v>226923</v>
      </c>
      <c r="BK10" s="213">
        <v>76856</v>
      </c>
      <c r="BL10" s="213">
        <v>6158</v>
      </c>
      <c r="BM10" s="213">
        <v>56250</v>
      </c>
      <c r="BN10" s="213">
        <v>18099</v>
      </c>
      <c r="BO10" s="213">
        <v>139264</v>
      </c>
      <c r="BP10" s="307">
        <v>1536</v>
      </c>
      <c r="BQ10" s="307">
        <v>1524</v>
      </c>
      <c r="BR10" s="307">
        <v>12</v>
      </c>
      <c r="BS10" s="307">
        <v>1520</v>
      </c>
      <c r="BT10" s="307">
        <v>438</v>
      </c>
      <c r="BU10" s="307">
        <v>435</v>
      </c>
      <c r="BV10" s="307">
        <v>647</v>
      </c>
      <c r="BW10" s="307">
        <v>1520</v>
      </c>
      <c r="BX10" s="307">
        <v>1</v>
      </c>
      <c r="BY10" s="307">
        <v>1</v>
      </c>
      <c r="BZ10" s="307">
        <v>102</v>
      </c>
      <c r="CA10" s="307">
        <v>256</v>
      </c>
      <c r="CB10" s="307">
        <v>195</v>
      </c>
      <c r="CC10" s="307">
        <v>148</v>
      </c>
      <c r="CD10" s="307">
        <v>238</v>
      </c>
      <c r="CE10" s="307">
        <v>253</v>
      </c>
      <c r="CF10" s="307">
        <v>230</v>
      </c>
      <c r="CG10" s="307">
        <v>75</v>
      </c>
      <c r="CH10" s="307">
        <v>13</v>
      </c>
      <c r="CI10" s="307">
        <v>7</v>
      </c>
      <c r="CJ10" s="307">
        <v>1</v>
      </c>
      <c r="CK10" s="307" t="s">
        <v>161</v>
      </c>
      <c r="CL10" s="307">
        <v>3757</v>
      </c>
      <c r="CM10" s="307">
        <v>2073</v>
      </c>
      <c r="CN10" s="307">
        <v>1684</v>
      </c>
      <c r="CO10" s="307">
        <v>2362</v>
      </c>
      <c r="CP10" s="307">
        <v>1207</v>
      </c>
      <c r="CQ10" s="307">
        <v>1155</v>
      </c>
      <c r="CR10" s="307">
        <v>2007</v>
      </c>
      <c r="CS10" s="307">
        <v>1164</v>
      </c>
      <c r="CT10" s="307">
        <v>843</v>
      </c>
      <c r="CU10" s="307">
        <v>5473</v>
      </c>
      <c r="CV10" s="307">
        <v>5048</v>
      </c>
      <c r="CW10" s="307">
        <v>416</v>
      </c>
      <c r="CX10" s="307">
        <v>9</v>
      </c>
      <c r="CY10" s="307">
        <v>1157</v>
      </c>
      <c r="CZ10" s="307">
        <v>1653</v>
      </c>
      <c r="DA10" s="307">
        <v>1007</v>
      </c>
      <c r="DB10" s="307">
        <v>24700</v>
      </c>
      <c r="DC10" s="307">
        <v>983</v>
      </c>
      <c r="DD10" s="15"/>
    </row>
    <row r="11" spans="1:108" s="15" customFormat="1" ht="22.2" customHeight="1">
      <c r="A11" s="28" t="s">
        <v>108</v>
      </c>
      <c r="B11" s="39"/>
      <c r="C11" s="307">
        <v>4608</v>
      </c>
      <c r="D11" s="307">
        <v>37368</v>
      </c>
      <c r="E11" s="307">
        <v>94</v>
      </c>
      <c r="F11" s="307">
        <v>1132</v>
      </c>
      <c r="G11" s="307" t="s">
        <v>161</v>
      </c>
      <c r="H11" s="307" t="s">
        <v>161</v>
      </c>
      <c r="I11" s="307">
        <v>516</v>
      </c>
      <c r="J11" s="307">
        <v>3321</v>
      </c>
      <c r="K11" s="307">
        <v>381</v>
      </c>
      <c r="L11" s="307">
        <v>8165</v>
      </c>
      <c r="M11" s="307">
        <v>2</v>
      </c>
      <c r="N11" s="307">
        <v>80</v>
      </c>
      <c r="O11" s="307">
        <v>22</v>
      </c>
      <c r="P11" s="307">
        <v>122</v>
      </c>
      <c r="Q11" s="307">
        <v>100</v>
      </c>
      <c r="R11" s="307">
        <v>1705</v>
      </c>
      <c r="S11" s="307">
        <v>1325</v>
      </c>
      <c r="T11" s="307">
        <v>8516</v>
      </c>
      <c r="U11" s="307">
        <v>71</v>
      </c>
      <c r="V11" s="307">
        <v>739</v>
      </c>
      <c r="W11" s="307">
        <v>100</v>
      </c>
      <c r="X11" s="307">
        <v>361</v>
      </c>
      <c r="Y11" s="307">
        <v>138</v>
      </c>
      <c r="Z11" s="307">
        <v>577</v>
      </c>
      <c r="AA11" s="307">
        <v>511</v>
      </c>
      <c r="AB11" s="307">
        <v>2753</v>
      </c>
      <c r="AC11" s="307">
        <v>592</v>
      </c>
      <c r="AD11" s="307">
        <v>1707</v>
      </c>
      <c r="AE11" s="307">
        <v>65</v>
      </c>
      <c r="AF11" s="307">
        <v>243</v>
      </c>
      <c r="AG11" s="307">
        <v>311</v>
      </c>
      <c r="AH11" s="307">
        <v>5517</v>
      </c>
      <c r="AI11" s="307">
        <v>48</v>
      </c>
      <c r="AJ11" s="307">
        <v>638</v>
      </c>
      <c r="AK11" s="307">
        <v>332</v>
      </c>
      <c r="AL11" s="307">
        <v>1792</v>
      </c>
      <c r="AM11" s="307">
        <v>14647</v>
      </c>
      <c r="AN11" s="307">
        <v>2199</v>
      </c>
      <c r="AO11" s="307">
        <v>1</v>
      </c>
      <c r="AP11" s="307">
        <v>16847</v>
      </c>
      <c r="AQ11" s="307">
        <v>50</v>
      </c>
      <c r="AR11" s="307">
        <v>53890</v>
      </c>
      <c r="AS11" s="307">
        <v>18439</v>
      </c>
      <c r="AT11" s="307">
        <v>72379</v>
      </c>
      <c r="AU11" s="307">
        <v>6875</v>
      </c>
      <c r="AV11" s="307">
        <v>34412</v>
      </c>
      <c r="AW11" s="307">
        <v>11560</v>
      </c>
      <c r="AX11" s="307">
        <v>8816</v>
      </c>
      <c r="AY11" s="307">
        <v>6186</v>
      </c>
      <c r="AZ11" s="307">
        <v>8879</v>
      </c>
      <c r="BA11" s="307">
        <v>34851</v>
      </c>
      <c r="BB11" s="307">
        <v>11888</v>
      </c>
      <c r="BC11" s="307">
        <v>15237</v>
      </c>
      <c r="BD11" s="307">
        <v>14205</v>
      </c>
      <c r="BE11" s="307">
        <v>36779</v>
      </c>
      <c r="BF11" s="307">
        <v>14211</v>
      </c>
      <c r="BG11" s="307">
        <v>203899</v>
      </c>
      <c r="BH11" s="307">
        <v>293125</v>
      </c>
      <c r="BI11" s="350">
        <v>-1314</v>
      </c>
      <c r="BJ11" s="307">
        <v>291811</v>
      </c>
      <c r="BK11" s="213">
        <v>129592</v>
      </c>
      <c r="BL11" s="213">
        <v>10623</v>
      </c>
      <c r="BM11" s="213">
        <v>75462</v>
      </c>
      <c r="BN11" s="213">
        <v>28672</v>
      </c>
      <c r="BO11" s="213">
        <v>215677</v>
      </c>
      <c r="BP11" s="307">
        <v>6114</v>
      </c>
      <c r="BQ11" s="307">
        <v>6023</v>
      </c>
      <c r="BR11" s="307">
        <v>91</v>
      </c>
      <c r="BS11" s="307">
        <v>5898</v>
      </c>
      <c r="BT11" s="307">
        <v>1271</v>
      </c>
      <c r="BU11" s="307">
        <v>1453</v>
      </c>
      <c r="BV11" s="307">
        <v>3174</v>
      </c>
      <c r="BW11" s="307">
        <v>5898</v>
      </c>
      <c r="BX11" s="307">
        <v>7</v>
      </c>
      <c r="BY11" s="307">
        <v>31</v>
      </c>
      <c r="BZ11" s="307">
        <v>557</v>
      </c>
      <c r="CA11" s="307">
        <v>1317</v>
      </c>
      <c r="CB11" s="307">
        <v>1092</v>
      </c>
      <c r="CC11" s="307">
        <v>753</v>
      </c>
      <c r="CD11" s="307">
        <v>979</v>
      </c>
      <c r="CE11" s="307">
        <v>676</v>
      </c>
      <c r="CF11" s="307">
        <v>383</v>
      </c>
      <c r="CG11" s="307">
        <v>93</v>
      </c>
      <c r="CH11" s="307">
        <v>2</v>
      </c>
      <c r="CI11" s="307">
        <v>7</v>
      </c>
      <c r="CJ11" s="307">
        <v>1</v>
      </c>
      <c r="CK11" s="307" t="s">
        <v>161</v>
      </c>
      <c r="CL11" s="307">
        <v>15495</v>
      </c>
      <c r="CM11" s="307">
        <v>8671</v>
      </c>
      <c r="CN11" s="307">
        <v>6824</v>
      </c>
      <c r="CO11" s="307">
        <v>8474</v>
      </c>
      <c r="CP11" s="307">
        <v>4597</v>
      </c>
      <c r="CQ11" s="307">
        <v>3877</v>
      </c>
      <c r="CR11" s="307">
        <v>7063</v>
      </c>
      <c r="CS11" s="307">
        <v>4365</v>
      </c>
      <c r="CT11" s="307">
        <v>2698</v>
      </c>
      <c r="CU11" s="307">
        <v>12748</v>
      </c>
      <c r="CV11" s="307">
        <v>11486</v>
      </c>
      <c r="CW11" s="307">
        <v>483</v>
      </c>
      <c r="CX11" s="307">
        <v>779</v>
      </c>
      <c r="CY11" s="307">
        <v>3321</v>
      </c>
      <c r="CZ11" s="307">
        <v>4811</v>
      </c>
      <c r="DA11" s="307">
        <v>3062</v>
      </c>
      <c r="DB11" s="307">
        <v>67600</v>
      </c>
      <c r="DC11" s="307">
        <v>1260</v>
      </c>
      <c r="DD11" s="15"/>
    </row>
    <row r="12" spans="1:108" s="15" customFormat="1" ht="22.2" customHeight="1">
      <c r="A12" s="28" t="s">
        <v>119</v>
      </c>
      <c r="B12" s="39"/>
      <c r="C12" s="307">
        <v>3457</v>
      </c>
      <c r="D12" s="307">
        <v>31198</v>
      </c>
      <c r="E12" s="307">
        <v>45</v>
      </c>
      <c r="F12" s="307">
        <v>452</v>
      </c>
      <c r="G12" s="307">
        <v>3</v>
      </c>
      <c r="H12" s="307">
        <v>32</v>
      </c>
      <c r="I12" s="307">
        <v>341</v>
      </c>
      <c r="J12" s="307">
        <v>3217</v>
      </c>
      <c r="K12" s="307">
        <v>245</v>
      </c>
      <c r="L12" s="307">
        <v>6782</v>
      </c>
      <c r="M12" s="307">
        <v>5</v>
      </c>
      <c r="N12" s="307">
        <v>142</v>
      </c>
      <c r="O12" s="307">
        <v>21</v>
      </c>
      <c r="P12" s="307">
        <v>311</v>
      </c>
      <c r="Q12" s="307">
        <v>77</v>
      </c>
      <c r="R12" s="307">
        <v>1460</v>
      </c>
      <c r="S12" s="307">
        <v>931</v>
      </c>
      <c r="T12" s="307">
        <v>6309</v>
      </c>
      <c r="U12" s="307">
        <v>75</v>
      </c>
      <c r="V12" s="307">
        <v>580</v>
      </c>
      <c r="W12" s="307">
        <v>171</v>
      </c>
      <c r="X12" s="307">
        <v>461</v>
      </c>
      <c r="Y12" s="307">
        <v>92</v>
      </c>
      <c r="Z12" s="307">
        <v>430</v>
      </c>
      <c r="AA12" s="307">
        <v>407</v>
      </c>
      <c r="AB12" s="307">
        <v>1964</v>
      </c>
      <c r="AC12" s="307">
        <v>414</v>
      </c>
      <c r="AD12" s="307">
        <v>1452</v>
      </c>
      <c r="AE12" s="307">
        <v>74</v>
      </c>
      <c r="AF12" s="307">
        <v>500</v>
      </c>
      <c r="AG12" s="307">
        <v>268</v>
      </c>
      <c r="AH12" s="307">
        <v>4178</v>
      </c>
      <c r="AI12" s="307">
        <v>32</v>
      </c>
      <c r="AJ12" s="307">
        <v>345</v>
      </c>
      <c r="AK12" s="307">
        <v>256</v>
      </c>
      <c r="AL12" s="307">
        <v>2583</v>
      </c>
      <c r="AM12" s="307">
        <v>5984</v>
      </c>
      <c r="AN12" s="307">
        <v>679</v>
      </c>
      <c r="AO12" s="307">
        <v>0</v>
      </c>
      <c r="AP12" s="307">
        <v>6663</v>
      </c>
      <c r="AQ12" s="307">
        <v>285</v>
      </c>
      <c r="AR12" s="307">
        <v>60333</v>
      </c>
      <c r="AS12" s="307">
        <v>19679</v>
      </c>
      <c r="AT12" s="307">
        <v>80297</v>
      </c>
      <c r="AU12" s="307">
        <v>8255</v>
      </c>
      <c r="AV12" s="307">
        <v>29659</v>
      </c>
      <c r="AW12" s="307">
        <v>10170</v>
      </c>
      <c r="AX12" s="307">
        <v>6113</v>
      </c>
      <c r="AY12" s="307">
        <v>6375</v>
      </c>
      <c r="AZ12" s="307">
        <v>7605</v>
      </c>
      <c r="BA12" s="307">
        <v>31690</v>
      </c>
      <c r="BB12" s="307">
        <v>17328</v>
      </c>
      <c r="BC12" s="307">
        <v>8653</v>
      </c>
      <c r="BD12" s="307">
        <v>14020</v>
      </c>
      <c r="BE12" s="307">
        <v>29837</v>
      </c>
      <c r="BF12" s="307">
        <v>11528</v>
      </c>
      <c r="BG12" s="307">
        <v>181233</v>
      </c>
      <c r="BH12" s="307">
        <v>268193</v>
      </c>
      <c r="BI12" s="350">
        <v>-1202</v>
      </c>
      <c r="BJ12" s="307">
        <v>266991</v>
      </c>
      <c r="BK12" s="213">
        <v>111487</v>
      </c>
      <c r="BL12" s="213">
        <v>9002</v>
      </c>
      <c r="BM12" s="213">
        <v>67120</v>
      </c>
      <c r="BN12" s="213">
        <v>22513</v>
      </c>
      <c r="BO12" s="213">
        <v>187609</v>
      </c>
      <c r="BP12" s="307">
        <v>1976</v>
      </c>
      <c r="BQ12" s="307">
        <v>1945</v>
      </c>
      <c r="BR12" s="307">
        <v>31</v>
      </c>
      <c r="BS12" s="307">
        <v>1930</v>
      </c>
      <c r="BT12" s="307">
        <v>345</v>
      </c>
      <c r="BU12" s="307">
        <v>545</v>
      </c>
      <c r="BV12" s="307">
        <v>1040</v>
      </c>
      <c r="BW12" s="307">
        <v>1930</v>
      </c>
      <c r="BX12" s="307">
        <v>8</v>
      </c>
      <c r="BY12" s="307">
        <v>5</v>
      </c>
      <c r="BZ12" s="307">
        <v>194</v>
      </c>
      <c r="CA12" s="307">
        <v>440</v>
      </c>
      <c r="CB12" s="307">
        <v>338</v>
      </c>
      <c r="CC12" s="307">
        <v>243</v>
      </c>
      <c r="CD12" s="307">
        <v>267</v>
      </c>
      <c r="CE12" s="307">
        <v>209</v>
      </c>
      <c r="CF12" s="307">
        <v>159</v>
      </c>
      <c r="CG12" s="307">
        <v>51</v>
      </c>
      <c r="CH12" s="307">
        <v>11</v>
      </c>
      <c r="CI12" s="307">
        <v>4</v>
      </c>
      <c r="CJ12" s="307">
        <v>1</v>
      </c>
      <c r="CK12" s="307" t="s">
        <v>161</v>
      </c>
      <c r="CL12" s="307">
        <v>5164</v>
      </c>
      <c r="CM12" s="307">
        <v>2881</v>
      </c>
      <c r="CN12" s="307">
        <v>2283</v>
      </c>
      <c r="CO12" s="307">
        <v>2620</v>
      </c>
      <c r="CP12" s="307">
        <v>1425</v>
      </c>
      <c r="CQ12" s="307">
        <v>1195</v>
      </c>
      <c r="CR12" s="307">
        <v>2385</v>
      </c>
      <c r="CS12" s="307">
        <v>1389</v>
      </c>
      <c r="CT12" s="307">
        <v>996</v>
      </c>
      <c r="CU12" s="307">
        <v>4894</v>
      </c>
      <c r="CV12" s="307">
        <v>4480</v>
      </c>
      <c r="CW12" s="307">
        <v>347</v>
      </c>
      <c r="CX12" s="307">
        <v>68</v>
      </c>
      <c r="CY12" s="307">
        <v>1531</v>
      </c>
      <c r="CZ12" s="307">
        <v>2329</v>
      </c>
      <c r="DA12" s="307">
        <v>1315</v>
      </c>
      <c r="DB12" s="307">
        <v>21500</v>
      </c>
      <c r="DC12" s="307">
        <v>186</v>
      </c>
      <c r="DD12" s="15"/>
    </row>
    <row r="13" spans="1:108" s="15" customFormat="1" ht="22.2" customHeight="1">
      <c r="A13" s="28" t="s">
        <v>120</v>
      </c>
      <c r="B13" s="39"/>
      <c r="C13" s="307">
        <v>1265</v>
      </c>
      <c r="D13" s="307">
        <v>8766</v>
      </c>
      <c r="E13" s="307">
        <v>16</v>
      </c>
      <c r="F13" s="307">
        <v>215</v>
      </c>
      <c r="G13" s="307">
        <v>4</v>
      </c>
      <c r="H13" s="307">
        <v>43</v>
      </c>
      <c r="I13" s="307">
        <v>183</v>
      </c>
      <c r="J13" s="307">
        <v>1386</v>
      </c>
      <c r="K13" s="307">
        <v>74</v>
      </c>
      <c r="L13" s="307">
        <v>878</v>
      </c>
      <c r="M13" s="307">
        <v>3</v>
      </c>
      <c r="N13" s="307">
        <v>8</v>
      </c>
      <c r="O13" s="307">
        <v>2</v>
      </c>
      <c r="P13" s="307">
        <v>3</v>
      </c>
      <c r="Q13" s="307">
        <v>31</v>
      </c>
      <c r="R13" s="307">
        <v>266</v>
      </c>
      <c r="S13" s="307">
        <v>336</v>
      </c>
      <c r="T13" s="307">
        <v>2015</v>
      </c>
      <c r="U13" s="307">
        <v>15</v>
      </c>
      <c r="V13" s="307">
        <v>162</v>
      </c>
      <c r="W13" s="307">
        <v>12</v>
      </c>
      <c r="X13" s="307">
        <v>26</v>
      </c>
      <c r="Y13" s="307">
        <v>18</v>
      </c>
      <c r="Z13" s="307">
        <v>52</v>
      </c>
      <c r="AA13" s="307">
        <v>158</v>
      </c>
      <c r="AB13" s="307">
        <v>919</v>
      </c>
      <c r="AC13" s="307">
        <v>170</v>
      </c>
      <c r="AD13" s="307">
        <v>468</v>
      </c>
      <c r="AE13" s="307">
        <v>21</v>
      </c>
      <c r="AF13" s="307">
        <v>81</v>
      </c>
      <c r="AG13" s="307">
        <v>91</v>
      </c>
      <c r="AH13" s="307">
        <v>1483</v>
      </c>
      <c r="AI13" s="307">
        <v>34</v>
      </c>
      <c r="AJ13" s="307">
        <v>212</v>
      </c>
      <c r="AK13" s="307">
        <v>97</v>
      </c>
      <c r="AL13" s="307">
        <v>549</v>
      </c>
      <c r="AM13" s="307">
        <v>2549</v>
      </c>
      <c r="AN13" s="307">
        <v>224</v>
      </c>
      <c r="AO13" s="307">
        <v>805</v>
      </c>
      <c r="AP13" s="307">
        <v>3578</v>
      </c>
      <c r="AQ13" s="307">
        <v>576</v>
      </c>
      <c r="AR13" s="307">
        <v>5321</v>
      </c>
      <c r="AS13" s="307">
        <v>7096</v>
      </c>
      <c r="AT13" s="307">
        <v>12993</v>
      </c>
      <c r="AU13" s="307">
        <v>2828</v>
      </c>
      <c r="AV13" s="307">
        <v>5553</v>
      </c>
      <c r="AW13" s="307">
        <v>2142</v>
      </c>
      <c r="AX13" s="307">
        <v>3397</v>
      </c>
      <c r="AY13" s="307">
        <v>1685</v>
      </c>
      <c r="AZ13" s="307">
        <v>2813</v>
      </c>
      <c r="BA13" s="307">
        <v>11905</v>
      </c>
      <c r="BB13" s="307">
        <v>3063</v>
      </c>
      <c r="BC13" s="307">
        <v>7469</v>
      </c>
      <c r="BD13" s="307">
        <v>4063</v>
      </c>
      <c r="BE13" s="307">
        <v>8517</v>
      </c>
      <c r="BF13" s="307">
        <v>3923</v>
      </c>
      <c r="BG13" s="307">
        <v>57358</v>
      </c>
      <c r="BH13" s="307">
        <v>73929</v>
      </c>
      <c r="BI13" s="350">
        <v>-331</v>
      </c>
      <c r="BJ13" s="307">
        <v>73598</v>
      </c>
      <c r="BK13" s="213">
        <v>35580</v>
      </c>
      <c r="BL13" s="213">
        <v>2758</v>
      </c>
      <c r="BM13" s="213">
        <v>19946</v>
      </c>
      <c r="BN13" s="213">
        <v>9665</v>
      </c>
      <c r="BO13" s="213">
        <v>58284</v>
      </c>
      <c r="BP13" s="307">
        <v>918</v>
      </c>
      <c r="BQ13" s="307">
        <v>909</v>
      </c>
      <c r="BR13" s="307">
        <v>9</v>
      </c>
      <c r="BS13" s="307">
        <v>904</v>
      </c>
      <c r="BT13" s="307">
        <v>299</v>
      </c>
      <c r="BU13" s="307">
        <v>178</v>
      </c>
      <c r="BV13" s="307">
        <v>427</v>
      </c>
      <c r="BW13" s="307">
        <v>904</v>
      </c>
      <c r="BX13" s="307" t="s">
        <v>161</v>
      </c>
      <c r="BY13" s="307">
        <v>1</v>
      </c>
      <c r="BZ13" s="307">
        <v>38</v>
      </c>
      <c r="CA13" s="307">
        <v>137</v>
      </c>
      <c r="CB13" s="307">
        <v>118</v>
      </c>
      <c r="CC13" s="307">
        <v>95</v>
      </c>
      <c r="CD13" s="307">
        <v>137</v>
      </c>
      <c r="CE13" s="307">
        <v>174</v>
      </c>
      <c r="CF13" s="307">
        <v>129</v>
      </c>
      <c r="CG13" s="307">
        <v>59</v>
      </c>
      <c r="CH13" s="307">
        <v>11</v>
      </c>
      <c r="CI13" s="307">
        <v>4</v>
      </c>
      <c r="CJ13" s="307">
        <v>1</v>
      </c>
      <c r="CK13" s="307" t="s">
        <v>161</v>
      </c>
      <c r="CL13" s="307">
        <v>2246</v>
      </c>
      <c r="CM13" s="307">
        <v>1250</v>
      </c>
      <c r="CN13" s="307">
        <v>996</v>
      </c>
      <c r="CO13" s="307">
        <v>1502</v>
      </c>
      <c r="CP13" s="307">
        <v>783</v>
      </c>
      <c r="CQ13" s="307">
        <v>719</v>
      </c>
      <c r="CR13" s="307">
        <v>1299</v>
      </c>
      <c r="CS13" s="307">
        <v>745</v>
      </c>
      <c r="CT13" s="307">
        <v>554</v>
      </c>
      <c r="CU13" s="307">
        <v>3553</v>
      </c>
      <c r="CV13" s="307">
        <v>3254</v>
      </c>
      <c r="CW13" s="307">
        <v>238</v>
      </c>
      <c r="CX13" s="307">
        <v>61</v>
      </c>
      <c r="CY13" s="307">
        <v>738</v>
      </c>
      <c r="CZ13" s="307">
        <v>1029</v>
      </c>
      <c r="DA13" s="307">
        <v>648</v>
      </c>
      <c r="DB13" s="307">
        <v>14900</v>
      </c>
      <c r="DC13" s="307">
        <v>254</v>
      </c>
      <c r="DD13" s="15"/>
    </row>
    <row r="14" spans="1:108" s="15" customFormat="1" ht="22.2" customHeight="1">
      <c r="A14" s="28" t="s">
        <v>74</v>
      </c>
      <c r="B14" s="39"/>
      <c r="C14" s="307">
        <v>2539</v>
      </c>
      <c r="D14" s="307">
        <v>18780</v>
      </c>
      <c r="E14" s="307">
        <v>40</v>
      </c>
      <c r="F14" s="307">
        <v>402</v>
      </c>
      <c r="G14" s="307">
        <v>5</v>
      </c>
      <c r="H14" s="307">
        <v>101</v>
      </c>
      <c r="I14" s="307">
        <v>257</v>
      </c>
      <c r="J14" s="307">
        <v>1860</v>
      </c>
      <c r="K14" s="307">
        <v>348</v>
      </c>
      <c r="L14" s="307">
        <v>4864</v>
      </c>
      <c r="M14" s="307">
        <v>3</v>
      </c>
      <c r="N14" s="307">
        <v>24</v>
      </c>
      <c r="O14" s="307">
        <v>10</v>
      </c>
      <c r="P14" s="307">
        <v>35</v>
      </c>
      <c r="Q14" s="307">
        <v>34</v>
      </c>
      <c r="R14" s="307">
        <v>694</v>
      </c>
      <c r="S14" s="307">
        <v>663</v>
      </c>
      <c r="T14" s="307">
        <v>3738</v>
      </c>
      <c r="U14" s="307">
        <v>28</v>
      </c>
      <c r="V14" s="307">
        <v>262</v>
      </c>
      <c r="W14" s="307">
        <v>98</v>
      </c>
      <c r="X14" s="307">
        <v>256</v>
      </c>
      <c r="Y14" s="307">
        <v>63</v>
      </c>
      <c r="Z14" s="307">
        <v>328</v>
      </c>
      <c r="AA14" s="307">
        <v>285</v>
      </c>
      <c r="AB14" s="307">
        <v>1322</v>
      </c>
      <c r="AC14" s="307">
        <v>297</v>
      </c>
      <c r="AD14" s="307">
        <v>739</v>
      </c>
      <c r="AE14" s="307">
        <v>42</v>
      </c>
      <c r="AF14" s="307">
        <v>224</v>
      </c>
      <c r="AG14" s="307">
        <v>172</v>
      </c>
      <c r="AH14" s="307">
        <v>2818</v>
      </c>
      <c r="AI14" s="307">
        <v>36</v>
      </c>
      <c r="AJ14" s="307">
        <v>457</v>
      </c>
      <c r="AK14" s="307">
        <v>158</v>
      </c>
      <c r="AL14" s="307">
        <v>656</v>
      </c>
      <c r="AM14" s="307">
        <v>4057</v>
      </c>
      <c r="AN14" s="307">
        <v>757</v>
      </c>
      <c r="AO14" s="307">
        <v>51</v>
      </c>
      <c r="AP14" s="307">
        <v>4865</v>
      </c>
      <c r="AQ14" s="307">
        <v>240</v>
      </c>
      <c r="AR14" s="307">
        <v>24212</v>
      </c>
      <c r="AS14" s="307">
        <v>10392</v>
      </c>
      <c r="AT14" s="307">
        <v>34844</v>
      </c>
      <c r="AU14" s="307">
        <v>5019</v>
      </c>
      <c r="AV14" s="307">
        <v>10053</v>
      </c>
      <c r="AW14" s="307">
        <v>5767</v>
      </c>
      <c r="AX14" s="307">
        <v>4219</v>
      </c>
      <c r="AY14" s="307">
        <v>2918</v>
      </c>
      <c r="AZ14" s="307">
        <v>4469</v>
      </c>
      <c r="BA14" s="307">
        <v>18497</v>
      </c>
      <c r="BB14" s="307">
        <v>5194</v>
      </c>
      <c r="BC14" s="307">
        <v>8871</v>
      </c>
      <c r="BD14" s="307">
        <v>3391</v>
      </c>
      <c r="BE14" s="307">
        <v>18590</v>
      </c>
      <c r="BF14" s="307">
        <v>6559</v>
      </c>
      <c r="BG14" s="307">
        <v>93547</v>
      </c>
      <c r="BH14" s="307">
        <v>133256</v>
      </c>
      <c r="BI14" s="350">
        <v>-597</v>
      </c>
      <c r="BJ14" s="307">
        <v>132659</v>
      </c>
      <c r="BK14" s="213">
        <v>60509</v>
      </c>
      <c r="BL14" s="213">
        <v>4938</v>
      </c>
      <c r="BM14" s="213">
        <v>34310</v>
      </c>
      <c r="BN14" s="213">
        <v>13697</v>
      </c>
      <c r="BO14" s="213">
        <v>99757</v>
      </c>
      <c r="BP14" s="307">
        <v>2918</v>
      </c>
      <c r="BQ14" s="307">
        <v>2872</v>
      </c>
      <c r="BR14" s="307">
        <v>46</v>
      </c>
      <c r="BS14" s="307">
        <v>2802</v>
      </c>
      <c r="BT14" s="307">
        <v>451</v>
      </c>
      <c r="BU14" s="307">
        <v>641</v>
      </c>
      <c r="BV14" s="307">
        <v>1710</v>
      </c>
      <c r="BW14" s="307">
        <v>2802</v>
      </c>
      <c r="BX14" s="307">
        <v>4</v>
      </c>
      <c r="BY14" s="307">
        <v>6</v>
      </c>
      <c r="BZ14" s="307">
        <v>426</v>
      </c>
      <c r="CA14" s="307">
        <v>812</v>
      </c>
      <c r="CB14" s="307">
        <v>550</v>
      </c>
      <c r="CC14" s="307">
        <v>344</v>
      </c>
      <c r="CD14" s="307">
        <v>312</v>
      </c>
      <c r="CE14" s="307">
        <v>219</v>
      </c>
      <c r="CF14" s="307">
        <v>102</v>
      </c>
      <c r="CG14" s="307">
        <v>22</v>
      </c>
      <c r="CH14" s="307">
        <v>3</v>
      </c>
      <c r="CI14" s="307">
        <v>2</v>
      </c>
      <c r="CJ14" s="307" t="s">
        <v>161</v>
      </c>
      <c r="CK14" s="307" t="s">
        <v>161</v>
      </c>
      <c r="CL14" s="307">
        <v>7046</v>
      </c>
      <c r="CM14" s="307">
        <v>3991</v>
      </c>
      <c r="CN14" s="307">
        <v>3055</v>
      </c>
      <c r="CO14" s="307">
        <v>3604</v>
      </c>
      <c r="CP14" s="307">
        <v>1952</v>
      </c>
      <c r="CQ14" s="307">
        <v>1652</v>
      </c>
      <c r="CR14" s="307">
        <v>2900</v>
      </c>
      <c r="CS14" s="307">
        <v>1824</v>
      </c>
      <c r="CT14" s="307">
        <v>1076</v>
      </c>
      <c r="CU14" s="307">
        <v>4707</v>
      </c>
      <c r="CV14" s="307">
        <v>4163</v>
      </c>
      <c r="CW14" s="307">
        <v>320</v>
      </c>
      <c r="CX14" s="307">
        <v>223</v>
      </c>
      <c r="CY14" s="307">
        <v>1251</v>
      </c>
      <c r="CZ14" s="307">
        <v>1866</v>
      </c>
      <c r="DA14" s="307">
        <v>985</v>
      </c>
      <c r="DB14" s="307">
        <v>22300</v>
      </c>
      <c r="DC14" s="307">
        <v>601</v>
      </c>
      <c r="DD14" s="15"/>
    </row>
    <row r="15" spans="1:108" s="15" customFormat="1" ht="22.2" customHeight="1">
      <c r="A15" s="28" t="s">
        <v>59</v>
      </c>
      <c r="B15" s="39"/>
      <c r="C15" s="307">
        <v>1481</v>
      </c>
      <c r="D15" s="307">
        <v>12692</v>
      </c>
      <c r="E15" s="307">
        <v>37</v>
      </c>
      <c r="F15" s="307">
        <v>526</v>
      </c>
      <c r="G15" s="307">
        <v>3</v>
      </c>
      <c r="H15" s="307">
        <v>21</v>
      </c>
      <c r="I15" s="307">
        <v>168</v>
      </c>
      <c r="J15" s="307">
        <v>1587</v>
      </c>
      <c r="K15" s="307">
        <v>107</v>
      </c>
      <c r="L15" s="307">
        <v>1771</v>
      </c>
      <c r="M15" s="307">
        <v>9</v>
      </c>
      <c r="N15" s="307">
        <v>91</v>
      </c>
      <c r="O15" s="307">
        <v>7</v>
      </c>
      <c r="P15" s="307">
        <v>58</v>
      </c>
      <c r="Q15" s="307">
        <v>33</v>
      </c>
      <c r="R15" s="307">
        <v>459</v>
      </c>
      <c r="S15" s="307">
        <v>397</v>
      </c>
      <c r="T15" s="307">
        <v>2279</v>
      </c>
      <c r="U15" s="307">
        <v>26</v>
      </c>
      <c r="V15" s="307">
        <v>285</v>
      </c>
      <c r="W15" s="307">
        <v>62</v>
      </c>
      <c r="X15" s="307">
        <v>152</v>
      </c>
      <c r="Y15" s="307">
        <v>32</v>
      </c>
      <c r="Z15" s="307">
        <v>99</v>
      </c>
      <c r="AA15" s="307">
        <v>166</v>
      </c>
      <c r="AB15" s="307">
        <v>1044</v>
      </c>
      <c r="AC15" s="307">
        <v>178</v>
      </c>
      <c r="AD15" s="307">
        <v>533</v>
      </c>
      <c r="AE15" s="307">
        <v>22</v>
      </c>
      <c r="AF15" s="307">
        <v>60</v>
      </c>
      <c r="AG15" s="307">
        <v>108</v>
      </c>
      <c r="AH15" s="307">
        <v>2813</v>
      </c>
      <c r="AI15" s="307">
        <v>18</v>
      </c>
      <c r="AJ15" s="307">
        <v>185</v>
      </c>
      <c r="AK15" s="307">
        <v>108</v>
      </c>
      <c r="AL15" s="307">
        <v>729</v>
      </c>
      <c r="AM15" s="307">
        <v>3255</v>
      </c>
      <c r="AN15" s="307">
        <v>468</v>
      </c>
      <c r="AO15" s="307">
        <v>0</v>
      </c>
      <c r="AP15" s="307">
        <v>3723</v>
      </c>
      <c r="AQ15" s="307">
        <v>67</v>
      </c>
      <c r="AR15" s="307">
        <v>10267</v>
      </c>
      <c r="AS15" s="307">
        <v>8135</v>
      </c>
      <c r="AT15" s="307">
        <v>18469</v>
      </c>
      <c r="AU15" s="307">
        <v>4319</v>
      </c>
      <c r="AV15" s="307">
        <v>6905</v>
      </c>
      <c r="AW15" s="307">
        <v>3016</v>
      </c>
      <c r="AX15" s="307">
        <v>3950</v>
      </c>
      <c r="AY15" s="307">
        <v>2003</v>
      </c>
      <c r="AZ15" s="307">
        <v>3672</v>
      </c>
      <c r="BA15" s="307">
        <v>13187</v>
      </c>
      <c r="BB15" s="307">
        <v>3717</v>
      </c>
      <c r="BC15" s="307">
        <v>6561</v>
      </c>
      <c r="BD15" s="307">
        <v>4695</v>
      </c>
      <c r="BE15" s="307">
        <v>11145</v>
      </c>
      <c r="BF15" s="307">
        <v>4446</v>
      </c>
      <c r="BG15" s="307">
        <v>67616</v>
      </c>
      <c r="BH15" s="307">
        <v>89808</v>
      </c>
      <c r="BI15" s="350">
        <v>-403</v>
      </c>
      <c r="BJ15" s="307">
        <v>89405</v>
      </c>
      <c r="BK15" s="213">
        <v>42010</v>
      </c>
      <c r="BL15" s="213">
        <v>3551</v>
      </c>
      <c r="BM15" s="213">
        <v>24067</v>
      </c>
      <c r="BN15" s="213">
        <v>9874</v>
      </c>
      <c r="BO15" s="213">
        <v>69628</v>
      </c>
      <c r="BP15" s="307">
        <v>1653</v>
      </c>
      <c r="BQ15" s="307">
        <v>1625</v>
      </c>
      <c r="BR15" s="307">
        <v>28</v>
      </c>
      <c r="BS15" s="307">
        <v>1607</v>
      </c>
      <c r="BT15" s="307">
        <v>267</v>
      </c>
      <c r="BU15" s="307">
        <v>477</v>
      </c>
      <c r="BV15" s="307">
        <v>863</v>
      </c>
      <c r="BW15" s="307">
        <v>1607</v>
      </c>
      <c r="BX15" s="307">
        <v>2</v>
      </c>
      <c r="BY15" s="307">
        <v>10</v>
      </c>
      <c r="BZ15" s="307">
        <v>186</v>
      </c>
      <c r="CA15" s="307">
        <v>440</v>
      </c>
      <c r="CB15" s="307">
        <v>303</v>
      </c>
      <c r="CC15" s="307">
        <v>219</v>
      </c>
      <c r="CD15" s="307">
        <v>216</v>
      </c>
      <c r="CE15" s="307">
        <v>123</v>
      </c>
      <c r="CF15" s="307">
        <v>63</v>
      </c>
      <c r="CG15" s="307">
        <v>26</v>
      </c>
      <c r="CH15" s="307">
        <v>12</v>
      </c>
      <c r="CI15" s="307">
        <v>4</v>
      </c>
      <c r="CJ15" s="307">
        <v>3</v>
      </c>
      <c r="CK15" s="307" t="s">
        <v>161</v>
      </c>
      <c r="CL15" s="307">
        <v>4303</v>
      </c>
      <c r="CM15" s="307">
        <v>2346</v>
      </c>
      <c r="CN15" s="307">
        <v>1957</v>
      </c>
      <c r="CO15" s="307">
        <v>2253</v>
      </c>
      <c r="CP15" s="307">
        <v>1070</v>
      </c>
      <c r="CQ15" s="307">
        <v>1183</v>
      </c>
      <c r="CR15" s="307">
        <v>1884</v>
      </c>
      <c r="CS15" s="307">
        <v>990</v>
      </c>
      <c r="CT15" s="307">
        <v>894</v>
      </c>
      <c r="CU15" s="307">
        <v>3530</v>
      </c>
      <c r="CV15" s="307">
        <v>2502</v>
      </c>
      <c r="CW15" s="307">
        <v>809</v>
      </c>
      <c r="CX15" s="307">
        <v>219</v>
      </c>
      <c r="CY15" s="307">
        <v>898</v>
      </c>
      <c r="CZ15" s="307">
        <v>1821</v>
      </c>
      <c r="DA15" s="307">
        <v>540</v>
      </c>
      <c r="DB15" s="307">
        <v>12500</v>
      </c>
      <c r="DC15" s="307">
        <v>103</v>
      </c>
      <c r="DD15" s="15"/>
    </row>
    <row r="16" spans="1:108" s="15" customFormat="1" ht="22.2" customHeight="1">
      <c r="A16" s="28" t="s">
        <v>122</v>
      </c>
      <c r="B16" s="39"/>
      <c r="C16" s="307">
        <v>3736</v>
      </c>
      <c r="D16" s="307">
        <v>31602</v>
      </c>
      <c r="E16" s="307">
        <v>61</v>
      </c>
      <c r="F16" s="307">
        <v>653</v>
      </c>
      <c r="G16" s="307">
        <v>4</v>
      </c>
      <c r="H16" s="307">
        <v>66</v>
      </c>
      <c r="I16" s="307">
        <v>462</v>
      </c>
      <c r="J16" s="307">
        <v>3202</v>
      </c>
      <c r="K16" s="307">
        <v>291</v>
      </c>
      <c r="L16" s="307">
        <v>7719</v>
      </c>
      <c r="M16" s="307">
        <v>5</v>
      </c>
      <c r="N16" s="307">
        <v>92</v>
      </c>
      <c r="O16" s="307">
        <v>16</v>
      </c>
      <c r="P16" s="307">
        <v>52</v>
      </c>
      <c r="Q16" s="307">
        <v>46</v>
      </c>
      <c r="R16" s="307">
        <v>687</v>
      </c>
      <c r="S16" s="307">
        <v>983</v>
      </c>
      <c r="T16" s="307">
        <v>5884</v>
      </c>
      <c r="U16" s="307">
        <v>68</v>
      </c>
      <c r="V16" s="307">
        <v>532</v>
      </c>
      <c r="W16" s="307">
        <v>96</v>
      </c>
      <c r="X16" s="307">
        <v>342</v>
      </c>
      <c r="Y16" s="307">
        <v>103</v>
      </c>
      <c r="Z16" s="307">
        <v>468</v>
      </c>
      <c r="AA16" s="307">
        <v>482</v>
      </c>
      <c r="AB16" s="307">
        <v>2397</v>
      </c>
      <c r="AC16" s="307">
        <v>449</v>
      </c>
      <c r="AD16" s="307">
        <v>1319</v>
      </c>
      <c r="AE16" s="307">
        <v>91</v>
      </c>
      <c r="AF16" s="307">
        <v>466</v>
      </c>
      <c r="AG16" s="307">
        <v>266</v>
      </c>
      <c r="AH16" s="307">
        <v>5860</v>
      </c>
      <c r="AI16" s="307">
        <v>48</v>
      </c>
      <c r="AJ16" s="307">
        <v>490</v>
      </c>
      <c r="AK16" s="307">
        <v>265</v>
      </c>
      <c r="AL16" s="307">
        <v>1373</v>
      </c>
      <c r="AM16" s="307">
        <v>5980</v>
      </c>
      <c r="AN16" s="307">
        <v>1716</v>
      </c>
      <c r="AO16" s="307">
        <v>49</v>
      </c>
      <c r="AP16" s="307">
        <v>7745</v>
      </c>
      <c r="AQ16" s="307">
        <v>2183</v>
      </c>
      <c r="AR16" s="307">
        <v>48822</v>
      </c>
      <c r="AS16" s="307">
        <v>27794</v>
      </c>
      <c r="AT16" s="307">
        <v>78799</v>
      </c>
      <c r="AU16" s="307">
        <v>6902</v>
      </c>
      <c r="AV16" s="307">
        <v>18620</v>
      </c>
      <c r="AW16" s="307">
        <v>5920</v>
      </c>
      <c r="AX16" s="307">
        <v>6693</v>
      </c>
      <c r="AY16" s="307">
        <v>4935</v>
      </c>
      <c r="AZ16" s="307">
        <v>8452</v>
      </c>
      <c r="BA16" s="307">
        <v>31492</v>
      </c>
      <c r="BB16" s="307">
        <v>10117</v>
      </c>
      <c r="BC16" s="307">
        <v>14892</v>
      </c>
      <c r="BD16" s="307">
        <v>14012</v>
      </c>
      <c r="BE16" s="307">
        <v>33128</v>
      </c>
      <c r="BF16" s="307">
        <v>11694</v>
      </c>
      <c r="BG16" s="307">
        <v>166857</v>
      </c>
      <c r="BH16" s="307">
        <v>253401</v>
      </c>
      <c r="BI16" s="350">
        <v>-1136</v>
      </c>
      <c r="BJ16" s="307">
        <v>252265</v>
      </c>
      <c r="BK16" s="213">
        <v>119205</v>
      </c>
      <c r="BL16" s="213">
        <v>9275</v>
      </c>
      <c r="BM16" s="213">
        <v>64234</v>
      </c>
      <c r="BN16" s="213">
        <v>22821</v>
      </c>
      <c r="BO16" s="213">
        <v>192714</v>
      </c>
      <c r="BP16" s="307">
        <v>3759</v>
      </c>
      <c r="BQ16" s="307">
        <v>3722</v>
      </c>
      <c r="BR16" s="307">
        <v>37</v>
      </c>
      <c r="BS16" s="307">
        <v>3700</v>
      </c>
      <c r="BT16" s="307">
        <v>676</v>
      </c>
      <c r="BU16" s="307">
        <v>1142</v>
      </c>
      <c r="BV16" s="307">
        <v>1882</v>
      </c>
      <c r="BW16" s="307">
        <v>3700</v>
      </c>
      <c r="BX16" s="307">
        <v>3</v>
      </c>
      <c r="BY16" s="307">
        <v>19</v>
      </c>
      <c r="BZ16" s="307">
        <v>262</v>
      </c>
      <c r="CA16" s="307">
        <v>697</v>
      </c>
      <c r="CB16" s="307">
        <v>658</v>
      </c>
      <c r="CC16" s="307">
        <v>510</v>
      </c>
      <c r="CD16" s="307">
        <v>647</v>
      </c>
      <c r="CE16" s="307">
        <v>514</v>
      </c>
      <c r="CF16" s="307">
        <v>317</v>
      </c>
      <c r="CG16" s="307">
        <v>60</v>
      </c>
      <c r="CH16" s="307">
        <v>9</v>
      </c>
      <c r="CI16" s="307">
        <v>4</v>
      </c>
      <c r="CJ16" s="307" t="s">
        <v>161</v>
      </c>
      <c r="CK16" s="307" t="s">
        <v>161</v>
      </c>
      <c r="CL16" s="307">
        <v>9988</v>
      </c>
      <c r="CM16" s="307">
        <v>5597</v>
      </c>
      <c r="CN16" s="307">
        <v>4391</v>
      </c>
      <c r="CO16" s="307">
        <v>5330</v>
      </c>
      <c r="CP16" s="307">
        <v>2928</v>
      </c>
      <c r="CQ16" s="307">
        <v>2402</v>
      </c>
      <c r="CR16" s="307">
        <v>4270</v>
      </c>
      <c r="CS16" s="307">
        <v>2703</v>
      </c>
      <c r="CT16" s="307">
        <v>1567</v>
      </c>
      <c r="CU16" s="307">
        <v>9094</v>
      </c>
      <c r="CV16" s="307">
        <v>8414</v>
      </c>
      <c r="CW16" s="307">
        <v>627</v>
      </c>
      <c r="CX16" s="307">
        <v>53</v>
      </c>
      <c r="CY16" s="307">
        <v>2453</v>
      </c>
      <c r="CZ16" s="307">
        <v>3345</v>
      </c>
      <c r="DA16" s="307">
        <v>2258</v>
      </c>
      <c r="DB16" s="307">
        <v>38400</v>
      </c>
      <c r="DC16" s="307">
        <v>178</v>
      </c>
      <c r="DD16" s="15"/>
    </row>
    <row r="17" spans="1:107" s="15" customFormat="1" ht="22.2" customHeight="1">
      <c r="A17" s="29" t="s">
        <v>18</v>
      </c>
      <c r="B17" s="39"/>
      <c r="C17" s="307">
        <v>1130</v>
      </c>
      <c r="D17" s="307">
        <v>8341</v>
      </c>
      <c r="E17" s="307">
        <v>20</v>
      </c>
      <c r="F17" s="307">
        <v>152</v>
      </c>
      <c r="G17" s="307">
        <v>3</v>
      </c>
      <c r="H17" s="307">
        <v>6</v>
      </c>
      <c r="I17" s="307">
        <v>195</v>
      </c>
      <c r="J17" s="307">
        <v>1085</v>
      </c>
      <c r="K17" s="307">
        <v>67</v>
      </c>
      <c r="L17" s="307">
        <v>1591</v>
      </c>
      <c r="M17" s="307">
        <v>2</v>
      </c>
      <c r="N17" s="307">
        <v>12</v>
      </c>
      <c r="O17" s="307" t="s">
        <v>161</v>
      </c>
      <c r="P17" s="307" t="s">
        <v>161</v>
      </c>
      <c r="Q17" s="307">
        <v>20</v>
      </c>
      <c r="R17" s="307">
        <v>255</v>
      </c>
      <c r="S17" s="307">
        <v>284</v>
      </c>
      <c r="T17" s="307">
        <v>1774</v>
      </c>
      <c r="U17" s="307">
        <v>13</v>
      </c>
      <c r="V17" s="307">
        <v>93</v>
      </c>
      <c r="W17" s="307">
        <v>25</v>
      </c>
      <c r="X17" s="307">
        <v>98</v>
      </c>
      <c r="Y17" s="307">
        <v>20</v>
      </c>
      <c r="Z17" s="307">
        <v>63</v>
      </c>
      <c r="AA17" s="307">
        <v>107</v>
      </c>
      <c r="AB17" s="307">
        <v>509</v>
      </c>
      <c r="AC17" s="307">
        <v>155</v>
      </c>
      <c r="AD17" s="307">
        <v>338</v>
      </c>
      <c r="AE17" s="307">
        <v>38</v>
      </c>
      <c r="AF17" s="307">
        <v>163</v>
      </c>
      <c r="AG17" s="307">
        <v>101</v>
      </c>
      <c r="AH17" s="307">
        <v>1790</v>
      </c>
      <c r="AI17" s="307">
        <v>14</v>
      </c>
      <c r="AJ17" s="307">
        <v>80</v>
      </c>
      <c r="AK17" s="307">
        <v>66</v>
      </c>
      <c r="AL17" s="307">
        <v>332</v>
      </c>
      <c r="AM17" s="339">
        <v>1916</v>
      </c>
      <c r="AN17" s="339">
        <v>68</v>
      </c>
      <c r="AO17" s="339">
        <v>144</v>
      </c>
      <c r="AP17" s="339">
        <v>2128</v>
      </c>
      <c r="AQ17" s="339">
        <v>11</v>
      </c>
      <c r="AR17" s="339">
        <v>16733</v>
      </c>
      <c r="AS17" s="339">
        <v>4850</v>
      </c>
      <c r="AT17" s="339">
        <v>21594</v>
      </c>
      <c r="AU17" s="339">
        <v>2741</v>
      </c>
      <c r="AV17" s="339">
        <v>5308</v>
      </c>
      <c r="AW17" s="339">
        <v>1997</v>
      </c>
      <c r="AX17" s="339">
        <v>1357</v>
      </c>
      <c r="AY17" s="339">
        <v>1593</v>
      </c>
      <c r="AZ17" s="339">
        <v>3050</v>
      </c>
      <c r="BA17" s="339">
        <v>13095</v>
      </c>
      <c r="BB17" s="339">
        <v>2043</v>
      </c>
      <c r="BC17" s="339">
        <v>3918</v>
      </c>
      <c r="BD17" s="339">
        <v>6641</v>
      </c>
      <c r="BE17" s="339">
        <v>12357</v>
      </c>
      <c r="BF17" s="339">
        <v>2978</v>
      </c>
      <c r="BG17" s="339">
        <v>57078</v>
      </c>
      <c r="BH17" s="339">
        <v>80800</v>
      </c>
      <c r="BI17" s="351">
        <v>-362</v>
      </c>
      <c r="BJ17" s="339">
        <v>80438</v>
      </c>
      <c r="BK17" s="356">
        <v>49128</v>
      </c>
      <c r="BL17" s="356">
        <v>3870</v>
      </c>
      <c r="BM17" s="356">
        <v>21644</v>
      </c>
      <c r="BN17" s="356">
        <v>9596</v>
      </c>
      <c r="BO17" s="356">
        <v>74642</v>
      </c>
      <c r="BP17" s="339">
        <v>797</v>
      </c>
      <c r="BQ17" s="339">
        <v>779</v>
      </c>
      <c r="BR17" s="339">
        <v>18</v>
      </c>
      <c r="BS17" s="339">
        <v>765</v>
      </c>
      <c r="BT17" s="339">
        <v>164</v>
      </c>
      <c r="BU17" s="339">
        <v>185</v>
      </c>
      <c r="BV17" s="339">
        <v>416</v>
      </c>
      <c r="BW17" s="339">
        <v>765</v>
      </c>
      <c r="BX17" s="339">
        <v>1</v>
      </c>
      <c r="BY17" s="339">
        <v>7</v>
      </c>
      <c r="BZ17" s="339">
        <v>42</v>
      </c>
      <c r="CA17" s="339">
        <v>155</v>
      </c>
      <c r="CB17" s="339">
        <v>136</v>
      </c>
      <c r="CC17" s="339">
        <v>99</v>
      </c>
      <c r="CD17" s="339">
        <v>106</v>
      </c>
      <c r="CE17" s="339">
        <v>96</v>
      </c>
      <c r="CF17" s="339">
        <v>73</v>
      </c>
      <c r="CG17" s="339">
        <v>38</v>
      </c>
      <c r="CH17" s="339">
        <v>8</v>
      </c>
      <c r="CI17" s="339">
        <v>3</v>
      </c>
      <c r="CJ17" s="339">
        <v>1</v>
      </c>
      <c r="CK17" s="339" t="s">
        <v>161</v>
      </c>
      <c r="CL17" s="339">
        <v>1950</v>
      </c>
      <c r="CM17" s="339">
        <v>1091</v>
      </c>
      <c r="CN17" s="339">
        <v>859</v>
      </c>
      <c r="CO17" s="339">
        <v>1129</v>
      </c>
      <c r="CP17" s="339">
        <v>594</v>
      </c>
      <c r="CQ17" s="339">
        <v>535</v>
      </c>
      <c r="CR17" s="339">
        <v>874</v>
      </c>
      <c r="CS17" s="339">
        <v>545</v>
      </c>
      <c r="CT17" s="339">
        <v>329</v>
      </c>
      <c r="CU17" s="339">
        <v>2427</v>
      </c>
      <c r="CV17" s="339">
        <v>2307</v>
      </c>
      <c r="CW17" s="339">
        <v>73</v>
      </c>
      <c r="CX17" s="339">
        <v>47</v>
      </c>
      <c r="CY17" s="339">
        <v>603</v>
      </c>
      <c r="CZ17" s="339">
        <v>818</v>
      </c>
      <c r="DA17" s="339">
        <v>505</v>
      </c>
      <c r="DB17" s="307">
        <v>14400</v>
      </c>
      <c r="DC17" s="307">
        <v>427</v>
      </c>
    </row>
    <row r="18" spans="1:107" s="15" customFormat="1" ht="22.2" customHeight="1">
      <c r="A18" s="29" t="s">
        <v>123</v>
      </c>
      <c r="B18" s="39"/>
      <c r="C18" s="307">
        <v>4220</v>
      </c>
      <c r="D18" s="307">
        <v>33692</v>
      </c>
      <c r="E18" s="307">
        <v>86</v>
      </c>
      <c r="F18" s="307">
        <v>888</v>
      </c>
      <c r="G18" s="307">
        <v>8</v>
      </c>
      <c r="H18" s="307">
        <v>113</v>
      </c>
      <c r="I18" s="307">
        <v>512</v>
      </c>
      <c r="J18" s="307">
        <v>4047</v>
      </c>
      <c r="K18" s="307">
        <v>341</v>
      </c>
      <c r="L18" s="307">
        <v>5332</v>
      </c>
      <c r="M18" s="307">
        <v>4</v>
      </c>
      <c r="N18" s="307">
        <v>180</v>
      </c>
      <c r="O18" s="307">
        <v>14</v>
      </c>
      <c r="P18" s="307">
        <v>51</v>
      </c>
      <c r="Q18" s="307">
        <v>78</v>
      </c>
      <c r="R18" s="307">
        <v>1113</v>
      </c>
      <c r="S18" s="307">
        <v>1161</v>
      </c>
      <c r="T18" s="307">
        <v>7249</v>
      </c>
      <c r="U18" s="307">
        <v>74</v>
      </c>
      <c r="V18" s="307">
        <v>604</v>
      </c>
      <c r="W18" s="307">
        <v>97</v>
      </c>
      <c r="X18" s="307">
        <v>630</v>
      </c>
      <c r="Y18" s="307">
        <v>129</v>
      </c>
      <c r="Z18" s="307">
        <v>804</v>
      </c>
      <c r="AA18" s="307">
        <v>445</v>
      </c>
      <c r="AB18" s="307">
        <v>2310</v>
      </c>
      <c r="AC18" s="307">
        <v>573</v>
      </c>
      <c r="AD18" s="307">
        <v>1667</v>
      </c>
      <c r="AE18" s="307">
        <v>73</v>
      </c>
      <c r="AF18" s="307">
        <v>515</v>
      </c>
      <c r="AG18" s="307">
        <v>290</v>
      </c>
      <c r="AH18" s="307">
        <v>5636</v>
      </c>
      <c r="AI18" s="307">
        <v>54</v>
      </c>
      <c r="AJ18" s="307">
        <v>668</v>
      </c>
      <c r="AK18" s="307">
        <v>281</v>
      </c>
      <c r="AL18" s="307">
        <v>1885</v>
      </c>
      <c r="AM18" s="307">
        <v>11494</v>
      </c>
      <c r="AN18" s="307">
        <v>841</v>
      </c>
      <c r="AO18" s="307">
        <v>6</v>
      </c>
      <c r="AP18" s="307">
        <v>12341</v>
      </c>
      <c r="AQ18" s="307">
        <v>211</v>
      </c>
      <c r="AR18" s="307">
        <v>30446</v>
      </c>
      <c r="AS18" s="307">
        <v>27135</v>
      </c>
      <c r="AT18" s="307">
        <v>57792</v>
      </c>
      <c r="AU18" s="307">
        <v>6888</v>
      </c>
      <c r="AV18" s="307">
        <v>23602</v>
      </c>
      <c r="AW18" s="307">
        <v>8591</v>
      </c>
      <c r="AX18" s="307">
        <v>6380</v>
      </c>
      <c r="AY18" s="307">
        <v>4785</v>
      </c>
      <c r="AZ18" s="307">
        <v>7934</v>
      </c>
      <c r="BA18" s="307">
        <v>31617</v>
      </c>
      <c r="BB18" s="307">
        <v>16328</v>
      </c>
      <c r="BC18" s="307">
        <v>15674</v>
      </c>
      <c r="BD18" s="307">
        <v>13014</v>
      </c>
      <c r="BE18" s="307">
        <v>30061</v>
      </c>
      <c r="BF18" s="307">
        <v>13357</v>
      </c>
      <c r="BG18" s="307">
        <v>178231</v>
      </c>
      <c r="BH18" s="307">
        <v>248364</v>
      </c>
      <c r="BI18" s="350">
        <v>-1113</v>
      </c>
      <c r="BJ18" s="307">
        <v>247251</v>
      </c>
      <c r="BK18" s="213">
        <v>119372</v>
      </c>
      <c r="BL18" s="213">
        <v>9574</v>
      </c>
      <c r="BM18" s="213">
        <v>64996</v>
      </c>
      <c r="BN18" s="213">
        <v>25386</v>
      </c>
      <c r="BO18" s="213">
        <v>193942</v>
      </c>
      <c r="BP18" s="307">
        <v>5303</v>
      </c>
      <c r="BQ18" s="307">
        <v>5214</v>
      </c>
      <c r="BR18" s="307">
        <v>89</v>
      </c>
      <c r="BS18" s="307">
        <v>5118</v>
      </c>
      <c r="BT18" s="307">
        <v>950</v>
      </c>
      <c r="BU18" s="307">
        <v>1184</v>
      </c>
      <c r="BV18" s="307">
        <v>2984</v>
      </c>
      <c r="BW18" s="307">
        <v>5118</v>
      </c>
      <c r="BX18" s="307">
        <v>5</v>
      </c>
      <c r="BY18" s="307">
        <v>9</v>
      </c>
      <c r="BZ18" s="307">
        <v>349</v>
      </c>
      <c r="CA18" s="307">
        <v>926</v>
      </c>
      <c r="CB18" s="307">
        <v>788</v>
      </c>
      <c r="CC18" s="307">
        <v>691</v>
      </c>
      <c r="CD18" s="307">
        <v>927</v>
      </c>
      <c r="CE18" s="307">
        <v>738</v>
      </c>
      <c r="CF18" s="307">
        <v>537</v>
      </c>
      <c r="CG18" s="307">
        <v>135</v>
      </c>
      <c r="CH18" s="307">
        <v>11</v>
      </c>
      <c r="CI18" s="307">
        <v>2</v>
      </c>
      <c r="CJ18" s="307" t="s">
        <v>161</v>
      </c>
      <c r="CK18" s="307" t="s">
        <v>161</v>
      </c>
      <c r="CL18" s="307">
        <v>13893</v>
      </c>
      <c r="CM18" s="307">
        <v>7676</v>
      </c>
      <c r="CN18" s="307">
        <v>6217</v>
      </c>
      <c r="CO18" s="307">
        <v>7233</v>
      </c>
      <c r="CP18" s="307">
        <v>3753</v>
      </c>
      <c r="CQ18" s="307">
        <v>3480</v>
      </c>
      <c r="CR18" s="307">
        <v>5787</v>
      </c>
      <c r="CS18" s="307">
        <v>3494</v>
      </c>
      <c r="CT18" s="307">
        <v>2293</v>
      </c>
      <c r="CU18" s="307">
        <v>13715</v>
      </c>
      <c r="CV18" s="307">
        <v>13043</v>
      </c>
      <c r="CW18" s="307">
        <v>646</v>
      </c>
      <c r="CX18" s="307">
        <v>26</v>
      </c>
      <c r="CY18" s="307">
        <v>3411</v>
      </c>
      <c r="CZ18" s="307">
        <v>5018</v>
      </c>
      <c r="DA18" s="307">
        <v>3341</v>
      </c>
      <c r="DB18" s="307">
        <v>77700</v>
      </c>
      <c r="DC18" s="350">
        <v>2220</v>
      </c>
    </row>
    <row r="19" spans="1:107" s="15" customFormat="1" ht="22.2" customHeight="1">
      <c r="A19" s="28" t="s">
        <v>124</v>
      </c>
      <c r="B19" s="39"/>
      <c r="C19" s="307">
        <v>1625</v>
      </c>
      <c r="D19" s="307">
        <v>11884</v>
      </c>
      <c r="E19" s="307">
        <v>39</v>
      </c>
      <c r="F19" s="307">
        <v>542</v>
      </c>
      <c r="G19" s="307">
        <v>4</v>
      </c>
      <c r="H19" s="307">
        <v>18</v>
      </c>
      <c r="I19" s="307">
        <v>168</v>
      </c>
      <c r="J19" s="307">
        <v>1180</v>
      </c>
      <c r="K19" s="307">
        <v>155</v>
      </c>
      <c r="L19" s="307">
        <v>2374</v>
      </c>
      <c r="M19" s="315">
        <v>1</v>
      </c>
      <c r="N19" s="315">
        <v>2</v>
      </c>
      <c r="O19" s="307">
        <v>6</v>
      </c>
      <c r="P19" s="307">
        <v>34</v>
      </c>
      <c r="Q19" s="307">
        <v>34</v>
      </c>
      <c r="R19" s="307">
        <v>368</v>
      </c>
      <c r="S19" s="307">
        <v>399</v>
      </c>
      <c r="T19" s="307">
        <v>2169</v>
      </c>
      <c r="U19" s="307">
        <v>19</v>
      </c>
      <c r="V19" s="307">
        <v>163</v>
      </c>
      <c r="W19" s="307">
        <v>57</v>
      </c>
      <c r="X19" s="307">
        <v>156</v>
      </c>
      <c r="Y19" s="307">
        <v>36</v>
      </c>
      <c r="Z19" s="307">
        <v>143</v>
      </c>
      <c r="AA19" s="307">
        <v>177</v>
      </c>
      <c r="AB19" s="307">
        <v>656</v>
      </c>
      <c r="AC19" s="307">
        <v>215</v>
      </c>
      <c r="AD19" s="307">
        <v>501</v>
      </c>
      <c r="AE19" s="307">
        <v>24</v>
      </c>
      <c r="AF19" s="307">
        <v>104</v>
      </c>
      <c r="AG19" s="307">
        <v>140</v>
      </c>
      <c r="AH19" s="307">
        <v>2676</v>
      </c>
      <c r="AI19" s="307">
        <v>28</v>
      </c>
      <c r="AJ19" s="307">
        <v>287</v>
      </c>
      <c r="AK19" s="307">
        <v>123</v>
      </c>
      <c r="AL19" s="307">
        <v>511</v>
      </c>
      <c r="AM19" s="307">
        <v>4201</v>
      </c>
      <c r="AN19" s="307">
        <v>899</v>
      </c>
      <c r="AO19" s="307">
        <v>24</v>
      </c>
      <c r="AP19" s="307">
        <v>5124</v>
      </c>
      <c r="AQ19" s="307">
        <v>1308</v>
      </c>
      <c r="AR19" s="307">
        <v>10745</v>
      </c>
      <c r="AS19" s="307">
        <v>15482</v>
      </c>
      <c r="AT19" s="307">
        <v>27535</v>
      </c>
      <c r="AU19" s="307">
        <v>2867</v>
      </c>
      <c r="AV19" s="307">
        <v>6965</v>
      </c>
      <c r="AW19" s="307">
        <v>3239</v>
      </c>
      <c r="AX19" s="307">
        <v>1894</v>
      </c>
      <c r="AY19" s="307">
        <v>2109</v>
      </c>
      <c r="AZ19" s="307">
        <v>3189</v>
      </c>
      <c r="BA19" s="307">
        <v>13730</v>
      </c>
      <c r="BB19" s="307">
        <v>4060</v>
      </c>
      <c r="BC19" s="307">
        <v>6872</v>
      </c>
      <c r="BD19" s="307">
        <v>5313</v>
      </c>
      <c r="BE19" s="307">
        <v>14739</v>
      </c>
      <c r="BF19" s="307">
        <v>4584</v>
      </c>
      <c r="BG19" s="307">
        <v>69561</v>
      </c>
      <c r="BH19" s="307">
        <v>102220</v>
      </c>
      <c r="BI19" s="350">
        <v>-458</v>
      </c>
      <c r="BJ19" s="307">
        <v>101762</v>
      </c>
      <c r="BK19" s="213">
        <v>42321</v>
      </c>
      <c r="BL19" s="213">
        <v>3307</v>
      </c>
      <c r="BM19" s="213">
        <v>25765</v>
      </c>
      <c r="BN19" s="213">
        <v>10659</v>
      </c>
      <c r="BO19" s="213">
        <v>71393</v>
      </c>
      <c r="BP19" s="307">
        <v>1436</v>
      </c>
      <c r="BQ19" s="307">
        <v>1400</v>
      </c>
      <c r="BR19" s="307">
        <v>36</v>
      </c>
      <c r="BS19" s="307">
        <v>1391</v>
      </c>
      <c r="BT19" s="307">
        <v>239</v>
      </c>
      <c r="BU19" s="307">
        <v>254</v>
      </c>
      <c r="BV19" s="307">
        <v>898</v>
      </c>
      <c r="BW19" s="307">
        <v>1391</v>
      </c>
      <c r="BX19" s="307">
        <v>2</v>
      </c>
      <c r="BY19" s="307">
        <v>8</v>
      </c>
      <c r="BZ19" s="307">
        <v>167</v>
      </c>
      <c r="CA19" s="307">
        <v>327</v>
      </c>
      <c r="CB19" s="307">
        <v>223</v>
      </c>
      <c r="CC19" s="307">
        <v>146</v>
      </c>
      <c r="CD19" s="307">
        <v>159</v>
      </c>
      <c r="CE19" s="307">
        <v>144</v>
      </c>
      <c r="CF19" s="307">
        <v>116</v>
      </c>
      <c r="CG19" s="307">
        <v>69</v>
      </c>
      <c r="CH19" s="307">
        <v>23</v>
      </c>
      <c r="CI19" s="307">
        <v>6</v>
      </c>
      <c r="CJ19" s="307">
        <v>1</v>
      </c>
      <c r="CK19" s="307" t="s">
        <v>161</v>
      </c>
      <c r="CL19" s="307">
        <v>3585</v>
      </c>
      <c r="CM19" s="307">
        <v>1984</v>
      </c>
      <c r="CN19" s="307">
        <v>1601</v>
      </c>
      <c r="CO19" s="307">
        <v>2063</v>
      </c>
      <c r="CP19" s="307">
        <v>1107</v>
      </c>
      <c r="CQ19" s="307">
        <v>956</v>
      </c>
      <c r="CR19" s="307">
        <v>1652</v>
      </c>
      <c r="CS19" s="307">
        <v>1036</v>
      </c>
      <c r="CT19" s="307">
        <v>616</v>
      </c>
      <c r="CU19" s="307">
        <v>4287</v>
      </c>
      <c r="CV19" s="307">
        <v>3786</v>
      </c>
      <c r="CW19" s="307">
        <v>486</v>
      </c>
      <c r="CX19" s="307">
        <v>16</v>
      </c>
      <c r="CY19" s="307">
        <v>939</v>
      </c>
      <c r="CZ19" s="307">
        <v>1488</v>
      </c>
      <c r="DA19" s="307">
        <v>762</v>
      </c>
      <c r="DB19" s="307">
        <v>18300</v>
      </c>
      <c r="DC19" s="307">
        <v>358</v>
      </c>
    </row>
    <row r="20" spans="1:107" s="15" customFormat="1" ht="22.2" customHeight="1">
      <c r="A20" s="29" t="s">
        <v>1</v>
      </c>
      <c r="B20" s="39"/>
      <c r="C20" s="307">
        <v>1189</v>
      </c>
      <c r="D20" s="307">
        <v>10043</v>
      </c>
      <c r="E20" s="307">
        <v>14</v>
      </c>
      <c r="F20" s="307">
        <v>157</v>
      </c>
      <c r="G20" s="315">
        <v>1</v>
      </c>
      <c r="H20" s="315">
        <v>59</v>
      </c>
      <c r="I20" s="307">
        <v>153</v>
      </c>
      <c r="J20" s="307">
        <v>909</v>
      </c>
      <c r="K20" s="307">
        <v>149</v>
      </c>
      <c r="L20" s="307">
        <v>3548</v>
      </c>
      <c r="M20" s="307">
        <v>1</v>
      </c>
      <c r="N20" s="307">
        <v>5</v>
      </c>
      <c r="O20" s="307">
        <v>3</v>
      </c>
      <c r="P20" s="307">
        <v>10</v>
      </c>
      <c r="Q20" s="307">
        <v>14</v>
      </c>
      <c r="R20" s="307">
        <v>395</v>
      </c>
      <c r="S20" s="307">
        <v>299</v>
      </c>
      <c r="T20" s="307">
        <v>1549</v>
      </c>
      <c r="U20" s="307">
        <v>11</v>
      </c>
      <c r="V20" s="307">
        <v>91</v>
      </c>
      <c r="W20" s="307">
        <v>30</v>
      </c>
      <c r="X20" s="307">
        <v>46</v>
      </c>
      <c r="Y20" s="307">
        <v>29</v>
      </c>
      <c r="Z20" s="307">
        <v>81</v>
      </c>
      <c r="AA20" s="307">
        <v>151</v>
      </c>
      <c r="AB20" s="307">
        <v>776</v>
      </c>
      <c r="AC20" s="307">
        <v>141</v>
      </c>
      <c r="AD20" s="307">
        <v>334</v>
      </c>
      <c r="AE20" s="307">
        <v>28</v>
      </c>
      <c r="AF20" s="307">
        <v>120</v>
      </c>
      <c r="AG20" s="307">
        <v>75</v>
      </c>
      <c r="AH20" s="307">
        <v>1212</v>
      </c>
      <c r="AI20" s="307">
        <v>15</v>
      </c>
      <c r="AJ20" s="307">
        <v>103</v>
      </c>
      <c r="AK20" s="307">
        <v>75</v>
      </c>
      <c r="AL20" s="307">
        <v>648</v>
      </c>
      <c r="AM20" s="307">
        <v>1476</v>
      </c>
      <c r="AN20" s="307">
        <v>347</v>
      </c>
      <c r="AO20" s="307">
        <v>345</v>
      </c>
      <c r="AP20" s="307">
        <v>2168</v>
      </c>
      <c r="AQ20" s="307">
        <v>96</v>
      </c>
      <c r="AR20" s="307">
        <v>60516</v>
      </c>
      <c r="AS20" s="307">
        <v>8278</v>
      </c>
      <c r="AT20" s="307">
        <v>68890</v>
      </c>
      <c r="AU20" s="307">
        <v>2931</v>
      </c>
      <c r="AV20" s="307">
        <v>5010</v>
      </c>
      <c r="AW20" s="307">
        <v>2479</v>
      </c>
      <c r="AX20" s="307">
        <v>2270</v>
      </c>
      <c r="AY20" s="307">
        <v>1388</v>
      </c>
      <c r="AZ20" s="307">
        <v>2628</v>
      </c>
      <c r="BA20" s="307">
        <v>9441</v>
      </c>
      <c r="BB20" s="307">
        <v>1981</v>
      </c>
      <c r="BC20" s="307">
        <v>3757</v>
      </c>
      <c r="BD20" s="307">
        <v>3792</v>
      </c>
      <c r="BE20" s="307">
        <v>5910</v>
      </c>
      <c r="BF20" s="307">
        <v>3146</v>
      </c>
      <c r="BG20" s="307">
        <v>44733</v>
      </c>
      <c r="BH20" s="307">
        <v>115791</v>
      </c>
      <c r="BI20" s="350">
        <v>-519</v>
      </c>
      <c r="BJ20" s="307">
        <v>115272</v>
      </c>
      <c r="BK20" s="213">
        <v>40133</v>
      </c>
      <c r="BL20" s="213">
        <v>3227</v>
      </c>
      <c r="BM20" s="213">
        <v>28384</v>
      </c>
      <c r="BN20" s="213">
        <v>7681</v>
      </c>
      <c r="BO20" s="213">
        <v>71744</v>
      </c>
      <c r="BP20" s="307">
        <v>914</v>
      </c>
      <c r="BQ20" s="307">
        <v>901</v>
      </c>
      <c r="BR20" s="307">
        <v>13</v>
      </c>
      <c r="BS20" s="307">
        <v>885</v>
      </c>
      <c r="BT20" s="307">
        <v>154</v>
      </c>
      <c r="BU20" s="307">
        <v>334</v>
      </c>
      <c r="BV20" s="307">
        <v>397</v>
      </c>
      <c r="BW20" s="307">
        <v>885</v>
      </c>
      <c r="BX20" s="307" t="s">
        <v>161</v>
      </c>
      <c r="BY20" s="307">
        <v>1</v>
      </c>
      <c r="BZ20" s="307">
        <v>46</v>
      </c>
      <c r="CA20" s="307">
        <v>112</v>
      </c>
      <c r="CB20" s="307">
        <v>96</v>
      </c>
      <c r="CC20" s="307">
        <v>111</v>
      </c>
      <c r="CD20" s="307">
        <v>163</v>
      </c>
      <c r="CE20" s="307">
        <v>205</v>
      </c>
      <c r="CF20" s="307">
        <v>127</v>
      </c>
      <c r="CG20" s="307">
        <v>19</v>
      </c>
      <c r="CH20" s="307">
        <v>3</v>
      </c>
      <c r="CI20" s="307" t="s">
        <v>161</v>
      </c>
      <c r="CJ20" s="307" t="s">
        <v>161</v>
      </c>
      <c r="CK20" s="307">
        <v>2</v>
      </c>
      <c r="CL20" s="307">
        <v>2444</v>
      </c>
      <c r="CM20" s="307">
        <v>1348</v>
      </c>
      <c r="CN20" s="307">
        <v>1096</v>
      </c>
      <c r="CO20" s="307">
        <v>1325</v>
      </c>
      <c r="CP20" s="307">
        <v>716</v>
      </c>
      <c r="CQ20" s="307">
        <v>609</v>
      </c>
      <c r="CR20" s="307">
        <v>1052</v>
      </c>
      <c r="CS20" s="307">
        <v>674</v>
      </c>
      <c r="CT20" s="307">
        <v>378</v>
      </c>
      <c r="CU20" s="307">
        <v>3009</v>
      </c>
      <c r="CV20" s="307">
        <v>2615</v>
      </c>
      <c r="CW20" s="307">
        <v>384</v>
      </c>
      <c r="CX20" s="307">
        <v>10</v>
      </c>
      <c r="CY20" s="307">
        <v>658</v>
      </c>
      <c r="CZ20" s="307">
        <v>857</v>
      </c>
      <c r="DA20" s="307">
        <v>591</v>
      </c>
      <c r="DB20" s="307">
        <v>11600</v>
      </c>
      <c r="DC20" s="307">
        <v>109</v>
      </c>
    </row>
    <row r="21" spans="1:107" s="15" customFormat="1" ht="22.2" customHeight="1">
      <c r="A21" s="28" t="s">
        <v>127</v>
      </c>
      <c r="B21" s="39"/>
      <c r="C21" s="307">
        <v>1514</v>
      </c>
      <c r="D21" s="307">
        <v>9869</v>
      </c>
      <c r="E21" s="307">
        <v>26</v>
      </c>
      <c r="F21" s="307">
        <v>310</v>
      </c>
      <c r="G21" s="307">
        <v>6</v>
      </c>
      <c r="H21" s="307">
        <v>45</v>
      </c>
      <c r="I21" s="307">
        <v>159</v>
      </c>
      <c r="J21" s="307">
        <v>1343</v>
      </c>
      <c r="K21" s="307">
        <v>117</v>
      </c>
      <c r="L21" s="307">
        <v>1680</v>
      </c>
      <c r="M21" s="307">
        <v>1</v>
      </c>
      <c r="N21" s="307">
        <v>4</v>
      </c>
      <c r="O21" s="307">
        <v>5</v>
      </c>
      <c r="P21" s="307">
        <v>14</v>
      </c>
      <c r="Q21" s="307">
        <v>29</v>
      </c>
      <c r="R21" s="307">
        <v>286</v>
      </c>
      <c r="S21" s="307">
        <v>373</v>
      </c>
      <c r="T21" s="307">
        <v>1996</v>
      </c>
      <c r="U21" s="307">
        <v>19</v>
      </c>
      <c r="V21" s="307">
        <v>155</v>
      </c>
      <c r="W21" s="307">
        <v>41</v>
      </c>
      <c r="X21" s="307">
        <v>87</v>
      </c>
      <c r="Y21" s="307">
        <v>38</v>
      </c>
      <c r="Z21" s="307">
        <v>135</v>
      </c>
      <c r="AA21" s="307">
        <v>272</v>
      </c>
      <c r="AB21" s="307">
        <v>1630</v>
      </c>
      <c r="AC21" s="307">
        <v>208</v>
      </c>
      <c r="AD21" s="307">
        <v>411</v>
      </c>
      <c r="AE21" s="307">
        <v>24</v>
      </c>
      <c r="AF21" s="307">
        <v>108</v>
      </c>
      <c r="AG21" s="307">
        <v>87</v>
      </c>
      <c r="AH21" s="307">
        <v>1057</v>
      </c>
      <c r="AI21" s="307">
        <v>14</v>
      </c>
      <c r="AJ21" s="307">
        <v>164</v>
      </c>
      <c r="AK21" s="307">
        <v>95</v>
      </c>
      <c r="AL21" s="307">
        <v>444</v>
      </c>
      <c r="AM21" s="307">
        <v>4069</v>
      </c>
      <c r="AN21" s="307">
        <v>652</v>
      </c>
      <c r="AO21" s="307">
        <v>25</v>
      </c>
      <c r="AP21" s="307">
        <v>4746</v>
      </c>
      <c r="AQ21" s="307">
        <v>234</v>
      </c>
      <c r="AR21" s="307">
        <v>6678</v>
      </c>
      <c r="AS21" s="307">
        <v>6836</v>
      </c>
      <c r="AT21" s="307">
        <v>13748</v>
      </c>
      <c r="AU21" s="307">
        <v>4676</v>
      </c>
      <c r="AV21" s="307">
        <v>4533</v>
      </c>
      <c r="AW21" s="307">
        <v>1796</v>
      </c>
      <c r="AX21" s="307">
        <v>7348</v>
      </c>
      <c r="AY21" s="307">
        <v>1806</v>
      </c>
      <c r="AZ21" s="307">
        <v>2664</v>
      </c>
      <c r="BA21" s="307">
        <v>10467</v>
      </c>
      <c r="BB21" s="307">
        <v>1893</v>
      </c>
      <c r="BC21" s="307">
        <v>5068</v>
      </c>
      <c r="BD21" s="307">
        <v>3787</v>
      </c>
      <c r="BE21" s="307">
        <v>9891</v>
      </c>
      <c r="BF21" s="307">
        <v>3583</v>
      </c>
      <c r="BG21" s="307">
        <v>57512</v>
      </c>
      <c r="BH21" s="307">
        <v>76006</v>
      </c>
      <c r="BI21" s="350">
        <v>-341</v>
      </c>
      <c r="BJ21" s="307">
        <v>75665</v>
      </c>
      <c r="BK21" s="213">
        <v>33859</v>
      </c>
      <c r="BL21" s="213">
        <v>2823</v>
      </c>
      <c r="BM21" s="213">
        <v>20519</v>
      </c>
      <c r="BN21" s="213">
        <v>8768</v>
      </c>
      <c r="BO21" s="213">
        <v>57201</v>
      </c>
      <c r="BP21" s="307">
        <v>1512</v>
      </c>
      <c r="BQ21" s="307">
        <v>1489</v>
      </c>
      <c r="BR21" s="307">
        <v>23</v>
      </c>
      <c r="BS21" s="307">
        <v>1475</v>
      </c>
      <c r="BT21" s="307">
        <v>326</v>
      </c>
      <c r="BU21" s="307">
        <v>405</v>
      </c>
      <c r="BV21" s="307">
        <v>744</v>
      </c>
      <c r="BW21" s="307">
        <v>1475</v>
      </c>
      <c r="BX21" s="307" t="s">
        <v>161</v>
      </c>
      <c r="BY21" s="307">
        <v>4</v>
      </c>
      <c r="BZ21" s="307">
        <v>100</v>
      </c>
      <c r="CA21" s="307">
        <v>238</v>
      </c>
      <c r="CB21" s="307">
        <v>232</v>
      </c>
      <c r="CC21" s="307">
        <v>178</v>
      </c>
      <c r="CD21" s="307">
        <v>270</v>
      </c>
      <c r="CE21" s="307">
        <v>245</v>
      </c>
      <c r="CF21" s="307">
        <v>158</v>
      </c>
      <c r="CG21" s="307">
        <v>46</v>
      </c>
      <c r="CH21" s="307">
        <v>3</v>
      </c>
      <c r="CI21" s="307">
        <v>1</v>
      </c>
      <c r="CJ21" s="307" t="s">
        <v>161</v>
      </c>
      <c r="CK21" s="307" t="s">
        <v>161</v>
      </c>
      <c r="CL21" s="307">
        <v>4144</v>
      </c>
      <c r="CM21" s="307">
        <v>2274</v>
      </c>
      <c r="CN21" s="307">
        <v>1870</v>
      </c>
      <c r="CO21" s="307">
        <v>2172</v>
      </c>
      <c r="CP21" s="307">
        <v>1150</v>
      </c>
      <c r="CQ21" s="307">
        <v>1022</v>
      </c>
      <c r="CR21" s="307">
        <v>1951</v>
      </c>
      <c r="CS21" s="307">
        <v>1092</v>
      </c>
      <c r="CT21" s="307">
        <v>859</v>
      </c>
      <c r="CU21" s="307">
        <v>4183</v>
      </c>
      <c r="CV21" s="307">
        <v>3980</v>
      </c>
      <c r="CW21" s="307">
        <v>176</v>
      </c>
      <c r="CX21" s="307">
        <v>27</v>
      </c>
      <c r="CY21" s="307">
        <v>1041</v>
      </c>
      <c r="CZ21" s="307">
        <v>1582</v>
      </c>
      <c r="DA21" s="307">
        <v>1019</v>
      </c>
      <c r="DB21" s="307">
        <v>18200</v>
      </c>
      <c r="DC21" s="307">
        <v>228</v>
      </c>
    </row>
    <row r="22" spans="1:107" s="15" customFormat="1" ht="22.2" customHeight="1">
      <c r="A22" s="29" t="s">
        <v>89</v>
      </c>
      <c r="B22" s="39"/>
      <c r="C22" s="307">
        <v>249</v>
      </c>
      <c r="D22" s="307">
        <v>2687</v>
      </c>
      <c r="E22" s="307">
        <v>7</v>
      </c>
      <c r="F22" s="307">
        <v>182</v>
      </c>
      <c r="G22" s="307" t="s">
        <v>161</v>
      </c>
      <c r="H22" s="307" t="s">
        <v>161</v>
      </c>
      <c r="I22" s="307">
        <v>32</v>
      </c>
      <c r="J22" s="307">
        <v>387</v>
      </c>
      <c r="K22" s="307">
        <v>14</v>
      </c>
      <c r="L22" s="307">
        <v>796</v>
      </c>
      <c r="M22" s="315" t="s">
        <v>161</v>
      </c>
      <c r="N22" s="315" t="s">
        <v>161</v>
      </c>
      <c r="O22" s="307">
        <v>1</v>
      </c>
      <c r="P22" s="307">
        <v>1</v>
      </c>
      <c r="Q22" s="307">
        <v>9</v>
      </c>
      <c r="R22" s="307">
        <v>121</v>
      </c>
      <c r="S22" s="307">
        <v>60</v>
      </c>
      <c r="T22" s="307">
        <v>241</v>
      </c>
      <c r="U22" s="307">
        <v>3</v>
      </c>
      <c r="V22" s="307">
        <v>14</v>
      </c>
      <c r="W22" s="307">
        <v>10</v>
      </c>
      <c r="X22" s="307">
        <v>9</v>
      </c>
      <c r="Y22" s="307">
        <v>7</v>
      </c>
      <c r="Z22" s="307">
        <v>100</v>
      </c>
      <c r="AA22" s="307">
        <v>30</v>
      </c>
      <c r="AB22" s="307">
        <v>173</v>
      </c>
      <c r="AC22" s="307">
        <v>29</v>
      </c>
      <c r="AD22" s="307">
        <v>86</v>
      </c>
      <c r="AE22" s="307">
        <v>5</v>
      </c>
      <c r="AF22" s="307">
        <v>10</v>
      </c>
      <c r="AG22" s="307">
        <v>17</v>
      </c>
      <c r="AH22" s="307">
        <v>354</v>
      </c>
      <c r="AI22" s="307">
        <v>3</v>
      </c>
      <c r="AJ22" s="307">
        <v>24</v>
      </c>
      <c r="AK22" s="307">
        <v>22</v>
      </c>
      <c r="AL22" s="307">
        <v>189</v>
      </c>
      <c r="AM22" s="307">
        <v>3268</v>
      </c>
      <c r="AN22" s="307">
        <v>94</v>
      </c>
      <c r="AO22" s="307">
        <v>9</v>
      </c>
      <c r="AP22" s="307">
        <v>3371</v>
      </c>
      <c r="AQ22" s="307">
        <v>0</v>
      </c>
      <c r="AR22" s="307">
        <v>11817</v>
      </c>
      <c r="AS22" s="307">
        <v>2412</v>
      </c>
      <c r="AT22" s="307">
        <v>14229</v>
      </c>
      <c r="AU22" s="307">
        <v>1149</v>
      </c>
      <c r="AV22" s="307">
        <v>621</v>
      </c>
      <c r="AW22" s="307">
        <v>774</v>
      </c>
      <c r="AX22" s="307">
        <v>729</v>
      </c>
      <c r="AY22" s="307">
        <v>314</v>
      </c>
      <c r="AZ22" s="307">
        <v>487</v>
      </c>
      <c r="BA22" s="307">
        <v>2312</v>
      </c>
      <c r="BB22" s="307">
        <v>1041</v>
      </c>
      <c r="BC22" s="307">
        <v>1000</v>
      </c>
      <c r="BD22" s="307">
        <v>1078</v>
      </c>
      <c r="BE22" s="307">
        <v>1597</v>
      </c>
      <c r="BF22" s="307">
        <v>604</v>
      </c>
      <c r="BG22" s="307">
        <v>11706</v>
      </c>
      <c r="BH22" s="307">
        <v>29306</v>
      </c>
      <c r="BI22" s="350">
        <v>-131</v>
      </c>
      <c r="BJ22" s="307">
        <v>29175</v>
      </c>
      <c r="BK22" s="213">
        <v>7047</v>
      </c>
      <c r="BL22" s="213">
        <v>605</v>
      </c>
      <c r="BM22" s="213">
        <v>7204</v>
      </c>
      <c r="BN22" s="213">
        <v>2690</v>
      </c>
      <c r="BO22" s="213">
        <v>14856</v>
      </c>
      <c r="BP22" s="307">
        <v>173</v>
      </c>
      <c r="BQ22" s="307">
        <v>167</v>
      </c>
      <c r="BR22" s="307">
        <v>6</v>
      </c>
      <c r="BS22" s="307">
        <v>165</v>
      </c>
      <c r="BT22" s="307">
        <v>17</v>
      </c>
      <c r="BU22" s="307">
        <v>50</v>
      </c>
      <c r="BV22" s="307">
        <v>98</v>
      </c>
      <c r="BW22" s="307">
        <v>165</v>
      </c>
      <c r="BX22" s="307" t="s">
        <v>161</v>
      </c>
      <c r="BY22" s="307" t="s">
        <v>161</v>
      </c>
      <c r="BZ22" s="307">
        <v>23</v>
      </c>
      <c r="CA22" s="307">
        <v>39</v>
      </c>
      <c r="CB22" s="307">
        <v>43</v>
      </c>
      <c r="CC22" s="307">
        <v>15</v>
      </c>
      <c r="CD22" s="307">
        <v>21</v>
      </c>
      <c r="CE22" s="307">
        <v>10</v>
      </c>
      <c r="CF22" s="307">
        <v>8</v>
      </c>
      <c r="CG22" s="307">
        <v>5</v>
      </c>
      <c r="CH22" s="307" t="s">
        <v>161</v>
      </c>
      <c r="CI22" s="307" t="s">
        <v>161</v>
      </c>
      <c r="CJ22" s="307">
        <v>1</v>
      </c>
      <c r="CK22" s="307" t="s">
        <v>161</v>
      </c>
      <c r="CL22" s="307">
        <v>444</v>
      </c>
      <c r="CM22" s="307">
        <v>236</v>
      </c>
      <c r="CN22" s="307">
        <v>208</v>
      </c>
      <c r="CO22" s="307">
        <v>246</v>
      </c>
      <c r="CP22" s="307">
        <v>124</v>
      </c>
      <c r="CQ22" s="307">
        <v>122</v>
      </c>
      <c r="CR22" s="307">
        <v>199</v>
      </c>
      <c r="CS22" s="307">
        <v>113</v>
      </c>
      <c r="CT22" s="307">
        <v>86</v>
      </c>
      <c r="CU22" s="307">
        <v>416</v>
      </c>
      <c r="CV22" s="307">
        <v>306</v>
      </c>
      <c r="CW22" s="307">
        <v>104</v>
      </c>
      <c r="CX22" s="307">
        <v>6</v>
      </c>
      <c r="CY22" s="307">
        <v>100</v>
      </c>
      <c r="CZ22" s="307">
        <v>187</v>
      </c>
      <c r="DA22" s="307">
        <v>70</v>
      </c>
      <c r="DB22" s="307">
        <v>1310</v>
      </c>
      <c r="DC22" s="307">
        <v>46</v>
      </c>
    </row>
    <row r="23" spans="1:107" s="15" customFormat="1" ht="22.2" customHeight="1">
      <c r="A23" s="29" t="s">
        <v>20</v>
      </c>
      <c r="B23" s="39"/>
      <c r="C23" s="307">
        <v>99</v>
      </c>
      <c r="D23" s="307">
        <v>579</v>
      </c>
      <c r="E23" s="307">
        <v>6</v>
      </c>
      <c r="F23" s="307">
        <v>42</v>
      </c>
      <c r="G23" s="315" t="s">
        <v>161</v>
      </c>
      <c r="H23" s="315" t="s">
        <v>161</v>
      </c>
      <c r="I23" s="307">
        <v>22</v>
      </c>
      <c r="J23" s="307">
        <v>80</v>
      </c>
      <c r="K23" s="307">
        <v>5</v>
      </c>
      <c r="L23" s="307">
        <v>44</v>
      </c>
      <c r="M23" s="315" t="s">
        <v>161</v>
      </c>
      <c r="N23" s="315" t="s">
        <v>161</v>
      </c>
      <c r="O23" s="307">
        <v>1</v>
      </c>
      <c r="P23" s="307">
        <v>1</v>
      </c>
      <c r="Q23" s="307" t="s">
        <v>161</v>
      </c>
      <c r="R23" s="307" t="s">
        <v>161</v>
      </c>
      <c r="S23" s="307">
        <v>23</v>
      </c>
      <c r="T23" s="307">
        <v>87</v>
      </c>
      <c r="U23" s="307" t="s">
        <v>161</v>
      </c>
      <c r="V23" s="307" t="s">
        <v>161</v>
      </c>
      <c r="W23" s="315" t="s">
        <v>161</v>
      </c>
      <c r="X23" s="315" t="s">
        <v>161</v>
      </c>
      <c r="Y23" s="307">
        <v>1</v>
      </c>
      <c r="Z23" s="307">
        <v>1</v>
      </c>
      <c r="AA23" s="307">
        <v>7</v>
      </c>
      <c r="AB23" s="307">
        <v>29</v>
      </c>
      <c r="AC23" s="307">
        <v>10</v>
      </c>
      <c r="AD23" s="307">
        <v>13</v>
      </c>
      <c r="AE23" s="315" t="s">
        <v>161</v>
      </c>
      <c r="AF23" s="315" t="s">
        <v>161</v>
      </c>
      <c r="AG23" s="307">
        <v>8</v>
      </c>
      <c r="AH23" s="307">
        <v>202</v>
      </c>
      <c r="AI23" s="307">
        <v>3</v>
      </c>
      <c r="AJ23" s="307">
        <v>12</v>
      </c>
      <c r="AK23" s="307">
        <v>13</v>
      </c>
      <c r="AL23" s="307">
        <v>68</v>
      </c>
      <c r="AM23" s="307">
        <v>448</v>
      </c>
      <c r="AN23" s="307">
        <v>144</v>
      </c>
      <c r="AO23" s="307">
        <v>0</v>
      </c>
      <c r="AP23" s="307">
        <v>592</v>
      </c>
      <c r="AQ23" s="307">
        <v>0</v>
      </c>
      <c r="AR23" s="307">
        <v>175</v>
      </c>
      <c r="AS23" s="307">
        <v>631</v>
      </c>
      <c r="AT23" s="307">
        <v>806</v>
      </c>
      <c r="AU23" s="307">
        <v>140</v>
      </c>
      <c r="AV23" s="307">
        <v>214</v>
      </c>
      <c r="AW23" s="307">
        <v>26</v>
      </c>
      <c r="AX23" s="307">
        <v>101</v>
      </c>
      <c r="AY23" s="307">
        <v>146</v>
      </c>
      <c r="AZ23" s="307">
        <v>161</v>
      </c>
      <c r="BA23" s="307">
        <v>974</v>
      </c>
      <c r="BB23" s="307">
        <v>92</v>
      </c>
      <c r="BC23" s="307">
        <v>781</v>
      </c>
      <c r="BD23" s="307">
        <v>45</v>
      </c>
      <c r="BE23" s="307">
        <v>1108</v>
      </c>
      <c r="BF23" s="307">
        <v>113</v>
      </c>
      <c r="BG23" s="307">
        <v>3901</v>
      </c>
      <c r="BH23" s="307">
        <v>5299</v>
      </c>
      <c r="BI23" s="350">
        <v>-24</v>
      </c>
      <c r="BJ23" s="307">
        <v>5275</v>
      </c>
      <c r="BK23" s="213">
        <v>2376</v>
      </c>
      <c r="BL23" s="213">
        <v>191</v>
      </c>
      <c r="BM23" s="213">
        <v>1434</v>
      </c>
      <c r="BN23" s="213">
        <v>845</v>
      </c>
      <c r="BO23" s="213">
        <v>4001</v>
      </c>
      <c r="BP23" s="307">
        <v>107</v>
      </c>
      <c r="BQ23" s="307">
        <v>106</v>
      </c>
      <c r="BR23" s="307">
        <v>1</v>
      </c>
      <c r="BS23" s="307">
        <v>105</v>
      </c>
      <c r="BT23" s="307">
        <v>24</v>
      </c>
      <c r="BU23" s="307">
        <v>24</v>
      </c>
      <c r="BV23" s="307">
        <v>57</v>
      </c>
      <c r="BW23" s="307">
        <v>105</v>
      </c>
      <c r="BX23" s="307" t="s">
        <v>161</v>
      </c>
      <c r="BY23" s="307" t="s">
        <v>161</v>
      </c>
      <c r="BZ23" s="307">
        <v>8</v>
      </c>
      <c r="CA23" s="307">
        <v>30</v>
      </c>
      <c r="CB23" s="307">
        <v>14</v>
      </c>
      <c r="CC23" s="307">
        <v>10</v>
      </c>
      <c r="CD23" s="307">
        <v>12</v>
      </c>
      <c r="CE23" s="307">
        <v>9</v>
      </c>
      <c r="CF23" s="307">
        <v>9</v>
      </c>
      <c r="CG23" s="307">
        <v>10</v>
      </c>
      <c r="CH23" s="307">
        <v>3</v>
      </c>
      <c r="CI23" s="307" t="s">
        <v>161</v>
      </c>
      <c r="CJ23" s="307" t="s">
        <v>161</v>
      </c>
      <c r="CK23" s="307" t="s">
        <v>161</v>
      </c>
      <c r="CL23" s="307">
        <v>281</v>
      </c>
      <c r="CM23" s="307">
        <v>153</v>
      </c>
      <c r="CN23" s="307">
        <v>128</v>
      </c>
      <c r="CO23" s="307">
        <v>156</v>
      </c>
      <c r="CP23" s="307">
        <v>85</v>
      </c>
      <c r="CQ23" s="307">
        <v>71</v>
      </c>
      <c r="CR23" s="307">
        <v>130</v>
      </c>
      <c r="CS23" s="307">
        <v>80</v>
      </c>
      <c r="CT23" s="307">
        <v>50</v>
      </c>
      <c r="CU23" s="307">
        <v>404</v>
      </c>
      <c r="CV23" s="307">
        <v>397</v>
      </c>
      <c r="CW23" s="307">
        <v>7</v>
      </c>
      <c r="CX23" s="307">
        <v>0</v>
      </c>
      <c r="CY23" s="307">
        <v>74</v>
      </c>
      <c r="CZ23" s="307">
        <v>116</v>
      </c>
      <c r="DA23" s="307">
        <v>58</v>
      </c>
      <c r="DB23" s="307">
        <v>1610</v>
      </c>
      <c r="DC23" s="307" t="s">
        <v>425</v>
      </c>
    </row>
    <row r="24" spans="1:107" s="15" customFormat="1" ht="22.2" customHeight="1">
      <c r="A24" s="29" t="s">
        <v>81</v>
      </c>
      <c r="B24" s="39"/>
      <c r="C24" s="307">
        <v>152</v>
      </c>
      <c r="D24" s="307">
        <v>730</v>
      </c>
      <c r="E24" s="307">
        <v>10</v>
      </c>
      <c r="F24" s="307">
        <v>78</v>
      </c>
      <c r="G24" s="307">
        <v>1</v>
      </c>
      <c r="H24" s="307">
        <v>13</v>
      </c>
      <c r="I24" s="307">
        <v>21</v>
      </c>
      <c r="J24" s="307">
        <v>74</v>
      </c>
      <c r="K24" s="307">
        <v>14</v>
      </c>
      <c r="L24" s="307">
        <v>90</v>
      </c>
      <c r="M24" s="315" t="s">
        <v>161</v>
      </c>
      <c r="N24" s="315" t="s">
        <v>161</v>
      </c>
      <c r="O24" s="307" t="s">
        <v>161</v>
      </c>
      <c r="P24" s="307" t="s">
        <v>161</v>
      </c>
      <c r="Q24" s="307" t="s">
        <v>161</v>
      </c>
      <c r="R24" s="307" t="s">
        <v>161</v>
      </c>
      <c r="S24" s="307">
        <v>36</v>
      </c>
      <c r="T24" s="307">
        <v>127</v>
      </c>
      <c r="U24" s="307">
        <v>2</v>
      </c>
      <c r="V24" s="307">
        <v>9</v>
      </c>
      <c r="W24" s="315" t="s">
        <v>161</v>
      </c>
      <c r="X24" s="315" t="s">
        <v>161</v>
      </c>
      <c r="Y24" s="307">
        <v>3</v>
      </c>
      <c r="Z24" s="307">
        <v>3</v>
      </c>
      <c r="AA24" s="307">
        <v>20</v>
      </c>
      <c r="AB24" s="307">
        <v>92</v>
      </c>
      <c r="AC24" s="307">
        <v>21</v>
      </c>
      <c r="AD24" s="307">
        <v>33</v>
      </c>
      <c r="AE24" s="307">
        <v>3</v>
      </c>
      <c r="AF24" s="307">
        <v>3</v>
      </c>
      <c r="AG24" s="307">
        <v>7</v>
      </c>
      <c r="AH24" s="307">
        <v>164</v>
      </c>
      <c r="AI24" s="307">
        <v>2</v>
      </c>
      <c r="AJ24" s="307">
        <v>14</v>
      </c>
      <c r="AK24" s="307">
        <v>12</v>
      </c>
      <c r="AL24" s="307">
        <v>30</v>
      </c>
      <c r="AM24" s="307">
        <v>390</v>
      </c>
      <c r="AN24" s="307">
        <v>175</v>
      </c>
      <c r="AO24" s="307">
        <v>0</v>
      </c>
      <c r="AP24" s="307">
        <v>565</v>
      </c>
      <c r="AQ24" s="307">
        <v>82</v>
      </c>
      <c r="AR24" s="307">
        <v>165</v>
      </c>
      <c r="AS24" s="307">
        <v>903</v>
      </c>
      <c r="AT24" s="307">
        <v>1150</v>
      </c>
      <c r="AU24" s="307">
        <v>364</v>
      </c>
      <c r="AV24" s="307">
        <v>236</v>
      </c>
      <c r="AW24" s="307">
        <v>15</v>
      </c>
      <c r="AX24" s="307">
        <v>269</v>
      </c>
      <c r="AY24" s="307">
        <v>194</v>
      </c>
      <c r="AZ24" s="307">
        <v>324</v>
      </c>
      <c r="BA24" s="307">
        <v>1269</v>
      </c>
      <c r="BB24" s="307">
        <v>104</v>
      </c>
      <c r="BC24" s="307">
        <v>1149</v>
      </c>
      <c r="BD24" s="307">
        <v>562</v>
      </c>
      <c r="BE24" s="307">
        <v>887</v>
      </c>
      <c r="BF24" s="307">
        <v>294</v>
      </c>
      <c r="BG24" s="307">
        <v>5667</v>
      </c>
      <c r="BH24" s="307">
        <v>7382</v>
      </c>
      <c r="BI24" s="350">
        <v>-33</v>
      </c>
      <c r="BJ24" s="307">
        <v>7349</v>
      </c>
      <c r="BK24" s="213">
        <v>3527</v>
      </c>
      <c r="BL24" s="213">
        <v>255</v>
      </c>
      <c r="BM24" s="213">
        <v>1943</v>
      </c>
      <c r="BN24" s="213">
        <v>1019</v>
      </c>
      <c r="BO24" s="213">
        <v>5725</v>
      </c>
      <c r="BP24" s="307">
        <v>167</v>
      </c>
      <c r="BQ24" s="307">
        <v>161</v>
      </c>
      <c r="BR24" s="307">
        <v>6</v>
      </c>
      <c r="BS24" s="307">
        <v>157</v>
      </c>
      <c r="BT24" s="307">
        <v>31</v>
      </c>
      <c r="BU24" s="307">
        <v>38</v>
      </c>
      <c r="BV24" s="307">
        <v>88</v>
      </c>
      <c r="BW24" s="307">
        <v>157</v>
      </c>
      <c r="BX24" s="307" t="s">
        <v>161</v>
      </c>
      <c r="BY24" s="307" t="s">
        <v>161</v>
      </c>
      <c r="BZ24" s="307">
        <v>15</v>
      </c>
      <c r="CA24" s="307">
        <v>31</v>
      </c>
      <c r="CB24" s="307">
        <v>21</v>
      </c>
      <c r="CC24" s="307">
        <v>11</v>
      </c>
      <c r="CD24" s="307">
        <v>20</v>
      </c>
      <c r="CE24" s="307">
        <v>22</v>
      </c>
      <c r="CF24" s="307">
        <v>17</v>
      </c>
      <c r="CG24" s="307">
        <v>16</v>
      </c>
      <c r="CH24" s="307">
        <v>2</v>
      </c>
      <c r="CI24" s="307">
        <v>2</v>
      </c>
      <c r="CJ24" s="307" t="s">
        <v>161</v>
      </c>
      <c r="CK24" s="307" t="s">
        <v>161</v>
      </c>
      <c r="CL24" s="307">
        <v>378</v>
      </c>
      <c r="CM24" s="307">
        <v>224</v>
      </c>
      <c r="CN24" s="307">
        <v>154</v>
      </c>
      <c r="CO24" s="307">
        <v>207</v>
      </c>
      <c r="CP24" s="307">
        <v>124</v>
      </c>
      <c r="CQ24" s="307">
        <v>83</v>
      </c>
      <c r="CR24" s="307">
        <v>170</v>
      </c>
      <c r="CS24" s="307">
        <v>120</v>
      </c>
      <c r="CT24" s="307">
        <v>50</v>
      </c>
      <c r="CU24" s="307">
        <v>653</v>
      </c>
      <c r="CV24" s="307">
        <v>622</v>
      </c>
      <c r="CW24" s="307">
        <v>29</v>
      </c>
      <c r="CX24" s="307">
        <v>2</v>
      </c>
      <c r="CY24" s="307">
        <v>115</v>
      </c>
      <c r="CZ24" s="307">
        <v>164</v>
      </c>
      <c r="DA24" s="307">
        <v>100</v>
      </c>
      <c r="DB24" s="307">
        <v>2460</v>
      </c>
      <c r="DC24" s="307">
        <v>21</v>
      </c>
    </row>
    <row r="25" spans="1:107" s="15" customFormat="1" ht="22.2" customHeight="1">
      <c r="A25" s="29" t="s">
        <v>128</v>
      </c>
      <c r="B25" s="39"/>
      <c r="C25" s="307">
        <v>684</v>
      </c>
      <c r="D25" s="307">
        <v>4740</v>
      </c>
      <c r="E25" s="307">
        <v>23</v>
      </c>
      <c r="F25" s="307">
        <v>241</v>
      </c>
      <c r="G25" s="307" t="s">
        <v>161</v>
      </c>
      <c r="H25" s="307" t="s">
        <v>161</v>
      </c>
      <c r="I25" s="307">
        <v>123</v>
      </c>
      <c r="J25" s="307">
        <v>934</v>
      </c>
      <c r="K25" s="307">
        <v>59</v>
      </c>
      <c r="L25" s="307">
        <v>705</v>
      </c>
      <c r="M25" s="315" t="s">
        <v>161</v>
      </c>
      <c r="N25" s="315" t="s">
        <v>161</v>
      </c>
      <c r="O25" s="307">
        <v>2</v>
      </c>
      <c r="P25" s="307">
        <v>2</v>
      </c>
      <c r="Q25" s="307">
        <v>15</v>
      </c>
      <c r="R25" s="307">
        <v>142</v>
      </c>
      <c r="S25" s="307">
        <v>168</v>
      </c>
      <c r="T25" s="307">
        <v>970</v>
      </c>
      <c r="U25" s="307">
        <v>8</v>
      </c>
      <c r="V25" s="307">
        <v>41</v>
      </c>
      <c r="W25" s="307">
        <v>15</v>
      </c>
      <c r="X25" s="307">
        <v>25</v>
      </c>
      <c r="Y25" s="307">
        <v>10</v>
      </c>
      <c r="Z25" s="307">
        <v>22</v>
      </c>
      <c r="AA25" s="307">
        <v>49</v>
      </c>
      <c r="AB25" s="307">
        <v>220</v>
      </c>
      <c r="AC25" s="307">
        <v>85</v>
      </c>
      <c r="AD25" s="307">
        <v>169</v>
      </c>
      <c r="AE25" s="307">
        <v>7</v>
      </c>
      <c r="AF25" s="307">
        <v>10</v>
      </c>
      <c r="AG25" s="307">
        <v>50</v>
      </c>
      <c r="AH25" s="307">
        <v>989</v>
      </c>
      <c r="AI25" s="307">
        <v>15</v>
      </c>
      <c r="AJ25" s="307">
        <v>106</v>
      </c>
      <c r="AK25" s="307">
        <v>55</v>
      </c>
      <c r="AL25" s="307">
        <v>164</v>
      </c>
      <c r="AM25" s="307">
        <v>4360</v>
      </c>
      <c r="AN25" s="307">
        <v>243</v>
      </c>
      <c r="AO25" s="307">
        <v>7</v>
      </c>
      <c r="AP25" s="307">
        <v>4610</v>
      </c>
      <c r="AQ25" s="307">
        <v>226</v>
      </c>
      <c r="AR25" s="307">
        <v>3079</v>
      </c>
      <c r="AS25" s="307">
        <v>3231</v>
      </c>
      <c r="AT25" s="307">
        <v>6536</v>
      </c>
      <c r="AU25" s="307">
        <v>1114</v>
      </c>
      <c r="AV25" s="307">
        <v>2237</v>
      </c>
      <c r="AW25" s="307">
        <v>1266</v>
      </c>
      <c r="AX25" s="307">
        <v>624</v>
      </c>
      <c r="AY25" s="307">
        <v>976</v>
      </c>
      <c r="AZ25" s="307">
        <v>1587</v>
      </c>
      <c r="BA25" s="307">
        <v>6528</v>
      </c>
      <c r="BB25" s="307">
        <v>424</v>
      </c>
      <c r="BC25" s="307">
        <v>2321</v>
      </c>
      <c r="BD25" s="307">
        <v>1498</v>
      </c>
      <c r="BE25" s="307">
        <v>5678</v>
      </c>
      <c r="BF25" s="307">
        <v>1635</v>
      </c>
      <c r="BG25" s="307">
        <v>25888</v>
      </c>
      <c r="BH25" s="307">
        <v>37034</v>
      </c>
      <c r="BI25" s="350">
        <v>-166</v>
      </c>
      <c r="BJ25" s="307">
        <v>36868</v>
      </c>
      <c r="BK25" s="213">
        <v>20784</v>
      </c>
      <c r="BL25" s="213">
        <v>1976</v>
      </c>
      <c r="BM25" s="213">
        <v>11937</v>
      </c>
      <c r="BN25" s="213">
        <v>6588</v>
      </c>
      <c r="BO25" s="213">
        <v>34697</v>
      </c>
      <c r="BP25" s="307">
        <v>1364</v>
      </c>
      <c r="BQ25" s="307">
        <v>1345</v>
      </c>
      <c r="BR25" s="307">
        <v>19</v>
      </c>
      <c r="BS25" s="307">
        <v>1328</v>
      </c>
      <c r="BT25" s="307">
        <v>353</v>
      </c>
      <c r="BU25" s="307">
        <v>354</v>
      </c>
      <c r="BV25" s="307">
        <v>621</v>
      </c>
      <c r="BW25" s="307">
        <v>1328</v>
      </c>
      <c r="BX25" s="307">
        <v>5</v>
      </c>
      <c r="BY25" s="307">
        <v>4</v>
      </c>
      <c r="BZ25" s="307">
        <v>77</v>
      </c>
      <c r="CA25" s="307">
        <v>162</v>
      </c>
      <c r="CB25" s="307">
        <v>168</v>
      </c>
      <c r="CC25" s="307">
        <v>145</v>
      </c>
      <c r="CD25" s="307">
        <v>246</v>
      </c>
      <c r="CE25" s="307">
        <v>239</v>
      </c>
      <c r="CF25" s="307">
        <v>190</v>
      </c>
      <c r="CG25" s="307">
        <v>75</v>
      </c>
      <c r="CH25" s="307">
        <v>10</v>
      </c>
      <c r="CI25" s="307">
        <v>4</v>
      </c>
      <c r="CJ25" s="307">
        <v>3</v>
      </c>
      <c r="CK25" s="307" t="s">
        <v>161</v>
      </c>
      <c r="CL25" s="307">
        <v>3376</v>
      </c>
      <c r="CM25" s="307">
        <v>1826</v>
      </c>
      <c r="CN25" s="307">
        <v>1550</v>
      </c>
      <c r="CO25" s="307">
        <v>1922</v>
      </c>
      <c r="CP25" s="307">
        <v>1016</v>
      </c>
      <c r="CQ25" s="307">
        <v>906</v>
      </c>
      <c r="CR25" s="307">
        <v>1669</v>
      </c>
      <c r="CS25" s="307">
        <v>967</v>
      </c>
      <c r="CT25" s="307">
        <v>702</v>
      </c>
      <c r="CU25" s="307">
        <v>5062</v>
      </c>
      <c r="CV25" s="307">
        <v>4653</v>
      </c>
      <c r="CW25" s="307">
        <v>387</v>
      </c>
      <c r="CX25" s="307">
        <v>22</v>
      </c>
      <c r="CY25" s="307">
        <v>999</v>
      </c>
      <c r="CZ25" s="307">
        <v>1421</v>
      </c>
      <c r="DA25" s="307">
        <v>902</v>
      </c>
      <c r="DB25" s="307">
        <v>20300</v>
      </c>
      <c r="DC25" s="307">
        <v>695</v>
      </c>
    </row>
    <row r="26" spans="1:107" s="15" customFormat="1" ht="22.2" customHeight="1">
      <c r="A26" s="29" t="s">
        <v>136</v>
      </c>
      <c r="B26" s="39"/>
      <c r="C26" s="307">
        <v>327</v>
      </c>
      <c r="D26" s="307">
        <v>2094</v>
      </c>
      <c r="E26" s="307">
        <v>24</v>
      </c>
      <c r="F26" s="307">
        <v>227</v>
      </c>
      <c r="G26" s="315" t="s">
        <v>161</v>
      </c>
      <c r="H26" s="315" t="s">
        <v>161</v>
      </c>
      <c r="I26" s="307">
        <v>63</v>
      </c>
      <c r="J26" s="307">
        <v>341</v>
      </c>
      <c r="K26" s="307">
        <v>34</v>
      </c>
      <c r="L26" s="307">
        <v>449</v>
      </c>
      <c r="M26" s="315" t="s">
        <v>161</v>
      </c>
      <c r="N26" s="315" t="s">
        <v>161</v>
      </c>
      <c r="O26" s="315" t="s">
        <v>161</v>
      </c>
      <c r="P26" s="315" t="s">
        <v>161</v>
      </c>
      <c r="Q26" s="307">
        <v>5</v>
      </c>
      <c r="R26" s="307">
        <v>40</v>
      </c>
      <c r="S26" s="307">
        <v>73</v>
      </c>
      <c r="T26" s="307">
        <v>354</v>
      </c>
      <c r="U26" s="307">
        <v>3</v>
      </c>
      <c r="V26" s="307">
        <v>10</v>
      </c>
      <c r="W26" s="307">
        <v>4</v>
      </c>
      <c r="X26" s="307">
        <v>20</v>
      </c>
      <c r="Y26" s="307">
        <v>5</v>
      </c>
      <c r="Z26" s="307">
        <v>14</v>
      </c>
      <c r="AA26" s="307">
        <v>24</v>
      </c>
      <c r="AB26" s="307">
        <v>80</v>
      </c>
      <c r="AC26" s="307">
        <v>32</v>
      </c>
      <c r="AD26" s="307">
        <v>127</v>
      </c>
      <c r="AE26" s="307">
        <v>1</v>
      </c>
      <c r="AF26" s="307">
        <v>1</v>
      </c>
      <c r="AG26" s="307">
        <v>27</v>
      </c>
      <c r="AH26" s="307">
        <v>305</v>
      </c>
      <c r="AI26" s="307">
        <v>9</v>
      </c>
      <c r="AJ26" s="307">
        <v>60</v>
      </c>
      <c r="AK26" s="307">
        <v>23</v>
      </c>
      <c r="AL26" s="307">
        <v>66</v>
      </c>
      <c r="AM26" s="307">
        <v>1254</v>
      </c>
      <c r="AN26" s="307">
        <v>698</v>
      </c>
      <c r="AO26" s="307">
        <v>288</v>
      </c>
      <c r="AP26" s="307">
        <v>2240</v>
      </c>
      <c r="AQ26" s="307">
        <v>11</v>
      </c>
      <c r="AR26" s="307">
        <v>1511</v>
      </c>
      <c r="AS26" s="307">
        <v>2077</v>
      </c>
      <c r="AT26" s="307">
        <v>3599</v>
      </c>
      <c r="AU26" s="307">
        <v>474</v>
      </c>
      <c r="AV26" s="307">
        <v>1100</v>
      </c>
      <c r="AW26" s="307">
        <v>380</v>
      </c>
      <c r="AX26" s="307">
        <v>295</v>
      </c>
      <c r="AY26" s="307">
        <v>423</v>
      </c>
      <c r="AZ26" s="307">
        <v>591</v>
      </c>
      <c r="BA26" s="307">
        <v>2908</v>
      </c>
      <c r="BB26" s="307">
        <v>358</v>
      </c>
      <c r="BC26" s="307">
        <v>1758</v>
      </c>
      <c r="BD26" s="307">
        <v>933</v>
      </c>
      <c r="BE26" s="307">
        <v>1965</v>
      </c>
      <c r="BF26" s="307">
        <v>954</v>
      </c>
      <c r="BG26" s="307">
        <v>12139</v>
      </c>
      <c r="BH26" s="307">
        <v>17978</v>
      </c>
      <c r="BI26" s="350">
        <v>-81</v>
      </c>
      <c r="BJ26" s="307">
        <v>17897</v>
      </c>
      <c r="BK26" s="213">
        <v>8516</v>
      </c>
      <c r="BL26" s="213">
        <v>711</v>
      </c>
      <c r="BM26" s="213">
        <v>4949</v>
      </c>
      <c r="BN26" s="213">
        <v>2722</v>
      </c>
      <c r="BO26" s="213">
        <v>14176</v>
      </c>
      <c r="BP26" s="307">
        <v>510</v>
      </c>
      <c r="BQ26" s="307">
        <v>502</v>
      </c>
      <c r="BR26" s="307">
        <v>8</v>
      </c>
      <c r="BS26" s="307">
        <v>500</v>
      </c>
      <c r="BT26" s="307">
        <v>128</v>
      </c>
      <c r="BU26" s="307">
        <v>148</v>
      </c>
      <c r="BV26" s="307">
        <v>224</v>
      </c>
      <c r="BW26" s="307">
        <v>500</v>
      </c>
      <c r="BX26" s="307">
        <v>1</v>
      </c>
      <c r="BY26" s="307">
        <v>4</v>
      </c>
      <c r="BZ26" s="307">
        <v>34</v>
      </c>
      <c r="CA26" s="307">
        <v>88</v>
      </c>
      <c r="CB26" s="307">
        <v>88</v>
      </c>
      <c r="CC26" s="307">
        <v>52</v>
      </c>
      <c r="CD26" s="307">
        <v>84</v>
      </c>
      <c r="CE26" s="307">
        <v>76</v>
      </c>
      <c r="CF26" s="307">
        <v>53</v>
      </c>
      <c r="CG26" s="307">
        <v>16</v>
      </c>
      <c r="CH26" s="307">
        <v>3</v>
      </c>
      <c r="CI26" s="307">
        <v>1</v>
      </c>
      <c r="CJ26" s="307" t="s">
        <v>161</v>
      </c>
      <c r="CK26" s="307" t="s">
        <v>161</v>
      </c>
      <c r="CL26" s="307">
        <v>1266</v>
      </c>
      <c r="CM26" s="307">
        <v>690</v>
      </c>
      <c r="CN26" s="307">
        <v>576</v>
      </c>
      <c r="CO26" s="307">
        <v>726</v>
      </c>
      <c r="CP26" s="307">
        <v>379</v>
      </c>
      <c r="CQ26" s="307">
        <v>347</v>
      </c>
      <c r="CR26" s="307">
        <v>637</v>
      </c>
      <c r="CS26" s="307">
        <v>357</v>
      </c>
      <c r="CT26" s="307">
        <v>280</v>
      </c>
      <c r="CU26" s="307">
        <v>1474</v>
      </c>
      <c r="CV26" s="307">
        <v>1296</v>
      </c>
      <c r="CW26" s="307">
        <v>164</v>
      </c>
      <c r="CX26" s="307">
        <v>14</v>
      </c>
      <c r="CY26" s="307">
        <v>418</v>
      </c>
      <c r="CZ26" s="307">
        <v>523</v>
      </c>
      <c r="DA26" s="307">
        <v>335</v>
      </c>
      <c r="DB26" s="307">
        <v>6860</v>
      </c>
      <c r="DC26" s="307">
        <v>160</v>
      </c>
    </row>
    <row r="27" spans="1:107" s="15" customFormat="1" ht="22.2" customHeight="1">
      <c r="A27" s="29" t="s">
        <v>103</v>
      </c>
      <c r="B27" s="39"/>
      <c r="C27" s="307">
        <v>424</v>
      </c>
      <c r="D27" s="307">
        <v>2953</v>
      </c>
      <c r="E27" s="307">
        <v>9</v>
      </c>
      <c r="F27" s="307">
        <v>143</v>
      </c>
      <c r="G27" s="315" t="s">
        <v>161</v>
      </c>
      <c r="H27" s="315" t="s">
        <v>161</v>
      </c>
      <c r="I27" s="307">
        <v>41</v>
      </c>
      <c r="J27" s="307">
        <v>193</v>
      </c>
      <c r="K27" s="307">
        <v>41</v>
      </c>
      <c r="L27" s="307">
        <v>559</v>
      </c>
      <c r="M27" s="315" t="s">
        <v>161</v>
      </c>
      <c r="N27" s="315" t="s">
        <v>161</v>
      </c>
      <c r="O27" s="307" t="s">
        <v>161</v>
      </c>
      <c r="P27" s="307" t="s">
        <v>161</v>
      </c>
      <c r="Q27" s="307">
        <v>7</v>
      </c>
      <c r="R27" s="307">
        <v>103</v>
      </c>
      <c r="S27" s="307">
        <v>123</v>
      </c>
      <c r="T27" s="307">
        <v>716</v>
      </c>
      <c r="U27" s="307">
        <v>6</v>
      </c>
      <c r="V27" s="307">
        <v>39</v>
      </c>
      <c r="W27" s="307">
        <v>4</v>
      </c>
      <c r="X27" s="307">
        <v>30</v>
      </c>
      <c r="Y27" s="307">
        <v>11</v>
      </c>
      <c r="Z27" s="307">
        <v>35</v>
      </c>
      <c r="AA27" s="307">
        <v>40</v>
      </c>
      <c r="AB27" s="307">
        <v>225</v>
      </c>
      <c r="AC27" s="307">
        <v>55</v>
      </c>
      <c r="AD27" s="307">
        <v>129</v>
      </c>
      <c r="AE27" s="307">
        <v>7</v>
      </c>
      <c r="AF27" s="307">
        <v>67</v>
      </c>
      <c r="AG27" s="307">
        <v>33</v>
      </c>
      <c r="AH27" s="307">
        <v>531</v>
      </c>
      <c r="AI27" s="307">
        <v>16</v>
      </c>
      <c r="AJ27" s="307">
        <v>84</v>
      </c>
      <c r="AK27" s="307">
        <v>31</v>
      </c>
      <c r="AL27" s="307">
        <v>99</v>
      </c>
      <c r="AM27" s="307">
        <v>1155</v>
      </c>
      <c r="AN27" s="307">
        <v>202</v>
      </c>
      <c r="AO27" s="307">
        <v>0</v>
      </c>
      <c r="AP27" s="307">
        <v>1357</v>
      </c>
      <c r="AQ27" s="307">
        <v>0</v>
      </c>
      <c r="AR27" s="307">
        <v>3368</v>
      </c>
      <c r="AS27" s="307">
        <v>1874</v>
      </c>
      <c r="AT27" s="307">
        <v>5242</v>
      </c>
      <c r="AU27" s="307">
        <v>932</v>
      </c>
      <c r="AV27" s="307">
        <v>2051</v>
      </c>
      <c r="AW27" s="307">
        <v>318</v>
      </c>
      <c r="AX27" s="307">
        <v>534</v>
      </c>
      <c r="AY27" s="307">
        <v>502</v>
      </c>
      <c r="AZ27" s="307">
        <v>1016</v>
      </c>
      <c r="BA27" s="307">
        <v>3814</v>
      </c>
      <c r="BB27" s="307">
        <v>379</v>
      </c>
      <c r="BC27" s="307">
        <v>2551</v>
      </c>
      <c r="BD27" s="307">
        <v>1451</v>
      </c>
      <c r="BE27" s="307">
        <v>2729</v>
      </c>
      <c r="BF27" s="307">
        <v>1384</v>
      </c>
      <c r="BG27" s="307">
        <v>17661</v>
      </c>
      <c r="BH27" s="307">
        <v>24260</v>
      </c>
      <c r="BI27" s="350">
        <v>-109</v>
      </c>
      <c r="BJ27" s="307">
        <v>24151</v>
      </c>
      <c r="BK27" s="213">
        <v>12082</v>
      </c>
      <c r="BL27" s="213">
        <v>954</v>
      </c>
      <c r="BM27" s="213">
        <v>6719</v>
      </c>
      <c r="BN27" s="213">
        <v>3135</v>
      </c>
      <c r="BO27" s="213">
        <v>19755</v>
      </c>
      <c r="BP27" s="307">
        <v>500</v>
      </c>
      <c r="BQ27" s="307">
        <v>497</v>
      </c>
      <c r="BR27" s="307">
        <v>3</v>
      </c>
      <c r="BS27" s="307">
        <v>492</v>
      </c>
      <c r="BT27" s="307">
        <v>54</v>
      </c>
      <c r="BU27" s="307">
        <v>108</v>
      </c>
      <c r="BV27" s="307">
        <v>330</v>
      </c>
      <c r="BW27" s="307">
        <v>492</v>
      </c>
      <c r="BX27" s="307" t="s">
        <v>161</v>
      </c>
      <c r="BY27" s="307" t="s">
        <v>161</v>
      </c>
      <c r="BZ27" s="307">
        <v>44</v>
      </c>
      <c r="CA27" s="307">
        <v>102</v>
      </c>
      <c r="CB27" s="307">
        <v>72</v>
      </c>
      <c r="CC27" s="307">
        <v>66</v>
      </c>
      <c r="CD27" s="307">
        <v>91</v>
      </c>
      <c r="CE27" s="307">
        <v>64</v>
      </c>
      <c r="CF27" s="307">
        <v>35</v>
      </c>
      <c r="CG27" s="307">
        <v>15</v>
      </c>
      <c r="CH27" s="307">
        <v>3</v>
      </c>
      <c r="CI27" s="307" t="s">
        <v>161</v>
      </c>
      <c r="CJ27" s="307" t="s">
        <v>161</v>
      </c>
      <c r="CK27" s="307" t="s">
        <v>161</v>
      </c>
      <c r="CL27" s="307">
        <v>1212</v>
      </c>
      <c r="CM27" s="307">
        <v>670</v>
      </c>
      <c r="CN27" s="307">
        <v>542</v>
      </c>
      <c r="CO27" s="307">
        <v>681</v>
      </c>
      <c r="CP27" s="307">
        <v>337</v>
      </c>
      <c r="CQ27" s="307">
        <v>344</v>
      </c>
      <c r="CR27" s="307">
        <v>501</v>
      </c>
      <c r="CS27" s="307">
        <v>308</v>
      </c>
      <c r="CT27" s="307">
        <v>193</v>
      </c>
      <c r="CU27" s="307">
        <v>1275</v>
      </c>
      <c r="CV27" s="307">
        <v>1240</v>
      </c>
      <c r="CW27" s="307">
        <v>32</v>
      </c>
      <c r="CX27" s="307">
        <v>2</v>
      </c>
      <c r="CY27" s="307">
        <v>372</v>
      </c>
      <c r="CZ27" s="307">
        <v>480</v>
      </c>
      <c r="DA27" s="307">
        <v>362</v>
      </c>
      <c r="DB27" s="307">
        <v>6810</v>
      </c>
      <c r="DC27" s="307">
        <v>40</v>
      </c>
    </row>
    <row r="28" spans="1:107" s="15" customFormat="1" ht="22.2" customHeight="1">
      <c r="A28" s="29" t="s">
        <v>105</v>
      </c>
      <c r="B28" s="39"/>
      <c r="C28" s="307">
        <v>258</v>
      </c>
      <c r="D28" s="307">
        <v>1716</v>
      </c>
      <c r="E28" s="307">
        <v>6</v>
      </c>
      <c r="F28" s="307">
        <v>79</v>
      </c>
      <c r="G28" s="315">
        <v>1</v>
      </c>
      <c r="H28" s="315">
        <v>16</v>
      </c>
      <c r="I28" s="307">
        <v>26</v>
      </c>
      <c r="J28" s="307">
        <v>128</v>
      </c>
      <c r="K28" s="307">
        <v>21</v>
      </c>
      <c r="L28" s="307">
        <v>291</v>
      </c>
      <c r="M28" s="315" t="s">
        <v>161</v>
      </c>
      <c r="N28" s="315" t="s">
        <v>161</v>
      </c>
      <c r="O28" s="307">
        <v>1</v>
      </c>
      <c r="P28" s="307">
        <v>5</v>
      </c>
      <c r="Q28" s="307">
        <v>2</v>
      </c>
      <c r="R28" s="307">
        <v>20</v>
      </c>
      <c r="S28" s="307">
        <v>78</v>
      </c>
      <c r="T28" s="307">
        <v>350</v>
      </c>
      <c r="U28" s="307">
        <v>3</v>
      </c>
      <c r="V28" s="307">
        <v>35</v>
      </c>
      <c r="W28" s="307">
        <v>2</v>
      </c>
      <c r="X28" s="307">
        <v>7</v>
      </c>
      <c r="Y28" s="307">
        <v>2</v>
      </c>
      <c r="Z28" s="307">
        <v>4</v>
      </c>
      <c r="AA28" s="307">
        <v>29</v>
      </c>
      <c r="AB28" s="307">
        <v>88</v>
      </c>
      <c r="AC28" s="307">
        <v>37</v>
      </c>
      <c r="AD28" s="307">
        <v>68</v>
      </c>
      <c r="AE28" s="307">
        <v>8</v>
      </c>
      <c r="AF28" s="307">
        <v>29</v>
      </c>
      <c r="AG28" s="307">
        <v>25</v>
      </c>
      <c r="AH28" s="307">
        <v>516</v>
      </c>
      <c r="AI28" s="307">
        <v>3</v>
      </c>
      <c r="AJ28" s="307">
        <v>17</v>
      </c>
      <c r="AK28" s="307">
        <v>14</v>
      </c>
      <c r="AL28" s="307">
        <v>63</v>
      </c>
      <c r="AM28" s="307">
        <v>580</v>
      </c>
      <c r="AN28" s="307">
        <v>7</v>
      </c>
      <c r="AO28" s="307">
        <v>8</v>
      </c>
      <c r="AP28" s="307">
        <v>595</v>
      </c>
      <c r="AQ28" s="307">
        <v>155</v>
      </c>
      <c r="AR28" s="307">
        <v>837</v>
      </c>
      <c r="AS28" s="307">
        <v>796</v>
      </c>
      <c r="AT28" s="307">
        <v>1788</v>
      </c>
      <c r="AU28" s="307">
        <v>331</v>
      </c>
      <c r="AV28" s="307">
        <v>681</v>
      </c>
      <c r="AW28" s="307">
        <v>257</v>
      </c>
      <c r="AX28" s="307">
        <v>198</v>
      </c>
      <c r="AY28" s="307">
        <v>355</v>
      </c>
      <c r="AZ28" s="307">
        <v>602</v>
      </c>
      <c r="BA28" s="307">
        <v>2360</v>
      </c>
      <c r="BB28" s="307">
        <v>257</v>
      </c>
      <c r="BC28" s="307">
        <v>885</v>
      </c>
      <c r="BD28" s="307">
        <v>333</v>
      </c>
      <c r="BE28" s="307">
        <v>2155</v>
      </c>
      <c r="BF28" s="307">
        <v>663</v>
      </c>
      <c r="BG28" s="307">
        <v>9077</v>
      </c>
      <c r="BH28" s="307">
        <v>11460</v>
      </c>
      <c r="BI28" s="350">
        <v>-51</v>
      </c>
      <c r="BJ28" s="307">
        <v>11409</v>
      </c>
      <c r="BK28" s="213">
        <v>8304</v>
      </c>
      <c r="BL28" s="213">
        <v>768</v>
      </c>
      <c r="BM28" s="213">
        <v>3536</v>
      </c>
      <c r="BN28" s="213">
        <v>1844</v>
      </c>
      <c r="BO28" s="213">
        <v>12608</v>
      </c>
      <c r="BP28" s="307">
        <v>299</v>
      </c>
      <c r="BQ28" s="307">
        <v>295</v>
      </c>
      <c r="BR28" s="307">
        <v>4</v>
      </c>
      <c r="BS28" s="307">
        <v>288</v>
      </c>
      <c r="BT28" s="307">
        <v>53</v>
      </c>
      <c r="BU28" s="307">
        <v>65</v>
      </c>
      <c r="BV28" s="307">
        <v>170</v>
      </c>
      <c r="BW28" s="307">
        <v>288</v>
      </c>
      <c r="BX28" s="307" t="s">
        <v>161</v>
      </c>
      <c r="BY28" s="307" t="s">
        <v>161</v>
      </c>
      <c r="BZ28" s="307">
        <v>18</v>
      </c>
      <c r="CA28" s="307">
        <v>45</v>
      </c>
      <c r="CB28" s="307">
        <v>37</v>
      </c>
      <c r="CC28" s="307">
        <v>33</v>
      </c>
      <c r="CD28" s="307">
        <v>59</v>
      </c>
      <c r="CE28" s="307">
        <v>51</v>
      </c>
      <c r="CF28" s="307">
        <v>29</v>
      </c>
      <c r="CG28" s="307">
        <v>11</v>
      </c>
      <c r="CH28" s="307">
        <v>4</v>
      </c>
      <c r="CI28" s="307">
        <v>1</v>
      </c>
      <c r="CJ28" s="307" t="s">
        <v>161</v>
      </c>
      <c r="CK28" s="307" t="s">
        <v>161</v>
      </c>
      <c r="CL28" s="307">
        <v>707</v>
      </c>
      <c r="CM28" s="307">
        <v>400</v>
      </c>
      <c r="CN28" s="307">
        <v>307</v>
      </c>
      <c r="CO28" s="307">
        <v>375</v>
      </c>
      <c r="CP28" s="307">
        <v>205</v>
      </c>
      <c r="CQ28" s="307">
        <v>170</v>
      </c>
      <c r="CR28" s="307">
        <v>312</v>
      </c>
      <c r="CS28" s="307">
        <v>193</v>
      </c>
      <c r="CT28" s="307">
        <v>119</v>
      </c>
      <c r="CU28" s="307">
        <v>978</v>
      </c>
      <c r="CV28" s="307">
        <v>962</v>
      </c>
      <c r="CW28" s="307">
        <v>15</v>
      </c>
      <c r="CX28" s="307">
        <v>1</v>
      </c>
      <c r="CY28" s="307">
        <v>219</v>
      </c>
      <c r="CZ28" s="307">
        <v>303</v>
      </c>
      <c r="DA28" s="307">
        <v>201</v>
      </c>
      <c r="DB28" s="307">
        <v>3870</v>
      </c>
      <c r="DC28" s="307">
        <v>33</v>
      </c>
    </row>
    <row r="29" spans="1:107" s="15" customFormat="1" ht="22.2" customHeight="1">
      <c r="A29" s="29" t="s">
        <v>106</v>
      </c>
      <c r="B29" s="39"/>
      <c r="C29" s="307">
        <v>186</v>
      </c>
      <c r="D29" s="307">
        <v>1778</v>
      </c>
      <c r="E29" s="307">
        <v>9</v>
      </c>
      <c r="F29" s="307">
        <v>87</v>
      </c>
      <c r="G29" s="315" t="s">
        <v>161</v>
      </c>
      <c r="H29" s="315" t="s">
        <v>161</v>
      </c>
      <c r="I29" s="307">
        <v>40</v>
      </c>
      <c r="J29" s="307">
        <v>200</v>
      </c>
      <c r="K29" s="307">
        <v>8</v>
      </c>
      <c r="L29" s="307">
        <v>592</v>
      </c>
      <c r="M29" s="315" t="s">
        <v>161</v>
      </c>
      <c r="N29" s="315" t="s">
        <v>161</v>
      </c>
      <c r="O29" s="315">
        <v>1</v>
      </c>
      <c r="P29" s="315">
        <v>2</v>
      </c>
      <c r="Q29" s="315" t="s">
        <v>161</v>
      </c>
      <c r="R29" s="315" t="s">
        <v>161</v>
      </c>
      <c r="S29" s="307">
        <v>44</v>
      </c>
      <c r="T29" s="307">
        <v>401</v>
      </c>
      <c r="U29" s="307">
        <v>1</v>
      </c>
      <c r="V29" s="307">
        <v>1</v>
      </c>
      <c r="W29" s="307">
        <v>2</v>
      </c>
      <c r="X29" s="307">
        <v>4</v>
      </c>
      <c r="Y29" s="307">
        <v>2</v>
      </c>
      <c r="Z29" s="307">
        <v>4</v>
      </c>
      <c r="AA29" s="307">
        <v>14</v>
      </c>
      <c r="AB29" s="307">
        <v>53</v>
      </c>
      <c r="AC29" s="307">
        <v>24</v>
      </c>
      <c r="AD29" s="307">
        <v>43</v>
      </c>
      <c r="AE29" s="307">
        <v>6</v>
      </c>
      <c r="AF29" s="307">
        <v>9</v>
      </c>
      <c r="AG29" s="307">
        <v>20</v>
      </c>
      <c r="AH29" s="307">
        <v>321</v>
      </c>
      <c r="AI29" s="307">
        <v>5</v>
      </c>
      <c r="AJ29" s="307">
        <v>23</v>
      </c>
      <c r="AK29" s="307">
        <v>10</v>
      </c>
      <c r="AL29" s="307">
        <v>38</v>
      </c>
      <c r="AM29" s="307">
        <v>1026</v>
      </c>
      <c r="AN29" s="307">
        <v>36</v>
      </c>
      <c r="AO29" s="307">
        <v>0</v>
      </c>
      <c r="AP29" s="307">
        <v>1062</v>
      </c>
      <c r="AQ29" s="307">
        <v>0</v>
      </c>
      <c r="AR29" s="307">
        <v>3385</v>
      </c>
      <c r="AS29" s="307">
        <v>655</v>
      </c>
      <c r="AT29" s="307">
        <v>4040</v>
      </c>
      <c r="AU29" s="307">
        <v>494</v>
      </c>
      <c r="AV29" s="307">
        <v>1956</v>
      </c>
      <c r="AW29" s="307">
        <v>53</v>
      </c>
      <c r="AX29" s="307">
        <v>115</v>
      </c>
      <c r="AY29" s="307">
        <v>266</v>
      </c>
      <c r="AZ29" s="307">
        <v>352</v>
      </c>
      <c r="BA29" s="307">
        <v>1713</v>
      </c>
      <c r="BB29" s="307">
        <v>28</v>
      </c>
      <c r="BC29" s="307">
        <v>885</v>
      </c>
      <c r="BD29" s="307">
        <v>461</v>
      </c>
      <c r="BE29" s="307">
        <v>1095</v>
      </c>
      <c r="BF29" s="307">
        <v>411</v>
      </c>
      <c r="BG29" s="307">
        <v>7829</v>
      </c>
      <c r="BH29" s="307">
        <v>12931</v>
      </c>
      <c r="BI29" s="350">
        <v>-58</v>
      </c>
      <c r="BJ29" s="307">
        <v>12873</v>
      </c>
      <c r="BK29" s="213">
        <v>6750</v>
      </c>
      <c r="BL29" s="213">
        <v>593</v>
      </c>
      <c r="BM29" s="213">
        <v>3535</v>
      </c>
      <c r="BN29" s="213">
        <v>1600</v>
      </c>
      <c r="BO29" s="213">
        <v>10878</v>
      </c>
      <c r="BP29" s="307">
        <v>393</v>
      </c>
      <c r="BQ29" s="307">
        <v>390</v>
      </c>
      <c r="BR29" s="307">
        <v>3</v>
      </c>
      <c r="BS29" s="307">
        <v>388</v>
      </c>
      <c r="BT29" s="307">
        <v>55</v>
      </c>
      <c r="BU29" s="307">
        <v>93</v>
      </c>
      <c r="BV29" s="307">
        <v>240</v>
      </c>
      <c r="BW29" s="307">
        <v>388</v>
      </c>
      <c r="BX29" s="307" t="s">
        <v>161</v>
      </c>
      <c r="BY29" s="307" t="s">
        <v>161</v>
      </c>
      <c r="BZ29" s="307">
        <v>23</v>
      </c>
      <c r="CA29" s="307">
        <v>65</v>
      </c>
      <c r="CB29" s="307">
        <v>52</v>
      </c>
      <c r="CC29" s="307">
        <v>47</v>
      </c>
      <c r="CD29" s="307">
        <v>84</v>
      </c>
      <c r="CE29" s="307">
        <v>64</v>
      </c>
      <c r="CF29" s="307">
        <v>40</v>
      </c>
      <c r="CG29" s="307">
        <v>12</v>
      </c>
      <c r="CH29" s="307" t="s">
        <v>161</v>
      </c>
      <c r="CI29" s="307">
        <v>1</v>
      </c>
      <c r="CJ29" s="307" t="s">
        <v>161</v>
      </c>
      <c r="CK29" s="307" t="s">
        <v>161</v>
      </c>
      <c r="CL29" s="307">
        <v>1012</v>
      </c>
      <c r="CM29" s="307">
        <v>568</v>
      </c>
      <c r="CN29" s="307">
        <v>444</v>
      </c>
      <c r="CO29" s="307">
        <v>526</v>
      </c>
      <c r="CP29" s="307">
        <v>277</v>
      </c>
      <c r="CQ29" s="307">
        <v>249</v>
      </c>
      <c r="CR29" s="307">
        <v>409</v>
      </c>
      <c r="CS29" s="307">
        <v>251</v>
      </c>
      <c r="CT29" s="307">
        <v>158</v>
      </c>
      <c r="CU29" s="307">
        <v>1117</v>
      </c>
      <c r="CV29" s="307">
        <v>1072</v>
      </c>
      <c r="CW29" s="307">
        <v>41</v>
      </c>
      <c r="CX29" s="307">
        <v>4</v>
      </c>
      <c r="CY29" s="307">
        <v>270</v>
      </c>
      <c r="CZ29" s="307">
        <v>374</v>
      </c>
      <c r="DA29" s="307">
        <v>257</v>
      </c>
      <c r="DB29" s="307">
        <v>5690</v>
      </c>
      <c r="DC29" s="307">
        <v>21</v>
      </c>
    </row>
    <row r="30" spans="1:107" s="15" customFormat="1" ht="22.2" customHeight="1">
      <c r="A30" s="29" t="s">
        <v>80</v>
      </c>
      <c r="B30" s="39"/>
      <c r="C30" s="307">
        <v>126</v>
      </c>
      <c r="D30" s="307">
        <v>1332</v>
      </c>
      <c r="E30" s="307">
        <v>23</v>
      </c>
      <c r="F30" s="307">
        <v>182</v>
      </c>
      <c r="G30" s="315" t="s">
        <v>161</v>
      </c>
      <c r="H30" s="315" t="s">
        <v>161</v>
      </c>
      <c r="I30" s="307">
        <v>4</v>
      </c>
      <c r="J30" s="307">
        <v>43</v>
      </c>
      <c r="K30" s="307">
        <v>11</v>
      </c>
      <c r="L30" s="307">
        <v>251</v>
      </c>
      <c r="M30" s="315">
        <v>1</v>
      </c>
      <c r="N30" s="315">
        <v>3</v>
      </c>
      <c r="O30" s="307">
        <v>1</v>
      </c>
      <c r="P30" s="307">
        <v>3</v>
      </c>
      <c r="Q30" s="307">
        <v>1</v>
      </c>
      <c r="R30" s="307">
        <v>10</v>
      </c>
      <c r="S30" s="307">
        <v>36</v>
      </c>
      <c r="T30" s="307">
        <v>275</v>
      </c>
      <c r="U30" s="307">
        <v>2</v>
      </c>
      <c r="V30" s="307">
        <v>9</v>
      </c>
      <c r="W30" s="307">
        <v>1</v>
      </c>
      <c r="X30" s="307">
        <v>1</v>
      </c>
      <c r="Y30" s="307">
        <v>4</v>
      </c>
      <c r="Z30" s="307">
        <v>19</v>
      </c>
      <c r="AA30" s="307">
        <v>7</v>
      </c>
      <c r="AB30" s="307">
        <v>265</v>
      </c>
      <c r="AC30" s="307">
        <v>11</v>
      </c>
      <c r="AD30" s="307">
        <v>44</v>
      </c>
      <c r="AE30" s="307">
        <v>8</v>
      </c>
      <c r="AF30" s="307">
        <v>87</v>
      </c>
      <c r="AG30" s="307">
        <v>9</v>
      </c>
      <c r="AH30" s="307">
        <v>73</v>
      </c>
      <c r="AI30" s="307">
        <v>3</v>
      </c>
      <c r="AJ30" s="307">
        <v>49</v>
      </c>
      <c r="AK30" s="307">
        <v>4</v>
      </c>
      <c r="AL30" s="307">
        <v>19</v>
      </c>
      <c r="AM30" s="307">
        <v>6305</v>
      </c>
      <c r="AN30" s="307">
        <v>8</v>
      </c>
      <c r="AO30" s="307">
        <v>0</v>
      </c>
      <c r="AP30" s="307">
        <v>6313</v>
      </c>
      <c r="AQ30" s="307">
        <v>0</v>
      </c>
      <c r="AR30" s="307">
        <v>3060</v>
      </c>
      <c r="AS30" s="307">
        <v>1388</v>
      </c>
      <c r="AT30" s="307">
        <v>4448</v>
      </c>
      <c r="AU30" s="307">
        <v>420</v>
      </c>
      <c r="AV30" s="307">
        <v>2460</v>
      </c>
      <c r="AW30" s="307">
        <v>102</v>
      </c>
      <c r="AX30" s="307">
        <v>1711</v>
      </c>
      <c r="AY30" s="307">
        <v>222</v>
      </c>
      <c r="AZ30" s="307">
        <v>307</v>
      </c>
      <c r="BA30" s="307">
        <v>850</v>
      </c>
      <c r="BB30" s="307">
        <v>184</v>
      </c>
      <c r="BC30" s="307">
        <v>1000</v>
      </c>
      <c r="BD30" s="307">
        <v>876</v>
      </c>
      <c r="BE30" s="307">
        <v>912</v>
      </c>
      <c r="BF30" s="307">
        <v>254</v>
      </c>
      <c r="BG30" s="307">
        <v>9298</v>
      </c>
      <c r="BH30" s="307">
        <v>20059</v>
      </c>
      <c r="BI30" s="350">
        <v>-90</v>
      </c>
      <c r="BJ30" s="307">
        <v>19969</v>
      </c>
      <c r="BK30" s="213">
        <v>5165</v>
      </c>
      <c r="BL30" s="213">
        <v>448</v>
      </c>
      <c r="BM30" s="213">
        <v>5583</v>
      </c>
      <c r="BN30" s="213">
        <v>3237</v>
      </c>
      <c r="BO30" s="213">
        <v>11196</v>
      </c>
      <c r="BP30" s="307">
        <v>500</v>
      </c>
      <c r="BQ30" s="307">
        <v>474</v>
      </c>
      <c r="BR30" s="307">
        <v>26</v>
      </c>
      <c r="BS30" s="307">
        <v>491</v>
      </c>
      <c r="BT30" s="307">
        <v>445</v>
      </c>
      <c r="BU30" s="307">
        <v>10</v>
      </c>
      <c r="BV30" s="307">
        <v>36</v>
      </c>
      <c r="BW30" s="307">
        <v>491</v>
      </c>
      <c r="BX30" s="307" t="s">
        <v>161</v>
      </c>
      <c r="BY30" s="307">
        <v>1</v>
      </c>
      <c r="BZ30" s="307" t="s">
        <v>161</v>
      </c>
      <c r="CA30" s="307" t="s">
        <v>161</v>
      </c>
      <c r="CB30" s="307">
        <v>1</v>
      </c>
      <c r="CC30" s="307" t="s">
        <v>161</v>
      </c>
      <c r="CD30" s="307" t="s">
        <v>161</v>
      </c>
      <c r="CE30" s="307">
        <v>2</v>
      </c>
      <c r="CF30" s="307">
        <v>7</v>
      </c>
      <c r="CG30" s="307">
        <v>339</v>
      </c>
      <c r="CH30" s="307">
        <v>112</v>
      </c>
      <c r="CI30" s="307">
        <v>29</v>
      </c>
      <c r="CJ30" s="307" t="s">
        <v>161</v>
      </c>
      <c r="CK30" s="307" t="s">
        <v>161</v>
      </c>
      <c r="CL30" s="307">
        <v>1672</v>
      </c>
      <c r="CM30" s="307">
        <v>873</v>
      </c>
      <c r="CN30" s="307">
        <v>799</v>
      </c>
      <c r="CO30" s="307">
        <v>1572</v>
      </c>
      <c r="CP30" s="307">
        <v>826</v>
      </c>
      <c r="CQ30" s="307">
        <v>746</v>
      </c>
      <c r="CR30" s="307">
        <v>1427</v>
      </c>
      <c r="CS30" s="307">
        <v>802</v>
      </c>
      <c r="CT30" s="307">
        <v>625</v>
      </c>
      <c r="CU30" s="307">
        <v>8913</v>
      </c>
      <c r="CV30" s="307">
        <v>8806</v>
      </c>
      <c r="CW30" s="307">
        <v>102</v>
      </c>
      <c r="CX30" s="307">
        <v>6</v>
      </c>
      <c r="CY30" s="307">
        <v>478</v>
      </c>
      <c r="CZ30" s="307">
        <v>1081</v>
      </c>
      <c r="DA30" s="307">
        <v>569</v>
      </c>
      <c r="DB30" s="307">
        <v>62200</v>
      </c>
      <c r="DC30" s="307">
        <v>450</v>
      </c>
    </row>
    <row r="31" spans="1:107" s="15" customFormat="1" ht="22.2" customHeight="1">
      <c r="A31" s="29" t="s">
        <v>141</v>
      </c>
      <c r="B31" s="39"/>
      <c r="C31" s="307">
        <v>853</v>
      </c>
      <c r="D31" s="307">
        <v>6452</v>
      </c>
      <c r="E31" s="307">
        <v>29</v>
      </c>
      <c r="F31" s="307">
        <v>223</v>
      </c>
      <c r="G31" s="315" t="s">
        <v>161</v>
      </c>
      <c r="H31" s="315" t="s">
        <v>161</v>
      </c>
      <c r="I31" s="307">
        <v>154</v>
      </c>
      <c r="J31" s="307">
        <v>1175</v>
      </c>
      <c r="K31" s="307">
        <v>97</v>
      </c>
      <c r="L31" s="307">
        <v>1678</v>
      </c>
      <c r="M31" s="315" t="s">
        <v>161</v>
      </c>
      <c r="N31" s="315" t="s">
        <v>161</v>
      </c>
      <c r="O31" s="307">
        <v>5</v>
      </c>
      <c r="P31" s="307">
        <v>10</v>
      </c>
      <c r="Q31" s="307">
        <v>15</v>
      </c>
      <c r="R31" s="307">
        <v>172</v>
      </c>
      <c r="S31" s="307">
        <v>221</v>
      </c>
      <c r="T31" s="307">
        <v>1068</v>
      </c>
      <c r="U31" s="307">
        <v>7</v>
      </c>
      <c r="V31" s="307">
        <v>43</v>
      </c>
      <c r="W31" s="307">
        <v>10</v>
      </c>
      <c r="X31" s="307">
        <v>45</v>
      </c>
      <c r="Y31" s="307">
        <v>17</v>
      </c>
      <c r="Z31" s="307">
        <v>39</v>
      </c>
      <c r="AA31" s="307">
        <v>50</v>
      </c>
      <c r="AB31" s="307">
        <v>229</v>
      </c>
      <c r="AC31" s="307">
        <v>102</v>
      </c>
      <c r="AD31" s="307">
        <v>215</v>
      </c>
      <c r="AE31" s="307">
        <v>11</v>
      </c>
      <c r="AF31" s="307">
        <v>22</v>
      </c>
      <c r="AG31" s="307">
        <v>55</v>
      </c>
      <c r="AH31" s="307">
        <v>1167</v>
      </c>
      <c r="AI31" s="307">
        <v>11</v>
      </c>
      <c r="AJ31" s="307">
        <v>91</v>
      </c>
      <c r="AK31" s="307">
        <v>69</v>
      </c>
      <c r="AL31" s="307">
        <v>275</v>
      </c>
      <c r="AM31" s="307">
        <v>3793</v>
      </c>
      <c r="AN31" s="307">
        <v>127</v>
      </c>
      <c r="AO31" s="307">
        <v>0</v>
      </c>
      <c r="AP31" s="307">
        <v>3920</v>
      </c>
      <c r="AQ31" s="307">
        <v>0</v>
      </c>
      <c r="AR31" s="307">
        <v>4884</v>
      </c>
      <c r="AS31" s="307">
        <v>3557</v>
      </c>
      <c r="AT31" s="307">
        <v>8441</v>
      </c>
      <c r="AU31" s="307">
        <v>1390</v>
      </c>
      <c r="AV31" s="307">
        <v>4187</v>
      </c>
      <c r="AW31" s="307">
        <v>1868</v>
      </c>
      <c r="AX31" s="307">
        <v>810</v>
      </c>
      <c r="AY31" s="307">
        <v>1010</v>
      </c>
      <c r="AZ31" s="307">
        <v>1730</v>
      </c>
      <c r="BA31" s="307">
        <v>6766</v>
      </c>
      <c r="BB31" s="307">
        <v>555</v>
      </c>
      <c r="BC31" s="307">
        <v>1953</v>
      </c>
      <c r="BD31" s="307">
        <v>2271</v>
      </c>
      <c r="BE31" s="307">
        <v>6010</v>
      </c>
      <c r="BF31" s="307">
        <v>2291</v>
      </c>
      <c r="BG31" s="307">
        <v>30841</v>
      </c>
      <c r="BH31" s="307">
        <v>43202</v>
      </c>
      <c r="BI31" s="350">
        <v>-194</v>
      </c>
      <c r="BJ31" s="307">
        <v>43008</v>
      </c>
      <c r="BK31" s="213">
        <v>26484</v>
      </c>
      <c r="BL31" s="213">
        <v>2393</v>
      </c>
      <c r="BM31" s="213">
        <v>12607</v>
      </c>
      <c r="BN31" s="213">
        <v>6451</v>
      </c>
      <c r="BO31" s="213">
        <v>41484</v>
      </c>
      <c r="BP31" s="307">
        <v>1657</v>
      </c>
      <c r="BQ31" s="307">
        <v>1630</v>
      </c>
      <c r="BR31" s="307">
        <v>27</v>
      </c>
      <c r="BS31" s="307">
        <v>1576</v>
      </c>
      <c r="BT31" s="307">
        <v>297</v>
      </c>
      <c r="BU31" s="307">
        <v>422</v>
      </c>
      <c r="BV31" s="307">
        <v>857</v>
      </c>
      <c r="BW31" s="307">
        <v>1576</v>
      </c>
      <c r="BX31" s="307">
        <v>10</v>
      </c>
      <c r="BY31" s="307">
        <v>11</v>
      </c>
      <c r="BZ31" s="307">
        <v>96</v>
      </c>
      <c r="CA31" s="307">
        <v>244</v>
      </c>
      <c r="CB31" s="307">
        <v>257</v>
      </c>
      <c r="CC31" s="307">
        <v>225</v>
      </c>
      <c r="CD31" s="307">
        <v>343</v>
      </c>
      <c r="CE31" s="307">
        <v>227</v>
      </c>
      <c r="CF31" s="307">
        <v>120</v>
      </c>
      <c r="CG31" s="307">
        <v>35</v>
      </c>
      <c r="CH31" s="307">
        <v>5</v>
      </c>
      <c r="CI31" s="307">
        <v>3</v>
      </c>
      <c r="CJ31" s="307" t="s">
        <v>161</v>
      </c>
      <c r="CK31" s="307" t="s">
        <v>161</v>
      </c>
      <c r="CL31" s="307">
        <v>4399</v>
      </c>
      <c r="CM31" s="307">
        <v>2449</v>
      </c>
      <c r="CN31" s="307">
        <v>1950</v>
      </c>
      <c r="CO31" s="307">
        <v>2284</v>
      </c>
      <c r="CP31" s="307">
        <v>1194</v>
      </c>
      <c r="CQ31" s="307">
        <v>1090</v>
      </c>
      <c r="CR31" s="307">
        <v>1805</v>
      </c>
      <c r="CS31" s="307">
        <v>1100</v>
      </c>
      <c r="CT31" s="307">
        <v>705</v>
      </c>
      <c r="CU31" s="307">
        <v>4067</v>
      </c>
      <c r="CV31" s="307">
        <v>3896</v>
      </c>
      <c r="CW31" s="307">
        <v>141</v>
      </c>
      <c r="CX31" s="307">
        <v>30</v>
      </c>
      <c r="CY31" s="307">
        <v>1055</v>
      </c>
      <c r="CZ31" s="307">
        <v>1567</v>
      </c>
      <c r="DA31" s="307">
        <v>1039</v>
      </c>
      <c r="DB31" s="307">
        <v>26500</v>
      </c>
      <c r="DC31" s="307">
        <v>1070</v>
      </c>
    </row>
    <row r="32" spans="1:107" s="15" customFormat="1" ht="22.2" customHeight="1">
      <c r="A32" s="28" t="s">
        <v>109</v>
      </c>
      <c r="B32" s="39"/>
      <c r="C32" s="307">
        <v>607</v>
      </c>
      <c r="D32" s="307">
        <v>4576</v>
      </c>
      <c r="E32" s="307">
        <v>29</v>
      </c>
      <c r="F32" s="307">
        <v>272</v>
      </c>
      <c r="G32" s="315" t="s">
        <v>161</v>
      </c>
      <c r="H32" s="315" t="s">
        <v>161</v>
      </c>
      <c r="I32" s="307">
        <v>79</v>
      </c>
      <c r="J32" s="307">
        <v>542</v>
      </c>
      <c r="K32" s="307">
        <v>89</v>
      </c>
      <c r="L32" s="307">
        <v>1521</v>
      </c>
      <c r="M32" s="315" t="s">
        <v>161</v>
      </c>
      <c r="N32" s="315" t="s">
        <v>161</v>
      </c>
      <c r="O32" s="315" t="s">
        <v>161</v>
      </c>
      <c r="P32" s="315" t="s">
        <v>161</v>
      </c>
      <c r="Q32" s="307">
        <v>9</v>
      </c>
      <c r="R32" s="307">
        <v>88</v>
      </c>
      <c r="S32" s="307">
        <v>150</v>
      </c>
      <c r="T32" s="307">
        <v>681</v>
      </c>
      <c r="U32" s="307">
        <v>3</v>
      </c>
      <c r="V32" s="307">
        <v>26</v>
      </c>
      <c r="W32" s="307">
        <v>5</v>
      </c>
      <c r="X32" s="307">
        <v>13</v>
      </c>
      <c r="Y32" s="307">
        <v>11</v>
      </c>
      <c r="Z32" s="307">
        <v>41</v>
      </c>
      <c r="AA32" s="307">
        <v>59</v>
      </c>
      <c r="AB32" s="307">
        <v>242</v>
      </c>
      <c r="AC32" s="307">
        <v>82</v>
      </c>
      <c r="AD32" s="307">
        <v>178</v>
      </c>
      <c r="AE32" s="307">
        <v>6</v>
      </c>
      <c r="AF32" s="307">
        <v>36</v>
      </c>
      <c r="AG32" s="307">
        <v>32</v>
      </c>
      <c r="AH32" s="307">
        <v>666</v>
      </c>
      <c r="AI32" s="307">
        <v>11</v>
      </c>
      <c r="AJ32" s="307">
        <v>117</v>
      </c>
      <c r="AK32" s="307">
        <v>42</v>
      </c>
      <c r="AL32" s="307">
        <v>153</v>
      </c>
      <c r="AM32" s="307">
        <v>4546</v>
      </c>
      <c r="AN32" s="307">
        <v>352</v>
      </c>
      <c r="AO32" s="307">
        <v>0</v>
      </c>
      <c r="AP32" s="307">
        <v>4898</v>
      </c>
      <c r="AQ32" s="307">
        <v>0</v>
      </c>
      <c r="AR32" s="307">
        <v>6125</v>
      </c>
      <c r="AS32" s="307">
        <v>2343</v>
      </c>
      <c r="AT32" s="307">
        <v>8468</v>
      </c>
      <c r="AU32" s="307">
        <v>1449</v>
      </c>
      <c r="AV32" s="307">
        <v>1794</v>
      </c>
      <c r="AW32" s="307">
        <v>666</v>
      </c>
      <c r="AX32" s="307">
        <v>698</v>
      </c>
      <c r="AY32" s="307">
        <v>765</v>
      </c>
      <c r="AZ32" s="307">
        <v>1293</v>
      </c>
      <c r="BA32" s="307">
        <v>5167</v>
      </c>
      <c r="BB32" s="307">
        <v>781</v>
      </c>
      <c r="BC32" s="307">
        <v>2126</v>
      </c>
      <c r="BD32" s="307">
        <v>2525</v>
      </c>
      <c r="BE32" s="307">
        <v>4332</v>
      </c>
      <c r="BF32" s="307">
        <v>1476</v>
      </c>
      <c r="BG32" s="307">
        <v>23072</v>
      </c>
      <c r="BH32" s="307">
        <v>36438</v>
      </c>
      <c r="BI32" s="350">
        <v>-163</v>
      </c>
      <c r="BJ32" s="307">
        <v>36275</v>
      </c>
      <c r="BK32" s="213">
        <v>19259</v>
      </c>
      <c r="BL32" s="213">
        <v>1708</v>
      </c>
      <c r="BM32" s="213">
        <v>10485</v>
      </c>
      <c r="BN32" s="213">
        <v>5664</v>
      </c>
      <c r="BO32" s="213">
        <v>31452</v>
      </c>
      <c r="BP32" s="307">
        <v>1459</v>
      </c>
      <c r="BQ32" s="307">
        <v>1424</v>
      </c>
      <c r="BR32" s="307">
        <v>35</v>
      </c>
      <c r="BS32" s="307">
        <v>1395</v>
      </c>
      <c r="BT32" s="307">
        <v>281</v>
      </c>
      <c r="BU32" s="307">
        <v>262</v>
      </c>
      <c r="BV32" s="307">
        <v>852</v>
      </c>
      <c r="BW32" s="307">
        <v>1395</v>
      </c>
      <c r="BX32" s="307" t="s">
        <v>161</v>
      </c>
      <c r="BY32" s="307" t="s">
        <v>161</v>
      </c>
      <c r="BZ32" s="307">
        <v>146</v>
      </c>
      <c r="CA32" s="307">
        <v>325</v>
      </c>
      <c r="CB32" s="307">
        <v>263</v>
      </c>
      <c r="CC32" s="307">
        <v>232</v>
      </c>
      <c r="CD32" s="307">
        <v>203</v>
      </c>
      <c r="CE32" s="307">
        <v>119</v>
      </c>
      <c r="CF32" s="307">
        <v>78</v>
      </c>
      <c r="CG32" s="307">
        <v>26</v>
      </c>
      <c r="CH32" s="307">
        <v>3</v>
      </c>
      <c r="CI32" s="307" t="s">
        <v>161</v>
      </c>
      <c r="CJ32" s="307" t="s">
        <v>161</v>
      </c>
      <c r="CK32" s="307" t="s">
        <v>161</v>
      </c>
      <c r="CL32" s="307">
        <v>3433</v>
      </c>
      <c r="CM32" s="307">
        <v>2037</v>
      </c>
      <c r="CN32" s="307">
        <v>1396</v>
      </c>
      <c r="CO32" s="307">
        <v>1826</v>
      </c>
      <c r="CP32" s="307">
        <v>1040</v>
      </c>
      <c r="CQ32" s="307">
        <v>786</v>
      </c>
      <c r="CR32" s="307">
        <v>1330</v>
      </c>
      <c r="CS32" s="307">
        <v>917</v>
      </c>
      <c r="CT32" s="307">
        <v>413</v>
      </c>
      <c r="CU32" s="307">
        <v>2871</v>
      </c>
      <c r="CV32" s="307">
        <v>2676</v>
      </c>
      <c r="CW32" s="307">
        <v>187</v>
      </c>
      <c r="CX32" s="307">
        <v>8</v>
      </c>
      <c r="CY32" s="307">
        <v>670</v>
      </c>
      <c r="CZ32" s="307">
        <v>990</v>
      </c>
      <c r="DA32" s="307">
        <v>617</v>
      </c>
      <c r="DB32" s="307">
        <v>13400</v>
      </c>
      <c r="DC32" s="307">
        <v>215</v>
      </c>
    </row>
    <row r="33" spans="1:107" s="15" customFormat="1" ht="22.2" customHeight="1">
      <c r="A33" s="191" t="s">
        <v>112</v>
      </c>
      <c r="B33" s="193"/>
      <c r="C33" s="308">
        <v>119</v>
      </c>
      <c r="D33" s="308">
        <v>765</v>
      </c>
      <c r="E33" s="308">
        <v>8</v>
      </c>
      <c r="F33" s="308">
        <v>109</v>
      </c>
      <c r="G33" s="308" t="s">
        <v>161</v>
      </c>
      <c r="H33" s="308" t="s">
        <v>161</v>
      </c>
      <c r="I33" s="308">
        <v>19</v>
      </c>
      <c r="J33" s="308">
        <v>172</v>
      </c>
      <c r="K33" s="308">
        <v>17</v>
      </c>
      <c r="L33" s="308">
        <v>111</v>
      </c>
      <c r="M33" s="323" t="s">
        <v>161</v>
      </c>
      <c r="N33" s="323" t="s">
        <v>161</v>
      </c>
      <c r="O33" s="323" t="s">
        <v>161</v>
      </c>
      <c r="P33" s="323" t="s">
        <v>161</v>
      </c>
      <c r="Q33" s="308">
        <v>3</v>
      </c>
      <c r="R33" s="308">
        <v>64</v>
      </c>
      <c r="S33" s="308">
        <v>20</v>
      </c>
      <c r="T33" s="308">
        <v>58</v>
      </c>
      <c r="U33" s="323" t="s">
        <v>161</v>
      </c>
      <c r="V33" s="323" t="s">
        <v>161</v>
      </c>
      <c r="W33" s="308" t="s">
        <v>161</v>
      </c>
      <c r="X33" s="308" t="s">
        <v>161</v>
      </c>
      <c r="Y33" s="308">
        <v>2</v>
      </c>
      <c r="Z33" s="308">
        <v>6</v>
      </c>
      <c r="AA33" s="308">
        <v>14</v>
      </c>
      <c r="AB33" s="308">
        <v>73</v>
      </c>
      <c r="AC33" s="308">
        <v>16</v>
      </c>
      <c r="AD33" s="308">
        <v>23</v>
      </c>
      <c r="AE33" s="308">
        <v>1</v>
      </c>
      <c r="AF33" s="308">
        <v>2</v>
      </c>
      <c r="AG33" s="308">
        <v>9</v>
      </c>
      <c r="AH33" s="308">
        <v>118</v>
      </c>
      <c r="AI33" s="308">
        <v>4</v>
      </c>
      <c r="AJ33" s="308">
        <v>13</v>
      </c>
      <c r="AK33" s="308">
        <v>6</v>
      </c>
      <c r="AL33" s="308">
        <v>16</v>
      </c>
      <c r="AM33" s="308">
        <v>558</v>
      </c>
      <c r="AN33" s="308">
        <v>189</v>
      </c>
      <c r="AO33" s="308">
        <v>3</v>
      </c>
      <c r="AP33" s="308">
        <v>750</v>
      </c>
      <c r="AQ33" s="308">
        <v>136</v>
      </c>
      <c r="AR33" s="308">
        <v>118</v>
      </c>
      <c r="AS33" s="308">
        <v>1462</v>
      </c>
      <c r="AT33" s="308">
        <v>1716</v>
      </c>
      <c r="AU33" s="308">
        <v>225</v>
      </c>
      <c r="AV33" s="308">
        <v>147</v>
      </c>
      <c r="AW33" s="308">
        <v>204</v>
      </c>
      <c r="AX33" s="308">
        <v>496</v>
      </c>
      <c r="AY33" s="308">
        <v>143</v>
      </c>
      <c r="AZ33" s="308">
        <v>180</v>
      </c>
      <c r="BA33" s="308">
        <v>851</v>
      </c>
      <c r="BB33" s="308">
        <v>49</v>
      </c>
      <c r="BC33" s="308">
        <v>804</v>
      </c>
      <c r="BD33" s="308">
        <v>371</v>
      </c>
      <c r="BE33" s="308">
        <v>658</v>
      </c>
      <c r="BF33" s="308">
        <v>161</v>
      </c>
      <c r="BG33" s="308">
        <v>4289</v>
      </c>
      <c r="BH33" s="308">
        <v>6755</v>
      </c>
      <c r="BI33" s="352">
        <v>-30</v>
      </c>
      <c r="BJ33" s="308">
        <v>6725</v>
      </c>
      <c r="BK33" s="214">
        <v>3090</v>
      </c>
      <c r="BL33" s="214">
        <v>226</v>
      </c>
      <c r="BM33" s="214">
        <v>1679</v>
      </c>
      <c r="BN33" s="214">
        <v>841</v>
      </c>
      <c r="BO33" s="214">
        <v>4995</v>
      </c>
      <c r="BP33" s="308">
        <v>264</v>
      </c>
      <c r="BQ33" s="308">
        <v>257</v>
      </c>
      <c r="BR33" s="308">
        <v>7</v>
      </c>
      <c r="BS33" s="308">
        <v>254</v>
      </c>
      <c r="BT33" s="308">
        <v>26</v>
      </c>
      <c r="BU33" s="308">
        <v>70</v>
      </c>
      <c r="BV33" s="308">
        <v>158</v>
      </c>
      <c r="BW33" s="308">
        <v>254</v>
      </c>
      <c r="BX33" s="308" t="s">
        <v>161</v>
      </c>
      <c r="BY33" s="308">
        <v>2</v>
      </c>
      <c r="BZ33" s="308">
        <v>54</v>
      </c>
      <c r="CA33" s="308">
        <v>113</v>
      </c>
      <c r="CB33" s="308">
        <v>49</v>
      </c>
      <c r="CC33" s="308">
        <v>24</v>
      </c>
      <c r="CD33" s="308">
        <v>4</v>
      </c>
      <c r="CE33" s="308">
        <v>6</v>
      </c>
      <c r="CF33" s="308">
        <v>2</v>
      </c>
      <c r="CG33" s="308" t="s">
        <v>161</v>
      </c>
      <c r="CH33" s="308" t="s">
        <v>161</v>
      </c>
      <c r="CI33" s="308" t="s">
        <v>161</v>
      </c>
      <c r="CJ33" s="308" t="s">
        <v>161</v>
      </c>
      <c r="CK33" s="308" t="s">
        <v>161</v>
      </c>
      <c r="CL33" s="308">
        <v>678</v>
      </c>
      <c r="CM33" s="308">
        <v>358</v>
      </c>
      <c r="CN33" s="308">
        <v>320</v>
      </c>
      <c r="CO33" s="308">
        <v>311</v>
      </c>
      <c r="CP33" s="308">
        <v>137</v>
      </c>
      <c r="CQ33" s="308">
        <v>174</v>
      </c>
      <c r="CR33" s="308">
        <v>220</v>
      </c>
      <c r="CS33" s="308">
        <v>122</v>
      </c>
      <c r="CT33" s="308">
        <v>98</v>
      </c>
      <c r="CU33" s="308">
        <v>247</v>
      </c>
      <c r="CV33" s="308">
        <v>218</v>
      </c>
      <c r="CW33" s="308">
        <v>29</v>
      </c>
      <c r="CX33" s="308">
        <v>1</v>
      </c>
      <c r="CY33" s="308">
        <v>140</v>
      </c>
      <c r="CZ33" s="308">
        <v>194</v>
      </c>
      <c r="DA33" s="308">
        <v>95</v>
      </c>
      <c r="DB33" s="308">
        <v>1050</v>
      </c>
      <c r="DC33" s="308" t="s">
        <v>425</v>
      </c>
    </row>
    <row r="34" spans="1:107" s="298" customFormat="1" ht="12" customHeight="1">
      <c r="C34" s="309" t="s">
        <v>451</v>
      </c>
      <c r="D34" s="14"/>
      <c r="E34" s="14"/>
      <c r="F34" s="14"/>
      <c r="G34" s="14"/>
      <c r="H34" s="14"/>
      <c r="I34" s="14"/>
      <c r="J34" s="14"/>
      <c r="K34" s="14"/>
      <c r="L34" s="14"/>
      <c r="M34" s="14"/>
      <c r="N34" s="14"/>
      <c r="O34" s="14"/>
      <c r="P34" s="14"/>
      <c r="Q34" s="14"/>
      <c r="R34" s="14"/>
      <c r="S34" s="328"/>
      <c r="T34" s="328"/>
      <c r="U34" s="328"/>
      <c r="V34" s="328"/>
      <c r="W34" s="328"/>
      <c r="X34" s="328"/>
      <c r="Y34" s="328"/>
      <c r="Z34" s="328"/>
      <c r="AA34" s="328"/>
      <c r="AB34" s="328"/>
      <c r="AC34" s="328"/>
      <c r="AD34" s="328"/>
      <c r="AE34" s="328"/>
      <c r="AF34" s="328"/>
      <c r="AG34" s="328"/>
      <c r="AH34" s="328"/>
      <c r="AI34" s="328"/>
      <c r="AJ34" s="328"/>
      <c r="AK34" s="14"/>
      <c r="AL34" s="14"/>
      <c r="AM34" s="298" t="s">
        <v>530</v>
      </c>
      <c r="BK34" s="298" t="str">
        <v>10　資料:県調査統計課「平成28年度秋田県市町村民経済計算」</v>
      </c>
      <c r="BP34" s="152" t="s">
        <v>248</v>
      </c>
      <c r="BT34" s="152"/>
      <c r="BU34" s="152"/>
      <c r="BV34" s="152"/>
      <c r="BW34" s="152" t="s">
        <v>415</v>
      </c>
      <c r="BX34" s="152"/>
      <c r="BY34" s="372"/>
      <c r="CC34" s="152"/>
      <c r="CL34" s="298" t="s">
        <v>226</v>
      </c>
      <c r="CM34" s="382"/>
      <c r="CO34" s="298" t="s">
        <v>10</v>
      </c>
      <c r="CR34" s="298" t="s">
        <v>369</v>
      </c>
      <c r="CS34" s="382"/>
      <c r="CU34" s="152" t="s">
        <v>525</v>
      </c>
      <c r="CY34" s="152" t="s">
        <v>444</v>
      </c>
      <c r="CZ34" s="203"/>
      <c r="DA34" s="203"/>
      <c r="DB34" s="299" t="s">
        <v>84</v>
      </c>
      <c r="DC34" s="299"/>
    </row>
    <row r="35" spans="1:107" s="298" customFormat="1" ht="12" customHeight="1">
      <c r="C35" s="309" t="s">
        <v>56</v>
      </c>
      <c r="D35" s="14"/>
      <c r="E35" s="14"/>
      <c r="F35" s="14"/>
      <c r="G35" s="14"/>
      <c r="H35" s="14"/>
      <c r="I35" s="14"/>
      <c r="J35" s="14"/>
      <c r="K35" s="14"/>
      <c r="L35" s="14"/>
      <c r="M35" s="14"/>
      <c r="N35" s="14"/>
      <c r="O35" s="14"/>
      <c r="P35" s="14"/>
      <c r="Q35" s="14"/>
      <c r="R35" s="14"/>
      <c r="S35" s="328"/>
      <c r="T35" s="328"/>
      <c r="U35" s="328"/>
      <c r="V35" s="328"/>
      <c r="W35" s="328"/>
      <c r="X35" s="328"/>
      <c r="Y35" s="328"/>
      <c r="Z35" s="328"/>
      <c r="AA35" s="328"/>
      <c r="AB35" s="328"/>
      <c r="AC35" s="328"/>
      <c r="AD35" s="328"/>
      <c r="AE35" s="328"/>
      <c r="AF35" s="328"/>
      <c r="AG35" s="328"/>
      <c r="AH35" s="328"/>
      <c r="AI35" s="328"/>
      <c r="AJ35" s="328"/>
      <c r="AK35" s="14"/>
      <c r="AL35" s="14"/>
      <c r="BK35" s="152"/>
      <c r="BL35" s="152"/>
      <c r="BM35" s="152"/>
      <c r="BP35" s="152" t="s">
        <v>218</v>
      </c>
      <c r="BT35" s="152"/>
      <c r="BU35" s="152"/>
      <c r="CC35" s="152"/>
      <c r="CM35" s="383"/>
      <c r="CN35" s="383"/>
      <c r="CS35" s="382"/>
      <c r="CU35" s="152" t="s">
        <v>524</v>
      </c>
      <c r="CY35" s="152"/>
      <c r="CZ35" s="389"/>
      <c r="DA35" s="389"/>
      <c r="DB35" s="54" t="s">
        <v>541</v>
      </c>
      <c r="DC35" s="392"/>
    </row>
    <row r="36" spans="1:107" s="298" customFormat="1" ht="12" customHeight="1">
      <c r="C36" s="310" t="s">
        <v>169</v>
      </c>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BK36" s="152"/>
      <c r="BL36" s="152"/>
      <c r="BM36" s="152"/>
      <c r="BP36" s="152" t="s">
        <v>550</v>
      </c>
      <c r="BT36" s="152"/>
      <c r="BU36" s="152"/>
      <c r="CC36" s="152"/>
      <c r="CM36" s="383"/>
      <c r="CN36" s="383"/>
      <c r="CS36" s="382"/>
      <c r="CU36" s="298" t="s">
        <v>452</v>
      </c>
      <c r="CY36" s="152"/>
      <c r="CZ36" s="389"/>
      <c r="DA36" s="389"/>
      <c r="DB36" s="151" t="s">
        <v>540</v>
      </c>
      <c r="DC36" s="299"/>
    </row>
    <row r="37" spans="1:107" s="298" customFormat="1" ht="12" customHeight="1">
      <c r="C37" s="310" t="s">
        <v>335</v>
      </c>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BK37" s="152"/>
      <c r="BL37" s="152"/>
      <c r="BM37" s="152"/>
      <c r="BP37" s="152" t="s">
        <v>521</v>
      </c>
      <c r="BT37" s="152"/>
      <c r="BU37" s="152"/>
      <c r="CM37" s="383"/>
      <c r="CN37" s="383"/>
      <c r="CS37" s="382"/>
      <c r="CZ37" s="389"/>
      <c r="DA37" s="389"/>
      <c r="DB37" s="391" t="s">
        <v>542</v>
      </c>
      <c r="DC37" s="54"/>
    </row>
    <row r="38" spans="1:107" s="298" customFormat="1" ht="12" customHeight="1">
      <c r="C38" s="299"/>
      <c r="D38" s="299"/>
      <c r="E38" s="299"/>
      <c r="F38" s="299"/>
      <c r="G38" s="299"/>
      <c r="H38" s="299"/>
      <c r="I38" s="299"/>
      <c r="J38" s="299"/>
      <c r="K38" s="299"/>
      <c r="L38" s="299"/>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BK38" s="152"/>
      <c r="BL38" s="152"/>
      <c r="BM38" s="152"/>
      <c r="BP38" s="152" t="s">
        <v>394</v>
      </c>
      <c r="BT38" s="152"/>
      <c r="BU38" s="152"/>
      <c r="CM38" s="384"/>
      <c r="CZ38" s="389"/>
      <c r="DB38" s="298" t="s">
        <v>438</v>
      </c>
    </row>
    <row r="39" spans="1:107" s="298" customFormat="1" ht="12" customHeight="1">
      <c r="C39" s="299"/>
      <c r="D39" s="299"/>
      <c r="E39" s="299"/>
      <c r="F39" s="299"/>
      <c r="G39" s="299"/>
      <c r="H39" s="299"/>
      <c r="I39" s="299"/>
      <c r="J39" s="299"/>
      <c r="K39" s="299"/>
      <c r="L39" s="299"/>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BK39" s="152"/>
      <c r="BL39" s="152"/>
      <c r="BM39" s="152"/>
      <c r="BP39" s="152" t="s">
        <v>522</v>
      </c>
      <c r="BT39" s="152"/>
      <c r="BU39" s="152"/>
    </row>
    <row r="40" spans="1:107" s="298" customFormat="1" ht="12" customHeight="1">
      <c r="C40" s="299"/>
      <c r="D40" s="299"/>
      <c r="E40" s="299"/>
      <c r="F40" s="299"/>
      <c r="G40" s="299"/>
      <c r="H40" s="299"/>
      <c r="I40" s="299"/>
      <c r="J40" s="299"/>
      <c r="K40" s="299"/>
      <c r="L40" s="299"/>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BK40" s="152"/>
      <c r="BL40" s="152"/>
      <c r="BM40" s="152"/>
      <c r="BP40" s="298" t="s">
        <v>547</v>
      </c>
      <c r="BT40" s="152"/>
      <c r="BU40" s="152"/>
    </row>
    <row r="41" spans="1:107" s="298" customFormat="1" ht="12" customHeight="1">
      <c r="C41" s="299"/>
      <c r="D41" s="299"/>
      <c r="E41" s="299"/>
      <c r="F41" s="299"/>
      <c r="G41" s="299"/>
      <c r="H41" s="299"/>
      <c r="I41" s="299"/>
      <c r="J41" s="299"/>
      <c r="K41" s="299"/>
      <c r="L41" s="299"/>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BK41" s="152"/>
      <c r="BL41" s="152"/>
      <c r="BM41" s="152"/>
      <c r="BP41" s="152" t="s">
        <v>546</v>
      </c>
      <c r="BT41" s="152"/>
      <c r="BU41" s="152"/>
    </row>
    <row r="42" spans="1:107" s="298" customFormat="1" ht="12" customHeight="1">
      <c r="C42" s="299"/>
      <c r="D42" s="299"/>
      <c r="E42" s="299"/>
      <c r="F42" s="299"/>
      <c r="G42" s="299"/>
      <c r="H42" s="299"/>
      <c r="I42" s="299"/>
      <c r="J42" s="299"/>
      <c r="K42" s="299"/>
      <c r="L42" s="299"/>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BK42" s="152"/>
      <c r="BL42" s="152"/>
      <c r="BM42" s="152"/>
      <c r="BP42" s="298" t="s">
        <v>505</v>
      </c>
      <c r="BT42" s="152"/>
      <c r="BU42" s="152"/>
    </row>
    <row r="43" spans="1:107" s="298" customFormat="1" ht="12" customHeight="1">
      <c r="C43" s="299"/>
      <c r="D43" s="299"/>
      <c r="E43" s="299"/>
      <c r="F43" s="299"/>
      <c r="G43" s="299"/>
      <c r="H43" s="299"/>
      <c r="I43" s="299"/>
      <c r="J43" s="299"/>
      <c r="K43" s="299"/>
      <c r="L43" s="299"/>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BL43" s="152"/>
      <c r="BM43" s="152"/>
      <c r="BP43" s="152" t="s">
        <v>233</v>
      </c>
    </row>
    <row r="44" spans="1:107" s="298" customFormat="1" ht="12" customHeight="1">
      <c r="C44" s="299"/>
      <c r="D44" s="299"/>
      <c r="E44" s="299"/>
      <c r="F44" s="299"/>
      <c r="G44" s="299"/>
      <c r="H44" s="299"/>
      <c r="I44" s="299"/>
      <c r="J44" s="299"/>
      <c r="K44" s="299"/>
      <c r="L44" s="299"/>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BK44" s="152"/>
      <c r="BL44" s="152"/>
      <c r="BM44" s="152"/>
      <c r="BP44" s="298" t="s">
        <v>404</v>
      </c>
    </row>
    <row r="45" spans="1:107" s="298" customFormat="1" ht="12" customHeight="1">
      <c r="C45" s="299"/>
      <c r="D45" s="299"/>
      <c r="E45" s="299"/>
      <c r="F45" s="299"/>
      <c r="G45" s="299"/>
      <c r="H45" s="299"/>
      <c r="I45" s="299"/>
      <c r="J45" s="299"/>
      <c r="K45" s="299"/>
      <c r="L45" s="299"/>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BP45" s="298" t="s">
        <v>181</v>
      </c>
    </row>
    <row r="46" spans="1:107" s="298" customFormat="1" ht="12" customHeight="1">
      <c r="C46" s="299"/>
      <c r="D46" s="299"/>
      <c r="E46" s="299"/>
      <c r="F46" s="299"/>
      <c r="G46" s="299"/>
      <c r="H46" s="299"/>
      <c r="I46" s="299"/>
      <c r="J46" s="299"/>
      <c r="K46" s="299"/>
      <c r="L46" s="299"/>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BK46" s="152"/>
    </row>
    <row r="47" spans="1:107" s="299" customFormat="1" ht="12" customHeight="1">
      <c r="B47" s="298"/>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298"/>
      <c r="AN47" s="298"/>
      <c r="AO47" s="298"/>
      <c r="AP47" s="298"/>
      <c r="AQ47" s="298"/>
      <c r="AR47" s="298"/>
      <c r="AS47" s="298"/>
      <c r="AT47" s="298"/>
      <c r="AU47" s="298"/>
      <c r="AV47" s="298"/>
      <c r="AW47" s="298"/>
      <c r="AX47" s="298"/>
      <c r="AY47" s="298"/>
      <c r="AZ47" s="298"/>
      <c r="BA47" s="298"/>
      <c r="BB47" s="298"/>
      <c r="BC47" s="298"/>
      <c r="BD47" s="298"/>
      <c r="BE47" s="298"/>
      <c r="BF47" s="298"/>
      <c r="BG47" s="298"/>
      <c r="BH47" s="298"/>
      <c r="BI47" s="298"/>
      <c r="BJ47" s="298"/>
      <c r="BK47" s="298"/>
      <c r="BL47" s="298"/>
      <c r="BM47" s="298"/>
      <c r="BN47" s="298"/>
      <c r="BO47" s="298"/>
      <c r="BV47" s="298"/>
      <c r="BW47" s="298"/>
      <c r="BX47" s="298"/>
      <c r="BY47" s="298"/>
      <c r="BZ47" s="298"/>
      <c r="CA47" s="298"/>
      <c r="CB47" s="298"/>
      <c r="CC47" s="298"/>
      <c r="CD47" s="298"/>
      <c r="CE47" s="298"/>
      <c r="CF47" s="298"/>
      <c r="CG47" s="298"/>
      <c r="CH47" s="298"/>
      <c r="CI47" s="298"/>
      <c r="CJ47" s="298"/>
      <c r="CK47" s="298"/>
      <c r="CL47" s="298"/>
      <c r="CM47" s="298"/>
      <c r="CN47" s="298"/>
      <c r="CO47" s="298"/>
      <c r="CP47" s="298"/>
      <c r="CQ47" s="298"/>
      <c r="CR47" s="298"/>
      <c r="CS47" s="298"/>
      <c r="CT47" s="298"/>
      <c r="CU47" s="298"/>
      <c r="CV47" s="298"/>
      <c r="CW47" s="298"/>
      <c r="CX47" s="298"/>
      <c r="CY47" s="298"/>
      <c r="CZ47" s="298"/>
      <c r="DA47" s="298"/>
      <c r="DB47" s="298"/>
      <c r="DC47" s="298"/>
    </row>
    <row r="48" spans="1:107" ht="12" customHeight="1">
      <c r="AM48" s="298"/>
    </row>
    <row r="49" ht="12" customHeight="1"/>
  </sheetData>
  <mergeCells count="91">
    <mergeCell ref="C3:H3"/>
    <mergeCell ref="I3:N3"/>
    <mergeCell ref="O3:T3"/>
    <mergeCell ref="U3:Z3"/>
    <mergeCell ref="AA3:AF3"/>
    <mergeCell ref="AG3:AL3"/>
    <mergeCell ref="AM3:AR3"/>
    <mergeCell ref="AS3:AX3"/>
    <mergeCell ref="AY3:BD3"/>
    <mergeCell ref="BE3:BJ3"/>
    <mergeCell ref="BK3:BO3"/>
    <mergeCell ref="BS3:BV3"/>
    <mergeCell ref="BW3:CB3"/>
    <mergeCell ref="CC3:CH3"/>
    <mergeCell ref="CI3:CK3"/>
    <mergeCell ref="CL3:CN3"/>
    <mergeCell ref="CO3:CQ3"/>
    <mergeCell ref="CR3:CT3"/>
    <mergeCell ref="CU3:CX3"/>
    <mergeCell ref="CY3:DA3"/>
    <mergeCell ref="DB3:DC3"/>
    <mergeCell ref="A4:B4"/>
    <mergeCell ref="G4:H4"/>
    <mergeCell ref="M4:N4"/>
    <mergeCell ref="Q4:R4"/>
    <mergeCell ref="W4:X4"/>
    <mergeCell ref="Y4:Z4"/>
    <mergeCell ref="AA4:AB4"/>
    <mergeCell ref="AC4:AD4"/>
    <mergeCell ref="AE4:AF4"/>
    <mergeCell ref="AG4:AH4"/>
    <mergeCell ref="AI4:AJ4"/>
    <mergeCell ref="AK4:AL4"/>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M4:AM5"/>
    <mergeCell ref="AN4:AN5"/>
    <mergeCell ref="AO4:AO5"/>
    <mergeCell ref="AQ4:AQ5"/>
    <mergeCell ref="AR4:AR5"/>
    <mergeCell ref="AS4:AS5"/>
    <mergeCell ref="AU4:AU5"/>
    <mergeCell ref="AX4:AX5"/>
    <mergeCell ref="AY4:AY5"/>
    <mergeCell ref="BA4:BA5"/>
    <mergeCell ref="BB4:BB5"/>
    <mergeCell ref="BC4:BC5"/>
    <mergeCell ref="BD4:BD5"/>
    <mergeCell ref="BH4:BH5"/>
    <mergeCell ref="BK4:BK5"/>
    <mergeCell ref="BL4:BL5"/>
    <mergeCell ref="BM4:BM5"/>
    <mergeCell ref="BO4:BO5"/>
    <mergeCell ref="BP4:BP5"/>
    <mergeCell ref="BS4:BS5"/>
    <mergeCell ref="BW4:BW5"/>
    <mergeCell ref="CL4:CL5"/>
    <mergeCell ref="CO4:CO5"/>
    <mergeCell ref="CR4:CR5"/>
    <mergeCell ref="CU4:CU5"/>
    <mergeCell ref="CY4:CY5"/>
    <mergeCell ref="CZ4:CZ5"/>
    <mergeCell ref="DA4:DA5"/>
    <mergeCell ref="DB4:DB5"/>
    <mergeCell ref="DC4:DC5"/>
  </mergeCells>
  <phoneticPr fontId="4"/>
  <pageMargins left="0.78740157480314943" right="0.78740157480314943" top="0.7480314960629918" bottom="0.7480314960629918" header="0.31496062992125984" footer="0.31496062992125984"/>
  <pageSetup paperSize="9" scale="93" firstPageNumber="143" fitToWidth="0" fitToHeight="1" orientation="portrait" usePrinterDefaults="1" useFirstPageNumber="1" r:id="rId1"/>
  <headerFooter scaleWithDoc="0" alignWithMargins="0">
    <oddHeader>&amp;R&amp;"ＭＳ ゴシック,標準"&amp;8Ⅱ市町村勢編</oddHeader>
    <oddFooter>&amp;C&amp;"ＭＳ ゴシック,regular"&amp;9&amp;P&amp;R&amp;"ＭＳ ゴシック,regular"&amp;8令和２年版秋田県勢要覧</oddFooter>
  </headerFooter>
  <colBreaks count="4" manualBreakCount="4">
    <brk id="62" max="54" man="1"/>
    <brk id="67" max="54" man="1"/>
    <brk id="74" max="54" man="1"/>
    <brk id="102" max="54" man="1"/>
  </colBreaks>
</worksheet>
</file>

<file path=xl/worksheets/sheet7.xml><?xml version="1.0" encoding="utf-8"?>
<worksheet xmlns="http://schemas.openxmlformats.org/spreadsheetml/2006/main" xmlns:r="http://schemas.openxmlformats.org/officeDocument/2006/relationships" xmlns:mc="http://schemas.openxmlformats.org/markup-compatibility/2006">
  <dimension ref="A1:DH52"/>
  <sheetViews>
    <sheetView showGridLines="0" tabSelected="1" view="pageBreakPreview" zoomScale="70" zoomScaleSheetLayoutView="70" workbookViewId="0">
      <selection activeCell="C3" sqref="C3:J3"/>
    </sheetView>
  </sheetViews>
  <sheetFormatPr defaultColWidth="7.125" defaultRowHeight="12" customHeight="1"/>
  <cols>
    <col min="1" max="1" width="3.625" style="299" customWidth="1"/>
    <col min="2" max="2" width="11.625" style="298" customWidth="1"/>
    <col min="3" max="3" width="9.625" style="394" customWidth="1"/>
    <col min="4" max="4" width="8.625" style="394" customWidth="1"/>
    <col min="5" max="5" width="9.625" style="394" customWidth="1"/>
    <col min="6" max="6" width="8.625" style="394" customWidth="1"/>
    <col min="7" max="7" width="9.625" style="394" customWidth="1"/>
    <col min="8" max="8" width="8.625" style="394" customWidth="1"/>
    <col min="9" max="9" width="9.625" style="394" customWidth="1"/>
    <col min="10" max="10" width="8.625" style="394" customWidth="1"/>
    <col min="11" max="13" width="10.625" style="394" customWidth="1"/>
    <col min="14" max="14" width="8.625" style="394" customWidth="1"/>
    <col min="15" max="16" width="11.75" style="394" customWidth="1"/>
    <col min="17" max="20" width="11.125" style="394" customWidth="1"/>
    <col min="21" max="22" width="12.125" style="394" customWidth="1"/>
    <col min="23" max="23" width="12.625" style="394" customWidth="1"/>
    <col min="24" max="24" width="12.375" style="394" customWidth="1"/>
    <col min="25" max="25" width="12.625" style="394" customWidth="1"/>
    <col min="26" max="26" width="10.625" style="394" customWidth="1"/>
    <col min="27" max="29" width="12.625" style="394" customWidth="1"/>
    <col min="30" max="31" width="11.625" style="394" customWidth="1"/>
    <col min="32" max="32" width="12.625" style="394" customWidth="1"/>
    <col min="33" max="33" width="11.625" style="394" customWidth="1"/>
    <col min="34" max="35" width="13.625" style="394" customWidth="1"/>
    <col min="36" max="37" width="11.625" style="394" customWidth="1"/>
    <col min="38" max="39" width="12.625" style="394" customWidth="1"/>
    <col min="40" max="41" width="13.125" style="394" customWidth="1"/>
    <col min="42" max="42" width="5.625" style="395" customWidth="1"/>
    <col min="43" max="43" width="6.625" style="395" customWidth="1"/>
    <col min="44" max="45" width="11.625" style="395" customWidth="1"/>
    <col min="46" max="46" width="11.625" style="396" customWidth="1"/>
    <col min="47" max="47" width="10.375" style="396" customWidth="1"/>
    <col min="48" max="48" width="10.625" style="396" customWidth="1"/>
    <col min="49" max="49" width="4.875" style="396" customWidth="1"/>
    <col min="50" max="50" width="5.875" style="396" customWidth="1"/>
    <col min="51" max="52" width="10.625" style="396" customWidth="1"/>
    <col min="53" max="54" width="11.625" style="396" customWidth="1"/>
    <col min="55" max="56" width="5.625" style="396" customWidth="1"/>
    <col min="57" max="57" width="12.625" style="396" customWidth="1"/>
    <col min="58" max="58" width="10.625" style="396" customWidth="1"/>
    <col min="59" max="59" width="12.625" style="396" customWidth="1"/>
    <col min="60" max="61" width="11.625" style="396" customWidth="1"/>
    <col min="62" max="62" width="10.625" style="396" customWidth="1"/>
    <col min="63" max="63" width="11.625" style="396" customWidth="1"/>
    <col min="64" max="64" width="10.625" style="396" customWidth="1"/>
    <col min="65" max="65" width="11.625" style="396" customWidth="1"/>
    <col min="66" max="66" width="10.625" style="396" customWidth="1"/>
    <col min="67" max="68" width="11.625" style="396" customWidth="1"/>
    <col min="69" max="72" width="12.625" style="396" customWidth="1"/>
    <col min="73" max="85" width="13.625" style="396" customWidth="1"/>
    <col min="86" max="87" width="7.625" style="394" customWidth="1"/>
    <col min="88" max="90" width="11.625" style="394" customWidth="1"/>
    <col min="91" max="92" width="7.625" style="394" customWidth="1"/>
    <col min="93" max="95" width="11.625" style="394" customWidth="1"/>
    <col min="96" max="97" width="9.25" style="394" customWidth="1"/>
    <col min="98" max="100" width="13" style="394" customWidth="1"/>
    <col min="101" max="103" width="11.25" style="397" customWidth="1"/>
    <col min="104" max="107" width="10.125" style="396" customWidth="1"/>
    <col min="108" max="110" width="11.625" style="394" customWidth="1"/>
    <col min="111" max="112" width="11.625" style="309" customWidth="1"/>
    <col min="113" max="16384" width="7.125" style="309"/>
  </cols>
  <sheetData>
    <row r="1" spans="1:112" ht="13.5" customHeight="1">
      <c r="A1" s="14"/>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T1" s="18"/>
      <c r="AU1" s="18"/>
      <c r="AV1" s="18"/>
      <c r="AW1" s="555"/>
      <c r="AX1" s="18"/>
      <c r="AY1" s="18"/>
      <c r="AZ1" s="18"/>
      <c r="BA1" s="18"/>
      <c r="BB1" s="18"/>
      <c r="BC1" s="555"/>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5"/>
      <c r="CI1" s="15"/>
      <c r="CJ1" s="15"/>
      <c r="CK1" s="15"/>
      <c r="CL1" s="15"/>
      <c r="CM1" s="15"/>
      <c r="CN1" s="15"/>
      <c r="CO1" s="15"/>
      <c r="CP1" s="15"/>
      <c r="CQ1" s="15"/>
      <c r="CR1" s="15"/>
      <c r="CS1" s="15"/>
      <c r="CT1" s="15"/>
      <c r="CU1" s="15"/>
      <c r="CV1" s="15"/>
      <c r="CW1" s="17"/>
      <c r="CX1" s="17"/>
      <c r="CY1" s="17"/>
      <c r="CZ1" s="18"/>
      <c r="DA1" s="18"/>
      <c r="DB1" s="18"/>
      <c r="DC1" s="18"/>
      <c r="DD1" s="15"/>
      <c r="DE1" s="15"/>
      <c r="DF1" s="15"/>
      <c r="DG1" s="14"/>
      <c r="DH1" s="14"/>
    </row>
    <row r="2" spans="1:112" s="395" customFormat="1" ht="13.5" customHeight="1"/>
    <row r="3" spans="1:112" s="394" customFormat="1" ht="15" customHeight="1">
      <c r="A3" s="401"/>
      <c r="B3" s="32"/>
      <c r="C3" s="153" t="s">
        <v>494</v>
      </c>
      <c r="D3" s="166"/>
      <c r="E3" s="166"/>
      <c r="F3" s="166"/>
      <c r="G3" s="166"/>
      <c r="H3" s="166"/>
      <c r="I3" s="166"/>
      <c r="J3" s="340"/>
      <c r="K3" s="166" t="s">
        <v>339</v>
      </c>
      <c r="L3" s="166"/>
      <c r="M3" s="166"/>
      <c r="N3" s="166"/>
      <c r="O3" s="166"/>
      <c r="P3" s="340"/>
      <c r="Q3" s="365" t="s">
        <v>339</v>
      </c>
      <c r="R3" s="365"/>
      <c r="S3" s="365"/>
      <c r="T3" s="368"/>
      <c r="U3" s="153" t="s">
        <v>495</v>
      </c>
      <c r="V3" s="340"/>
      <c r="W3" s="166" t="s">
        <v>496</v>
      </c>
      <c r="X3" s="166"/>
      <c r="Y3" s="166"/>
      <c r="Z3" s="166"/>
      <c r="AA3" s="166"/>
      <c r="AB3" s="340"/>
      <c r="AC3" s="425" t="s">
        <v>340</v>
      </c>
      <c r="AD3" s="153" t="s">
        <v>440</v>
      </c>
      <c r="AE3" s="166"/>
      <c r="AF3" s="166"/>
      <c r="AG3" s="166"/>
      <c r="AH3" s="340"/>
      <c r="AI3" s="518" t="s">
        <v>502</v>
      </c>
      <c r="AJ3" s="153" t="s">
        <v>388</v>
      </c>
      <c r="AK3" s="166"/>
      <c r="AL3" s="166"/>
      <c r="AM3" s="340"/>
      <c r="AN3" s="153" t="s">
        <v>377</v>
      </c>
      <c r="AO3" s="340"/>
      <c r="AP3" s="153" t="s">
        <v>292</v>
      </c>
      <c r="AQ3" s="166"/>
      <c r="AR3" s="166"/>
      <c r="AS3" s="166"/>
      <c r="AT3" s="340"/>
      <c r="AU3" s="153" t="s">
        <v>3</v>
      </c>
      <c r="AV3" s="166"/>
      <c r="AW3" s="166"/>
      <c r="AX3" s="166"/>
      <c r="AY3" s="166"/>
      <c r="AZ3" s="166"/>
      <c r="BA3" s="166"/>
      <c r="BB3" s="340"/>
      <c r="BC3" s="153" t="s">
        <v>408</v>
      </c>
      <c r="BD3" s="166"/>
      <c r="BE3" s="166"/>
      <c r="BF3" s="340"/>
      <c r="BG3" s="153" t="s">
        <v>378</v>
      </c>
      <c r="BH3" s="340"/>
      <c r="BI3" s="153" t="s">
        <v>215</v>
      </c>
      <c r="BJ3" s="166"/>
      <c r="BK3" s="166"/>
      <c r="BL3" s="166"/>
      <c r="BM3" s="166"/>
      <c r="BN3" s="340"/>
      <c r="BO3" s="589" t="s">
        <v>215</v>
      </c>
      <c r="BP3" s="590"/>
      <c r="BQ3" s="591" t="s">
        <v>158</v>
      </c>
      <c r="BR3" s="204"/>
      <c r="BS3" s="204"/>
      <c r="BT3" s="216"/>
      <c r="BU3" s="364" t="s">
        <v>29</v>
      </c>
      <c r="BV3" s="365"/>
      <c r="BW3" s="365"/>
      <c r="BX3" s="365"/>
      <c r="BY3" s="368"/>
      <c r="BZ3" s="364" t="s">
        <v>139</v>
      </c>
      <c r="CA3" s="365"/>
      <c r="CB3" s="365"/>
      <c r="CC3" s="365"/>
      <c r="CD3" s="368"/>
      <c r="CE3" s="365" t="s">
        <v>100</v>
      </c>
      <c r="CF3" s="365"/>
      <c r="CG3" s="368"/>
      <c r="CH3" s="364" t="s">
        <v>421</v>
      </c>
      <c r="CI3" s="365"/>
      <c r="CJ3" s="368"/>
      <c r="CK3" s="365" t="s">
        <v>284</v>
      </c>
      <c r="CL3" s="365"/>
      <c r="CM3" s="365"/>
      <c r="CN3" s="365"/>
      <c r="CO3" s="365"/>
      <c r="CP3" s="365"/>
      <c r="CQ3" s="368"/>
      <c r="CR3" s="364" t="s">
        <v>284</v>
      </c>
      <c r="CS3" s="365"/>
      <c r="CT3" s="365"/>
      <c r="CU3" s="365"/>
      <c r="CV3" s="368"/>
      <c r="CW3" s="623" t="s">
        <v>39</v>
      </c>
      <c r="CX3" s="635"/>
      <c r="CY3" s="639"/>
      <c r="CZ3" s="364" t="s">
        <v>13</v>
      </c>
      <c r="DA3" s="365"/>
      <c r="DB3" s="365"/>
      <c r="DC3" s="368"/>
      <c r="DD3" s="196" t="s">
        <v>308</v>
      </c>
      <c r="DE3" s="359"/>
      <c r="DF3" s="361"/>
      <c r="DG3" s="153" t="s">
        <v>379</v>
      </c>
      <c r="DH3" s="340"/>
    </row>
    <row r="4" spans="1:112" s="394" customFormat="1" ht="12" customHeight="1">
      <c r="A4" s="402" t="s">
        <v>407</v>
      </c>
      <c r="B4" s="403"/>
      <c r="C4" s="153" t="s">
        <v>432</v>
      </c>
      <c r="D4" s="166"/>
      <c r="E4" s="166"/>
      <c r="F4" s="166"/>
      <c r="G4" s="166"/>
      <c r="H4" s="166"/>
      <c r="I4" s="166"/>
      <c r="J4" s="340"/>
      <c r="K4" s="365" t="s">
        <v>297</v>
      </c>
      <c r="L4" s="365"/>
      <c r="M4" s="365"/>
      <c r="N4" s="368"/>
      <c r="O4" s="364" t="s">
        <v>434</v>
      </c>
      <c r="P4" s="368"/>
      <c r="Q4" s="365" t="s">
        <v>434</v>
      </c>
      <c r="R4" s="365"/>
      <c r="S4" s="365"/>
      <c r="T4" s="368"/>
      <c r="U4" s="364" t="s">
        <v>43</v>
      </c>
      <c r="V4" s="368"/>
      <c r="W4" s="365" t="s">
        <v>297</v>
      </c>
      <c r="X4" s="365"/>
      <c r="Y4" s="365"/>
      <c r="Z4" s="368"/>
      <c r="AA4" s="364" t="s">
        <v>434</v>
      </c>
      <c r="AB4" s="368"/>
      <c r="AC4" s="361" t="s">
        <v>435</v>
      </c>
      <c r="AD4" s="512"/>
      <c r="AE4" s="512"/>
      <c r="AF4" s="512"/>
      <c r="AG4" s="401"/>
      <c r="AH4" s="32"/>
      <c r="AI4" s="519" t="s">
        <v>231</v>
      </c>
      <c r="AJ4" s="512"/>
      <c r="AK4" s="512"/>
      <c r="AL4" s="512"/>
      <c r="AM4" s="512"/>
      <c r="AN4" s="401"/>
      <c r="AO4" s="32"/>
      <c r="AP4" s="153" t="s">
        <v>526</v>
      </c>
      <c r="AQ4" s="166"/>
      <c r="AR4" s="166"/>
      <c r="AS4" s="166"/>
      <c r="AT4" s="340"/>
      <c r="AU4" s="153" t="s">
        <v>58</v>
      </c>
      <c r="AV4" s="166"/>
      <c r="AW4" s="166"/>
      <c r="AX4" s="166"/>
      <c r="AY4" s="166"/>
      <c r="AZ4" s="340"/>
      <c r="BA4" s="569" t="s">
        <v>470</v>
      </c>
      <c r="BB4" s="570"/>
      <c r="BC4" s="357" t="s">
        <v>436</v>
      </c>
      <c r="BD4" s="422"/>
      <c r="BE4" s="422"/>
      <c r="BF4" s="56"/>
      <c r="BG4" s="357" t="s">
        <v>255</v>
      </c>
      <c r="BH4" s="56"/>
      <c r="BI4" s="357" t="s">
        <v>258</v>
      </c>
      <c r="BJ4" s="56"/>
      <c r="BK4" s="357" t="s">
        <v>140</v>
      </c>
      <c r="BL4" s="56"/>
      <c r="BM4" s="584" t="s">
        <v>259</v>
      </c>
      <c r="BN4" s="587"/>
      <c r="BO4" s="422" t="s">
        <v>260</v>
      </c>
      <c r="BP4" s="56"/>
      <c r="BQ4" s="94"/>
      <c r="BR4" s="94"/>
      <c r="BS4" s="94"/>
      <c r="BT4" s="94"/>
      <c r="BU4" s="386" t="s">
        <v>503</v>
      </c>
      <c r="BV4" s="481"/>
      <c r="BW4" s="481"/>
      <c r="BX4" s="481"/>
      <c r="BY4" s="362"/>
      <c r="BZ4" s="386" t="s">
        <v>360</v>
      </c>
      <c r="CA4" s="481"/>
      <c r="CB4" s="481"/>
      <c r="CC4" s="481"/>
      <c r="CD4" s="362"/>
      <c r="CE4" s="481" t="s">
        <v>183</v>
      </c>
      <c r="CF4" s="481"/>
      <c r="CG4" s="362"/>
      <c r="CH4" s="386" t="s">
        <v>510</v>
      </c>
      <c r="CI4" s="481"/>
      <c r="CJ4" s="362"/>
      <c r="CK4" s="481" t="s">
        <v>510</v>
      </c>
      <c r="CL4" s="362"/>
      <c r="CM4" s="386" t="s">
        <v>180</v>
      </c>
      <c r="CN4" s="481"/>
      <c r="CO4" s="481"/>
      <c r="CP4" s="481"/>
      <c r="CQ4" s="362"/>
      <c r="CR4" s="386" t="s">
        <v>327</v>
      </c>
      <c r="CS4" s="481"/>
      <c r="CT4" s="481"/>
      <c r="CU4" s="481"/>
      <c r="CV4" s="362"/>
      <c r="CW4" s="624" t="s">
        <v>168</v>
      </c>
      <c r="CX4" s="636"/>
      <c r="CY4" s="106"/>
      <c r="CZ4" s="386" t="s">
        <v>283</v>
      </c>
      <c r="DA4" s="362"/>
      <c r="DB4" s="386" t="s">
        <v>398</v>
      </c>
      <c r="DC4" s="362"/>
      <c r="DD4" s="94"/>
      <c r="DE4" s="94"/>
      <c r="DF4" s="94"/>
      <c r="DG4" s="94"/>
      <c r="DH4" s="94"/>
    </row>
    <row r="5" spans="1:112" s="394" customFormat="1" ht="12" customHeight="1">
      <c r="A5" s="402"/>
      <c r="B5" s="403"/>
      <c r="C5" s="357" t="s">
        <v>433</v>
      </c>
      <c r="D5" s="422"/>
      <c r="E5" s="422"/>
      <c r="F5" s="422"/>
      <c r="G5" s="422"/>
      <c r="H5" s="422"/>
      <c r="I5" s="422"/>
      <c r="J5" s="56"/>
      <c r="K5" s="166" t="s">
        <v>130</v>
      </c>
      <c r="L5" s="340"/>
      <c r="M5" s="21"/>
      <c r="N5" s="32"/>
      <c r="O5" s="471"/>
      <c r="P5" s="94" t="s">
        <v>19</v>
      </c>
      <c r="Q5" s="481" t="s">
        <v>151</v>
      </c>
      <c r="R5" s="362"/>
      <c r="S5" s="471"/>
      <c r="T5" s="487" t="s">
        <v>430</v>
      </c>
      <c r="U5" s="21"/>
      <c r="V5" s="32"/>
      <c r="W5" s="386" t="s">
        <v>72</v>
      </c>
      <c r="X5" s="362"/>
      <c r="Y5" s="21"/>
      <c r="Z5" s="32"/>
      <c r="AA5" s="471"/>
      <c r="AB5" s="471"/>
      <c r="AC5" s="508"/>
      <c r="AD5" s="137" t="s">
        <v>234</v>
      </c>
      <c r="AE5" s="137" t="s">
        <v>236</v>
      </c>
      <c r="AF5" s="472" t="s">
        <v>196</v>
      </c>
      <c r="AG5" s="42" t="s">
        <v>429</v>
      </c>
      <c r="AH5" s="57"/>
      <c r="AI5" s="520"/>
      <c r="AJ5" s="137" t="s">
        <v>237</v>
      </c>
      <c r="AK5" s="137" t="s">
        <v>236</v>
      </c>
      <c r="AL5" s="137" t="s">
        <v>238</v>
      </c>
      <c r="AM5" s="137" t="s">
        <v>242</v>
      </c>
      <c r="AN5" s="137" t="s">
        <v>129</v>
      </c>
      <c r="AO5" s="154" t="s">
        <v>239</v>
      </c>
      <c r="AP5" s="153" t="s">
        <v>148</v>
      </c>
      <c r="AQ5" s="166"/>
      <c r="AR5" s="340"/>
      <c r="AS5" s="153" t="s">
        <v>241</v>
      </c>
      <c r="AT5" s="340"/>
      <c r="AU5" s="153" t="s">
        <v>249</v>
      </c>
      <c r="AV5" s="340"/>
      <c r="AW5" s="364" t="s">
        <v>251</v>
      </c>
      <c r="AX5" s="365"/>
      <c r="AY5" s="365"/>
      <c r="AZ5" s="368"/>
      <c r="BA5" s="541" t="s">
        <v>252</v>
      </c>
      <c r="BB5" s="361"/>
      <c r="BC5" s="358"/>
      <c r="BD5" s="573"/>
      <c r="BE5" s="573"/>
      <c r="BF5" s="343"/>
      <c r="BG5" s="358"/>
      <c r="BH5" s="343"/>
      <c r="BI5" s="358"/>
      <c r="BJ5" s="343"/>
      <c r="BK5" s="358"/>
      <c r="BL5" s="343"/>
      <c r="BM5" s="585"/>
      <c r="BN5" s="588"/>
      <c r="BO5" s="573"/>
      <c r="BP5" s="343"/>
      <c r="BQ5" s="472" t="s">
        <v>35</v>
      </c>
      <c r="BR5" s="472" t="s">
        <v>91</v>
      </c>
      <c r="BS5" s="472" t="s">
        <v>225</v>
      </c>
      <c r="BT5" s="472" t="s">
        <v>264</v>
      </c>
      <c r="BU5" s="156"/>
      <c r="BV5" s="55"/>
      <c r="BW5" s="55"/>
      <c r="BX5" s="55"/>
      <c r="BY5" s="58"/>
      <c r="BZ5" s="156"/>
      <c r="CA5" s="55"/>
      <c r="CB5" s="55"/>
      <c r="CC5" s="55"/>
      <c r="CD5" s="58"/>
      <c r="CE5" s="55"/>
      <c r="CF5" s="55"/>
      <c r="CG5" s="58"/>
      <c r="CH5" s="156"/>
      <c r="CI5" s="55"/>
      <c r="CJ5" s="58"/>
      <c r="CK5" s="55"/>
      <c r="CL5" s="58"/>
      <c r="CM5" s="156"/>
      <c r="CN5" s="55"/>
      <c r="CO5" s="55"/>
      <c r="CP5" s="55"/>
      <c r="CQ5" s="58"/>
      <c r="CR5" s="156"/>
      <c r="CS5" s="55"/>
      <c r="CT5" s="55"/>
      <c r="CU5" s="55"/>
      <c r="CV5" s="58"/>
      <c r="CW5" s="625"/>
      <c r="CX5" s="637"/>
      <c r="CY5" s="640"/>
      <c r="CZ5" s="156"/>
      <c r="DA5" s="58"/>
      <c r="DB5" s="156"/>
      <c r="DC5" s="58"/>
      <c r="DD5" s="137" t="s">
        <v>294</v>
      </c>
      <c r="DE5" s="137" t="s">
        <v>296</v>
      </c>
      <c r="DF5" s="137" t="s">
        <v>298</v>
      </c>
      <c r="DG5" s="137" t="s">
        <v>102</v>
      </c>
      <c r="DH5" s="652" t="s">
        <v>289</v>
      </c>
    </row>
    <row r="6" spans="1:112" s="394" customFormat="1" ht="12" customHeight="1">
      <c r="A6" s="393"/>
      <c r="B6" s="404"/>
      <c r="C6" s="410" t="s">
        <v>428</v>
      </c>
      <c r="D6" s="423"/>
      <c r="E6" s="364" t="s">
        <v>300</v>
      </c>
      <c r="F6" s="365"/>
      <c r="G6" s="365"/>
      <c r="H6" s="365"/>
      <c r="I6" s="365"/>
      <c r="J6" s="368"/>
      <c r="K6" s="56" t="s">
        <v>329</v>
      </c>
      <c r="L6" s="154" t="s">
        <v>110</v>
      </c>
      <c r="M6" s="42" t="s">
        <v>46</v>
      </c>
      <c r="N6" s="57"/>
      <c r="O6" s="472" t="s">
        <v>301</v>
      </c>
      <c r="P6" s="140"/>
      <c r="Q6" s="55"/>
      <c r="R6" s="58"/>
      <c r="S6" s="472" t="s">
        <v>302</v>
      </c>
      <c r="T6" s="488"/>
      <c r="U6" s="42" t="s">
        <v>113</v>
      </c>
      <c r="V6" s="57"/>
      <c r="W6" s="494"/>
      <c r="X6" s="495"/>
      <c r="Y6" s="497" t="s">
        <v>303</v>
      </c>
      <c r="Z6" s="57"/>
      <c r="AA6" s="472" t="s">
        <v>113</v>
      </c>
      <c r="AB6" s="472" t="s">
        <v>72</v>
      </c>
      <c r="AC6" s="495" t="s">
        <v>303</v>
      </c>
      <c r="AD6" s="137"/>
      <c r="AE6" s="137"/>
      <c r="AF6" s="137" t="s">
        <v>177</v>
      </c>
      <c r="AG6" s="516"/>
      <c r="AH6" s="34"/>
      <c r="AI6" s="520"/>
      <c r="AJ6" s="137"/>
      <c r="AK6" s="137"/>
      <c r="AL6" s="137" t="s">
        <v>229</v>
      </c>
      <c r="AM6" s="137"/>
      <c r="AN6" s="137"/>
      <c r="AO6" s="137"/>
      <c r="AP6" s="357" t="s">
        <v>41</v>
      </c>
      <c r="AQ6" s="56"/>
      <c r="AR6" s="154" t="s">
        <v>254</v>
      </c>
      <c r="AS6" s="154" t="s">
        <v>372</v>
      </c>
      <c r="AT6" s="154" t="s">
        <v>254</v>
      </c>
      <c r="AU6" s="154" t="s">
        <v>41</v>
      </c>
      <c r="AV6" s="154" t="s">
        <v>254</v>
      </c>
      <c r="AW6" s="357" t="s">
        <v>41</v>
      </c>
      <c r="AX6" s="56"/>
      <c r="AY6" s="154" t="s">
        <v>254</v>
      </c>
      <c r="AZ6" s="154" t="s">
        <v>83</v>
      </c>
      <c r="BA6" s="154" t="s">
        <v>41</v>
      </c>
      <c r="BB6" s="154" t="s">
        <v>254</v>
      </c>
      <c r="BC6" s="357" t="s">
        <v>41</v>
      </c>
      <c r="BD6" s="56"/>
      <c r="BE6" s="154" t="s">
        <v>254</v>
      </c>
      <c r="BF6" s="154" t="s">
        <v>83</v>
      </c>
      <c r="BG6" s="154" t="s">
        <v>216</v>
      </c>
      <c r="BH6" s="154" t="s">
        <v>83</v>
      </c>
      <c r="BI6" s="154" t="s">
        <v>216</v>
      </c>
      <c r="BJ6" s="154" t="s">
        <v>83</v>
      </c>
      <c r="BK6" s="154" t="s">
        <v>216</v>
      </c>
      <c r="BL6" s="154" t="s">
        <v>83</v>
      </c>
      <c r="BM6" s="154" t="s">
        <v>216</v>
      </c>
      <c r="BN6" s="154" t="s">
        <v>83</v>
      </c>
      <c r="BO6" s="56" t="s">
        <v>216</v>
      </c>
      <c r="BP6" s="154" t="s">
        <v>83</v>
      </c>
      <c r="BQ6" s="472"/>
      <c r="BR6" s="472"/>
      <c r="BS6" s="472"/>
      <c r="BT6" s="472" t="s">
        <v>267</v>
      </c>
      <c r="BU6" s="94" t="s">
        <v>268</v>
      </c>
      <c r="BV6" s="94" t="s">
        <v>190</v>
      </c>
      <c r="BW6" s="94" t="s">
        <v>220</v>
      </c>
      <c r="BX6" s="593" t="s">
        <v>395</v>
      </c>
      <c r="BY6" s="595" t="s">
        <v>468</v>
      </c>
      <c r="BZ6" s="94" t="s">
        <v>268</v>
      </c>
      <c r="CA6" s="595" t="s">
        <v>269</v>
      </c>
      <c r="CB6" s="94" t="s">
        <v>270</v>
      </c>
      <c r="CC6" s="595" t="s">
        <v>273</v>
      </c>
      <c r="CD6" s="362" t="s">
        <v>274</v>
      </c>
      <c r="CE6" s="362" t="s">
        <v>262</v>
      </c>
      <c r="CF6" s="94" t="s">
        <v>278</v>
      </c>
      <c r="CG6" s="599" t="s">
        <v>68</v>
      </c>
      <c r="CH6" s="591" t="s">
        <v>184</v>
      </c>
      <c r="CI6" s="361"/>
      <c r="CJ6" s="94" t="s">
        <v>282</v>
      </c>
      <c r="CK6" s="362" t="s">
        <v>409</v>
      </c>
      <c r="CL6" s="595" t="s">
        <v>186</v>
      </c>
      <c r="CM6" s="591" t="s">
        <v>184</v>
      </c>
      <c r="CN6" s="361"/>
      <c r="CO6" s="94" t="s">
        <v>288</v>
      </c>
      <c r="CP6" s="362" t="s">
        <v>409</v>
      </c>
      <c r="CQ6" s="595" t="s">
        <v>186</v>
      </c>
      <c r="CR6" s="591" t="s">
        <v>184</v>
      </c>
      <c r="CS6" s="361"/>
      <c r="CT6" s="94" t="s">
        <v>511</v>
      </c>
      <c r="CU6" s="362" t="s">
        <v>409</v>
      </c>
      <c r="CV6" s="595" t="s">
        <v>512</v>
      </c>
      <c r="CW6" s="626" t="s">
        <v>445</v>
      </c>
      <c r="CX6" s="626" t="s">
        <v>420</v>
      </c>
      <c r="CY6" s="626" t="s">
        <v>446</v>
      </c>
      <c r="CZ6" s="94" t="s">
        <v>285</v>
      </c>
      <c r="DA6" s="94" t="s">
        <v>223</v>
      </c>
      <c r="DB6" s="94" t="s">
        <v>285</v>
      </c>
      <c r="DC6" s="644" t="s">
        <v>418</v>
      </c>
      <c r="DD6" s="137"/>
      <c r="DE6" s="137"/>
      <c r="DF6" s="137"/>
      <c r="DG6" s="137"/>
      <c r="DH6" s="652"/>
    </row>
    <row r="7" spans="1:112" s="394" customFormat="1" ht="12" customHeight="1">
      <c r="A7" s="23"/>
      <c r="B7" s="34"/>
      <c r="C7" s="156"/>
      <c r="D7" s="58"/>
      <c r="E7" s="433" t="s">
        <v>427</v>
      </c>
      <c r="F7" s="441"/>
      <c r="G7" s="443" t="s">
        <v>37</v>
      </c>
      <c r="H7" s="444"/>
      <c r="I7" s="443" t="s">
        <v>497</v>
      </c>
      <c r="J7" s="444"/>
      <c r="K7" s="58"/>
      <c r="L7" s="140"/>
      <c r="M7" s="23"/>
      <c r="N7" s="34"/>
      <c r="O7" s="473"/>
      <c r="P7" s="140" t="s">
        <v>414</v>
      </c>
      <c r="Q7" s="55" t="s">
        <v>498</v>
      </c>
      <c r="R7" s="156" t="s">
        <v>464</v>
      </c>
      <c r="S7" s="473"/>
      <c r="T7" s="489"/>
      <c r="U7" s="23"/>
      <c r="V7" s="34"/>
      <c r="W7" s="156"/>
      <c r="X7" s="58"/>
      <c r="Y7" s="20"/>
      <c r="Z7" s="34"/>
      <c r="AA7" s="473"/>
      <c r="AB7" s="473"/>
      <c r="AC7" s="509"/>
      <c r="AD7" s="138"/>
      <c r="AE7" s="138"/>
      <c r="AF7" s="514"/>
      <c r="AG7" s="358" t="s">
        <v>236</v>
      </c>
      <c r="AH7" s="181" t="s">
        <v>143</v>
      </c>
      <c r="AI7" s="521"/>
      <c r="AJ7" s="138"/>
      <c r="AK7" s="138"/>
      <c r="AL7" s="207"/>
      <c r="AM7" s="138"/>
      <c r="AN7" s="34"/>
      <c r="AO7" s="533" t="s">
        <v>247</v>
      </c>
      <c r="AP7" s="358"/>
      <c r="AQ7" s="343"/>
      <c r="AR7" s="207"/>
      <c r="AS7" s="207"/>
      <c r="AT7" s="207"/>
      <c r="AU7" s="207"/>
      <c r="AV7" s="207"/>
      <c r="AW7" s="358"/>
      <c r="AX7" s="343"/>
      <c r="AY7" s="207"/>
      <c r="AZ7" s="207"/>
      <c r="BA7" s="207"/>
      <c r="BB7" s="207"/>
      <c r="BC7" s="358"/>
      <c r="BD7" s="343"/>
      <c r="BE7" s="207"/>
      <c r="BF7" s="207"/>
      <c r="BG7" s="207"/>
      <c r="BH7" s="207"/>
      <c r="BI7" s="207"/>
      <c r="BJ7" s="207"/>
      <c r="BK7" s="207"/>
      <c r="BL7" s="207"/>
      <c r="BM7" s="207"/>
      <c r="BN7" s="207"/>
      <c r="BO7" s="343"/>
      <c r="BP7" s="207"/>
      <c r="BQ7" s="140"/>
      <c r="BR7" s="140"/>
      <c r="BS7" s="140"/>
      <c r="BT7" s="140"/>
      <c r="BU7" s="140"/>
      <c r="BV7" s="140"/>
      <c r="BW7" s="140"/>
      <c r="BX7" s="594" t="s">
        <v>406</v>
      </c>
      <c r="BY7" s="596" t="s">
        <v>426</v>
      </c>
      <c r="BZ7" s="140"/>
      <c r="CA7" s="596" t="s">
        <v>280</v>
      </c>
      <c r="CB7" s="140"/>
      <c r="CC7" s="596" t="s">
        <v>235</v>
      </c>
      <c r="CD7" s="58"/>
      <c r="CE7" s="58"/>
      <c r="CF7" s="140"/>
      <c r="CG7" s="596" t="s">
        <v>199</v>
      </c>
      <c r="CH7" s="156" t="s">
        <v>35</v>
      </c>
      <c r="CI7" s="605" t="s">
        <v>380</v>
      </c>
      <c r="CJ7" s="140"/>
      <c r="CK7" s="58"/>
      <c r="CL7" s="596" t="s">
        <v>61</v>
      </c>
      <c r="CM7" s="156" t="s">
        <v>35</v>
      </c>
      <c r="CN7" s="605" t="s">
        <v>380</v>
      </c>
      <c r="CO7" s="140"/>
      <c r="CP7" s="58"/>
      <c r="CQ7" s="596" t="s">
        <v>188</v>
      </c>
      <c r="CR7" s="156" t="s">
        <v>35</v>
      </c>
      <c r="CS7" s="605" t="s">
        <v>380</v>
      </c>
      <c r="CT7" s="140"/>
      <c r="CU7" s="58"/>
      <c r="CV7" s="596" t="s">
        <v>513</v>
      </c>
      <c r="CW7" s="627"/>
      <c r="CX7" s="627" t="s">
        <v>16</v>
      </c>
      <c r="CY7" s="627"/>
      <c r="CZ7" s="140"/>
      <c r="DA7" s="140"/>
      <c r="DB7" s="140"/>
      <c r="DC7" s="645"/>
      <c r="DD7" s="207"/>
      <c r="DE7" s="207"/>
      <c r="DF7" s="207"/>
      <c r="DG7" s="650"/>
      <c r="DH7" s="650"/>
    </row>
    <row r="8" spans="1:112" s="394" customFormat="1" ht="23" customHeight="1">
      <c r="A8" s="24" t="s">
        <v>5</v>
      </c>
      <c r="B8" s="405"/>
      <c r="C8" s="411" t="s">
        <v>499</v>
      </c>
      <c r="D8" s="424"/>
      <c r="E8" s="411" t="s">
        <v>499</v>
      </c>
      <c r="F8" s="424"/>
      <c r="G8" s="411" t="s">
        <v>499</v>
      </c>
      <c r="H8" s="424"/>
      <c r="I8" s="411" t="s">
        <v>499</v>
      </c>
      <c r="J8" s="424"/>
      <c r="K8" s="411" t="s">
        <v>499</v>
      </c>
      <c r="L8" s="424"/>
      <c r="M8" s="411" t="s">
        <v>499</v>
      </c>
      <c r="N8" s="424"/>
      <c r="O8" s="474" t="s">
        <v>506</v>
      </c>
      <c r="P8" s="479" t="s">
        <v>506</v>
      </c>
      <c r="Q8" s="474" t="s">
        <v>506</v>
      </c>
      <c r="R8" s="474" t="s">
        <v>506</v>
      </c>
      <c r="S8" s="474" t="s">
        <v>506</v>
      </c>
      <c r="T8" s="474" t="s">
        <v>506</v>
      </c>
      <c r="U8" s="411" t="s">
        <v>499</v>
      </c>
      <c r="V8" s="424"/>
      <c r="W8" s="411" t="s">
        <v>499</v>
      </c>
      <c r="X8" s="424"/>
      <c r="Y8" s="411" t="s">
        <v>499</v>
      </c>
      <c r="Z8" s="424"/>
      <c r="AA8" s="474" t="s">
        <v>506</v>
      </c>
      <c r="AB8" s="479" t="s">
        <v>506</v>
      </c>
      <c r="AC8" s="510" t="s">
        <v>506</v>
      </c>
      <c r="AD8" s="513" t="s">
        <v>534</v>
      </c>
      <c r="AE8" s="513" t="s">
        <v>534</v>
      </c>
      <c r="AF8" s="515" t="s">
        <v>535</v>
      </c>
      <c r="AG8" s="513" t="str">
        <f>AE8</f>
        <v>平30.6.1</v>
      </c>
      <c r="AH8" s="515" t="str">
        <f>AF8</f>
        <v>平成29年</v>
      </c>
      <c r="AI8" s="522" t="str">
        <f>AF8</f>
        <v>平成29年</v>
      </c>
      <c r="AJ8" s="513" t="s">
        <v>411</v>
      </c>
      <c r="AK8" s="513" t="s">
        <v>411</v>
      </c>
      <c r="AL8" s="515" t="s">
        <v>410</v>
      </c>
      <c r="AM8" s="528" t="s">
        <v>411</v>
      </c>
      <c r="AN8" s="510" t="s">
        <v>27</v>
      </c>
      <c r="AO8" s="510" t="s">
        <v>27</v>
      </c>
      <c r="AP8" s="534" t="s">
        <v>27</v>
      </c>
      <c r="AQ8" s="540"/>
      <c r="AR8" s="534" t="s">
        <v>27</v>
      </c>
      <c r="AS8" s="534" t="s">
        <v>27</v>
      </c>
      <c r="AT8" s="551" t="s">
        <v>27</v>
      </c>
      <c r="AU8" s="534" t="s">
        <v>27</v>
      </c>
      <c r="AV8" s="534" t="s">
        <v>27</v>
      </c>
      <c r="AW8" s="534" t="s">
        <v>27</v>
      </c>
      <c r="AX8" s="540"/>
      <c r="AY8" s="534" t="s">
        <v>27</v>
      </c>
      <c r="AZ8" s="534" t="s">
        <v>27</v>
      </c>
      <c r="BA8" s="534" t="s">
        <v>27</v>
      </c>
      <c r="BB8" s="551" t="s">
        <v>27</v>
      </c>
      <c r="BC8" s="534" t="s">
        <v>27</v>
      </c>
      <c r="BD8" s="540"/>
      <c r="BE8" s="534" t="s">
        <v>27</v>
      </c>
      <c r="BF8" s="551" t="s">
        <v>27</v>
      </c>
      <c r="BG8" s="534">
        <v>43555</v>
      </c>
      <c r="BH8" s="551">
        <v>43555</v>
      </c>
      <c r="BI8" s="551">
        <v>43555</v>
      </c>
      <c r="BJ8" s="534">
        <v>43555</v>
      </c>
      <c r="BK8" s="534">
        <v>43555</v>
      </c>
      <c r="BL8" s="534">
        <v>43555</v>
      </c>
      <c r="BM8" s="534">
        <v>43555</v>
      </c>
      <c r="BN8" s="551">
        <v>43555</v>
      </c>
      <c r="BO8" s="551">
        <v>43555</v>
      </c>
      <c r="BP8" s="551">
        <v>43555</v>
      </c>
      <c r="BQ8" s="304" t="s">
        <v>342</v>
      </c>
      <c r="BR8" s="304" t="s">
        <v>342</v>
      </c>
      <c r="BS8" s="304" t="s">
        <v>342</v>
      </c>
      <c r="BT8" s="592" t="s">
        <v>531</v>
      </c>
      <c r="BU8" s="92" t="s">
        <v>532</v>
      </c>
      <c r="BV8" s="140" t="s">
        <v>532</v>
      </c>
      <c r="BW8" s="140" t="s">
        <v>532</v>
      </c>
      <c r="BX8" s="140" t="s">
        <v>532</v>
      </c>
      <c r="BY8" s="140" t="s">
        <v>532</v>
      </c>
      <c r="BZ8" s="140" t="s">
        <v>532</v>
      </c>
      <c r="CA8" s="140" t="s">
        <v>532</v>
      </c>
      <c r="CB8" s="140" t="s">
        <v>532</v>
      </c>
      <c r="CC8" s="140" t="s">
        <v>532</v>
      </c>
      <c r="CD8" s="140" t="s">
        <v>532</v>
      </c>
      <c r="CE8" s="58" t="s">
        <v>532</v>
      </c>
      <c r="CF8" s="140" t="s">
        <v>532</v>
      </c>
      <c r="CG8" s="140" t="s">
        <v>532</v>
      </c>
      <c r="CH8" s="600" t="s">
        <v>538</v>
      </c>
      <c r="CI8" s="606"/>
      <c r="CJ8" s="139" t="s">
        <v>539</v>
      </c>
      <c r="CK8" s="139" t="s">
        <v>539</v>
      </c>
      <c r="CL8" s="139" t="s">
        <v>539</v>
      </c>
      <c r="CM8" s="613" t="s">
        <v>539</v>
      </c>
      <c r="CN8" s="614"/>
      <c r="CO8" s="139" t="s">
        <v>539</v>
      </c>
      <c r="CP8" s="139" t="s">
        <v>539</v>
      </c>
      <c r="CQ8" s="139" t="s">
        <v>539</v>
      </c>
      <c r="CR8" s="613" t="s">
        <v>539</v>
      </c>
      <c r="CS8" s="614"/>
      <c r="CT8" s="139" t="s">
        <v>539</v>
      </c>
      <c r="CU8" s="139" t="s">
        <v>539</v>
      </c>
      <c r="CV8" s="139" t="s">
        <v>539</v>
      </c>
      <c r="CW8" s="534">
        <v>43555</v>
      </c>
      <c r="CX8" s="534">
        <v>43555</v>
      </c>
      <c r="CY8" s="534">
        <v>43555</v>
      </c>
      <c r="CZ8" s="641">
        <v>43374</v>
      </c>
      <c r="DA8" s="641">
        <v>43465</v>
      </c>
      <c r="DB8" s="641">
        <v>43374</v>
      </c>
      <c r="DC8" s="646">
        <v>43465</v>
      </c>
      <c r="DD8" s="358" t="s">
        <v>374</v>
      </c>
      <c r="DE8" s="358" t="s">
        <v>374</v>
      </c>
      <c r="DF8" s="338" t="s">
        <v>374</v>
      </c>
      <c r="DG8" s="358" t="s">
        <v>543</v>
      </c>
      <c r="DH8" s="338" t="s">
        <v>543</v>
      </c>
    </row>
    <row r="9" spans="1:112" s="394" customFormat="1" ht="23" customHeight="1">
      <c r="A9" s="24" t="s">
        <v>11</v>
      </c>
      <c r="B9" s="405"/>
      <c r="C9" s="412" t="s">
        <v>107</v>
      </c>
      <c r="D9" s="425"/>
      <c r="E9" s="412" t="s">
        <v>107</v>
      </c>
      <c r="F9" s="425"/>
      <c r="G9" s="412" t="s">
        <v>107</v>
      </c>
      <c r="H9" s="425"/>
      <c r="I9" s="412" t="s">
        <v>107</v>
      </c>
      <c r="J9" s="425"/>
      <c r="K9" s="455" t="s">
        <v>107</v>
      </c>
      <c r="L9" s="425"/>
      <c r="M9" s="412" t="s">
        <v>107</v>
      </c>
      <c r="N9" s="425"/>
      <c r="O9" s="156" t="s">
        <v>107</v>
      </c>
      <c r="P9" s="140" t="s">
        <v>107</v>
      </c>
      <c r="Q9" s="55" t="s">
        <v>107</v>
      </c>
      <c r="R9" s="156" t="s">
        <v>107</v>
      </c>
      <c r="S9" s="156" t="s">
        <v>107</v>
      </c>
      <c r="T9" s="140" t="s">
        <v>107</v>
      </c>
      <c r="U9" s="433" t="s">
        <v>500</v>
      </c>
      <c r="V9" s="441"/>
      <c r="W9" s="433" t="s">
        <v>500</v>
      </c>
      <c r="X9" s="441"/>
      <c r="Y9" s="498" t="s">
        <v>500</v>
      </c>
      <c r="Z9" s="441"/>
      <c r="AA9" s="156" t="s">
        <v>500</v>
      </c>
      <c r="AB9" s="140" t="s">
        <v>500</v>
      </c>
      <c r="AC9" s="58" t="s">
        <v>500</v>
      </c>
      <c r="AD9" s="140" t="s">
        <v>154</v>
      </c>
      <c r="AE9" s="156" t="s">
        <v>179</v>
      </c>
      <c r="AF9" s="140" t="s">
        <v>243</v>
      </c>
      <c r="AG9" s="156" t="s">
        <v>179</v>
      </c>
      <c r="AH9" s="140" t="s">
        <v>243</v>
      </c>
      <c r="AI9" s="58" t="s">
        <v>243</v>
      </c>
      <c r="AJ9" s="358" t="s">
        <v>389</v>
      </c>
      <c r="AK9" s="358" t="s">
        <v>179</v>
      </c>
      <c r="AL9" s="207" t="s">
        <v>244</v>
      </c>
      <c r="AM9" s="338" t="s">
        <v>246</v>
      </c>
      <c r="AN9" s="55" t="s">
        <v>114</v>
      </c>
      <c r="AO9" s="92" t="s">
        <v>114</v>
      </c>
      <c r="AP9" s="196" t="s">
        <v>207</v>
      </c>
      <c r="AQ9" s="541"/>
      <c r="AR9" s="153" t="s">
        <v>179</v>
      </c>
      <c r="AS9" s="338" t="s">
        <v>366</v>
      </c>
      <c r="AT9" s="338" t="s">
        <v>179</v>
      </c>
      <c r="AU9" s="338" t="s">
        <v>366</v>
      </c>
      <c r="AV9" s="153" t="s">
        <v>179</v>
      </c>
      <c r="AW9" s="196" t="s">
        <v>207</v>
      </c>
      <c r="AX9" s="560"/>
      <c r="AY9" s="153" t="s">
        <v>179</v>
      </c>
      <c r="AZ9" s="338" t="s">
        <v>150</v>
      </c>
      <c r="BA9" s="166" t="s">
        <v>207</v>
      </c>
      <c r="BB9" s="338" t="s">
        <v>179</v>
      </c>
      <c r="BC9" s="196" t="s">
        <v>207</v>
      </c>
      <c r="BD9" s="541"/>
      <c r="BE9" s="153" t="s">
        <v>179</v>
      </c>
      <c r="BF9" s="338" t="s">
        <v>150</v>
      </c>
      <c r="BG9" s="358" t="s">
        <v>261</v>
      </c>
      <c r="BH9" s="207" t="s">
        <v>150</v>
      </c>
      <c r="BI9" s="358" t="s">
        <v>261</v>
      </c>
      <c r="BJ9" s="358" t="s">
        <v>150</v>
      </c>
      <c r="BK9" s="358" t="s">
        <v>261</v>
      </c>
      <c r="BL9" s="207" t="s">
        <v>150</v>
      </c>
      <c r="BM9" s="586" t="s">
        <v>261</v>
      </c>
      <c r="BN9" s="137" t="s">
        <v>150</v>
      </c>
      <c r="BO9" s="69" t="s">
        <v>261</v>
      </c>
      <c r="BP9" s="137" t="s">
        <v>150</v>
      </c>
      <c r="BQ9" s="92" t="s">
        <v>179</v>
      </c>
      <c r="BR9" s="494" t="s">
        <v>179</v>
      </c>
      <c r="BS9" s="494" t="s">
        <v>179</v>
      </c>
      <c r="BT9" s="472" t="s">
        <v>179</v>
      </c>
      <c r="BU9" s="140" t="s">
        <v>507</v>
      </c>
      <c r="BV9" s="494" t="s">
        <v>507</v>
      </c>
      <c r="BW9" s="494" t="s">
        <v>507</v>
      </c>
      <c r="BX9" s="494" t="s">
        <v>507</v>
      </c>
      <c r="BY9" s="472" t="s">
        <v>507</v>
      </c>
      <c r="BZ9" s="494" t="s">
        <v>507</v>
      </c>
      <c r="CA9" s="472" t="s">
        <v>507</v>
      </c>
      <c r="CB9" s="494" t="s">
        <v>507</v>
      </c>
      <c r="CC9" s="472" t="s">
        <v>507</v>
      </c>
      <c r="CD9" s="495" t="s">
        <v>507</v>
      </c>
      <c r="CE9" s="70" t="s">
        <v>507</v>
      </c>
      <c r="CF9" s="494" t="s">
        <v>507</v>
      </c>
      <c r="CG9" s="472" t="s">
        <v>507</v>
      </c>
      <c r="CH9" s="156" t="s">
        <v>189</v>
      </c>
      <c r="CI9" s="156" t="s">
        <v>71</v>
      </c>
      <c r="CJ9" s="140" t="s">
        <v>179</v>
      </c>
      <c r="CK9" s="55" t="s">
        <v>368</v>
      </c>
      <c r="CL9" s="140" t="s">
        <v>368</v>
      </c>
      <c r="CM9" s="156" t="s">
        <v>189</v>
      </c>
      <c r="CN9" s="156" t="s">
        <v>71</v>
      </c>
      <c r="CO9" s="140" t="s">
        <v>179</v>
      </c>
      <c r="CP9" s="55" t="s">
        <v>368</v>
      </c>
      <c r="CQ9" s="140" t="s">
        <v>368</v>
      </c>
      <c r="CR9" s="92" t="s">
        <v>189</v>
      </c>
      <c r="CS9" s="156" t="s">
        <v>71</v>
      </c>
      <c r="CT9" s="140" t="s">
        <v>179</v>
      </c>
      <c r="CU9" s="55" t="s">
        <v>368</v>
      </c>
      <c r="CV9" s="140" t="s">
        <v>368</v>
      </c>
      <c r="CW9" s="628" t="s">
        <v>419</v>
      </c>
      <c r="CX9" s="628" t="s">
        <v>419</v>
      </c>
      <c r="CY9" s="628" t="s">
        <v>419</v>
      </c>
      <c r="CZ9" s="364" t="s">
        <v>286</v>
      </c>
      <c r="DA9" s="92" t="s">
        <v>179</v>
      </c>
      <c r="DB9" s="364" t="s">
        <v>286</v>
      </c>
      <c r="DC9" s="92" t="s">
        <v>179</v>
      </c>
      <c r="DD9" s="358" t="s">
        <v>201</v>
      </c>
      <c r="DE9" s="358" t="s">
        <v>179</v>
      </c>
      <c r="DF9" s="358" t="s">
        <v>179</v>
      </c>
      <c r="DG9" s="153" t="s">
        <v>290</v>
      </c>
      <c r="DH9" s="319" t="s">
        <v>291</v>
      </c>
    </row>
    <row r="10" spans="1:112" s="398" customFormat="1" ht="23" customHeight="1">
      <c r="A10" s="25" t="s">
        <v>49</v>
      </c>
      <c r="B10" s="406"/>
      <c r="C10" s="413">
        <f t="shared" ref="C10:K10" si="0">SUM(C11:C35)</f>
        <v>386862.75999999989</v>
      </c>
      <c r="D10" s="426">
        <f t="shared" si="0"/>
        <v>-7342.7699999999986</v>
      </c>
      <c r="E10" s="413">
        <f t="shared" si="0"/>
        <v>366911.8</v>
      </c>
      <c r="F10" s="426">
        <f t="shared" si="0"/>
        <v>-3073.8500000000004</v>
      </c>
      <c r="G10" s="413">
        <f t="shared" si="0"/>
        <v>147378.37999999998</v>
      </c>
      <c r="H10" s="426">
        <f t="shared" si="0"/>
        <v>-2944.8399999999992</v>
      </c>
      <c r="I10" s="413">
        <f t="shared" si="0"/>
        <v>219533.42</v>
      </c>
      <c r="J10" s="450">
        <f t="shared" si="0"/>
        <v>-129.01000000000002</v>
      </c>
      <c r="K10" s="456">
        <f t="shared" si="0"/>
        <v>837.11999999999978</v>
      </c>
      <c r="L10" s="459" t="s">
        <v>275</v>
      </c>
      <c r="M10" s="413">
        <f>SUM(M11:M35)</f>
        <v>19113.839999999997</v>
      </c>
      <c r="N10" s="450">
        <f>SUM(N11:N35)</f>
        <v>-4268.92</v>
      </c>
      <c r="O10" s="475">
        <v>447503</v>
      </c>
      <c r="P10" s="480">
        <v>443457</v>
      </c>
      <c r="Q10" s="475">
        <v>257606</v>
      </c>
      <c r="R10" s="475">
        <v>185851</v>
      </c>
      <c r="S10" s="475">
        <v>147</v>
      </c>
      <c r="T10" s="475">
        <v>3899</v>
      </c>
      <c r="U10" s="413">
        <f t="shared" ref="U10:Z10" si="1">SUM(U11:U35)</f>
        <v>65738541</v>
      </c>
      <c r="V10" s="490">
        <f t="shared" si="1"/>
        <v>942015</v>
      </c>
      <c r="W10" s="413">
        <f t="shared" si="1"/>
        <v>36046174</v>
      </c>
      <c r="X10" s="490">
        <f t="shared" si="1"/>
        <v>903217</v>
      </c>
      <c r="Y10" s="413">
        <f t="shared" si="1"/>
        <v>29692367</v>
      </c>
      <c r="Z10" s="426">
        <f t="shared" si="1"/>
        <v>38798</v>
      </c>
      <c r="AA10" s="500">
        <v>117619986</v>
      </c>
      <c r="AB10" s="504">
        <v>91349987</v>
      </c>
      <c r="AC10" s="504">
        <v>26269999</v>
      </c>
      <c r="AD10" s="305">
        <v>1758</v>
      </c>
      <c r="AE10" s="305">
        <v>63009</v>
      </c>
      <c r="AF10" s="305">
        <v>137544978</v>
      </c>
      <c r="AG10" s="305">
        <v>36</v>
      </c>
      <c r="AH10" s="305">
        <v>78239</v>
      </c>
      <c r="AI10" s="523">
        <v>2183</v>
      </c>
      <c r="AJ10" s="305">
        <v>11030</v>
      </c>
      <c r="AK10" s="305">
        <v>71074</v>
      </c>
      <c r="AL10" s="305">
        <v>2075476</v>
      </c>
      <c r="AM10" s="305">
        <v>1493992</v>
      </c>
      <c r="AN10" s="529">
        <v>812349</v>
      </c>
      <c r="AO10" s="348">
        <v>592218</v>
      </c>
      <c r="AP10" s="535"/>
      <c r="AQ10" s="542">
        <v>22</v>
      </c>
      <c r="AR10" s="348">
        <v>816227</v>
      </c>
      <c r="AS10" s="348">
        <v>105</v>
      </c>
      <c r="AT10" s="348">
        <v>69478</v>
      </c>
      <c r="AU10" s="348">
        <v>64</v>
      </c>
      <c r="AV10" s="348">
        <v>3447</v>
      </c>
      <c r="AW10" s="535"/>
      <c r="AX10" s="542">
        <v>191</v>
      </c>
      <c r="AY10" s="348">
        <v>889152</v>
      </c>
      <c r="AZ10" s="564">
        <v>91.699999999999989</v>
      </c>
      <c r="BA10" s="348">
        <v>95</v>
      </c>
      <c r="BB10" s="542">
        <v>4176</v>
      </c>
      <c r="BC10" s="535"/>
      <c r="BD10" s="542">
        <v>286</v>
      </c>
      <c r="BE10" s="348">
        <v>893328</v>
      </c>
      <c r="BF10" s="575">
        <v>92.1</v>
      </c>
      <c r="BG10" s="348">
        <v>867495</v>
      </c>
      <c r="BH10" s="564">
        <v>87.4</v>
      </c>
      <c r="BI10" s="348">
        <v>650175</v>
      </c>
      <c r="BJ10" s="564">
        <v>65.5</v>
      </c>
      <c r="BK10" s="348">
        <v>100217</v>
      </c>
      <c r="BL10" s="564">
        <v>10.100000000000001</v>
      </c>
      <c r="BM10" s="348">
        <v>2971</v>
      </c>
      <c r="BN10" s="564">
        <v>0.3</v>
      </c>
      <c r="BO10" s="348">
        <v>114132</v>
      </c>
      <c r="BP10" s="564">
        <v>11.5</v>
      </c>
      <c r="BQ10" s="348">
        <f>SUM(BQ11:BQ35)</f>
        <v>862495</v>
      </c>
      <c r="BR10" s="348">
        <f>SUM(BR11:BR35)</f>
        <v>403127</v>
      </c>
      <c r="BS10" s="348">
        <f>SUM(BS11:BS35)</f>
        <v>459368</v>
      </c>
      <c r="BT10" s="348">
        <f>SUM(BT11:BT35)</f>
        <v>440</v>
      </c>
      <c r="BU10" s="348">
        <v>565203519</v>
      </c>
      <c r="BV10" s="348">
        <v>112439284</v>
      </c>
      <c r="BW10" s="348">
        <v>187546434</v>
      </c>
      <c r="BX10" s="348">
        <v>107428210</v>
      </c>
      <c r="BY10" s="348">
        <v>157789591</v>
      </c>
      <c r="BZ10" s="348">
        <v>547704036</v>
      </c>
      <c r="CA10" s="348">
        <v>76776785</v>
      </c>
      <c r="CB10" s="348">
        <v>166021436</v>
      </c>
      <c r="CC10" s="348">
        <v>31699324</v>
      </c>
      <c r="CD10" s="348">
        <v>24585546</v>
      </c>
      <c r="CE10" s="348">
        <v>59253407</v>
      </c>
      <c r="CF10" s="348">
        <v>53452527</v>
      </c>
      <c r="CG10" s="348">
        <v>135915011</v>
      </c>
      <c r="CH10" s="601">
        <v>194</v>
      </c>
      <c r="CI10" s="601">
        <v>1</v>
      </c>
      <c r="CJ10" s="601">
        <v>41381</v>
      </c>
      <c r="CK10" s="601">
        <v>3248</v>
      </c>
      <c r="CL10" s="608">
        <v>12.74045566502463</v>
      </c>
      <c r="CM10" s="601">
        <v>113</v>
      </c>
      <c r="CN10" s="601">
        <v>1</v>
      </c>
      <c r="CO10" s="601">
        <v>22634</v>
      </c>
      <c r="CP10" s="615">
        <v>2225</v>
      </c>
      <c r="CQ10" s="619">
        <v>10.172584269662922</v>
      </c>
      <c r="CR10" s="601">
        <v>1</v>
      </c>
      <c r="CS10" s="601">
        <v>0</v>
      </c>
      <c r="CT10" s="601">
        <v>246</v>
      </c>
      <c r="CU10" s="615">
        <v>26</v>
      </c>
      <c r="CV10" s="619">
        <v>9.4615384615384617</v>
      </c>
      <c r="CW10" s="629">
        <v>90624</v>
      </c>
      <c r="CX10" s="629">
        <v>860</v>
      </c>
      <c r="CY10" s="629">
        <v>44876</v>
      </c>
      <c r="CZ10" s="642">
        <v>883</v>
      </c>
      <c r="DA10" s="642">
        <v>2296</v>
      </c>
      <c r="DB10" s="642">
        <v>444</v>
      </c>
      <c r="DC10" s="642">
        <v>639</v>
      </c>
      <c r="DD10" s="642">
        <v>1784</v>
      </c>
      <c r="DE10" s="348">
        <v>42</v>
      </c>
      <c r="DF10" s="348">
        <v>2144</v>
      </c>
      <c r="DG10" s="642">
        <v>291</v>
      </c>
      <c r="DH10" s="305">
        <v>611156</v>
      </c>
    </row>
    <row r="11" spans="1:112" s="394" customFormat="1" ht="23" customHeight="1">
      <c r="A11" s="26" t="s">
        <v>78</v>
      </c>
      <c r="B11" s="407"/>
      <c r="C11" s="414">
        <f>SUM(E11+K11+M11)</f>
        <v>25041.14</v>
      </c>
      <c r="D11" s="427">
        <f>SUM(F11+L11+N11)</f>
        <v>-635.2600000000001</v>
      </c>
      <c r="E11" s="434">
        <f t="shared" ref="E11:F18" si="2">SUM(G11+I11)</f>
        <v>24358.75</v>
      </c>
      <c r="F11" s="442">
        <f t="shared" si="2"/>
        <v>-207.2</v>
      </c>
      <c r="G11" s="434">
        <v>7204.9299999999994</v>
      </c>
      <c r="H11" s="445">
        <v>-198</v>
      </c>
      <c r="I11" s="448">
        <v>17153.82</v>
      </c>
      <c r="J11" s="451">
        <v>-9.2000000000000011</v>
      </c>
      <c r="K11" s="427">
        <v>2.7</v>
      </c>
      <c r="L11" s="460"/>
      <c r="M11" s="414">
        <v>679.69</v>
      </c>
      <c r="N11" s="466">
        <v>-428.06</v>
      </c>
      <c r="O11" s="476">
        <v>36846</v>
      </c>
      <c r="P11" s="476">
        <f t="shared" ref="P11:P31" si="3">R11+Q11</f>
        <v>36345</v>
      </c>
      <c r="Q11" s="482">
        <v>21397</v>
      </c>
      <c r="R11" s="482">
        <v>14948</v>
      </c>
      <c r="S11" s="485">
        <v>3</v>
      </c>
      <c r="T11" s="482">
        <v>498</v>
      </c>
      <c r="U11" s="414">
        <f t="shared" ref="U11:V35" si="4">SUM(W11+Y11)</f>
        <v>4638284</v>
      </c>
      <c r="V11" s="466">
        <f t="shared" si="4"/>
        <v>55416</v>
      </c>
      <c r="W11" s="414">
        <v>2176699</v>
      </c>
      <c r="X11" s="466">
        <v>53614</v>
      </c>
      <c r="Y11" s="434">
        <v>2461585</v>
      </c>
      <c r="Z11" s="466">
        <v>1802</v>
      </c>
      <c r="AA11" s="501">
        <v>9270697</v>
      </c>
      <c r="AB11" s="505">
        <v>7221512</v>
      </c>
      <c r="AC11" s="505">
        <v>2049185</v>
      </c>
      <c r="AD11" s="306">
        <v>269</v>
      </c>
      <c r="AE11" s="306">
        <v>10782</v>
      </c>
      <c r="AF11" s="306">
        <v>29146386</v>
      </c>
      <c r="AG11" s="306">
        <v>40</v>
      </c>
      <c r="AH11" s="306">
        <v>108351</v>
      </c>
      <c r="AI11" s="524">
        <v>2703</v>
      </c>
      <c r="AJ11" s="306">
        <v>3136</v>
      </c>
      <c r="AK11" s="306">
        <v>25239</v>
      </c>
      <c r="AL11" s="306">
        <v>1006541</v>
      </c>
      <c r="AM11" s="306">
        <v>402748</v>
      </c>
      <c r="AN11" s="530">
        <v>231448</v>
      </c>
      <c r="AO11" s="306">
        <v>184075</v>
      </c>
      <c r="AP11" s="536"/>
      <c r="AQ11" s="543">
        <v>1</v>
      </c>
      <c r="AR11" s="349">
        <v>304077</v>
      </c>
      <c r="AS11" s="545" t="s">
        <v>187</v>
      </c>
      <c r="AT11" s="545" t="s">
        <v>187</v>
      </c>
      <c r="AU11" s="349">
        <v>5</v>
      </c>
      <c r="AV11" s="349">
        <v>456</v>
      </c>
      <c r="AW11" s="556"/>
      <c r="AX11" s="561">
        <v>6</v>
      </c>
      <c r="AY11" s="349">
        <v>304533</v>
      </c>
      <c r="AZ11" s="565">
        <v>99.5</v>
      </c>
      <c r="BA11" s="349">
        <v>2</v>
      </c>
      <c r="BB11" s="543">
        <v>46</v>
      </c>
      <c r="BC11" s="536"/>
      <c r="BD11" s="543">
        <v>8</v>
      </c>
      <c r="BE11" s="349">
        <v>304579</v>
      </c>
      <c r="BF11" s="576">
        <v>99.6</v>
      </c>
      <c r="BG11" s="349">
        <v>303430</v>
      </c>
      <c r="BH11" s="565">
        <v>98.5</v>
      </c>
      <c r="BI11" s="580">
        <v>288365</v>
      </c>
      <c r="BJ11" s="581">
        <v>93.6</v>
      </c>
      <c r="BK11" s="349">
        <v>9003</v>
      </c>
      <c r="BL11" s="581">
        <v>2.9</v>
      </c>
      <c r="BM11" s="307" t="s">
        <v>161</v>
      </c>
      <c r="BN11" s="583" t="s">
        <v>161</v>
      </c>
      <c r="BO11" s="580">
        <v>6062</v>
      </c>
      <c r="BP11" s="581">
        <v>2</v>
      </c>
      <c r="BQ11" s="580">
        <v>264694</v>
      </c>
      <c r="BR11" s="349">
        <v>123200</v>
      </c>
      <c r="BS11" s="349">
        <v>141494</v>
      </c>
      <c r="BT11" s="349">
        <v>36</v>
      </c>
      <c r="BU11" s="349">
        <v>135040472</v>
      </c>
      <c r="BV11" s="349">
        <v>43736251</v>
      </c>
      <c r="BW11" s="349">
        <v>19832757</v>
      </c>
      <c r="BX11" s="349">
        <v>31813042</v>
      </c>
      <c r="BY11" s="349">
        <v>39658422</v>
      </c>
      <c r="BZ11" s="349">
        <v>132509902</v>
      </c>
      <c r="CA11" s="598">
        <v>17051103</v>
      </c>
      <c r="CB11" s="349">
        <v>47772953</v>
      </c>
      <c r="CC11" s="349">
        <v>2575548</v>
      </c>
      <c r="CD11" s="349">
        <v>8616939</v>
      </c>
      <c r="CE11" s="349">
        <v>15138990</v>
      </c>
      <c r="CF11" s="349">
        <v>13116830</v>
      </c>
      <c r="CG11" s="349">
        <v>28237539</v>
      </c>
      <c r="CH11" s="602">
        <v>42</v>
      </c>
      <c r="CI11" s="602">
        <v>1</v>
      </c>
      <c r="CJ11" s="602">
        <v>14257</v>
      </c>
      <c r="CK11" s="602">
        <v>877</v>
      </c>
      <c r="CL11" s="609">
        <v>16.256556442417331</v>
      </c>
      <c r="CM11" s="602">
        <v>26</v>
      </c>
      <c r="CN11" s="602">
        <v>1</v>
      </c>
      <c r="CO11" s="602">
        <v>7485</v>
      </c>
      <c r="CP11" s="616">
        <v>567</v>
      </c>
      <c r="CQ11" s="609">
        <v>13.201058201058201</v>
      </c>
      <c r="CR11" s="620" t="s">
        <v>423</v>
      </c>
      <c r="CS11" s="620" t="s">
        <v>423</v>
      </c>
      <c r="CT11" s="620" t="s">
        <v>423</v>
      </c>
      <c r="CU11" s="616" t="s">
        <v>423</v>
      </c>
      <c r="CV11" s="620" t="s">
        <v>423</v>
      </c>
      <c r="CW11" s="630">
        <v>29352</v>
      </c>
      <c r="CX11" s="630">
        <v>379</v>
      </c>
      <c r="CY11" s="630">
        <v>19790</v>
      </c>
      <c r="CZ11" s="643">
        <v>305</v>
      </c>
      <c r="DA11" s="349">
        <v>1187</v>
      </c>
      <c r="DB11" s="643">
        <v>170</v>
      </c>
      <c r="DC11" s="643">
        <v>247</v>
      </c>
      <c r="DD11" s="349">
        <v>803</v>
      </c>
      <c r="DE11" s="349">
        <v>7</v>
      </c>
      <c r="DF11" s="349">
        <v>946</v>
      </c>
      <c r="DG11" s="549">
        <v>60</v>
      </c>
      <c r="DH11" s="307">
        <v>99651</v>
      </c>
    </row>
    <row r="12" spans="1:112" s="394" customFormat="1" ht="23" customHeight="1">
      <c r="A12" s="28" t="s">
        <v>25</v>
      </c>
      <c r="B12" s="408"/>
      <c r="C12" s="415">
        <f>SUM(E12+K12+M12)</f>
        <v>8810.8499999999985</v>
      </c>
      <c r="D12" s="428">
        <f>SUM(F12+L12+N12)</f>
        <v>-259.66000000000003</v>
      </c>
      <c r="E12" s="435">
        <f t="shared" si="2"/>
        <v>8222.3399999999983</v>
      </c>
      <c r="F12" s="427">
        <f t="shared" si="2"/>
        <v>-242.82000000000002</v>
      </c>
      <c r="G12" s="435">
        <v>6890.91</v>
      </c>
      <c r="H12" s="428">
        <v>-242.82000000000002</v>
      </c>
      <c r="I12" s="434">
        <v>1331.4299999999998</v>
      </c>
      <c r="J12" s="452"/>
      <c r="K12" s="428">
        <v>137.05999999999997</v>
      </c>
      <c r="L12" s="461"/>
      <c r="M12" s="415">
        <v>451.45</v>
      </c>
      <c r="N12" s="467">
        <v>-16.840000000000003</v>
      </c>
      <c r="O12" s="477">
        <v>16137</v>
      </c>
      <c r="P12" s="477">
        <f t="shared" si="3"/>
        <v>16057</v>
      </c>
      <c r="Q12" s="477">
        <v>11757</v>
      </c>
      <c r="R12" s="477">
        <v>4300</v>
      </c>
      <c r="S12" s="307">
        <v>0</v>
      </c>
      <c r="T12" s="477">
        <v>81</v>
      </c>
      <c r="U12" s="415">
        <f t="shared" si="4"/>
        <v>2578802</v>
      </c>
      <c r="V12" s="491">
        <f t="shared" si="4"/>
        <v>109789</v>
      </c>
      <c r="W12" s="415">
        <v>2275698</v>
      </c>
      <c r="X12" s="467">
        <v>107811</v>
      </c>
      <c r="Y12" s="435">
        <v>303104</v>
      </c>
      <c r="Z12" s="467">
        <v>1978</v>
      </c>
      <c r="AA12" s="502">
        <v>4624452</v>
      </c>
      <c r="AB12" s="506">
        <v>4018867</v>
      </c>
      <c r="AC12" s="506">
        <v>605585</v>
      </c>
      <c r="AD12" s="307">
        <v>117</v>
      </c>
      <c r="AE12" s="307">
        <v>2715</v>
      </c>
      <c r="AF12" s="307">
        <v>7570181</v>
      </c>
      <c r="AG12" s="307">
        <v>23</v>
      </c>
      <c r="AH12" s="307">
        <v>64702</v>
      </c>
      <c r="AI12" s="511">
        <v>2788</v>
      </c>
      <c r="AJ12" s="307">
        <v>661</v>
      </c>
      <c r="AK12" s="307">
        <v>4164</v>
      </c>
      <c r="AL12" s="307">
        <v>97750</v>
      </c>
      <c r="AM12" s="307">
        <v>100078</v>
      </c>
      <c r="AN12" s="531">
        <v>43300</v>
      </c>
      <c r="AO12" s="307">
        <v>31003</v>
      </c>
      <c r="AP12" s="537"/>
      <c r="AQ12" s="544">
        <v>1</v>
      </c>
      <c r="AR12" s="350">
        <v>41599</v>
      </c>
      <c r="AS12" s="549">
        <v>9</v>
      </c>
      <c r="AT12" s="350">
        <v>5434</v>
      </c>
      <c r="AU12" s="547" t="s">
        <v>187</v>
      </c>
      <c r="AV12" s="545" t="s">
        <v>187</v>
      </c>
      <c r="AW12" s="557"/>
      <c r="AX12" s="562">
        <v>10</v>
      </c>
      <c r="AY12" s="350">
        <v>47033</v>
      </c>
      <c r="AZ12" s="566">
        <v>91.8</v>
      </c>
      <c r="BA12" s="350">
        <v>21</v>
      </c>
      <c r="BB12" s="544">
        <v>992</v>
      </c>
      <c r="BC12" s="537"/>
      <c r="BD12" s="544">
        <v>31</v>
      </c>
      <c r="BE12" s="350">
        <v>48025</v>
      </c>
      <c r="BF12" s="577">
        <v>93.8</v>
      </c>
      <c r="BG12" s="350">
        <v>38814</v>
      </c>
      <c r="BH12" s="566">
        <v>73.5</v>
      </c>
      <c r="BI12" s="350">
        <v>25983</v>
      </c>
      <c r="BJ12" s="566">
        <v>49.2</v>
      </c>
      <c r="BK12" s="350">
        <v>215</v>
      </c>
      <c r="BL12" s="566">
        <v>0.4</v>
      </c>
      <c r="BM12" s="307" t="s">
        <v>161</v>
      </c>
      <c r="BN12" s="583" t="s">
        <v>161</v>
      </c>
      <c r="BO12" s="350">
        <v>12616</v>
      </c>
      <c r="BP12" s="566">
        <v>23.9</v>
      </c>
      <c r="BQ12" s="350">
        <v>46283</v>
      </c>
      <c r="BR12" s="350">
        <v>21154</v>
      </c>
      <c r="BS12" s="350">
        <v>25129</v>
      </c>
      <c r="BT12" s="350">
        <v>20</v>
      </c>
      <c r="BU12" s="350">
        <v>27970173</v>
      </c>
      <c r="BV12" s="350">
        <v>6190298</v>
      </c>
      <c r="BW12" s="350">
        <v>8649455</v>
      </c>
      <c r="BX12" s="350">
        <v>5604036</v>
      </c>
      <c r="BY12" s="350">
        <v>7526384</v>
      </c>
      <c r="BZ12" s="350">
        <v>27240095</v>
      </c>
      <c r="CA12" s="598">
        <v>4116500</v>
      </c>
      <c r="CB12" s="350">
        <v>9410695</v>
      </c>
      <c r="CC12" s="350">
        <v>1251130</v>
      </c>
      <c r="CD12" s="350">
        <v>1234310</v>
      </c>
      <c r="CE12" s="350">
        <v>2693959</v>
      </c>
      <c r="CF12" s="350">
        <v>2354730</v>
      </c>
      <c r="CG12" s="350">
        <v>6178771</v>
      </c>
      <c r="CH12" s="603">
        <v>10</v>
      </c>
      <c r="CI12" s="603">
        <v>0</v>
      </c>
      <c r="CJ12" s="603">
        <v>1986</v>
      </c>
      <c r="CK12" s="603">
        <v>164</v>
      </c>
      <c r="CL12" s="609">
        <v>12.109756097560973</v>
      </c>
      <c r="CM12" s="603">
        <v>6</v>
      </c>
      <c r="CN12" s="603">
        <v>0</v>
      </c>
      <c r="CO12" s="603">
        <v>1170</v>
      </c>
      <c r="CP12" s="617">
        <v>120</v>
      </c>
      <c r="CQ12" s="609">
        <v>9.75</v>
      </c>
      <c r="CR12" s="620" t="s">
        <v>423</v>
      </c>
      <c r="CS12" s="620" t="s">
        <v>423</v>
      </c>
      <c r="CT12" s="620" t="s">
        <v>423</v>
      </c>
      <c r="CU12" s="617" t="s">
        <v>423</v>
      </c>
      <c r="CV12" s="620" t="s">
        <v>423</v>
      </c>
      <c r="CW12" s="631">
        <v>4846</v>
      </c>
      <c r="CX12" s="631">
        <v>31</v>
      </c>
      <c r="CY12" s="631">
        <v>2037</v>
      </c>
      <c r="CZ12" s="549">
        <v>60</v>
      </c>
      <c r="DA12" s="549">
        <v>147</v>
      </c>
      <c r="DB12" s="549">
        <v>23</v>
      </c>
      <c r="DC12" s="549">
        <v>37</v>
      </c>
      <c r="DD12" s="350">
        <v>105</v>
      </c>
      <c r="DE12" s="350">
        <v>1</v>
      </c>
      <c r="DF12" s="350">
        <v>140</v>
      </c>
      <c r="DG12" s="549">
        <v>16</v>
      </c>
      <c r="DH12" s="307">
        <v>87759</v>
      </c>
    </row>
    <row r="13" spans="1:112" s="394" customFormat="1" ht="23" customHeight="1">
      <c r="A13" s="28" t="s">
        <v>108</v>
      </c>
      <c r="B13" s="408"/>
      <c r="C13" s="416">
        <f>SUM(E13+M13)</f>
        <v>1331.66</v>
      </c>
      <c r="D13" s="428">
        <f t="shared" ref="D13:D35" si="5">SUM(F13+L13+N13)</f>
        <v>-1094.8000000000002</v>
      </c>
      <c r="E13" s="435">
        <f t="shared" si="2"/>
        <v>1220.6299999999999</v>
      </c>
      <c r="F13" s="428">
        <f t="shared" si="2"/>
        <v>-285.71000000000004</v>
      </c>
      <c r="G13" s="435">
        <v>579.09999999999991</v>
      </c>
      <c r="H13" s="428">
        <v>-267.44000000000005</v>
      </c>
      <c r="I13" s="435">
        <v>641.53</v>
      </c>
      <c r="J13" s="452">
        <v>-18.270000000000003</v>
      </c>
      <c r="K13" s="428">
        <v>0</v>
      </c>
      <c r="L13" s="461"/>
      <c r="M13" s="415">
        <v>111.02999999999999</v>
      </c>
      <c r="N13" s="467">
        <v>-809.09</v>
      </c>
      <c r="O13" s="477">
        <v>35829</v>
      </c>
      <c r="P13" s="477">
        <f t="shared" si="3"/>
        <v>35761</v>
      </c>
      <c r="Q13" s="477">
        <v>16016</v>
      </c>
      <c r="R13" s="477">
        <v>19745</v>
      </c>
      <c r="S13" s="307">
        <v>0</v>
      </c>
      <c r="T13" s="477">
        <v>69</v>
      </c>
      <c r="U13" s="415">
        <f t="shared" si="4"/>
        <v>270787</v>
      </c>
      <c r="V13" s="491">
        <f t="shared" si="4"/>
        <v>49326</v>
      </c>
      <c r="W13" s="415">
        <v>179621</v>
      </c>
      <c r="X13" s="467">
        <v>45043</v>
      </c>
      <c r="Y13" s="435">
        <v>91166</v>
      </c>
      <c r="Z13" s="467">
        <v>4283</v>
      </c>
      <c r="AA13" s="502">
        <v>8482068</v>
      </c>
      <c r="AB13" s="506">
        <v>5786447</v>
      </c>
      <c r="AC13" s="506">
        <v>2695621</v>
      </c>
      <c r="AD13" s="307">
        <v>191</v>
      </c>
      <c r="AE13" s="307">
        <v>7977</v>
      </c>
      <c r="AF13" s="307">
        <v>14314936</v>
      </c>
      <c r="AG13" s="307">
        <v>42</v>
      </c>
      <c r="AH13" s="307">
        <v>74947</v>
      </c>
      <c r="AI13" s="511">
        <v>1795</v>
      </c>
      <c r="AJ13" s="307">
        <v>1189</v>
      </c>
      <c r="AK13" s="307">
        <v>7293</v>
      </c>
      <c r="AL13" s="307">
        <v>198576</v>
      </c>
      <c r="AM13" s="307">
        <v>166465</v>
      </c>
      <c r="AN13" s="531">
        <v>76840</v>
      </c>
      <c r="AO13" s="307">
        <v>53151</v>
      </c>
      <c r="AP13" s="537"/>
      <c r="AQ13" s="544">
        <v>1</v>
      </c>
      <c r="AR13" s="350">
        <v>77263</v>
      </c>
      <c r="AS13" s="545" t="s">
        <v>187</v>
      </c>
      <c r="AT13" s="545" t="s">
        <v>187</v>
      </c>
      <c r="AU13" s="350">
        <v>5</v>
      </c>
      <c r="AV13" s="350">
        <v>195</v>
      </c>
      <c r="AW13" s="557"/>
      <c r="AX13" s="562">
        <v>6</v>
      </c>
      <c r="AY13" s="350">
        <v>77458</v>
      </c>
      <c r="AZ13" s="566">
        <v>89</v>
      </c>
      <c r="BA13" s="350">
        <v>0</v>
      </c>
      <c r="BB13" s="350" t="s">
        <v>161</v>
      </c>
      <c r="BC13" s="537"/>
      <c r="BD13" s="544">
        <v>6</v>
      </c>
      <c r="BE13" s="350">
        <v>77458</v>
      </c>
      <c r="BF13" s="577">
        <v>89</v>
      </c>
      <c r="BG13" s="350">
        <v>69904</v>
      </c>
      <c r="BH13" s="566">
        <v>78</v>
      </c>
      <c r="BI13" s="350">
        <v>44571</v>
      </c>
      <c r="BJ13" s="566">
        <v>49.7</v>
      </c>
      <c r="BK13" s="350">
        <v>7405</v>
      </c>
      <c r="BL13" s="566">
        <v>8.2999999999999989</v>
      </c>
      <c r="BM13" s="350">
        <v>65</v>
      </c>
      <c r="BN13" s="566">
        <v>0.1</v>
      </c>
      <c r="BO13" s="350">
        <v>17863</v>
      </c>
      <c r="BP13" s="566">
        <v>19.899999999999999</v>
      </c>
      <c r="BQ13" s="350">
        <v>77495</v>
      </c>
      <c r="BR13" s="350">
        <v>36417</v>
      </c>
      <c r="BS13" s="350">
        <v>41078</v>
      </c>
      <c r="BT13" s="350">
        <v>26</v>
      </c>
      <c r="BU13" s="350">
        <v>54416799</v>
      </c>
      <c r="BV13" s="350">
        <v>8475760</v>
      </c>
      <c r="BW13" s="350">
        <v>20978574</v>
      </c>
      <c r="BX13" s="350">
        <v>9781781</v>
      </c>
      <c r="BY13" s="350">
        <v>15180684</v>
      </c>
      <c r="BZ13" s="350">
        <v>52225461</v>
      </c>
      <c r="CA13" s="598">
        <v>7841052</v>
      </c>
      <c r="CB13" s="350">
        <v>15491565</v>
      </c>
      <c r="CC13" s="350">
        <v>4134238</v>
      </c>
      <c r="CD13" s="350">
        <v>2020084</v>
      </c>
      <c r="CE13" s="350">
        <v>5680286</v>
      </c>
      <c r="CF13" s="350">
        <v>4475179</v>
      </c>
      <c r="CG13" s="350">
        <v>12583057</v>
      </c>
      <c r="CH13" s="603">
        <v>17</v>
      </c>
      <c r="CI13" s="603">
        <v>0</v>
      </c>
      <c r="CJ13" s="603">
        <v>3825</v>
      </c>
      <c r="CK13" s="603">
        <v>301</v>
      </c>
      <c r="CL13" s="609">
        <v>12.70764119601329</v>
      </c>
      <c r="CM13" s="603">
        <v>7</v>
      </c>
      <c r="CN13" s="603">
        <v>0</v>
      </c>
      <c r="CO13" s="603">
        <v>2205</v>
      </c>
      <c r="CP13" s="617">
        <v>187</v>
      </c>
      <c r="CQ13" s="609">
        <v>11.791443850267378</v>
      </c>
      <c r="CR13" s="620" t="s">
        <v>423</v>
      </c>
      <c r="CS13" s="620" t="s">
        <v>423</v>
      </c>
      <c r="CT13" s="620" t="s">
        <v>423</v>
      </c>
      <c r="CU13" s="617" t="s">
        <v>423</v>
      </c>
      <c r="CV13" s="620" t="s">
        <v>423</v>
      </c>
      <c r="CW13" s="631">
        <v>7819</v>
      </c>
      <c r="CX13" s="631">
        <v>53</v>
      </c>
      <c r="CY13" s="631">
        <v>3384</v>
      </c>
      <c r="CZ13" s="549">
        <v>83</v>
      </c>
      <c r="DA13" s="549">
        <v>190</v>
      </c>
      <c r="DB13" s="549">
        <v>43</v>
      </c>
      <c r="DC13" s="549">
        <v>55</v>
      </c>
      <c r="DD13" s="350">
        <v>156</v>
      </c>
      <c r="DE13" s="350">
        <v>2</v>
      </c>
      <c r="DF13" s="350">
        <v>203</v>
      </c>
      <c r="DG13" s="549">
        <v>25</v>
      </c>
      <c r="DH13" s="307">
        <v>68682</v>
      </c>
    </row>
    <row r="14" spans="1:112" s="394" customFormat="1" ht="23" customHeight="1">
      <c r="A14" s="28" t="s">
        <v>119</v>
      </c>
      <c r="B14" s="408"/>
      <c r="C14" s="415">
        <f>SUM(E14+K14+M14)</f>
        <v>42013.31</v>
      </c>
      <c r="D14" s="428">
        <f t="shared" si="5"/>
        <v>-127.12</v>
      </c>
      <c r="E14" s="435">
        <f t="shared" si="2"/>
        <v>39767.24</v>
      </c>
      <c r="F14" s="428">
        <f t="shared" si="2"/>
        <v>-71.45</v>
      </c>
      <c r="G14" s="435">
        <v>25792.76</v>
      </c>
      <c r="H14" s="446">
        <v>-71.45</v>
      </c>
      <c r="I14" s="435">
        <v>13974.48</v>
      </c>
      <c r="J14" s="452"/>
      <c r="K14" s="428">
        <v>141.66</v>
      </c>
      <c r="L14" s="462"/>
      <c r="M14" s="415">
        <v>2104.41</v>
      </c>
      <c r="N14" s="468">
        <v>-55.67</v>
      </c>
      <c r="O14" s="477">
        <v>30203</v>
      </c>
      <c r="P14" s="477">
        <f t="shared" si="3"/>
        <v>29842</v>
      </c>
      <c r="Q14" s="477">
        <v>17780</v>
      </c>
      <c r="R14" s="477">
        <v>12062</v>
      </c>
      <c r="S14" s="307">
        <v>0</v>
      </c>
      <c r="T14" s="477">
        <v>362</v>
      </c>
      <c r="U14" s="415">
        <f t="shared" si="4"/>
        <v>7294736</v>
      </c>
      <c r="V14" s="491">
        <f t="shared" si="4"/>
        <v>40298</v>
      </c>
      <c r="W14" s="415">
        <v>4920963</v>
      </c>
      <c r="X14" s="468">
        <v>39719</v>
      </c>
      <c r="Y14" s="435">
        <v>2373773</v>
      </c>
      <c r="Z14" s="468">
        <v>579</v>
      </c>
      <c r="AA14" s="502">
        <v>7668695</v>
      </c>
      <c r="AB14" s="506">
        <v>6030213</v>
      </c>
      <c r="AC14" s="506">
        <v>1638482</v>
      </c>
      <c r="AD14" s="307">
        <v>135</v>
      </c>
      <c r="AE14" s="307">
        <v>6643</v>
      </c>
      <c r="AF14" s="307">
        <v>13884183</v>
      </c>
      <c r="AG14" s="307">
        <v>49</v>
      </c>
      <c r="AH14" s="307">
        <v>102846</v>
      </c>
      <c r="AI14" s="511">
        <v>2090</v>
      </c>
      <c r="AJ14" s="307">
        <v>800</v>
      </c>
      <c r="AK14" s="307">
        <v>5375</v>
      </c>
      <c r="AL14" s="307">
        <v>171146</v>
      </c>
      <c r="AM14" s="307">
        <v>134245</v>
      </c>
      <c r="AN14" s="531">
        <v>57900</v>
      </c>
      <c r="AO14" s="307">
        <v>41971</v>
      </c>
      <c r="AP14" s="537"/>
      <c r="AQ14" s="544">
        <v>1</v>
      </c>
      <c r="AR14" s="350">
        <v>58868</v>
      </c>
      <c r="AS14" s="549">
        <v>4</v>
      </c>
      <c r="AT14" s="350">
        <v>518</v>
      </c>
      <c r="AU14" s="350">
        <v>5</v>
      </c>
      <c r="AV14" s="350">
        <v>269</v>
      </c>
      <c r="AW14" s="557"/>
      <c r="AX14" s="562">
        <v>10</v>
      </c>
      <c r="AY14" s="350">
        <v>59655</v>
      </c>
      <c r="AZ14" s="566">
        <v>84.9</v>
      </c>
      <c r="BA14" s="350">
        <v>14</v>
      </c>
      <c r="BB14" s="544">
        <v>569</v>
      </c>
      <c r="BC14" s="537"/>
      <c r="BD14" s="544">
        <v>24</v>
      </c>
      <c r="BE14" s="350">
        <v>60224</v>
      </c>
      <c r="BF14" s="577">
        <v>85.699999999999989</v>
      </c>
      <c r="BG14" s="350">
        <v>57708</v>
      </c>
      <c r="BH14" s="566">
        <v>80.199999999999989</v>
      </c>
      <c r="BI14" s="350">
        <v>39736</v>
      </c>
      <c r="BJ14" s="566">
        <v>55.2</v>
      </c>
      <c r="BK14" s="350">
        <v>7419</v>
      </c>
      <c r="BL14" s="566">
        <v>10.3</v>
      </c>
      <c r="BM14" s="307" t="s">
        <v>161</v>
      </c>
      <c r="BN14" s="583" t="s">
        <v>161</v>
      </c>
      <c r="BO14" s="350">
        <v>10553</v>
      </c>
      <c r="BP14" s="566">
        <v>14.7</v>
      </c>
      <c r="BQ14" s="350">
        <v>62657</v>
      </c>
      <c r="BR14" s="350">
        <v>29122</v>
      </c>
      <c r="BS14" s="350">
        <v>33535</v>
      </c>
      <c r="BT14" s="350">
        <v>26</v>
      </c>
      <c r="BU14" s="350">
        <v>39703448</v>
      </c>
      <c r="BV14" s="350">
        <v>8017942</v>
      </c>
      <c r="BW14" s="350">
        <v>12382974</v>
      </c>
      <c r="BX14" s="350">
        <v>7179906</v>
      </c>
      <c r="BY14" s="350">
        <v>12122626</v>
      </c>
      <c r="BZ14" s="350">
        <v>37643903</v>
      </c>
      <c r="CA14" s="598">
        <v>6898437</v>
      </c>
      <c r="CB14" s="350">
        <v>11767889</v>
      </c>
      <c r="CC14" s="350">
        <v>1311760</v>
      </c>
      <c r="CD14" s="350">
        <v>1744625</v>
      </c>
      <c r="CE14" s="350">
        <v>3509008</v>
      </c>
      <c r="CF14" s="350">
        <v>3130086</v>
      </c>
      <c r="CG14" s="350">
        <v>9282098</v>
      </c>
      <c r="CH14" s="603">
        <v>17</v>
      </c>
      <c r="CI14" s="603">
        <v>0</v>
      </c>
      <c r="CJ14" s="603">
        <v>2961</v>
      </c>
      <c r="CK14" s="603">
        <v>258</v>
      </c>
      <c r="CL14" s="609">
        <v>11.476744186046512</v>
      </c>
      <c r="CM14" s="603">
        <v>9</v>
      </c>
      <c r="CN14" s="603">
        <v>0</v>
      </c>
      <c r="CO14" s="603">
        <v>1671</v>
      </c>
      <c r="CP14" s="617">
        <v>173</v>
      </c>
      <c r="CQ14" s="609">
        <v>9.6589595375722546</v>
      </c>
      <c r="CR14" s="620" t="s">
        <v>423</v>
      </c>
      <c r="CS14" s="620" t="s">
        <v>423</v>
      </c>
      <c r="CT14" s="620" t="s">
        <v>423</v>
      </c>
      <c r="CU14" s="617" t="s">
        <v>423</v>
      </c>
      <c r="CV14" s="620" t="s">
        <v>423</v>
      </c>
      <c r="CW14" s="631">
        <v>5726</v>
      </c>
      <c r="CX14" s="631">
        <v>47</v>
      </c>
      <c r="CY14" s="631">
        <v>2920</v>
      </c>
      <c r="CZ14" s="549">
        <v>54</v>
      </c>
      <c r="DA14" s="549">
        <v>134</v>
      </c>
      <c r="DB14" s="549">
        <v>28</v>
      </c>
      <c r="DC14" s="647">
        <v>40</v>
      </c>
      <c r="DD14" s="350">
        <v>107</v>
      </c>
      <c r="DE14" s="350">
        <v>3</v>
      </c>
      <c r="DF14" s="350">
        <v>123</v>
      </c>
      <c r="DG14" s="549">
        <v>21</v>
      </c>
      <c r="DH14" s="307">
        <v>38858</v>
      </c>
    </row>
    <row r="15" spans="1:112" s="394" customFormat="1" ht="23" customHeight="1">
      <c r="A15" s="28" t="s">
        <v>120</v>
      </c>
      <c r="B15" s="408"/>
      <c r="C15" s="415">
        <f>SUM(E15+M15)</f>
        <v>1896.79</v>
      </c>
      <c r="D15" s="428">
        <f t="shared" si="5"/>
        <v>-533.53000000000009</v>
      </c>
      <c r="E15" s="435">
        <f t="shared" si="2"/>
        <v>1790.4399999999998</v>
      </c>
      <c r="F15" s="427">
        <f t="shared" si="2"/>
        <v>-390.33000000000004</v>
      </c>
      <c r="G15" s="435">
        <v>1100.77</v>
      </c>
      <c r="H15" s="428">
        <v>-390.33000000000004</v>
      </c>
      <c r="I15" s="435">
        <v>689.67</v>
      </c>
      <c r="J15" s="452"/>
      <c r="K15" s="428">
        <v>0</v>
      </c>
      <c r="L15" s="461"/>
      <c r="M15" s="415">
        <v>106.35</v>
      </c>
      <c r="N15" s="467">
        <v>-143.20000000000002</v>
      </c>
      <c r="O15" s="477">
        <v>10165</v>
      </c>
      <c r="P15" s="477">
        <f t="shared" si="3"/>
        <v>10004</v>
      </c>
      <c r="Q15" s="477">
        <v>6826</v>
      </c>
      <c r="R15" s="477">
        <v>3178</v>
      </c>
      <c r="S15" s="307">
        <v>13</v>
      </c>
      <c r="T15" s="477">
        <v>148</v>
      </c>
      <c r="U15" s="415">
        <f t="shared" si="4"/>
        <v>453476</v>
      </c>
      <c r="V15" s="467">
        <f t="shared" si="4"/>
        <v>148045</v>
      </c>
      <c r="W15" s="415">
        <v>367222</v>
      </c>
      <c r="X15" s="467">
        <v>146742</v>
      </c>
      <c r="Y15" s="435">
        <v>86254</v>
      </c>
      <c r="Z15" s="467">
        <v>1303</v>
      </c>
      <c r="AA15" s="502">
        <v>2612738</v>
      </c>
      <c r="AB15" s="506">
        <v>2168451</v>
      </c>
      <c r="AC15" s="506">
        <v>444287</v>
      </c>
      <c r="AD15" s="307">
        <v>34</v>
      </c>
      <c r="AE15" s="307">
        <v>679</v>
      </c>
      <c r="AF15" s="307">
        <v>1386401</v>
      </c>
      <c r="AG15" s="307">
        <v>20</v>
      </c>
      <c r="AH15" s="307">
        <v>40777</v>
      </c>
      <c r="AI15" s="511">
        <v>2042</v>
      </c>
      <c r="AJ15" s="307">
        <v>285</v>
      </c>
      <c r="AK15" s="307">
        <v>1664</v>
      </c>
      <c r="AL15" s="307">
        <v>32042</v>
      </c>
      <c r="AM15" s="307">
        <v>47453</v>
      </c>
      <c r="AN15" s="531">
        <v>23034</v>
      </c>
      <c r="AO15" s="307">
        <v>16279</v>
      </c>
      <c r="AP15" s="537"/>
      <c r="AQ15" s="544">
        <v>1</v>
      </c>
      <c r="AR15" s="350">
        <v>25431</v>
      </c>
      <c r="AS15" s="545" t="s">
        <v>187</v>
      </c>
      <c r="AT15" s="545" t="s">
        <v>187</v>
      </c>
      <c r="AU15" s="350">
        <v>1</v>
      </c>
      <c r="AV15" s="545">
        <v>0</v>
      </c>
      <c r="AW15" s="557"/>
      <c r="AX15" s="562">
        <v>2</v>
      </c>
      <c r="AY15" s="350">
        <v>25431</v>
      </c>
      <c r="AZ15" s="566">
        <v>98</v>
      </c>
      <c r="BA15" s="350">
        <v>0</v>
      </c>
      <c r="BB15" s="350" t="s">
        <v>161</v>
      </c>
      <c r="BC15" s="537"/>
      <c r="BD15" s="544">
        <v>2</v>
      </c>
      <c r="BE15" s="350">
        <v>25431</v>
      </c>
      <c r="BF15" s="577">
        <v>98</v>
      </c>
      <c r="BG15" s="350">
        <v>22089</v>
      </c>
      <c r="BH15" s="566">
        <v>80.699999999999989</v>
      </c>
      <c r="BI15" s="350">
        <v>19299</v>
      </c>
      <c r="BJ15" s="566">
        <v>70.5</v>
      </c>
      <c r="BK15" s="350">
        <v>1239</v>
      </c>
      <c r="BL15" s="566">
        <v>4.5</v>
      </c>
      <c r="BM15" s="350">
        <v>400</v>
      </c>
      <c r="BN15" s="566">
        <v>1.5</v>
      </c>
      <c r="BO15" s="350">
        <v>1151</v>
      </c>
      <c r="BP15" s="566">
        <v>4.1999999999999993</v>
      </c>
      <c r="BQ15" s="350">
        <v>24610</v>
      </c>
      <c r="BR15" s="350">
        <v>11590</v>
      </c>
      <c r="BS15" s="350">
        <v>13020</v>
      </c>
      <c r="BT15" s="350">
        <v>18</v>
      </c>
      <c r="BU15" s="350">
        <v>16171195</v>
      </c>
      <c r="BV15" s="350">
        <v>3330770</v>
      </c>
      <c r="BW15" s="350">
        <v>6705562</v>
      </c>
      <c r="BX15" s="350">
        <v>2986618</v>
      </c>
      <c r="BY15" s="350">
        <v>3148245</v>
      </c>
      <c r="BZ15" s="350">
        <v>15804413</v>
      </c>
      <c r="CA15" s="598">
        <v>2232265</v>
      </c>
      <c r="CB15" s="350">
        <v>5128126</v>
      </c>
      <c r="CC15" s="350">
        <v>1045407</v>
      </c>
      <c r="CD15" s="350">
        <v>753207</v>
      </c>
      <c r="CE15" s="350">
        <v>1409928</v>
      </c>
      <c r="CF15" s="350">
        <v>1027457</v>
      </c>
      <c r="CG15" s="350">
        <v>4208023</v>
      </c>
      <c r="CH15" s="603">
        <v>6</v>
      </c>
      <c r="CI15" s="603">
        <v>0</v>
      </c>
      <c r="CJ15" s="603">
        <v>811</v>
      </c>
      <c r="CK15" s="603">
        <v>83</v>
      </c>
      <c r="CL15" s="609">
        <v>9.7710843373493983</v>
      </c>
      <c r="CM15" s="603">
        <v>4</v>
      </c>
      <c r="CN15" s="603">
        <v>0</v>
      </c>
      <c r="CO15" s="603">
        <v>485</v>
      </c>
      <c r="CP15" s="617">
        <v>65</v>
      </c>
      <c r="CQ15" s="609">
        <v>7.4615384615384617</v>
      </c>
      <c r="CR15" s="620" t="s">
        <v>423</v>
      </c>
      <c r="CS15" s="620" t="s">
        <v>423</v>
      </c>
      <c r="CT15" s="620" t="s">
        <v>423</v>
      </c>
      <c r="CU15" s="617" t="s">
        <v>423</v>
      </c>
      <c r="CV15" s="620" t="s">
        <v>423</v>
      </c>
      <c r="CW15" s="631">
        <v>2703</v>
      </c>
      <c r="CX15" s="631">
        <v>31</v>
      </c>
      <c r="CY15" s="631">
        <v>996</v>
      </c>
      <c r="CZ15" s="549">
        <v>27</v>
      </c>
      <c r="DA15" s="549">
        <v>28</v>
      </c>
      <c r="DB15" s="549">
        <v>10</v>
      </c>
      <c r="DC15" s="549">
        <v>13</v>
      </c>
      <c r="DD15" s="350">
        <v>32</v>
      </c>
      <c r="DE15" s="350">
        <v>2</v>
      </c>
      <c r="DF15" s="350">
        <v>37</v>
      </c>
      <c r="DG15" s="549">
        <v>10</v>
      </c>
      <c r="DH15" s="307">
        <v>19467</v>
      </c>
    </row>
    <row r="16" spans="1:112" s="394" customFormat="1" ht="23" customHeight="1">
      <c r="A16" s="28" t="s">
        <v>74</v>
      </c>
      <c r="B16" s="408"/>
      <c r="C16" s="415">
        <f>SUM(E16+K16+M16)</f>
        <v>30834.929999999997</v>
      </c>
      <c r="D16" s="428">
        <f t="shared" si="5"/>
        <v>-958.53000000000009</v>
      </c>
      <c r="E16" s="435">
        <f t="shared" si="2"/>
        <v>29208.449999999993</v>
      </c>
      <c r="F16" s="428">
        <f t="shared" si="2"/>
        <v>-277.79000000000002</v>
      </c>
      <c r="G16" s="435">
        <v>5706.9199999999992</v>
      </c>
      <c r="H16" s="428">
        <v>-239.93</v>
      </c>
      <c r="I16" s="435">
        <v>23501.53</v>
      </c>
      <c r="J16" s="453">
        <v>-37.860000000000007</v>
      </c>
      <c r="K16" s="428">
        <v>17.36</v>
      </c>
      <c r="L16" s="461"/>
      <c r="M16" s="415">
        <v>1609.12</v>
      </c>
      <c r="N16" s="467">
        <v>-680.74</v>
      </c>
      <c r="O16" s="477">
        <v>32537</v>
      </c>
      <c r="P16" s="477">
        <f t="shared" si="3"/>
        <v>32434</v>
      </c>
      <c r="Q16" s="477">
        <v>15072</v>
      </c>
      <c r="R16" s="477">
        <v>17362</v>
      </c>
      <c r="S16" s="307">
        <v>0</v>
      </c>
      <c r="T16" s="477">
        <v>102</v>
      </c>
      <c r="U16" s="415">
        <f t="shared" si="4"/>
        <v>4635930</v>
      </c>
      <c r="V16" s="467">
        <f t="shared" si="4"/>
        <v>42214</v>
      </c>
      <c r="W16" s="415">
        <v>1660097</v>
      </c>
      <c r="X16" s="467">
        <v>38944</v>
      </c>
      <c r="Y16" s="435">
        <v>2975833</v>
      </c>
      <c r="Z16" s="467">
        <v>3270</v>
      </c>
      <c r="AA16" s="502">
        <v>8384948</v>
      </c>
      <c r="AB16" s="506">
        <v>5867744</v>
      </c>
      <c r="AC16" s="506">
        <v>2517204</v>
      </c>
      <c r="AD16" s="307">
        <v>138</v>
      </c>
      <c r="AE16" s="307">
        <v>4490</v>
      </c>
      <c r="AF16" s="307">
        <v>5930037</v>
      </c>
      <c r="AG16" s="307">
        <v>33</v>
      </c>
      <c r="AH16" s="307">
        <v>42971</v>
      </c>
      <c r="AI16" s="511">
        <v>1321</v>
      </c>
      <c r="AJ16" s="307">
        <v>591</v>
      </c>
      <c r="AK16" s="307">
        <v>3141</v>
      </c>
      <c r="AL16" s="307">
        <v>58009</v>
      </c>
      <c r="AM16" s="307">
        <v>71874</v>
      </c>
      <c r="AN16" s="531">
        <v>37956</v>
      </c>
      <c r="AO16" s="307">
        <v>26415</v>
      </c>
      <c r="AP16" s="537"/>
      <c r="AQ16" s="544">
        <v>2</v>
      </c>
      <c r="AR16" s="350">
        <v>30853</v>
      </c>
      <c r="AS16" s="549">
        <v>22</v>
      </c>
      <c r="AT16" s="350">
        <v>9236</v>
      </c>
      <c r="AU16" s="350">
        <v>4</v>
      </c>
      <c r="AV16" s="350">
        <v>49</v>
      </c>
      <c r="AW16" s="557"/>
      <c r="AX16" s="562">
        <v>28</v>
      </c>
      <c r="AY16" s="350">
        <v>40138</v>
      </c>
      <c r="AZ16" s="566">
        <v>92.699999999999989</v>
      </c>
      <c r="BA16" s="350">
        <v>10</v>
      </c>
      <c r="BB16" s="350">
        <v>267</v>
      </c>
      <c r="BC16" s="537"/>
      <c r="BD16" s="544">
        <v>38</v>
      </c>
      <c r="BE16" s="350">
        <v>40405</v>
      </c>
      <c r="BF16" s="577">
        <v>93.3</v>
      </c>
      <c r="BG16" s="350">
        <v>33216</v>
      </c>
      <c r="BH16" s="566">
        <v>73.899999999999991</v>
      </c>
      <c r="BI16" s="350">
        <v>19273</v>
      </c>
      <c r="BJ16" s="566">
        <v>42.9</v>
      </c>
      <c r="BK16" s="350">
        <v>3795</v>
      </c>
      <c r="BL16" s="566">
        <v>8.3999999999999986</v>
      </c>
      <c r="BM16" s="307" t="s">
        <v>161</v>
      </c>
      <c r="BN16" s="583" t="s">
        <v>161</v>
      </c>
      <c r="BO16" s="350">
        <v>10148</v>
      </c>
      <c r="BP16" s="566">
        <v>22.6</v>
      </c>
      <c r="BQ16" s="350">
        <v>39498</v>
      </c>
      <c r="BR16" s="350">
        <v>18802</v>
      </c>
      <c r="BS16" s="350">
        <v>20696</v>
      </c>
      <c r="BT16" s="350">
        <v>18</v>
      </c>
      <c r="BU16" s="350">
        <v>28985178</v>
      </c>
      <c r="BV16" s="350">
        <v>3968565</v>
      </c>
      <c r="BW16" s="350">
        <v>11390424</v>
      </c>
      <c r="BX16" s="350">
        <v>5930811</v>
      </c>
      <c r="BY16" s="350">
        <v>7695378</v>
      </c>
      <c r="BZ16" s="350">
        <v>28314355</v>
      </c>
      <c r="CA16" s="598">
        <v>3812699</v>
      </c>
      <c r="CB16" s="350">
        <v>8066617</v>
      </c>
      <c r="CC16" s="350">
        <v>2068107</v>
      </c>
      <c r="CD16" s="350">
        <v>1518331</v>
      </c>
      <c r="CE16" s="350">
        <v>3336871</v>
      </c>
      <c r="CF16" s="350">
        <v>3342972</v>
      </c>
      <c r="CG16" s="350">
        <v>6168758</v>
      </c>
      <c r="CH16" s="603">
        <v>11</v>
      </c>
      <c r="CI16" s="603">
        <v>0</v>
      </c>
      <c r="CJ16" s="603">
        <v>1661</v>
      </c>
      <c r="CK16" s="603">
        <v>156</v>
      </c>
      <c r="CL16" s="609">
        <v>10.647435897435898</v>
      </c>
      <c r="CM16" s="603">
        <v>6</v>
      </c>
      <c r="CN16" s="603">
        <v>0</v>
      </c>
      <c r="CO16" s="603">
        <v>898</v>
      </c>
      <c r="CP16" s="617">
        <v>111</v>
      </c>
      <c r="CQ16" s="609">
        <v>8.0900900900900901</v>
      </c>
      <c r="CR16" s="620" t="s">
        <v>423</v>
      </c>
      <c r="CS16" s="620" t="s">
        <v>423</v>
      </c>
      <c r="CT16" s="620" t="s">
        <v>423</v>
      </c>
      <c r="CU16" s="617" t="s">
        <v>423</v>
      </c>
      <c r="CV16" s="620" t="s">
        <v>423</v>
      </c>
      <c r="CW16" s="631">
        <v>4476</v>
      </c>
      <c r="CX16" s="631">
        <v>38</v>
      </c>
      <c r="CY16" s="631">
        <v>1603</v>
      </c>
      <c r="CZ16" s="549">
        <v>36</v>
      </c>
      <c r="DA16" s="549">
        <v>55</v>
      </c>
      <c r="DB16" s="549">
        <v>20</v>
      </c>
      <c r="DC16" s="549">
        <v>34</v>
      </c>
      <c r="DD16" s="350">
        <v>57</v>
      </c>
      <c r="DE16" s="350">
        <v>3</v>
      </c>
      <c r="DF16" s="350">
        <v>63</v>
      </c>
      <c r="DG16" s="549">
        <v>17</v>
      </c>
      <c r="DH16" s="307">
        <v>32204</v>
      </c>
    </row>
    <row r="17" spans="1:112" s="394" customFormat="1" ht="23" customHeight="1">
      <c r="A17" s="28" t="s">
        <v>59</v>
      </c>
      <c r="B17" s="408"/>
      <c r="C17" s="415">
        <f>SUM(E17+K17+M17)</f>
        <v>36304.820000000007</v>
      </c>
      <c r="D17" s="428">
        <f t="shared" si="5"/>
        <v>-352.77000000000004</v>
      </c>
      <c r="E17" s="435">
        <f t="shared" si="2"/>
        <v>34270.269999999997</v>
      </c>
      <c r="F17" s="428">
        <f t="shared" si="2"/>
        <v>-79.740000000000009</v>
      </c>
      <c r="G17" s="435">
        <v>16380.54</v>
      </c>
      <c r="H17" s="428">
        <v>-75.010000000000005</v>
      </c>
      <c r="I17" s="435">
        <v>17889.73</v>
      </c>
      <c r="J17" s="452">
        <v>-4.7300000000000004</v>
      </c>
      <c r="K17" s="446">
        <v>39.4</v>
      </c>
      <c r="L17" s="461"/>
      <c r="M17" s="415">
        <v>1995.15</v>
      </c>
      <c r="N17" s="467">
        <v>-273.02999999999997</v>
      </c>
      <c r="O17" s="477">
        <v>20814</v>
      </c>
      <c r="P17" s="477">
        <f t="shared" si="3"/>
        <v>20487</v>
      </c>
      <c r="Q17" s="477">
        <v>12866</v>
      </c>
      <c r="R17" s="477">
        <v>7621</v>
      </c>
      <c r="S17" s="307">
        <v>0</v>
      </c>
      <c r="T17" s="477">
        <v>327</v>
      </c>
      <c r="U17" s="415">
        <f t="shared" si="4"/>
        <v>5498547</v>
      </c>
      <c r="V17" s="466">
        <f t="shared" si="4"/>
        <v>21290</v>
      </c>
      <c r="W17" s="415">
        <v>3117044</v>
      </c>
      <c r="X17" s="467">
        <v>20169</v>
      </c>
      <c r="Y17" s="435">
        <v>2381503</v>
      </c>
      <c r="Z17" s="467">
        <v>1121</v>
      </c>
      <c r="AA17" s="502">
        <v>5118533</v>
      </c>
      <c r="AB17" s="506">
        <v>4055976</v>
      </c>
      <c r="AC17" s="506">
        <v>1062557</v>
      </c>
      <c r="AD17" s="307">
        <v>69</v>
      </c>
      <c r="AE17" s="307">
        <v>1850</v>
      </c>
      <c r="AF17" s="307">
        <v>2597744</v>
      </c>
      <c r="AG17" s="307">
        <v>27</v>
      </c>
      <c r="AH17" s="307">
        <v>37648</v>
      </c>
      <c r="AI17" s="511">
        <v>1404</v>
      </c>
      <c r="AJ17" s="307">
        <v>348</v>
      </c>
      <c r="AK17" s="307">
        <v>1869</v>
      </c>
      <c r="AL17" s="307">
        <v>39844</v>
      </c>
      <c r="AM17" s="307">
        <v>39470</v>
      </c>
      <c r="AN17" s="531">
        <v>26634</v>
      </c>
      <c r="AO17" s="307">
        <v>17659</v>
      </c>
      <c r="AP17" s="537"/>
      <c r="AQ17" s="544">
        <v>1</v>
      </c>
      <c r="AR17" s="350">
        <v>26231</v>
      </c>
      <c r="AS17" s="549">
        <v>4</v>
      </c>
      <c r="AT17" s="350">
        <v>743</v>
      </c>
      <c r="AU17" s="350">
        <v>6</v>
      </c>
      <c r="AV17" s="350">
        <v>367</v>
      </c>
      <c r="AW17" s="557"/>
      <c r="AX17" s="562">
        <v>11</v>
      </c>
      <c r="AY17" s="350">
        <v>27341</v>
      </c>
      <c r="AZ17" s="566">
        <v>91.4</v>
      </c>
      <c r="BA17" s="350">
        <v>11</v>
      </c>
      <c r="BB17" s="544">
        <v>685</v>
      </c>
      <c r="BC17" s="537"/>
      <c r="BD17" s="544">
        <v>22</v>
      </c>
      <c r="BE17" s="350">
        <v>28026</v>
      </c>
      <c r="BF17" s="577">
        <v>93.699999999999989</v>
      </c>
      <c r="BG17" s="350">
        <v>19612</v>
      </c>
      <c r="BH17" s="566">
        <v>63.8</v>
      </c>
      <c r="BI17" s="350">
        <v>13931</v>
      </c>
      <c r="BJ17" s="566">
        <v>45.3</v>
      </c>
      <c r="BK17" s="350">
        <v>1727</v>
      </c>
      <c r="BL17" s="566">
        <v>5.6</v>
      </c>
      <c r="BM17" s="307" t="s">
        <v>161</v>
      </c>
      <c r="BN17" s="583" t="s">
        <v>161</v>
      </c>
      <c r="BO17" s="350">
        <v>3954</v>
      </c>
      <c r="BP17" s="566">
        <v>12.899999999999999</v>
      </c>
      <c r="BQ17" s="350">
        <v>26657</v>
      </c>
      <c r="BR17" s="350">
        <v>12476</v>
      </c>
      <c r="BS17" s="350">
        <v>14181</v>
      </c>
      <c r="BT17" s="350">
        <v>18</v>
      </c>
      <c r="BU17" s="350">
        <v>19390414</v>
      </c>
      <c r="BV17" s="350">
        <v>3058930</v>
      </c>
      <c r="BW17" s="350">
        <v>7213010</v>
      </c>
      <c r="BX17" s="350">
        <v>4017809</v>
      </c>
      <c r="BY17" s="350">
        <v>5100665</v>
      </c>
      <c r="BZ17" s="350">
        <v>19031038</v>
      </c>
      <c r="CA17" s="598">
        <v>2444663</v>
      </c>
      <c r="CB17" s="350">
        <v>5660673</v>
      </c>
      <c r="CC17" s="350">
        <v>1705702</v>
      </c>
      <c r="CD17" s="350">
        <v>997878</v>
      </c>
      <c r="CE17" s="350">
        <v>1915287</v>
      </c>
      <c r="CF17" s="350">
        <v>2581078</v>
      </c>
      <c r="CG17" s="350">
        <v>3725757</v>
      </c>
      <c r="CH17" s="603">
        <v>7</v>
      </c>
      <c r="CI17" s="603">
        <v>0</v>
      </c>
      <c r="CJ17" s="603">
        <v>1336</v>
      </c>
      <c r="CK17" s="603">
        <v>117</v>
      </c>
      <c r="CL17" s="609">
        <v>11.418803418803417</v>
      </c>
      <c r="CM17" s="603">
        <v>5</v>
      </c>
      <c r="CN17" s="603">
        <v>0</v>
      </c>
      <c r="CO17" s="603">
        <v>710</v>
      </c>
      <c r="CP17" s="617">
        <v>86</v>
      </c>
      <c r="CQ17" s="609">
        <v>8.2558139534883708</v>
      </c>
      <c r="CR17" s="620" t="s">
        <v>423</v>
      </c>
      <c r="CS17" s="620" t="s">
        <v>423</v>
      </c>
      <c r="CT17" s="620" t="s">
        <v>423</v>
      </c>
      <c r="CU17" s="617" t="s">
        <v>423</v>
      </c>
      <c r="CV17" s="620" t="s">
        <v>423</v>
      </c>
      <c r="CW17" s="631">
        <v>2545</v>
      </c>
      <c r="CX17" s="631">
        <v>18</v>
      </c>
      <c r="CY17" s="631">
        <v>1002</v>
      </c>
      <c r="CZ17" s="549">
        <v>17</v>
      </c>
      <c r="DA17" s="549">
        <v>39</v>
      </c>
      <c r="DB17" s="549">
        <v>14</v>
      </c>
      <c r="DC17" s="549">
        <v>19</v>
      </c>
      <c r="DD17" s="350">
        <v>16</v>
      </c>
      <c r="DE17" s="350">
        <v>1</v>
      </c>
      <c r="DF17" s="350">
        <v>22</v>
      </c>
      <c r="DG17" s="549">
        <v>14</v>
      </c>
      <c r="DH17" s="307">
        <v>29839</v>
      </c>
    </row>
    <row r="18" spans="1:112" s="394" customFormat="1" ht="23" customHeight="1">
      <c r="A18" s="28" t="s">
        <v>122</v>
      </c>
      <c r="B18" s="408"/>
      <c r="C18" s="416">
        <f>SUM(E18+K18+M18)</f>
        <v>19432.98</v>
      </c>
      <c r="D18" s="427">
        <f t="shared" si="5"/>
        <v>-665.44</v>
      </c>
      <c r="E18" s="436">
        <f t="shared" si="2"/>
        <v>18573.519999999997</v>
      </c>
      <c r="F18" s="428">
        <f t="shared" si="2"/>
        <v>-562.15000000000009</v>
      </c>
      <c r="G18" s="436">
        <v>6769.61</v>
      </c>
      <c r="H18" s="446">
        <v>-548.81000000000006</v>
      </c>
      <c r="I18" s="435">
        <v>11803.91</v>
      </c>
      <c r="J18" s="452">
        <v>-13.340000000000002</v>
      </c>
      <c r="K18" s="446">
        <v>16.88</v>
      </c>
      <c r="L18" s="462"/>
      <c r="M18" s="416">
        <v>842.58</v>
      </c>
      <c r="N18" s="446">
        <v>-103.29</v>
      </c>
      <c r="O18" s="477">
        <v>70261</v>
      </c>
      <c r="P18" s="477">
        <f t="shared" si="3"/>
        <v>69529</v>
      </c>
      <c r="Q18" s="477">
        <v>41544</v>
      </c>
      <c r="R18" s="477">
        <v>27985</v>
      </c>
      <c r="S18" s="307">
        <v>63</v>
      </c>
      <c r="T18" s="477">
        <v>669</v>
      </c>
      <c r="U18" s="416">
        <f t="shared" si="4"/>
        <v>3220946</v>
      </c>
      <c r="V18" s="491">
        <f t="shared" si="4"/>
        <v>190142</v>
      </c>
      <c r="W18" s="416">
        <v>1866621</v>
      </c>
      <c r="X18" s="468">
        <v>183332</v>
      </c>
      <c r="Y18" s="436">
        <v>1354325</v>
      </c>
      <c r="Z18" s="468">
        <v>6810</v>
      </c>
      <c r="AA18" s="502">
        <v>21167593</v>
      </c>
      <c r="AB18" s="506">
        <v>17140875</v>
      </c>
      <c r="AC18" s="506">
        <v>4026718</v>
      </c>
      <c r="AD18" s="307">
        <v>141</v>
      </c>
      <c r="AE18" s="307">
        <v>7572</v>
      </c>
      <c r="AF18" s="307">
        <v>22021946</v>
      </c>
      <c r="AG18" s="307">
        <v>54</v>
      </c>
      <c r="AH18" s="307">
        <v>156184</v>
      </c>
      <c r="AI18" s="511">
        <v>2908</v>
      </c>
      <c r="AJ18" s="307">
        <v>871</v>
      </c>
      <c r="AK18" s="307">
        <v>5054</v>
      </c>
      <c r="AL18" s="307">
        <v>107447</v>
      </c>
      <c r="AM18" s="307">
        <v>107344</v>
      </c>
      <c r="AN18" s="531">
        <v>64312</v>
      </c>
      <c r="AO18" s="307">
        <v>47025</v>
      </c>
      <c r="AP18" s="537"/>
      <c r="AQ18" s="544">
        <v>1</v>
      </c>
      <c r="AR18" s="350">
        <v>75018</v>
      </c>
      <c r="AS18" s="545" t="s">
        <v>187</v>
      </c>
      <c r="AT18" s="545" t="s">
        <v>187</v>
      </c>
      <c r="AU18" s="350">
        <v>2</v>
      </c>
      <c r="AV18" s="350">
        <v>361</v>
      </c>
      <c r="AW18" s="557"/>
      <c r="AX18" s="562">
        <v>3</v>
      </c>
      <c r="AY18" s="350">
        <v>75379</v>
      </c>
      <c r="AZ18" s="566">
        <v>99.5</v>
      </c>
      <c r="BA18" s="350">
        <v>0</v>
      </c>
      <c r="BB18" s="350" t="s">
        <v>161</v>
      </c>
      <c r="BC18" s="537"/>
      <c r="BD18" s="544">
        <v>3</v>
      </c>
      <c r="BE18" s="350">
        <v>75379</v>
      </c>
      <c r="BF18" s="577">
        <v>99.5</v>
      </c>
      <c r="BG18" s="350">
        <v>68968</v>
      </c>
      <c r="BH18" s="566">
        <v>89.8</v>
      </c>
      <c r="BI18" s="350">
        <v>34953</v>
      </c>
      <c r="BJ18" s="566">
        <v>45.5</v>
      </c>
      <c r="BK18" s="350">
        <v>21922</v>
      </c>
      <c r="BL18" s="566">
        <v>28.6</v>
      </c>
      <c r="BM18" s="350">
        <v>1576</v>
      </c>
      <c r="BN18" s="566">
        <v>2.0999999999999996</v>
      </c>
      <c r="BO18" s="350">
        <v>10517</v>
      </c>
      <c r="BP18" s="566">
        <v>13.7</v>
      </c>
      <c r="BQ18" s="350">
        <v>66449</v>
      </c>
      <c r="BR18" s="350">
        <v>31513</v>
      </c>
      <c r="BS18" s="350">
        <v>34936</v>
      </c>
      <c r="BT18" s="350">
        <v>26</v>
      </c>
      <c r="BU18" s="350">
        <v>51338375</v>
      </c>
      <c r="BV18" s="350">
        <v>7967266</v>
      </c>
      <c r="BW18" s="350">
        <v>18676111</v>
      </c>
      <c r="BX18" s="350">
        <v>9191864</v>
      </c>
      <c r="BY18" s="350">
        <v>15503134</v>
      </c>
      <c r="BZ18" s="350">
        <v>49044131</v>
      </c>
      <c r="CA18" s="598">
        <v>6452600</v>
      </c>
      <c r="CB18" s="350">
        <v>12946911</v>
      </c>
      <c r="CC18" s="350">
        <v>3472546</v>
      </c>
      <c r="CD18" s="350">
        <v>1184780</v>
      </c>
      <c r="CE18" s="350">
        <v>7910464</v>
      </c>
      <c r="CF18" s="350">
        <v>3830170</v>
      </c>
      <c r="CG18" s="350">
        <v>13246660</v>
      </c>
      <c r="CH18" s="603">
        <v>14</v>
      </c>
      <c r="CI18" s="603">
        <v>0</v>
      </c>
      <c r="CJ18" s="603">
        <v>3401</v>
      </c>
      <c r="CK18" s="603">
        <v>247</v>
      </c>
      <c r="CL18" s="609">
        <v>13.769230769230768</v>
      </c>
      <c r="CM18" s="603">
        <v>10</v>
      </c>
      <c r="CN18" s="603">
        <v>0</v>
      </c>
      <c r="CO18" s="603">
        <v>1754</v>
      </c>
      <c r="CP18" s="617">
        <v>176</v>
      </c>
      <c r="CQ18" s="609">
        <v>9.9659090909090899</v>
      </c>
      <c r="CR18" s="620" t="s">
        <v>423</v>
      </c>
      <c r="CS18" s="620" t="s">
        <v>423</v>
      </c>
      <c r="CT18" s="620" t="s">
        <v>423</v>
      </c>
      <c r="CU18" s="617" t="s">
        <v>423</v>
      </c>
      <c r="CV18" s="620" t="s">
        <v>423</v>
      </c>
      <c r="CW18" s="631">
        <v>6617</v>
      </c>
      <c r="CX18" s="631">
        <v>37</v>
      </c>
      <c r="CY18" s="631">
        <v>2679</v>
      </c>
      <c r="CZ18" s="549">
        <v>67</v>
      </c>
      <c r="DA18" s="549">
        <v>171</v>
      </c>
      <c r="DB18" s="549">
        <v>29</v>
      </c>
      <c r="DC18" s="549">
        <v>42</v>
      </c>
      <c r="DD18" s="350">
        <v>127</v>
      </c>
      <c r="DE18" s="350">
        <v>5</v>
      </c>
      <c r="DF18" s="350">
        <v>155</v>
      </c>
      <c r="DG18" s="549">
        <v>19</v>
      </c>
      <c r="DH18" s="307">
        <v>40253</v>
      </c>
    </row>
    <row r="19" spans="1:112" s="394" customFormat="1" ht="23" customHeight="1">
      <c r="A19" s="29" t="s">
        <v>18</v>
      </c>
      <c r="B19" s="39"/>
      <c r="C19" s="415">
        <f>SUM(E19+M19)</f>
        <v>271.77999999999997</v>
      </c>
      <c r="D19" s="428">
        <f t="shared" si="5"/>
        <v>0</v>
      </c>
      <c r="E19" s="435">
        <f t="shared" ref="E19:E29" si="6">SUM(G19+I19)</f>
        <v>260.21999999999997</v>
      </c>
      <c r="F19" s="428"/>
      <c r="G19" s="435">
        <v>167.45999999999998</v>
      </c>
      <c r="H19" s="446"/>
      <c r="I19" s="436">
        <v>92.76</v>
      </c>
      <c r="J19" s="452"/>
      <c r="K19" s="428">
        <v>0</v>
      </c>
      <c r="L19" s="462"/>
      <c r="M19" s="415">
        <v>11.559999999999999</v>
      </c>
      <c r="N19" s="446"/>
      <c r="O19" s="477">
        <v>2832</v>
      </c>
      <c r="P19" s="477">
        <f t="shared" si="3"/>
        <v>2792</v>
      </c>
      <c r="Q19" s="477">
        <v>2019</v>
      </c>
      <c r="R19" s="477">
        <v>773</v>
      </c>
      <c r="S19" s="307">
        <v>0</v>
      </c>
      <c r="T19" s="477">
        <v>40</v>
      </c>
      <c r="U19" s="415">
        <f t="shared" si="4"/>
        <v>85137</v>
      </c>
      <c r="V19" s="491">
        <f t="shared" si="4"/>
        <v>0</v>
      </c>
      <c r="W19" s="415">
        <v>67175</v>
      </c>
      <c r="X19" s="468">
        <v>0</v>
      </c>
      <c r="Y19" s="435">
        <v>17962</v>
      </c>
      <c r="Z19" s="468">
        <v>0</v>
      </c>
      <c r="AA19" s="477">
        <v>853152</v>
      </c>
      <c r="AB19" s="506">
        <v>797132</v>
      </c>
      <c r="AC19" s="506">
        <v>56020</v>
      </c>
      <c r="AD19" s="339">
        <v>30</v>
      </c>
      <c r="AE19" s="307">
        <v>1540</v>
      </c>
      <c r="AF19" s="307">
        <v>4993973</v>
      </c>
      <c r="AG19" s="339">
        <v>51</v>
      </c>
      <c r="AH19" s="307">
        <v>166466</v>
      </c>
      <c r="AI19" s="511">
        <v>3243</v>
      </c>
      <c r="AJ19" s="339">
        <v>257</v>
      </c>
      <c r="AK19" s="339">
        <v>1695</v>
      </c>
      <c r="AL19" s="339">
        <v>30627</v>
      </c>
      <c r="AM19" s="339">
        <v>40459</v>
      </c>
      <c r="AN19" s="531">
        <v>26386</v>
      </c>
      <c r="AO19" s="307">
        <v>20118</v>
      </c>
      <c r="AP19" s="538"/>
      <c r="AQ19" s="545">
        <v>1</v>
      </c>
      <c r="AR19" s="547">
        <v>26828</v>
      </c>
      <c r="AS19" s="545" t="s">
        <v>187</v>
      </c>
      <c r="AT19" s="545" t="s">
        <v>187</v>
      </c>
      <c r="AU19" s="554">
        <v>1</v>
      </c>
      <c r="AV19" s="547">
        <v>171</v>
      </c>
      <c r="AW19" s="538"/>
      <c r="AX19" s="562">
        <v>2</v>
      </c>
      <c r="AY19" s="350">
        <v>26999</v>
      </c>
      <c r="AZ19" s="566">
        <v>84.199999999999989</v>
      </c>
      <c r="BA19" s="350">
        <v>0</v>
      </c>
      <c r="BB19" s="350" t="s">
        <v>161</v>
      </c>
      <c r="BC19" s="572"/>
      <c r="BD19" s="545">
        <v>2</v>
      </c>
      <c r="BE19" s="547">
        <v>26999</v>
      </c>
      <c r="BF19" s="577">
        <v>84.199999999999989</v>
      </c>
      <c r="BG19" s="350">
        <v>31978</v>
      </c>
      <c r="BH19" s="566">
        <v>97.6</v>
      </c>
      <c r="BI19" s="350">
        <v>30717</v>
      </c>
      <c r="BJ19" s="566">
        <v>93.699999999999989</v>
      </c>
      <c r="BK19" s="350">
        <v>894</v>
      </c>
      <c r="BL19" s="566">
        <v>2.7</v>
      </c>
      <c r="BM19" s="307" t="s">
        <v>161</v>
      </c>
      <c r="BN19" s="583" t="s">
        <v>161</v>
      </c>
      <c r="BO19" s="350">
        <v>367</v>
      </c>
      <c r="BP19" s="566">
        <v>1.0999999999999999</v>
      </c>
      <c r="BQ19" s="350">
        <v>28279</v>
      </c>
      <c r="BR19" s="547">
        <v>13231</v>
      </c>
      <c r="BS19" s="547">
        <v>15048</v>
      </c>
      <c r="BT19" s="549">
        <v>18</v>
      </c>
      <c r="BU19" s="547">
        <v>15754417</v>
      </c>
      <c r="BV19" s="547">
        <v>2671437</v>
      </c>
      <c r="BW19" s="547">
        <v>6191834</v>
      </c>
      <c r="BX19" s="547">
        <v>2686493</v>
      </c>
      <c r="BY19" s="547">
        <v>4204653</v>
      </c>
      <c r="BZ19" s="350">
        <v>15019444</v>
      </c>
      <c r="CA19" s="598">
        <v>1715495</v>
      </c>
      <c r="CB19" s="547">
        <v>5214622</v>
      </c>
      <c r="CC19" s="547">
        <v>529209</v>
      </c>
      <c r="CD19" s="547">
        <v>343567</v>
      </c>
      <c r="CE19" s="547">
        <v>1266301</v>
      </c>
      <c r="CF19" s="547">
        <v>2007099</v>
      </c>
      <c r="CG19" s="547">
        <v>3943151</v>
      </c>
      <c r="CH19" s="603">
        <v>6</v>
      </c>
      <c r="CI19" s="603">
        <v>0</v>
      </c>
      <c r="CJ19" s="603">
        <v>1421</v>
      </c>
      <c r="CK19" s="603">
        <v>100</v>
      </c>
      <c r="CL19" s="609">
        <v>14.21</v>
      </c>
      <c r="CM19" s="603">
        <v>3</v>
      </c>
      <c r="CN19" s="603">
        <v>0</v>
      </c>
      <c r="CO19" s="603">
        <v>782</v>
      </c>
      <c r="CP19" s="617">
        <v>80</v>
      </c>
      <c r="CQ19" s="609">
        <v>9.7750000000000004</v>
      </c>
      <c r="CR19" s="620" t="s">
        <v>423</v>
      </c>
      <c r="CS19" s="620" t="s">
        <v>423</v>
      </c>
      <c r="CT19" s="620" t="s">
        <v>423</v>
      </c>
      <c r="CU19" s="617" t="s">
        <v>423</v>
      </c>
      <c r="CV19" s="620" t="s">
        <v>423</v>
      </c>
      <c r="CW19" s="631">
        <v>3059</v>
      </c>
      <c r="CX19" s="631">
        <v>20</v>
      </c>
      <c r="CY19" s="631">
        <v>1774</v>
      </c>
      <c r="CZ19" s="549">
        <v>20</v>
      </c>
      <c r="DA19" s="549">
        <v>37</v>
      </c>
      <c r="DB19" s="549">
        <v>10</v>
      </c>
      <c r="DC19" s="549">
        <v>18</v>
      </c>
      <c r="DD19" s="554">
        <v>55</v>
      </c>
      <c r="DE19" s="554">
        <v>1</v>
      </c>
      <c r="DF19" s="554">
        <v>65</v>
      </c>
      <c r="DG19" s="554">
        <v>6</v>
      </c>
      <c r="DH19" s="351">
        <v>11562</v>
      </c>
    </row>
    <row r="20" spans="1:112" s="394" customFormat="1" ht="23" customHeight="1">
      <c r="A20" s="29" t="s">
        <v>123</v>
      </c>
      <c r="B20" s="39"/>
      <c r="C20" s="415">
        <f>SUM(E20+K20+M20)</f>
        <v>15157.75</v>
      </c>
      <c r="D20" s="427">
        <f t="shared" si="5"/>
        <v>-339.26000000000005</v>
      </c>
      <c r="E20" s="435">
        <f t="shared" si="6"/>
        <v>14613.46</v>
      </c>
      <c r="F20" s="427">
        <f>SUM(H20+J20)</f>
        <v>-89.95</v>
      </c>
      <c r="G20" s="435">
        <v>6034.04</v>
      </c>
      <c r="H20" s="428">
        <v>-89.95</v>
      </c>
      <c r="I20" s="435">
        <v>8579.4199999999983</v>
      </c>
      <c r="J20" s="452"/>
      <c r="K20" s="446">
        <v>10.329999999999998</v>
      </c>
      <c r="L20" s="461"/>
      <c r="M20" s="415">
        <v>533.95999999999992</v>
      </c>
      <c r="N20" s="428">
        <v>-249.31</v>
      </c>
      <c r="O20" s="477">
        <v>34838</v>
      </c>
      <c r="P20" s="477">
        <f t="shared" si="3"/>
        <v>34530</v>
      </c>
      <c r="Q20" s="477">
        <v>18495</v>
      </c>
      <c r="R20" s="477">
        <v>16035</v>
      </c>
      <c r="S20" s="307">
        <v>0</v>
      </c>
      <c r="T20" s="477">
        <v>308</v>
      </c>
      <c r="U20" s="415">
        <f t="shared" si="4"/>
        <v>2535584</v>
      </c>
      <c r="V20" s="467">
        <f t="shared" si="4"/>
        <v>17991</v>
      </c>
      <c r="W20" s="415">
        <v>1324299</v>
      </c>
      <c r="X20" s="468">
        <v>17958</v>
      </c>
      <c r="Y20" s="435">
        <v>1211285</v>
      </c>
      <c r="Z20" s="468">
        <v>33</v>
      </c>
      <c r="AA20" s="502">
        <v>8834801</v>
      </c>
      <c r="AB20" s="506">
        <v>6669515</v>
      </c>
      <c r="AC20" s="506">
        <v>2165286</v>
      </c>
      <c r="AD20" s="307">
        <v>192</v>
      </c>
      <c r="AE20" s="307">
        <v>4952</v>
      </c>
      <c r="AF20" s="307">
        <v>6880684</v>
      </c>
      <c r="AG20" s="339">
        <v>26</v>
      </c>
      <c r="AH20" s="307">
        <v>35837</v>
      </c>
      <c r="AI20" s="511">
        <v>1389</v>
      </c>
      <c r="AJ20" s="307">
        <v>1025</v>
      </c>
      <c r="AK20" s="307">
        <v>6048</v>
      </c>
      <c r="AL20" s="307">
        <v>136196</v>
      </c>
      <c r="AM20" s="307">
        <v>148140</v>
      </c>
      <c r="AN20" s="531">
        <v>72084</v>
      </c>
      <c r="AO20" s="307">
        <v>49900</v>
      </c>
      <c r="AP20" s="537"/>
      <c r="AQ20" s="545">
        <v>1</v>
      </c>
      <c r="AR20" s="547">
        <v>32405</v>
      </c>
      <c r="AS20" s="549">
        <v>37</v>
      </c>
      <c r="AT20" s="547">
        <v>26323</v>
      </c>
      <c r="AU20" s="547">
        <v>11</v>
      </c>
      <c r="AV20" s="547">
        <v>822</v>
      </c>
      <c r="AW20" s="557"/>
      <c r="AX20" s="562">
        <v>49</v>
      </c>
      <c r="AY20" s="350">
        <v>59550</v>
      </c>
      <c r="AZ20" s="566">
        <v>76.09999999999998</v>
      </c>
      <c r="BA20" s="554">
        <v>19</v>
      </c>
      <c r="BB20" s="545">
        <v>969</v>
      </c>
      <c r="BC20" s="537"/>
      <c r="BD20" s="545">
        <v>68</v>
      </c>
      <c r="BE20" s="547">
        <v>60519</v>
      </c>
      <c r="BF20" s="577">
        <v>77.3</v>
      </c>
      <c r="BG20" s="307">
        <v>68146</v>
      </c>
      <c r="BH20" s="566">
        <v>84</v>
      </c>
      <c r="BI20" s="307">
        <v>35759</v>
      </c>
      <c r="BJ20" s="566">
        <v>44.099999999999994</v>
      </c>
      <c r="BK20" s="307">
        <v>19035</v>
      </c>
      <c r="BL20" s="566">
        <v>23.5</v>
      </c>
      <c r="BM20" s="307" t="s">
        <v>161</v>
      </c>
      <c r="BN20" s="583" t="s">
        <v>161</v>
      </c>
      <c r="BO20" s="307">
        <v>13352</v>
      </c>
      <c r="BP20" s="566">
        <v>16.5</v>
      </c>
      <c r="BQ20" s="350">
        <v>70503</v>
      </c>
      <c r="BR20" s="547">
        <v>32777</v>
      </c>
      <c r="BS20" s="547">
        <v>37726</v>
      </c>
      <c r="BT20" s="547">
        <v>28</v>
      </c>
      <c r="BU20" s="547">
        <v>49436737</v>
      </c>
      <c r="BV20" s="547">
        <v>8088987</v>
      </c>
      <c r="BW20" s="547">
        <v>18625282</v>
      </c>
      <c r="BX20" s="547">
        <v>9821834</v>
      </c>
      <c r="BY20" s="547">
        <v>12900634</v>
      </c>
      <c r="BZ20" s="350">
        <v>48054733</v>
      </c>
      <c r="CA20" s="598">
        <v>5262134</v>
      </c>
      <c r="CB20" s="547">
        <v>14544220</v>
      </c>
      <c r="CC20" s="547">
        <v>3780401</v>
      </c>
      <c r="CD20" s="547">
        <v>1436260</v>
      </c>
      <c r="CE20" s="547">
        <v>4337779</v>
      </c>
      <c r="CF20" s="547">
        <v>5464601</v>
      </c>
      <c r="CG20" s="547">
        <v>13229338</v>
      </c>
      <c r="CH20" s="603">
        <v>21</v>
      </c>
      <c r="CI20" s="603">
        <v>0</v>
      </c>
      <c r="CJ20" s="603">
        <v>3385</v>
      </c>
      <c r="CK20" s="603">
        <v>322</v>
      </c>
      <c r="CL20" s="609">
        <v>10.512422360248445</v>
      </c>
      <c r="CM20" s="603">
        <v>11</v>
      </c>
      <c r="CN20" s="603">
        <v>0</v>
      </c>
      <c r="CO20" s="603">
        <v>1837</v>
      </c>
      <c r="CP20" s="617">
        <v>205</v>
      </c>
      <c r="CQ20" s="609">
        <v>8.9609756097560957</v>
      </c>
      <c r="CR20" s="620" t="s">
        <v>423</v>
      </c>
      <c r="CS20" s="620" t="s">
        <v>423</v>
      </c>
      <c r="CT20" s="620" t="s">
        <v>423</v>
      </c>
      <c r="CU20" s="617" t="s">
        <v>423</v>
      </c>
      <c r="CV20" s="620" t="s">
        <v>423</v>
      </c>
      <c r="CW20" s="631">
        <v>7222</v>
      </c>
      <c r="CX20" s="631">
        <v>71</v>
      </c>
      <c r="CY20" s="631">
        <v>3255</v>
      </c>
      <c r="CZ20" s="547">
        <v>74</v>
      </c>
      <c r="DA20" s="547">
        <v>164</v>
      </c>
      <c r="DB20" s="547">
        <v>36</v>
      </c>
      <c r="DC20" s="547">
        <v>52</v>
      </c>
      <c r="DD20" s="549">
        <v>120</v>
      </c>
      <c r="DE20" s="549">
        <v>9</v>
      </c>
      <c r="DF20" s="549">
        <v>144</v>
      </c>
      <c r="DG20" s="547">
        <v>27</v>
      </c>
      <c r="DH20" s="547">
        <v>38374</v>
      </c>
    </row>
    <row r="21" spans="1:112" s="394" customFormat="1" ht="23" customHeight="1">
      <c r="A21" s="28" t="s">
        <v>124</v>
      </c>
      <c r="B21" s="408"/>
      <c r="C21" s="415">
        <f>SUM(E21+K21+M21)</f>
        <v>57301.999999999993</v>
      </c>
      <c r="D21" s="428">
        <f t="shared" si="5"/>
        <v>-603.91000000000008</v>
      </c>
      <c r="E21" s="435">
        <f t="shared" si="6"/>
        <v>55445.899999999987</v>
      </c>
      <c r="F21" s="428">
        <f>SUM(H21+J21)</f>
        <v>-270.95000000000005</v>
      </c>
      <c r="G21" s="435">
        <v>24664.96</v>
      </c>
      <c r="H21" s="428">
        <v>-268.49</v>
      </c>
      <c r="I21" s="435">
        <v>30780.94</v>
      </c>
      <c r="J21" s="453">
        <v>-2.4600000000000004</v>
      </c>
      <c r="K21" s="446">
        <v>166.95999999999998</v>
      </c>
      <c r="L21" s="461"/>
      <c r="M21" s="415">
        <v>1689.14</v>
      </c>
      <c r="N21" s="428">
        <v>-332.96</v>
      </c>
      <c r="O21" s="477">
        <v>40052</v>
      </c>
      <c r="P21" s="477">
        <f t="shared" si="3"/>
        <v>39711</v>
      </c>
      <c r="Q21" s="477">
        <v>23111</v>
      </c>
      <c r="R21" s="477">
        <v>16600</v>
      </c>
      <c r="S21" s="307">
        <v>0</v>
      </c>
      <c r="T21" s="477">
        <v>341</v>
      </c>
      <c r="U21" s="415">
        <f t="shared" si="4"/>
        <v>10900694</v>
      </c>
      <c r="V21" s="492">
        <f t="shared" si="4"/>
        <v>110420</v>
      </c>
      <c r="W21" s="415">
        <v>6485897</v>
      </c>
      <c r="X21" s="467">
        <v>102227</v>
      </c>
      <c r="Y21" s="435">
        <v>4414797</v>
      </c>
      <c r="Z21" s="467">
        <v>8193</v>
      </c>
      <c r="AA21" s="502">
        <v>9932645</v>
      </c>
      <c r="AB21" s="506">
        <v>7588220</v>
      </c>
      <c r="AC21" s="506">
        <v>2344425</v>
      </c>
      <c r="AD21" s="307">
        <v>92</v>
      </c>
      <c r="AE21" s="307">
        <v>2127</v>
      </c>
      <c r="AF21" s="307">
        <v>2623352</v>
      </c>
      <c r="AG21" s="339">
        <v>23</v>
      </c>
      <c r="AH21" s="307">
        <v>28515</v>
      </c>
      <c r="AI21" s="511">
        <v>1233</v>
      </c>
      <c r="AJ21" s="307">
        <v>346</v>
      </c>
      <c r="AK21" s="307">
        <v>1829</v>
      </c>
      <c r="AL21" s="307">
        <v>40190</v>
      </c>
      <c r="AM21" s="307">
        <v>50884</v>
      </c>
      <c r="AN21" s="531">
        <v>25934</v>
      </c>
      <c r="AO21" s="307">
        <v>17959</v>
      </c>
      <c r="AP21" s="537"/>
      <c r="AQ21" s="545">
        <v>2</v>
      </c>
      <c r="AR21" s="547">
        <v>20572</v>
      </c>
      <c r="AS21" s="549">
        <v>13</v>
      </c>
      <c r="AT21" s="547">
        <v>9215</v>
      </c>
      <c r="AU21" s="547">
        <v>1</v>
      </c>
      <c r="AV21" s="545">
        <v>0</v>
      </c>
      <c r="AW21" s="557"/>
      <c r="AX21" s="562">
        <v>16</v>
      </c>
      <c r="AY21" s="350">
        <v>29787</v>
      </c>
      <c r="AZ21" s="566">
        <v>96.6</v>
      </c>
      <c r="BA21" s="547">
        <v>3</v>
      </c>
      <c r="BB21" s="545">
        <v>59</v>
      </c>
      <c r="BC21" s="537"/>
      <c r="BD21" s="545">
        <v>19</v>
      </c>
      <c r="BE21" s="547">
        <v>29846</v>
      </c>
      <c r="BF21" s="577">
        <v>96.8</v>
      </c>
      <c r="BG21" s="307">
        <v>26179</v>
      </c>
      <c r="BH21" s="566">
        <v>82.1</v>
      </c>
      <c r="BI21" s="307">
        <v>16384</v>
      </c>
      <c r="BJ21" s="566">
        <v>51.4</v>
      </c>
      <c r="BK21" s="307">
        <v>5758</v>
      </c>
      <c r="BL21" s="566">
        <v>18.099999999999998</v>
      </c>
      <c r="BM21" s="307" t="s">
        <v>161</v>
      </c>
      <c r="BN21" s="583" t="s">
        <v>161</v>
      </c>
      <c r="BO21" s="307">
        <v>4037</v>
      </c>
      <c r="BP21" s="566">
        <v>12.7</v>
      </c>
      <c r="BQ21" s="350">
        <v>28176</v>
      </c>
      <c r="BR21" s="547">
        <v>13140</v>
      </c>
      <c r="BS21" s="547">
        <v>15036</v>
      </c>
      <c r="BT21" s="547">
        <v>20</v>
      </c>
      <c r="BU21" s="547">
        <v>24644369</v>
      </c>
      <c r="BV21" s="547">
        <v>3048557</v>
      </c>
      <c r="BW21" s="547">
        <v>10401980</v>
      </c>
      <c r="BX21" s="547">
        <v>3708700</v>
      </c>
      <c r="BY21" s="547">
        <v>7485132</v>
      </c>
      <c r="BZ21" s="350">
        <v>24111045</v>
      </c>
      <c r="CA21" s="598">
        <v>3731515</v>
      </c>
      <c r="CB21" s="547">
        <v>5998434</v>
      </c>
      <c r="CC21" s="547">
        <v>1336121</v>
      </c>
      <c r="CD21" s="547">
        <v>645110</v>
      </c>
      <c r="CE21" s="547">
        <v>2647175</v>
      </c>
      <c r="CF21" s="547">
        <v>2002768</v>
      </c>
      <c r="CG21" s="547">
        <v>7749922</v>
      </c>
      <c r="CH21" s="603">
        <v>10</v>
      </c>
      <c r="CI21" s="603">
        <v>0</v>
      </c>
      <c r="CJ21" s="603">
        <v>1117</v>
      </c>
      <c r="CK21" s="603">
        <v>127</v>
      </c>
      <c r="CL21" s="609">
        <v>8.7952755905511815</v>
      </c>
      <c r="CM21" s="603">
        <v>5</v>
      </c>
      <c r="CN21" s="603">
        <v>0</v>
      </c>
      <c r="CO21" s="603">
        <v>624</v>
      </c>
      <c r="CP21" s="617">
        <v>83</v>
      </c>
      <c r="CQ21" s="609">
        <v>7.5180722891566258</v>
      </c>
      <c r="CR21" s="620" t="s">
        <v>423</v>
      </c>
      <c r="CS21" s="620" t="s">
        <v>423</v>
      </c>
      <c r="CT21" s="620" t="s">
        <v>423</v>
      </c>
      <c r="CU21" s="617" t="s">
        <v>423</v>
      </c>
      <c r="CV21" s="620" t="s">
        <v>423</v>
      </c>
      <c r="CW21" s="631">
        <v>2672</v>
      </c>
      <c r="CX21" s="631">
        <v>25</v>
      </c>
      <c r="CY21" s="631">
        <v>837</v>
      </c>
      <c r="CZ21" s="547">
        <v>31</v>
      </c>
      <c r="DA21" s="547">
        <v>36</v>
      </c>
      <c r="DB21" s="547">
        <v>12</v>
      </c>
      <c r="DC21" s="547">
        <v>17</v>
      </c>
      <c r="DD21" s="549">
        <v>35</v>
      </c>
      <c r="DE21" s="549">
        <v>2</v>
      </c>
      <c r="DF21" s="350">
        <v>38</v>
      </c>
      <c r="DG21" s="547">
        <v>12</v>
      </c>
      <c r="DH21" s="547">
        <v>42601</v>
      </c>
    </row>
    <row r="22" spans="1:112" s="394" customFormat="1" ht="23" customHeight="1">
      <c r="A22" s="29" t="s">
        <v>1</v>
      </c>
      <c r="B22" s="39"/>
      <c r="C22" s="415">
        <f>SUM(E22+M22)</f>
        <v>3486.9399999999996</v>
      </c>
      <c r="D22" s="428">
        <f t="shared" si="5"/>
        <v>-163.13000000000002</v>
      </c>
      <c r="E22" s="435">
        <f t="shared" si="6"/>
        <v>3050.03</v>
      </c>
      <c r="F22" s="427">
        <f>SUM(H22+J22)</f>
        <v>-151.76000000000002</v>
      </c>
      <c r="G22" s="435">
        <v>919.08999999999992</v>
      </c>
      <c r="H22" s="428">
        <v>-149.16000000000003</v>
      </c>
      <c r="I22" s="435">
        <v>2130.9399999999996</v>
      </c>
      <c r="J22" s="453">
        <v>-2.6</v>
      </c>
      <c r="K22" s="428">
        <v>0</v>
      </c>
      <c r="L22" s="461"/>
      <c r="M22" s="415">
        <v>436.91</v>
      </c>
      <c r="N22" s="428">
        <v>-11.37</v>
      </c>
      <c r="O22" s="477">
        <v>11412</v>
      </c>
      <c r="P22" s="477">
        <f t="shared" si="3"/>
        <v>11212</v>
      </c>
      <c r="Q22" s="477">
        <v>7092</v>
      </c>
      <c r="R22" s="477">
        <v>4120</v>
      </c>
      <c r="S22" s="307">
        <v>66</v>
      </c>
      <c r="T22" s="477">
        <v>135</v>
      </c>
      <c r="U22" s="416">
        <f t="shared" si="4"/>
        <v>502526</v>
      </c>
      <c r="V22" s="467">
        <f t="shared" si="4"/>
        <v>62515</v>
      </c>
      <c r="W22" s="415">
        <v>227859</v>
      </c>
      <c r="X22" s="467">
        <v>62377</v>
      </c>
      <c r="Y22" s="435">
        <v>274667</v>
      </c>
      <c r="Z22" s="467">
        <v>138</v>
      </c>
      <c r="AA22" s="502">
        <v>3359586</v>
      </c>
      <c r="AB22" s="506">
        <v>2779229</v>
      </c>
      <c r="AC22" s="506">
        <v>580357</v>
      </c>
      <c r="AD22" s="307">
        <v>82</v>
      </c>
      <c r="AE22" s="307">
        <v>3433</v>
      </c>
      <c r="AF22" s="307">
        <v>15186476</v>
      </c>
      <c r="AG22" s="339">
        <v>42</v>
      </c>
      <c r="AH22" s="307">
        <v>185201</v>
      </c>
      <c r="AI22" s="511">
        <v>4424</v>
      </c>
      <c r="AJ22" s="307">
        <v>278</v>
      </c>
      <c r="AK22" s="307">
        <v>1502</v>
      </c>
      <c r="AL22" s="307">
        <v>28909</v>
      </c>
      <c r="AM22" s="307">
        <v>27222</v>
      </c>
      <c r="AN22" s="531">
        <v>20319</v>
      </c>
      <c r="AO22" s="307">
        <v>15368</v>
      </c>
      <c r="AP22" s="537"/>
      <c r="AQ22" s="545">
        <v>1</v>
      </c>
      <c r="AR22" s="547">
        <v>23655</v>
      </c>
      <c r="AS22" s="545" t="s">
        <v>187</v>
      </c>
      <c r="AT22" s="545" t="s">
        <v>187</v>
      </c>
      <c r="AU22" s="547">
        <v>1</v>
      </c>
      <c r="AV22" s="547">
        <v>7</v>
      </c>
      <c r="AW22" s="557"/>
      <c r="AX22" s="562">
        <v>2</v>
      </c>
      <c r="AY22" s="350">
        <v>23662</v>
      </c>
      <c r="AZ22" s="566">
        <v>99.699999999999989</v>
      </c>
      <c r="BA22" s="547">
        <v>1</v>
      </c>
      <c r="BB22" s="545">
        <v>43</v>
      </c>
      <c r="BC22" s="537"/>
      <c r="BD22" s="545">
        <v>3</v>
      </c>
      <c r="BE22" s="547">
        <v>23705</v>
      </c>
      <c r="BF22" s="577">
        <v>99.9</v>
      </c>
      <c r="BG22" s="307">
        <v>24257</v>
      </c>
      <c r="BH22" s="566">
        <v>98.9</v>
      </c>
      <c r="BI22" s="307">
        <v>16343</v>
      </c>
      <c r="BJ22" s="566">
        <v>66.599999999999994</v>
      </c>
      <c r="BK22" s="307">
        <v>6712</v>
      </c>
      <c r="BL22" s="566">
        <v>27.4</v>
      </c>
      <c r="BM22" s="549">
        <v>97</v>
      </c>
      <c r="BN22" s="566">
        <v>0.4</v>
      </c>
      <c r="BO22" s="307">
        <v>1105</v>
      </c>
      <c r="BP22" s="566">
        <v>4.5</v>
      </c>
      <c r="BQ22" s="350">
        <v>21212</v>
      </c>
      <c r="BR22" s="547">
        <v>10080</v>
      </c>
      <c r="BS22" s="547">
        <v>11132</v>
      </c>
      <c r="BT22" s="547">
        <v>18</v>
      </c>
      <c r="BU22" s="547">
        <v>13953545</v>
      </c>
      <c r="BV22" s="547">
        <v>2808753</v>
      </c>
      <c r="BW22" s="547">
        <v>5647877</v>
      </c>
      <c r="BX22" s="547">
        <v>2345589</v>
      </c>
      <c r="BY22" s="547">
        <v>3151326</v>
      </c>
      <c r="BZ22" s="350">
        <v>13686529</v>
      </c>
      <c r="CA22" s="598">
        <v>1561224</v>
      </c>
      <c r="CB22" s="547">
        <v>3738866</v>
      </c>
      <c r="CC22" s="547">
        <v>1002546</v>
      </c>
      <c r="CD22" s="547">
        <v>456048</v>
      </c>
      <c r="CE22" s="547">
        <v>1506772</v>
      </c>
      <c r="CF22" s="547">
        <v>1552054</v>
      </c>
      <c r="CG22" s="547">
        <v>3869019</v>
      </c>
      <c r="CH22" s="603">
        <v>4</v>
      </c>
      <c r="CI22" s="603">
        <v>0</v>
      </c>
      <c r="CJ22" s="603">
        <v>1008</v>
      </c>
      <c r="CK22" s="603">
        <v>75</v>
      </c>
      <c r="CL22" s="609">
        <v>13.44</v>
      </c>
      <c r="CM22" s="603">
        <v>3</v>
      </c>
      <c r="CN22" s="603">
        <v>0</v>
      </c>
      <c r="CO22" s="603">
        <v>618</v>
      </c>
      <c r="CP22" s="617">
        <v>62</v>
      </c>
      <c r="CQ22" s="609">
        <v>9.9677419354838683</v>
      </c>
      <c r="CR22" s="620" t="s">
        <v>423</v>
      </c>
      <c r="CS22" s="620" t="s">
        <v>423</v>
      </c>
      <c r="CT22" s="620" t="s">
        <v>423</v>
      </c>
      <c r="CU22" s="617" t="s">
        <v>423</v>
      </c>
      <c r="CV22" s="620" t="s">
        <v>423</v>
      </c>
      <c r="CW22" s="631">
        <v>2005</v>
      </c>
      <c r="CX22" s="631">
        <v>15</v>
      </c>
      <c r="CY22" s="631">
        <v>921</v>
      </c>
      <c r="CZ22" s="547">
        <v>20</v>
      </c>
      <c r="DA22" s="547">
        <v>20</v>
      </c>
      <c r="DB22" s="547">
        <v>6</v>
      </c>
      <c r="DC22" s="547">
        <v>9</v>
      </c>
      <c r="DD22" s="549">
        <v>26</v>
      </c>
      <c r="DE22" s="549">
        <v>2</v>
      </c>
      <c r="DF22" s="549">
        <v>29</v>
      </c>
      <c r="DG22" s="547">
        <v>7</v>
      </c>
      <c r="DH22" s="547">
        <v>8343</v>
      </c>
    </row>
    <row r="23" spans="1:112" s="394" customFormat="1" ht="23" customHeight="1">
      <c r="A23" s="28" t="s">
        <v>127</v>
      </c>
      <c r="B23" s="408"/>
      <c r="C23" s="415">
        <f>SUM(E23+K23+M23)</f>
        <v>66516.62000000001</v>
      </c>
      <c r="D23" s="428">
        <f t="shared" si="5"/>
        <v>-649.19000000000005</v>
      </c>
      <c r="E23" s="435">
        <f t="shared" si="6"/>
        <v>63159.91</v>
      </c>
      <c r="F23" s="429">
        <f>SUM(H23+J23)</f>
        <v>-194.46</v>
      </c>
      <c r="G23" s="435">
        <v>17118.519999999997</v>
      </c>
      <c r="H23" s="428">
        <v>-157.71</v>
      </c>
      <c r="I23" s="435">
        <v>46041.39</v>
      </c>
      <c r="J23" s="453">
        <v>-36.750000000000007</v>
      </c>
      <c r="K23" s="446">
        <v>42.75</v>
      </c>
      <c r="L23" s="461"/>
      <c r="M23" s="415">
        <v>3313.9599999999996</v>
      </c>
      <c r="N23" s="428">
        <v>-454.73</v>
      </c>
      <c r="O23" s="477">
        <v>25586</v>
      </c>
      <c r="P23" s="477">
        <f t="shared" si="3"/>
        <v>25255</v>
      </c>
      <c r="Q23" s="477">
        <v>13705</v>
      </c>
      <c r="R23" s="477">
        <v>11550</v>
      </c>
      <c r="S23" s="307">
        <v>0</v>
      </c>
      <c r="T23" s="477">
        <v>331</v>
      </c>
      <c r="U23" s="416">
        <f t="shared" si="4"/>
        <v>8927916</v>
      </c>
      <c r="V23" s="466">
        <f t="shared" si="4"/>
        <v>23215</v>
      </c>
      <c r="W23" s="415">
        <v>3803772</v>
      </c>
      <c r="X23" s="467">
        <v>18678</v>
      </c>
      <c r="Y23" s="435">
        <v>5124144</v>
      </c>
      <c r="Z23" s="467">
        <v>4537</v>
      </c>
      <c r="AA23" s="502">
        <v>6440824</v>
      </c>
      <c r="AB23" s="506">
        <v>4655966</v>
      </c>
      <c r="AC23" s="506">
        <v>1784858</v>
      </c>
      <c r="AD23" s="307">
        <v>48</v>
      </c>
      <c r="AE23" s="307">
        <v>1542</v>
      </c>
      <c r="AF23" s="307">
        <v>1594150</v>
      </c>
      <c r="AG23" s="339">
        <v>32</v>
      </c>
      <c r="AH23" s="307">
        <v>33211</v>
      </c>
      <c r="AI23" s="511">
        <v>1034</v>
      </c>
      <c r="AJ23" s="307">
        <v>311</v>
      </c>
      <c r="AK23" s="307">
        <v>1676</v>
      </c>
      <c r="AL23" s="307">
        <v>26154</v>
      </c>
      <c r="AM23" s="307">
        <v>39201</v>
      </c>
      <c r="AN23" s="531">
        <v>22887</v>
      </c>
      <c r="AO23" s="307">
        <v>15809</v>
      </c>
      <c r="AP23" s="537"/>
      <c r="AQ23" s="545">
        <v>1</v>
      </c>
      <c r="AR23" s="547">
        <v>16566</v>
      </c>
      <c r="AS23" s="549">
        <v>1</v>
      </c>
      <c r="AT23" s="547">
        <v>68</v>
      </c>
      <c r="AU23" s="547">
        <v>8</v>
      </c>
      <c r="AV23" s="547">
        <v>303</v>
      </c>
      <c r="AW23" s="557"/>
      <c r="AX23" s="562">
        <v>10</v>
      </c>
      <c r="AY23" s="350">
        <v>16937</v>
      </c>
      <c r="AZ23" s="566">
        <v>66.399999999999991</v>
      </c>
      <c r="BA23" s="547">
        <v>8</v>
      </c>
      <c r="BB23" s="545">
        <v>223</v>
      </c>
      <c r="BC23" s="537"/>
      <c r="BD23" s="545">
        <v>18</v>
      </c>
      <c r="BE23" s="547">
        <v>17160</v>
      </c>
      <c r="BF23" s="577">
        <v>67.199999999999989</v>
      </c>
      <c r="BG23" s="307">
        <v>19976</v>
      </c>
      <c r="BH23" s="566">
        <v>76.199999999999989</v>
      </c>
      <c r="BI23" s="307">
        <v>9921</v>
      </c>
      <c r="BJ23" s="566">
        <v>37.9</v>
      </c>
      <c r="BK23" s="307">
        <v>4227</v>
      </c>
      <c r="BL23" s="566">
        <v>16.099999999999998</v>
      </c>
      <c r="BM23" s="549">
        <v>138</v>
      </c>
      <c r="BN23" s="566">
        <v>0.5</v>
      </c>
      <c r="BO23" s="307">
        <v>5690</v>
      </c>
      <c r="BP23" s="566">
        <v>21.7</v>
      </c>
      <c r="BQ23" s="350">
        <v>22954</v>
      </c>
      <c r="BR23" s="547">
        <v>10641</v>
      </c>
      <c r="BS23" s="547">
        <v>12313</v>
      </c>
      <c r="BT23" s="547">
        <v>18</v>
      </c>
      <c r="BU23" s="547">
        <v>20658399</v>
      </c>
      <c r="BV23" s="547">
        <v>2723836</v>
      </c>
      <c r="BW23" s="547">
        <v>8866892</v>
      </c>
      <c r="BX23" s="547">
        <v>2748341</v>
      </c>
      <c r="BY23" s="547">
        <v>6319330</v>
      </c>
      <c r="BZ23" s="350">
        <v>19878749</v>
      </c>
      <c r="CA23" s="598">
        <v>2754794</v>
      </c>
      <c r="CB23" s="547">
        <v>5032045</v>
      </c>
      <c r="CC23" s="547">
        <v>1287292</v>
      </c>
      <c r="CD23" s="547">
        <v>933852</v>
      </c>
      <c r="CE23" s="547">
        <v>1532578</v>
      </c>
      <c r="CF23" s="547">
        <v>1544102</v>
      </c>
      <c r="CG23" s="547">
        <v>6794086</v>
      </c>
      <c r="CH23" s="603">
        <v>7</v>
      </c>
      <c r="CI23" s="603">
        <v>0</v>
      </c>
      <c r="CJ23" s="603">
        <v>1023</v>
      </c>
      <c r="CK23" s="603">
        <v>97</v>
      </c>
      <c r="CL23" s="609">
        <v>10.546391752577318</v>
      </c>
      <c r="CM23" s="603">
        <v>5</v>
      </c>
      <c r="CN23" s="603">
        <v>0</v>
      </c>
      <c r="CO23" s="603">
        <v>592</v>
      </c>
      <c r="CP23" s="617">
        <v>84</v>
      </c>
      <c r="CQ23" s="609">
        <v>7.0476190476190466</v>
      </c>
      <c r="CR23" s="620" t="s">
        <v>423</v>
      </c>
      <c r="CS23" s="620" t="s">
        <v>423</v>
      </c>
      <c r="CT23" s="620" t="s">
        <v>423</v>
      </c>
      <c r="CU23" s="617" t="s">
        <v>423</v>
      </c>
      <c r="CV23" s="620" t="s">
        <v>423</v>
      </c>
      <c r="CW23" s="631">
        <v>2366</v>
      </c>
      <c r="CX23" s="631">
        <v>16</v>
      </c>
      <c r="CY23" s="631">
        <v>789</v>
      </c>
      <c r="CZ23" s="547">
        <v>23</v>
      </c>
      <c r="DA23" s="547">
        <v>33</v>
      </c>
      <c r="DB23" s="547">
        <v>13</v>
      </c>
      <c r="DC23" s="547">
        <v>16</v>
      </c>
      <c r="DD23" s="549">
        <v>33</v>
      </c>
      <c r="DE23" s="549">
        <v>0</v>
      </c>
      <c r="DF23" s="350">
        <v>39</v>
      </c>
      <c r="DG23" s="547">
        <v>9</v>
      </c>
      <c r="DH23" s="547">
        <v>10986</v>
      </c>
    </row>
    <row r="24" spans="1:112" s="394" customFormat="1" ht="23" customHeight="1">
      <c r="A24" s="29" t="s">
        <v>89</v>
      </c>
      <c r="B24" s="39"/>
      <c r="C24" s="415">
        <f>SUM(E24+K24+M24)</f>
        <v>10477.099999999999</v>
      </c>
      <c r="D24" s="428">
        <f t="shared" si="5"/>
        <v>0</v>
      </c>
      <c r="E24" s="435">
        <f t="shared" si="6"/>
        <v>10007.189999999999</v>
      </c>
      <c r="F24" s="428"/>
      <c r="G24" s="435">
        <v>2577.6099999999997</v>
      </c>
      <c r="H24" s="446"/>
      <c r="I24" s="435">
        <v>7429.58</v>
      </c>
      <c r="J24" s="452"/>
      <c r="K24" s="446">
        <v>11.78</v>
      </c>
      <c r="L24" s="462"/>
      <c r="M24" s="415">
        <v>458.13</v>
      </c>
      <c r="N24" s="446"/>
      <c r="O24" s="477">
        <v>4156</v>
      </c>
      <c r="P24" s="477">
        <f t="shared" si="3"/>
        <v>4146</v>
      </c>
      <c r="Q24" s="477">
        <v>2758</v>
      </c>
      <c r="R24" s="477">
        <v>1388</v>
      </c>
      <c r="S24" s="307">
        <v>0</v>
      </c>
      <c r="T24" s="477">
        <v>10</v>
      </c>
      <c r="U24" s="416">
        <f t="shared" si="4"/>
        <v>1591912</v>
      </c>
      <c r="V24" s="467">
        <f t="shared" si="4"/>
        <v>0</v>
      </c>
      <c r="W24" s="415">
        <v>527210</v>
      </c>
      <c r="X24" s="468">
        <v>0</v>
      </c>
      <c r="Y24" s="435">
        <v>1064702</v>
      </c>
      <c r="Z24" s="468">
        <v>0</v>
      </c>
      <c r="AA24" s="502">
        <v>767019</v>
      </c>
      <c r="AB24" s="506">
        <v>449150</v>
      </c>
      <c r="AC24" s="506">
        <v>317869</v>
      </c>
      <c r="AD24" s="307">
        <v>11</v>
      </c>
      <c r="AE24" s="307">
        <v>796</v>
      </c>
      <c r="AF24" s="307">
        <v>2456852</v>
      </c>
      <c r="AG24" s="339">
        <v>72</v>
      </c>
      <c r="AH24" s="307">
        <v>223350</v>
      </c>
      <c r="AI24" s="511">
        <v>3086</v>
      </c>
      <c r="AJ24" s="307">
        <v>59</v>
      </c>
      <c r="AK24" s="307">
        <v>212</v>
      </c>
      <c r="AL24" s="307">
        <v>3585</v>
      </c>
      <c r="AM24" s="307">
        <v>3731</v>
      </c>
      <c r="AN24" s="531">
        <v>4392</v>
      </c>
      <c r="AO24" s="307">
        <v>2997</v>
      </c>
      <c r="AP24" s="537"/>
      <c r="AQ24" s="545">
        <v>1</v>
      </c>
      <c r="AR24" s="547">
        <v>4810</v>
      </c>
      <c r="AS24" s="545" t="s">
        <v>187</v>
      </c>
      <c r="AT24" s="545" t="s">
        <v>187</v>
      </c>
      <c r="AU24" s="547">
        <v>4</v>
      </c>
      <c r="AV24" s="547">
        <v>84</v>
      </c>
      <c r="AW24" s="557"/>
      <c r="AX24" s="562">
        <v>5</v>
      </c>
      <c r="AY24" s="350">
        <v>4894</v>
      </c>
      <c r="AZ24" s="566">
        <v>100</v>
      </c>
      <c r="BA24" s="547">
        <v>0</v>
      </c>
      <c r="BB24" s="350" t="s">
        <v>161</v>
      </c>
      <c r="BC24" s="537"/>
      <c r="BD24" s="545">
        <v>5</v>
      </c>
      <c r="BE24" s="547">
        <v>4894</v>
      </c>
      <c r="BF24" s="577">
        <v>100</v>
      </c>
      <c r="BG24" s="307">
        <v>4277</v>
      </c>
      <c r="BH24" s="566">
        <v>84.3</v>
      </c>
      <c r="BI24" s="307">
        <v>3487</v>
      </c>
      <c r="BJ24" s="566">
        <v>68.699999999999989</v>
      </c>
      <c r="BK24" s="307" t="s">
        <v>161</v>
      </c>
      <c r="BL24" s="583" t="s">
        <v>161</v>
      </c>
      <c r="BM24" s="307" t="s">
        <v>161</v>
      </c>
      <c r="BN24" s="583" t="s">
        <v>161</v>
      </c>
      <c r="BO24" s="307">
        <v>790</v>
      </c>
      <c r="BP24" s="566">
        <v>15.6</v>
      </c>
      <c r="BQ24" s="350">
        <v>4481</v>
      </c>
      <c r="BR24" s="547">
        <v>2066</v>
      </c>
      <c r="BS24" s="547">
        <v>2415</v>
      </c>
      <c r="BT24" s="547">
        <v>12</v>
      </c>
      <c r="BU24" s="547">
        <v>4451046</v>
      </c>
      <c r="BV24" s="547">
        <v>689244</v>
      </c>
      <c r="BW24" s="547">
        <v>1928303</v>
      </c>
      <c r="BX24" s="547">
        <v>535843</v>
      </c>
      <c r="BY24" s="547">
        <v>1297656</v>
      </c>
      <c r="BZ24" s="350">
        <v>4346956</v>
      </c>
      <c r="CA24" s="598">
        <v>1100224</v>
      </c>
      <c r="CB24" s="547">
        <v>832494</v>
      </c>
      <c r="CC24" s="547">
        <v>168982</v>
      </c>
      <c r="CD24" s="547">
        <v>219079</v>
      </c>
      <c r="CE24" s="547">
        <v>459216</v>
      </c>
      <c r="CF24" s="547">
        <v>394029</v>
      </c>
      <c r="CG24" s="547">
        <v>1172932</v>
      </c>
      <c r="CH24" s="603">
        <v>1</v>
      </c>
      <c r="CI24" s="603">
        <v>0</v>
      </c>
      <c r="CJ24" s="603">
        <v>167</v>
      </c>
      <c r="CK24" s="603">
        <v>13</v>
      </c>
      <c r="CL24" s="609">
        <v>12.846153846153847</v>
      </c>
      <c r="CM24" s="603">
        <v>1</v>
      </c>
      <c r="CN24" s="603">
        <v>0</v>
      </c>
      <c r="CO24" s="603">
        <v>88</v>
      </c>
      <c r="CP24" s="617">
        <v>15</v>
      </c>
      <c r="CQ24" s="609">
        <v>5.8666666666666663</v>
      </c>
      <c r="CR24" s="620" t="s">
        <v>423</v>
      </c>
      <c r="CS24" s="620" t="s">
        <v>423</v>
      </c>
      <c r="CT24" s="620" t="s">
        <v>423</v>
      </c>
      <c r="CU24" s="617" t="s">
        <v>423</v>
      </c>
      <c r="CV24" s="620" t="s">
        <v>423</v>
      </c>
      <c r="CW24" s="631">
        <v>394</v>
      </c>
      <c r="CX24" s="631">
        <v>2</v>
      </c>
      <c r="CY24" s="631">
        <v>178</v>
      </c>
      <c r="CZ24" s="547">
        <v>3</v>
      </c>
      <c r="DA24" s="547">
        <v>1</v>
      </c>
      <c r="DB24" s="547">
        <v>2</v>
      </c>
      <c r="DC24" s="547">
        <v>2</v>
      </c>
      <c r="DD24" s="549">
        <v>2</v>
      </c>
      <c r="DE24" s="549">
        <v>0</v>
      </c>
      <c r="DF24" s="549">
        <v>2</v>
      </c>
      <c r="DG24" s="547">
        <v>2</v>
      </c>
      <c r="DH24" s="547">
        <v>40</v>
      </c>
    </row>
    <row r="25" spans="1:112" s="394" customFormat="1" ht="23" customHeight="1">
      <c r="A25" s="29" t="s">
        <v>20</v>
      </c>
      <c r="B25" s="39"/>
      <c r="C25" s="415">
        <f>SUM(E25+K25+M25)</f>
        <v>17850.809999999998</v>
      </c>
      <c r="D25" s="428">
        <f t="shared" si="5"/>
        <v>0</v>
      </c>
      <c r="E25" s="435">
        <f t="shared" si="6"/>
        <v>17173.919999999995</v>
      </c>
      <c r="F25" s="427"/>
      <c r="G25" s="435">
        <v>8133.7</v>
      </c>
      <c r="H25" s="446"/>
      <c r="I25" s="435">
        <v>9040.2199999999975</v>
      </c>
      <c r="J25" s="452"/>
      <c r="K25" s="428">
        <v>66.84999999999998</v>
      </c>
      <c r="L25" s="462"/>
      <c r="M25" s="415">
        <v>610.04</v>
      </c>
      <c r="N25" s="446"/>
      <c r="O25" s="477">
        <v>6502</v>
      </c>
      <c r="P25" s="477">
        <f t="shared" si="3"/>
        <v>6488</v>
      </c>
      <c r="Q25" s="477">
        <v>4614</v>
      </c>
      <c r="R25" s="477">
        <v>1874</v>
      </c>
      <c r="S25" s="307">
        <v>0</v>
      </c>
      <c r="T25" s="477">
        <v>14</v>
      </c>
      <c r="U25" s="416">
        <f t="shared" si="4"/>
        <v>3702953</v>
      </c>
      <c r="V25" s="466">
        <f t="shared" si="4"/>
        <v>0</v>
      </c>
      <c r="W25" s="415">
        <v>2435927</v>
      </c>
      <c r="X25" s="468">
        <v>0</v>
      </c>
      <c r="Y25" s="435">
        <v>1267026</v>
      </c>
      <c r="Z25" s="468">
        <v>0</v>
      </c>
      <c r="AA25" s="502">
        <v>1745966</v>
      </c>
      <c r="AB25" s="506">
        <v>1482737</v>
      </c>
      <c r="AC25" s="506">
        <v>263229</v>
      </c>
      <c r="AD25" s="307">
        <v>4</v>
      </c>
      <c r="AE25" s="307">
        <v>42</v>
      </c>
      <c r="AF25" s="307">
        <v>47526</v>
      </c>
      <c r="AG25" s="339">
        <v>11</v>
      </c>
      <c r="AH25" s="307">
        <v>11882</v>
      </c>
      <c r="AI25" s="511">
        <v>1132</v>
      </c>
      <c r="AJ25" s="307">
        <v>23</v>
      </c>
      <c r="AK25" s="307">
        <v>66</v>
      </c>
      <c r="AL25" s="307">
        <v>1237</v>
      </c>
      <c r="AM25" s="307">
        <v>1539</v>
      </c>
      <c r="AN25" s="531">
        <v>1809</v>
      </c>
      <c r="AO25" s="307">
        <v>1278</v>
      </c>
      <c r="AP25" s="537"/>
      <c r="AQ25" s="545" t="s">
        <v>187</v>
      </c>
      <c r="AR25" s="545" t="s">
        <v>187</v>
      </c>
      <c r="AS25" s="549">
        <v>4</v>
      </c>
      <c r="AT25" s="547">
        <v>2080</v>
      </c>
      <c r="AU25" s="547" t="s">
        <v>187</v>
      </c>
      <c r="AV25" s="545" t="s">
        <v>187</v>
      </c>
      <c r="AW25" s="557"/>
      <c r="AX25" s="562">
        <v>4</v>
      </c>
      <c r="AY25" s="350">
        <v>2080</v>
      </c>
      <c r="AZ25" s="566">
        <v>97.699999999999989</v>
      </c>
      <c r="BA25" s="545">
        <v>0</v>
      </c>
      <c r="BB25" s="350" t="s">
        <v>161</v>
      </c>
      <c r="BC25" s="537"/>
      <c r="BD25" s="545">
        <v>4</v>
      </c>
      <c r="BE25" s="547">
        <v>2080</v>
      </c>
      <c r="BF25" s="577">
        <v>97.699999999999989</v>
      </c>
      <c r="BG25" s="307">
        <v>2229</v>
      </c>
      <c r="BH25" s="566">
        <v>97.3</v>
      </c>
      <c r="BI25" s="307">
        <v>937</v>
      </c>
      <c r="BJ25" s="566">
        <v>40.9</v>
      </c>
      <c r="BK25" s="307">
        <v>1019</v>
      </c>
      <c r="BL25" s="566">
        <v>44.5</v>
      </c>
      <c r="BM25" s="307" t="s">
        <v>161</v>
      </c>
      <c r="BN25" s="583" t="s">
        <v>161</v>
      </c>
      <c r="BO25" s="307">
        <v>273</v>
      </c>
      <c r="BP25" s="566">
        <v>11.899999999999999</v>
      </c>
      <c r="BQ25" s="350">
        <v>2081</v>
      </c>
      <c r="BR25" s="547">
        <v>978</v>
      </c>
      <c r="BS25" s="547">
        <v>1103</v>
      </c>
      <c r="BT25" s="547">
        <v>8</v>
      </c>
      <c r="BU25" s="547">
        <v>2521629</v>
      </c>
      <c r="BV25" s="547">
        <v>172108</v>
      </c>
      <c r="BW25" s="547">
        <v>1478925</v>
      </c>
      <c r="BX25" s="547">
        <v>254135</v>
      </c>
      <c r="BY25" s="547">
        <v>616461</v>
      </c>
      <c r="BZ25" s="350">
        <v>2427312</v>
      </c>
      <c r="CA25" s="598">
        <v>736142</v>
      </c>
      <c r="CB25" s="547">
        <v>431472</v>
      </c>
      <c r="CC25" s="547">
        <v>179552</v>
      </c>
      <c r="CD25" s="547">
        <v>36152</v>
      </c>
      <c r="CE25" s="547">
        <v>243114</v>
      </c>
      <c r="CF25" s="547">
        <v>186964</v>
      </c>
      <c r="CG25" s="547">
        <v>613916</v>
      </c>
      <c r="CH25" s="603">
        <v>1</v>
      </c>
      <c r="CI25" s="603">
        <v>0</v>
      </c>
      <c r="CJ25" s="603">
        <v>51</v>
      </c>
      <c r="CK25" s="603">
        <v>11</v>
      </c>
      <c r="CL25" s="609">
        <v>4.6363636363636367</v>
      </c>
      <c r="CM25" s="603">
        <v>1</v>
      </c>
      <c r="CN25" s="603">
        <v>0</v>
      </c>
      <c r="CO25" s="603">
        <v>37</v>
      </c>
      <c r="CP25" s="617">
        <v>10</v>
      </c>
      <c r="CQ25" s="609">
        <v>3.7</v>
      </c>
      <c r="CR25" s="620" t="s">
        <v>423</v>
      </c>
      <c r="CS25" s="620" t="s">
        <v>423</v>
      </c>
      <c r="CT25" s="620" t="s">
        <v>423</v>
      </c>
      <c r="CU25" s="617" t="s">
        <v>423</v>
      </c>
      <c r="CV25" s="620" t="s">
        <v>423</v>
      </c>
      <c r="CW25" s="631">
        <v>216</v>
      </c>
      <c r="CX25" s="631">
        <v>2</v>
      </c>
      <c r="CY25" s="631">
        <v>25</v>
      </c>
      <c r="CZ25" s="547">
        <v>3</v>
      </c>
      <c r="DA25" s="547">
        <v>2</v>
      </c>
      <c r="DB25" s="547" t="s">
        <v>161</v>
      </c>
      <c r="DC25" s="547">
        <v>1</v>
      </c>
      <c r="DD25" s="549">
        <v>5</v>
      </c>
      <c r="DE25" s="549">
        <v>0</v>
      </c>
      <c r="DF25" s="549">
        <v>7</v>
      </c>
      <c r="DG25" s="547">
        <v>2</v>
      </c>
      <c r="DH25" s="547">
        <v>4628</v>
      </c>
    </row>
    <row r="26" spans="1:112" s="394" customFormat="1" ht="23" customHeight="1">
      <c r="A26" s="29" t="s">
        <v>81</v>
      </c>
      <c r="B26" s="39"/>
      <c r="C26" s="415">
        <f>SUM(E26+K26+M26)</f>
        <v>18232.73</v>
      </c>
      <c r="D26" s="427">
        <f t="shared" si="5"/>
        <v>-3.12</v>
      </c>
      <c r="E26" s="435">
        <f t="shared" si="6"/>
        <v>16896.289999999997</v>
      </c>
      <c r="F26" s="429">
        <f>SUM(H26+J26)</f>
        <v>-3.12</v>
      </c>
      <c r="G26" s="435">
        <v>5555.87</v>
      </c>
      <c r="H26" s="428">
        <v>-3.12</v>
      </c>
      <c r="I26" s="435">
        <v>11340.419999999998</v>
      </c>
      <c r="J26" s="452"/>
      <c r="K26" s="457">
        <v>27.79</v>
      </c>
      <c r="L26" s="462"/>
      <c r="M26" s="415">
        <v>1308.6499999999999</v>
      </c>
      <c r="N26" s="446"/>
      <c r="O26" s="477">
        <v>7027</v>
      </c>
      <c r="P26" s="477">
        <f t="shared" si="3"/>
        <v>6993</v>
      </c>
      <c r="Q26" s="477">
        <v>4514</v>
      </c>
      <c r="R26" s="477">
        <v>2479</v>
      </c>
      <c r="S26" s="307">
        <v>0</v>
      </c>
      <c r="T26" s="477">
        <v>35</v>
      </c>
      <c r="U26" s="416">
        <f t="shared" si="4"/>
        <v>3086820</v>
      </c>
      <c r="V26" s="467">
        <f t="shared" si="4"/>
        <v>2190</v>
      </c>
      <c r="W26" s="415">
        <v>1316084</v>
      </c>
      <c r="X26" s="467">
        <v>2190</v>
      </c>
      <c r="Y26" s="435">
        <v>1770736</v>
      </c>
      <c r="Z26" s="468">
        <v>0</v>
      </c>
      <c r="AA26" s="502">
        <v>1869250</v>
      </c>
      <c r="AB26" s="506">
        <v>1495799</v>
      </c>
      <c r="AC26" s="506">
        <v>373451</v>
      </c>
      <c r="AD26" s="307">
        <v>7</v>
      </c>
      <c r="AE26" s="307">
        <v>77</v>
      </c>
      <c r="AF26" s="307">
        <v>44376</v>
      </c>
      <c r="AG26" s="339">
        <v>11</v>
      </c>
      <c r="AH26" s="307">
        <v>6339</v>
      </c>
      <c r="AI26" s="511">
        <v>576</v>
      </c>
      <c r="AJ26" s="307">
        <v>29</v>
      </c>
      <c r="AK26" s="307">
        <v>100</v>
      </c>
      <c r="AL26" s="307">
        <v>1359</v>
      </c>
      <c r="AM26" s="307">
        <v>1920</v>
      </c>
      <c r="AN26" s="531">
        <v>2753</v>
      </c>
      <c r="AO26" s="307">
        <v>1758</v>
      </c>
      <c r="AP26" s="537"/>
      <c r="AQ26" s="545" t="s">
        <v>187</v>
      </c>
      <c r="AR26" s="545" t="s">
        <v>187</v>
      </c>
      <c r="AS26" s="549">
        <v>1</v>
      </c>
      <c r="AT26" s="547">
        <v>2901</v>
      </c>
      <c r="AU26" s="547">
        <v>1</v>
      </c>
      <c r="AV26" s="545">
        <v>0</v>
      </c>
      <c r="AW26" s="557"/>
      <c r="AX26" s="562">
        <v>2</v>
      </c>
      <c r="AY26" s="350">
        <v>2901</v>
      </c>
      <c r="AZ26" s="566">
        <v>95</v>
      </c>
      <c r="BA26" s="545">
        <v>0</v>
      </c>
      <c r="BB26" s="350" t="s">
        <v>161</v>
      </c>
      <c r="BC26" s="537"/>
      <c r="BD26" s="545">
        <v>2</v>
      </c>
      <c r="BE26" s="547">
        <v>2901</v>
      </c>
      <c r="BF26" s="577">
        <v>95</v>
      </c>
      <c r="BG26" s="307">
        <v>3098</v>
      </c>
      <c r="BH26" s="566">
        <v>95.3</v>
      </c>
      <c r="BI26" s="307">
        <v>2466</v>
      </c>
      <c r="BJ26" s="566">
        <v>75.8</v>
      </c>
      <c r="BK26" s="307">
        <v>196</v>
      </c>
      <c r="BL26" s="566">
        <v>6</v>
      </c>
      <c r="BM26" s="307" t="s">
        <v>161</v>
      </c>
      <c r="BN26" s="583" t="s">
        <v>161</v>
      </c>
      <c r="BO26" s="307">
        <v>436</v>
      </c>
      <c r="BP26" s="566">
        <v>13.399999999999999</v>
      </c>
      <c r="BQ26" s="350">
        <v>2896</v>
      </c>
      <c r="BR26" s="547">
        <v>1390</v>
      </c>
      <c r="BS26" s="547">
        <v>1506</v>
      </c>
      <c r="BT26" s="547">
        <v>10</v>
      </c>
      <c r="BU26" s="547">
        <v>3567836</v>
      </c>
      <c r="BV26" s="547">
        <v>226005</v>
      </c>
      <c r="BW26" s="547">
        <v>1915623</v>
      </c>
      <c r="BX26" s="547">
        <v>388651</v>
      </c>
      <c r="BY26" s="547">
        <v>1037557</v>
      </c>
      <c r="BZ26" s="350">
        <v>3411527</v>
      </c>
      <c r="CA26" s="598">
        <v>589654</v>
      </c>
      <c r="CB26" s="547">
        <v>625702</v>
      </c>
      <c r="CC26" s="547">
        <v>428716</v>
      </c>
      <c r="CD26" s="547">
        <v>273318</v>
      </c>
      <c r="CE26" s="547">
        <v>346692</v>
      </c>
      <c r="CF26" s="547">
        <v>447904</v>
      </c>
      <c r="CG26" s="547">
        <v>699541</v>
      </c>
      <c r="CH26" s="603">
        <v>1</v>
      </c>
      <c r="CI26" s="603">
        <v>0</v>
      </c>
      <c r="CJ26" s="603">
        <v>102</v>
      </c>
      <c r="CK26" s="603">
        <v>15</v>
      </c>
      <c r="CL26" s="609">
        <v>6.8</v>
      </c>
      <c r="CM26" s="603">
        <v>1</v>
      </c>
      <c r="CN26" s="603">
        <v>0</v>
      </c>
      <c r="CO26" s="603">
        <v>47</v>
      </c>
      <c r="CP26" s="617">
        <v>13</v>
      </c>
      <c r="CQ26" s="609">
        <v>3.615384615384615</v>
      </c>
      <c r="CR26" s="620" t="s">
        <v>423</v>
      </c>
      <c r="CS26" s="620" t="s">
        <v>423</v>
      </c>
      <c r="CT26" s="620" t="s">
        <v>423</v>
      </c>
      <c r="CU26" s="617" t="s">
        <v>423</v>
      </c>
      <c r="CV26" s="620" t="s">
        <v>423</v>
      </c>
      <c r="CW26" s="631">
        <v>287</v>
      </c>
      <c r="CX26" s="631">
        <v>3</v>
      </c>
      <c r="CY26" s="631">
        <v>65</v>
      </c>
      <c r="CZ26" s="547">
        <v>2</v>
      </c>
      <c r="DA26" s="547">
        <v>0</v>
      </c>
      <c r="DB26" s="547">
        <v>1</v>
      </c>
      <c r="DC26" s="547" t="s">
        <v>161</v>
      </c>
      <c r="DD26" s="549">
        <v>0</v>
      </c>
      <c r="DE26" s="549">
        <v>0</v>
      </c>
      <c r="DF26" s="549">
        <v>0</v>
      </c>
      <c r="DG26" s="547">
        <v>1</v>
      </c>
      <c r="DH26" s="547">
        <v>3150</v>
      </c>
    </row>
    <row r="27" spans="1:112" s="394" customFormat="1" ht="23" customHeight="1">
      <c r="A27" s="29" t="s">
        <v>128</v>
      </c>
      <c r="B27" s="39"/>
      <c r="C27" s="415">
        <f>SUM(E27+M27)</f>
        <v>2423.54</v>
      </c>
      <c r="D27" s="429">
        <f t="shared" si="5"/>
        <v>-104.36000000000001</v>
      </c>
      <c r="E27" s="435">
        <f t="shared" si="6"/>
        <v>2293.0299999999993</v>
      </c>
      <c r="F27" s="428">
        <f>SUM(H27+J27)</f>
        <v>-1.1599999999999999</v>
      </c>
      <c r="G27" s="435">
        <v>2125.6799999999994</v>
      </c>
      <c r="H27" s="428">
        <v>-1.1599999999999999</v>
      </c>
      <c r="I27" s="435">
        <v>167.35</v>
      </c>
      <c r="J27" s="452"/>
      <c r="K27" s="428">
        <v>0</v>
      </c>
      <c r="L27" s="462"/>
      <c r="M27" s="415">
        <v>130.51</v>
      </c>
      <c r="N27" s="446">
        <v>-103.2</v>
      </c>
      <c r="O27" s="477">
        <v>10881</v>
      </c>
      <c r="P27" s="477">
        <f t="shared" si="3"/>
        <v>10698</v>
      </c>
      <c r="Q27" s="477">
        <v>7664</v>
      </c>
      <c r="R27" s="477">
        <v>3034</v>
      </c>
      <c r="S27" s="307">
        <v>2</v>
      </c>
      <c r="T27" s="477">
        <v>181</v>
      </c>
      <c r="U27" s="416">
        <f t="shared" si="4"/>
        <v>835881</v>
      </c>
      <c r="V27" s="467">
        <f t="shared" si="4"/>
        <v>419</v>
      </c>
      <c r="W27" s="415">
        <v>754411</v>
      </c>
      <c r="X27" s="467">
        <v>419</v>
      </c>
      <c r="Y27" s="435">
        <v>81470</v>
      </c>
      <c r="Z27" s="468">
        <v>0</v>
      </c>
      <c r="AA27" s="502">
        <v>3076276</v>
      </c>
      <c r="AB27" s="506">
        <v>2709531</v>
      </c>
      <c r="AC27" s="506">
        <v>366745</v>
      </c>
      <c r="AD27" s="307">
        <v>26</v>
      </c>
      <c r="AE27" s="307">
        <v>581</v>
      </c>
      <c r="AF27" s="307">
        <v>460131</v>
      </c>
      <c r="AG27" s="339">
        <v>22</v>
      </c>
      <c r="AH27" s="307">
        <v>17697</v>
      </c>
      <c r="AI27" s="511">
        <v>792</v>
      </c>
      <c r="AJ27" s="307">
        <v>138</v>
      </c>
      <c r="AK27" s="307">
        <v>710</v>
      </c>
      <c r="AL27" s="307">
        <v>12908</v>
      </c>
      <c r="AM27" s="307">
        <v>13530</v>
      </c>
      <c r="AN27" s="531">
        <v>15038</v>
      </c>
      <c r="AO27" s="307">
        <v>9612</v>
      </c>
      <c r="AP27" s="537"/>
      <c r="AQ27" s="545">
        <v>1</v>
      </c>
      <c r="AR27" s="547">
        <v>12208</v>
      </c>
      <c r="AS27" s="545" t="s">
        <v>187</v>
      </c>
      <c r="AT27" s="545" t="s">
        <v>187</v>
      </c>
      <c r="AU27" s="547">
        <v>2</v>
      </c>
      <c r="AV27" s="545">
        <v>73</v>
      </c>
      <c r="AW27" s="557"/>
      <c r="AX27" s="562">
        <v>3</v>
      </c>
      <c r="AY27" s="350">
        <v>12281</v>
      </c>
      <c r="AZ27" s="566">
        <v>78.09999999999998</v>
      </c>
      <c r="BA27" s="545">
        <v>0</v>
      </c>
      <c r="BB27" s="350" t="s">
        <v>161</v>
      </c>
      <c r="BC27" s="537"/>
      <c r="BD27" s="545">
        <v>3</v>
      </c>
      <c r="BE27" s="547">
        <v>12281</v>
      </c>
      <c r="BF27" s="577">
        <v>78.09999999999998</v>
      </c>
      <c r="BG27" s="307">
        <v>15460</v>
      </c>
      <c r="BH27" s="566">
        <v>93.6</v>
      </c>
      <c r="BI27" s="307">
        <v>12056</v>
      </c>
      <c r="BJ27" s="566">
        <v>73</v>
      </c>
      <c r="BK27" s="307">
        <v>1908</v>
      </c>
      <c r="BL27" s="566">
        <v>11.5</v>
      </c>
      <c r="BM27" s="307" t="s">
        <v>161</v>
      </c>
      <c r="BN27" s="583" t="s">
        <v>161</v>
      </c>
      <c r="BO27" s="307">
        <v>1496</v>
      </c>
      <c r="BP27" s="566">
        <v>9.1</v>
      </c>
      <c r="BQ27" s="350">
        <v>14712</v>
      </c>
      <c r="BR27" s="547">
        <v>6822</v>
      </c>
      <c r="BS27" s="547">
        <v>7890</v>
      </c>
      <c r="BT27" s="547">
        <v>16</v>
      </c>
      <c r="BU27" s="547">
        <v>10052364</v>
      </c>
      <c r="BV27" s="547">
        <v>1476000</v>
      </c>
      <c r="BW27" s="547">
        <v>5028031</v>
      </c>
      <c r="BX27" s="547">
        <v>1437516</v>
      </c>
      <c r="BY27" s="547">
        <v>2110817</v>
      </c>
      <c r="BZ27" s="350">
        <v>9774050</v>
      </c>
      <c r="CA27" s="598">
        <v>1576422</v>
      </c>
      <c r="CB27" s="547">
        <v>2833247</v>
      </c>
      <c r="CC27" s="547">
        <v>698544</v>
      </c>
      <c r="CD27" s="547">
        <v>538591</v>
      </c>
      <c r="CE27" s="547">
        <v>1012340</v>
      </c>
      <c r="CF27" s="547">
        <v>799747</v>
      </c>
      <c r="CG27" s="547">
        <v>2315159</v>
      </c>
      <c r="CH27" s="603">
        <v>6</v>
      </c>
      <c r="CI27" s="603">
        <v>0</v>
      </c>
      <c r="CJ27" s="603">
        <v>534</v>
      </c>
      <c r="CK27" s="603">
        <v>71</v>
      </c>
      <c r="CL27" s="609">
        <v>7.5211267605633791</v>
      </c>
      <c r="CM27" s="603">
        <v>3</v>
      </c>
      <c r="CN27" s="603">
        <v>0</v>
      </c>
      <c r="CO27" s="603">
        <v>312</v>
      </c>
      <c r="CP27" s="617">
        <v>47</v>
      </c>
      <c r="CQ27" s="609">
        <v>6.6382978723404245</v>
      </c>
      <c r="CR27" s="620" t="s">
        <v>423</v>
      </c>
      <c r="CS27" s="620" t="s">
        <v>423</v>
      </c>
      <c r="CT27" s="620" t="s">
        <v>423</v>
      </c>
      <c r="CU27" s="617" t="s">
        <v>423</v>
      </c>
      <c r="CV27" s="620" t="s">
        <v>423</v>
      </c>
      <c r="CW27" s="631">
        <v>1587</v>
      </c>
      <c r="CX27" s="631">
        <v>14</v>
      </c>
      <c r="CY27" s="631">
        <v>448</v>
      </c>
      <c r="CZ27" s="547">
        <v>13</v>
      </c>
      <c r="DA27" s="547">
        <v>11</v>
      </c>
      <c r="DB27" s="547">
        <v>4</v>
      </c>
      <c r="DC27" s="547">
        <v>5</v>
      </c>
      <c r="DD27" s="549">
        <v>17</v>
      </c>
      <c r="DE27" s="549">
        <v>0</v>
      </c>
      <c r="DF27" s="549">
        <v>27</v>
      </c>
      <c r="DG27" s="547">
        <v>7</v>
      </c>
      <c r="DH27" s="547">
        <v>24220</v>
      </c>
    </row>
    <row r="28" spans="1:112" s="394" customFormat="1" ht="23" customHeight="1">
      <c r="A28" s="29" t="s">
        <v>136</v>
      </c>
      <c r="B28" s="39"/>
      <c r="C28" s="415">
        <f>SUM(E28+M28)</f>
        <v>3802.55</v>
      </c>
      <c r="D28" s="429">
        <f t="shared" si="5"/>
        <v>-297.50000000000006</v>
      </c>
      <c r="E28" s="435">
        <f t="shared" si="6"/>
        <v>3725.1899999999996</v>
      </c>
      <c r="F28" s="427">
        <f>SUM(H28+J28)</f>
        <v>-197.57000000000002</v>
      </c>
      <c r="G28" s="435">
        <v>994.36999999999989</v>
      </c>
      <c r="H28" s="428">
        <v>-193.77</v>
      </c>
      <c r="I28" s="435">
        <v>2730.82</v>
      </c>
      <c r="J28" s="452">
        <v>-3.8</v>
      </c>
      <c r="K28" s="428">
        <v>0</v>
      </c>
      <c r="L28" s="462"/>
      <c r="M28" s="415">
        <v>77.36</v>
      </c>
      <c r="N28" s="446">
        <v>-99.93</v>
      </c>
      <c r="O28" s="477">
        <v>14726</v>
      </c>
      <c r="P28" s="477">
        <f t="shared" si="3"/>
        <v>14691</v>
      </c>
      <c r="Q28" s="477">
        <v>8261</v>
      </c>
      <c r="R28" s="477">
        <v>6430</v>
      </c>
      <c r="S28" s="307">
        <v>1</v>
      </c>
      <c r="T28" s="477">
        <v>35</v>
      </c>
      <c r="U28" s="416">
        <f t="shared" si="4"/>
        <v>767562</v>
      </c>
      <c r="V28" s="467">
        <f t="shared" si="4"/>
        <v>60550</v>
      </c>
      <c r="W28" s="415">
        <v>335617</v>
      </c>
      <c r="X28" s="467">
        <v>56584</v>
      </c>
      <c r="Y28" s="435">
        <v>431945</v>
      </c>
      <c r="Z28" s="468">
        <v>3966</v>
      </c>
      <c r="AA28" s="502">
        <v>3507436</v>
      </c>
      <c r="AB28" s="506">
        <v>2577292</v>
      </c>
      <c r="AC28" s="506">
        <v>930144</v>
      </c>
      <c r="AD28" s="307">
        <v>16</v>
      </c>
      <c r="AE28" s="307">
        <v>352</v>
      </c>
      <c r="AF28" s="307">
        <v>374427</v>
      </c>
      <c r="AG28" s="339">
        <v>22</v>
      </c>
      <c r="AH28" s="307">
        <v>23402</v>
      </c>
      <c r="AI28" s="511">
        <v>1064</v>
      </c>
      <c r="AJ28" s="307">
        <v>74</v>
      </c>
      <c r="AK28" s="307">
        <v>365</v>
      </c>
      <c r="AL28" s="307">
        <v>6346</v>
      </c>
      <c r="AM28" s="307">
        <v>3651</v>
      </c>
      <c r="AN28" s="531">
        <v>6085</v>
      </c>
      <c r="AO28" s="307">
        <v>3995</v>
      </c>
      <c r="AP28" s="537"/>
      <c r="AQ28" s="545" t="s">
        <v>187</v>
      </c>
      <c r="AR28" s="545" t="s">
        <v>187</v>
      </c>
      <c r="AS28" s="549">
        <v>3</v>
      </c>
      <c r="AT28" s="547">
        <v>6671</v>
      </c>
      <c r="AU28" s="547" t="s">
        <v>187</v>
      </c>
      <c r="AV28" s="545" t="s">
        <v>187</v>
      </c>
      <c r="AW28" s="557"/>
      <c r="AX28" s="562">
        <v>3</v>
      </c>
      <c r="AY28" s="350">
        <v>6671</v>
      </c>
      <c r="AZ28" s="566">
        <v>99.4</v>
      </c>
      <c r="BA28" s="545">
        <v>0</v>
      </c>
      <c r="BB28" s="350" t="s">
        <v>161</v>
      </c>
      <c r="BC28" s="537"/>
      <c r="BD28" s="545">
        <v>3</v>
      </c>
      <c r="BE28" s="547">
        <v>6671</v>
      </c>
      <c r="BF28" s="577">
        <v>99.4</v>
      </c>
      <c r="BG28" s="307">
        <v>6925</v>
      </c>
      <c r="BH28" s="566">
        <v>97.3</v>
      </c>
      <c r="BI28" s="307">
        <v>4916</v>
      </c>
      <c r="BJ28" s="566">
        <v>69.099999999999994</v>
      </c>
      <c r="BK28" s="307">
        <v>1216</v>
      </c>
      <c r="BL28" s="566">
        <v>17.099999999999998</v>
      </c>
      <c r="BM28" s="307">
        <v>695</v>
      </c>
      <c r="BN28" s="566">
        <v>9.7999999999999989</v>
      </c>
      <c r="BO28" s="307">
        <v>98</v>
      </c>
      <c r="BP28" s="566">
        <v>1.4</v>
      </c>
      <c r="BQ28" s="350">
        <v>6369</v>
      </c>
      <c r="BR28" s="547">
        <v>3010</v>
      </c>
      <c r="BS28" s="547">
        <v>3359</v>
      </c>
      <c r="BT28" s="547">
        <v>12</v>
      </c>
      <c r="BU28" s="547">
        <v>6123599</v>
      </c>
      <c r="BV28" s="547">
        <v>576183</v>
      </c>
      <c r="BW28" s="547">
        <v>3321129</v>
      </c>
      <c r="BX28" s="547">
        <v>690063</v>
      </c>
      <c r="BY28" s="547">
        <v>1536224</v>
      </c>
      <c r="BZ28" s="350">
        <v>5832009</v>
      </c>
      <c r="CA28" s="598">
        <v>831065</v>
      </c>
      <c r="CB28" s="547">
        <v>1246300</v>
      </c>
      <c r="CC28" s="547">
        <v>726219</v>
      </c>
      <c r="CD28" s="547">
        <v>270343</v>
      </c>
      <c r="CE28" s="547">
        <v>573590</v>
      </c>
      <c r="CF28" s="547">
        <v>532680</v>
      </c>
      <c r="CG28" s="547">
        <v>1651812</v>
      </c>
      <c r="CH28" s="603">
        <v>2</v>
      </c>
      <c r="CI28" s="603">
        <v>0</v>
      </c>
      <c r="CJ28" s="603">
        <v>205</v>
      </c>
      <c r="CK28" s="603">
        <v>26</v>
      </c>
      <c r="CL28" s="609">
        <v>7.8846153846153841</v>
      </c>
      <c r="CM28" s="603">
        <v>1</v>
      </c>
      <c r="CN28" s="603">
        <v>0</v>
      </c>
      <c r="CO28" s="603">
        <v>136</v>
      </c>
      <c r="CP28" s="617">
        <v>18</v>
      </c>
      <c r="CQ28" s="609">
        <v>7.5555555555555554</v>
      </c>
      <c r="CR28" s="620" t="s">
        <v>423</v>
      </c>
      <c r="CS28" s="620" t="s">
        <v>423</v>
      </c>
      <c r="CT28" s="620" t="s">
        <v>423</v>
      </c>
      <c r="CU28" s="617" t="s">
        <v>423</v>
      </c>
      <c r="CV28" s="620" t="s">
        <v>423</v>
      </c>
      <c r="CW28" s="631">
        <v>709</v>
      </c>
      <c r="CX28" s="631">
        <v>6</v>
      </c>
      <c r="CY28" s="631">
        <v>204</v>
      </c>
      <c r="CZ28" s="547">
        <v>6</v>
      </c>
      <c r="DA28" s="547">
        <v>0</v>
      </c>
      <c r="DB28" s="547">
        <v>2</v>
      </c>
      <c r="DC28" s="547">
        <v>2</v>
      </c>
      <c r="DD28" s="549">
        <v>5</v>
      </c>
      <c r="DE28" s="549">
        <v>1</v>
      </c>
      <c r="DF28" s="549">
        <v>8</v>
      </c>
      <c r="DG28" s="547">
        <v>2</v>
      </c>
      <c r="DH28" s="547">
        <v>75</v>
      </c>
    </row>
    <row r="29" spans="1:112" s="394" customFormat="1" ht="23" customHeight="1">
      <c r="A29" s="29" t="s">
        <v>103</v>
      </c>
      <c r="B29" s="39"/>
      <c r="C29" s="415">
        <f>SUM(E29+K29+M29)</f>
        <v>8705.8799999999992</v>
      </c>
      <c r="D29" s="428">
        <f t="shared" si="5"/>
        <v>-40.98</v>
      </c>
      <c r="E29" s="435">
        <f t="shared" si="6"/>
        <v>8189.6</v>
      </c>
      <c r="F29" s="428">
        <f>SUM(H29+J29)</f>
        <v>-12.860000000000001</v>
      </c>
      <c r="G29" s="435">
        <v>4541.3999999999987</v>
      </c>
      <c r="H29" s="446">
        <v>-12.860000000000001</v>
      </c>
      <c r="I29" s="436">
        <v>3648.2</v>
      </c>
      <c r="J29" s="452"/>
      <c r="K29" s="428">
        <v>140.35999999999999</v>
      </c>
      <c r="L29" s="461"/>
      <c r="M29" s="415">
        <v>375.91999999999996</v>
      </c>
      <c r="N29" s="428">
        <v>-28.12</v>
      </c>
      <c r="O29" s="477">
        <v>9188</v>
      </c>
      <c r="P29" s="477">
        <f t="shared" si="3"/>
        <v>9176</v>
      </c>
      <c r="Q29" s="477">
        <v>7586</v>
      </c>
      <c r="R29" s="477">
        <v>1590</v>
      </c>
      <c r="S29" s="307">
        <v>0</v>
      </c>
      <c r="T29" s="477">
        <v>12</v>
      </c>
      <c r="U29" s="416">
        <f t="shared" si="4"/>
        <v>1856868</v>
      </c>
      <c r="V29" s="467">
        <f t="shared" si="4"/>
        <v>5172</v>
      </c>
      <c r="W29" s="415">
        <v>1195009</v>
      </c>
      <c r="X29" s="467">
        <v>4999</v>
      </c>
      <c r="Y29" s="435">
        <v>661859</v>
      </c>
      <c r="Z29" s="467">
        <v>173</v>
      </c>
      <c r="AA29" s="502">
        <v>2873659</v>
      </c>
      <c r="AB29" s="506">
        <v>2654211</v>
      </c>
      <c r="AC29" s="506">
        <v>219448</v>
      </c>
      <c r="AD29" s="307">
        <v>18</v>
      </c>
      <c r="AE29" s="307">
        <v>574</v>
      </c>
      <c r="AF29" s="307">
        <v>847701</v>
      </c>
      <c r="AG29" s="339">
        <v>32</v>
      </c>
      <c r="AH29" s="307">
        <v>47095</v>
      </c>
      <c r="AI29" s="511">
        <v>1477</v>
      </c>
      <c r="AJ29" s="307">
        <v>112</v>
      </c>
      <c r="AK29" s="307">
        <v>687</v>
      </c>
      <c r="AL29" s="307">
        <v>11837</v>
      </c>
      <c r="AM29" s="307">
        <v>24427</v>
      </c>
      <c r="AN29" s="531">
        <v>7530</v>
      </c>
      <c r="AO29" s="307">
        <v>5422</v>
      </c>
      <c r="AP29" s="537"/>
      <c r="AQ29" s="545">
        <v>1</v>
      </c>
      <c r="AR29" s="547">
        <v>8477</v>
      </c>
      <c r="AS29" s="549">
        <v>1</v>
      </c>
      <c r="AT29" s="547">
        <v>84</v>
      </c>
      <c r="AU29" s="547" t="s">
        <v>187</v>
      </c>
      <c r="AV29" s="547" t="s">
        <v>187</v>
      </c>
      <c r="AW29" s="557"/>
      <c r="AX29" s="562">
        <v>2</v>
      </c>
      <c r="AY29" s="350">
        <v>8561</v>
      </c>
      <c r="AZ29" s="566">
        <v>99.199999999999989</v>
      </c>
      <c r="BA29" s="547">
        <v>1</v>
      </c>
      <c r="BB29" s="545">
        <v>56</v>
      </c>
      <c r="BC29" s="537"/>
      <c r="BD29" s="545">
        <v>3</v>
      </c>
      <c r="BE29" s="547">
        <v>8617</v>
      </c>
      <c r="BF29" s="577">
        <v>99.8</v>
      </c>
      <c r="BG29" s="307">
        <v>7861</v>
      </c>
      <c r="BH29" s="566">
        <v>85.5</v>
      </c>
      <c r="BI29" s="307">
        <v>7083</v>
      </c>
      <c r="BJ29" s="566">
        <v>77.099999999999994</v>
      </c>
      <c r="BK29" s="307" t="s">
        <v>161</v>
      </c>
      <c r="BL29" s="583" t="s">
        <v>161</v>
      </c>
      <c r="BM29" s="307" t="s">
        <v>161</v>
      </c>
      <c r="BN29" s="583" t="s">
        <v>161</v>
      </c>
      <c r="BO29" s="307">
        <v>778</v>
      </c>
      <c r="BP29" s="566">
        <v>8.5</v>
      </c>
      <c r="BQ29" s="350">
        <v>8230</v>
      </c>
      <c r="BR29" s="547">
        <v>3815</v>
      </c>
      <c r="BS29" s="547">
        <v>4415</v>
      </c>
      <c r="BT29" s="547">
        <v>14</v>
      </c>
      <c r="BU29" s="547">
        <v>5818359</v>
      </c>
      <c r="BV29" s="547">
        <v>783482</v>
      </c>
      <c r="BW29" s="547">
        <v>2622907</v>
      </c>
      <c r="BX29" s="547">
        <v>1057428</v>
      </c>
      <c r="BY29" s="547">
        <v>1354542</v>
      </c>
      <c r="BZ29" s="350">
        <v>5584400</v>
      </c>
      <c r="CA29" s="598">
        <v>664838</v>
      </c>
      <c r="CB29" s="547">
        <v>1444522</v>
      </c>
      <c r="CC29" s="547">
        <v>260008</v>
      </c>
      <c r="CD29" s="547">
        <v>204625</v>
      </c>
      <c r="CE29" s="547">
        <v>454505</v>
      </c>
      <c r="CF29" s="547">
        <v>508962</v>
      </c>
      <c r="CG29" s="547">
        <v>2046940</v>
      </c>
      <c r="CH29" s="603">
        <v>1</v>
      </c>
      <c r="CI29" s="603">
        <v>0</v>
      </c>
      <c r="CJ29" s="603">
        <v>276</v>
      </c>
      <c r="CK29" s="603">
        <v>22</v>
      </c>
      <c r="CL29" s="609">
        <v>12.545454545454545</v>
      </c>
      <c r="CM29" s="603">
        <v>1</v>
      </c>
      <c r="CN29" s="603">
        <v>0</v>
      </c>
      <c r="CO29" s="603">
        <v>148</v>
      </c>
      <c r="CP29" s="617">
        <v>22</v>
      </c>
      <c r="CQ29" s="609">
        <v>6.7272727272727266</v>
      </c>
      <c r="CR29" s="620" t="s">
        <v>423</v>
      </c>
      <c r="CS29" s="620" t="s">
        <v>423</v>
      </c>
      <c r="CT29" s="620" t="s">
        <v>423</v>
      </c>
      <c r="CU29" s="617" t="s">
        <v>423</v>
      </c>
      <c r="CV29" s="620" t="s">
        <v>423</v>
      </c>
      <c r="CW29" s="631">
        <v>749</v>
      </c>
      <c r="CX29" s="631">
        <v>15</v>
      </c>
      <c r="CY29" s="631">
        <v>309</v>
      </c>
      <c r="CZ29" s="547">
        <v>8</v>
      </c>
      <c r="DA29" s="547">
        <v>5</v>
      </c>
      <c r="DB29" s="547">
        <v>3</v>
      </c>
      <c r="DC29" s="647">
        <v>5</v>
      </c>
      <c r="DD29" s="549">
        <v>14</v>
      </c>
      <c r="DE29" s="549">
        <v>0</v>
      </c>
      <c r="DF29" s="549">
        <v>17</v>
      </c>
      <c r="DG29" s="547">
        <v>5</v>
      </c>
      <c r="DH29" s="547">
        <v>12512</v>
      </c>
    </row>
    <row r="30" spans="1:112" s="394" customFormat="1" ht="23" customHeight="1">
      <c r="A30" s="29" t="s">
        <v>105</v>
      </c>
      <c r="B30" s="39"/>
      <c r="C30" s="417">
        <v>0</v>
      </c>
      <c r="D30" s="428">
        <f t="shared" si="5"/>
        <v>0</v>
      </c>
      <c r="E30" s="437">
        <v>0</v>
      </c>
      <c r="F30" s="427"/>
      <c r="G30" s="437">
        <v>0</v>
      </c>
      <c r="H30" s="446"/>
      <c r="I30" s="437">
        <v>0</v>
      </c>
      <c r="J30" s="452"/>
      <c r="K30" s="428">
        <v>0</v>
      </c>
      <c r="L30" s="462"/>
      <c r="M30" s="464">
        <v>0</v>
      </c>
      <c r="N30" s="446"/>
      <c r="O30" s="477">
        <v>305</v>
      </c>
      <c r="P30" s="477">
        <f t="shared" si="3"/>
        <v>304</v>
      </c>
      <c r="Q30" s="477">
        <v>251</v>
      </c>
      <c r="R30" s="477">
        <v>53</v>
      </c>
      <c r="S30" s="307">
        <v>0</v>
      </c>
      <c r="T30" s="307">
        <v>0</v>
      </c>
      <c r="U30" s="416">
        <f t="shared" si="4"/>
        <v>0</v>
      </c>
      <c r="V30" s="467">
        <f t="shared" si="4"/>
        <v>0</v>
      </c>
      <c r="W30" s="417">
        <v>0</v>
      </c>
      <c r="X30" s="468">
        <v>0</v>
      </c>
      <c r="Y30" s="417">
        <v>0</v>
      </c>
      <c r="Z30" s="468">
        <v>0</v>
      </c>
      <c r="AA30" s="502">
        <v>99691</v>
      </c>
      <c r="AB30" s="506">
        <v>92297</v>
      </c>
      <c r="AC30" s="506">
        <v>7394</v>
      </c>
      <c r="AD30" s="307">
        <v>12</v>
      </c>
      <c r="AE30" s="307">
        <v>287</v>
      </c>
      <c r="AF30" s="307">
        <v>261141</v>
      </c>
      <c r="AG30" s="339">
        <v>24</v>
      </c>
      <c r="AH30" s="307">
        <v>21762</v>
      </c>
      <c r="AI30" s="511">
        <v>910</v>
      </c>
      <c r="AJ30" s="307">
        <v>65</v>
      </c>
      <c r="AK30" s="307">
        <v>285</v>
      </c>
      <c r="AL30" s="307">
        <v>3931</v>
      </c>
      <c r="AM30" s="307">
        <v>7143</v>
      </c>
      <c r="AN30" s="531">
        <v>4958</v>
      </c>
      <c r="AO30" s="307">
        <v>3534</v>
      </c>
      <c r="AP30" s="537"/>
      <c r="AQ30" s="545">
        <v>1</v>
      </c>
      <c r="AR30" s="547">
        <v>5672</v>
      </c>
      <c r="AS30" s="545" t="s">
        <v>187</v>
      </c>
      <c r="AT30" s="545" t="s">
        <v>187</v>
      </c>
      <c r="AU30" s="547">
        <v>1</v>
      </c>
      <c r="AV30" s="545">
        <v>0</v>
      </c>
      <c r="AW30" s="557"/>
      <c r="AX30" s="562">
        <v>2</v>
      </c>
      <c r="AY30" s="350">
        <v>5672</v>
      </c>
      <c r="AZ30" s="566">
        <v>99.6</v>
      </c>
      <c r="BA30" s="547">
        <v>0</v>
      </c>
      <c r="BB30" s="350" t="s">
        <v>161</v>
      </c>
      <c r="BC30" s="537"/>
      <c r="BD30" s="545">
        <v>2</v>
      </c>
      <c r="BE30" s="547">
        <v>5672</v>
      </c>
      <c r="BF30" s="577">
        <v>99.6</v>
      </c>
      <c r="BG30" s="307">
        <v>5791</v>
      </c>
      <c r="BH30" s="566">
        <v>99.1</v>
      </c>
      <c r="BI30" s="307">
        <v>5772</v>
      </c>
      <c r="BJ30" s="566">
        <v>98.699999999999989</v>
      </c>
      <c r="BK30" s="307" t="s">
        <v>161</v>
      </c>
      <c r="BL30" s="583" t="s">
        <v>161</v>
      </c>
      <c r="BM30" s="307" t="s">
        <v>161</v>
      </c>
      <c r="BN30" s="583" t="s">
        <v>161</v>
      </c>
      <c r="BO30" s="307">
        <v>19</v>
      </c>
      <c r="BP30" s="566">
        <v>0.3</v>
      </c>
      <c r="BQ30" s="350">
        <v>5178</v>
      </c>
      <c r="BR30" s="547">
        <v>2359</v>
      </c>
      <c r="BS30" s="547">
        <v>2819</v>
      </c>
      <c r="BT30" s="547">
        <v>12</v>
      </c>
      <c r="BU30" s="547">
        <v>3504698</v>
      </c>
      <c r="BV30" s="547">
        <v>472377</v>
      </c>
      <c r="BW30" s="547">
        <v>1556064</v>
      </c>
      <c r="BX30" s="547">
        <v>494157</v>
      </c>
      <c r="BY30" s="547">
        <v>982100</v>
      </c>
      <c r="BZ30" s="350">
        <v>3276966</v>
      </c>
      <c r="CA30" s="598">
        <v>556897</v>
      </c>
      <c r="CB30" s="547">
        <v>798569</v>
      </c>
      <c r="CC30" s="547">
        <v>186033</v>
      </c>
      <c r="CD30" s="547">
        <v>92348</v>
      </c>
      <c r="CE30" s="547">
        <v>396954</v>
      </c>
      <c r="CF30" s="547">
        <v>510086</v>
      </c>
      <c r="CG30" s="547">
        <v>736079</v>
      </c>
      <c r="CH30" s="603">
        <v>1</v>
      </c>
      <c r="CI30" s="603">
        <v>0</v>
      </c>
      <c r="CJ30" s="603">
        <v>187</v>
      </c>
      <c r="CK30" s="603">
        <v>14</v>
      </c>
      <c r="CL30" s="609">
        <v>13.357142857142858</v>
      </c>
      <c r="CM30" s="603">
        <v>1</v>
      </c>
      <c r="CN30" s="603">
        <v>0</v>
      </c>
      <c r="CO30" s="603">
        <v>135</v>
      </c>
      <c r="CP30" s="617">
        <v>16</v>
      </c>
      <c r="CQ30" s="609">
        <v>8.4375</v>
      </c>
      <c r="CR30" s="620" t="s">
        <v>423</v>
      </c>
      <c r="CS30" s="620" t="s">
        <v>423</v>
      </c>
      <c r="CT30" s="620" t="s">
        <v>423</v>
      </c>
      <c r="CU30" s="617" t="s">
        <v>423</v>
      </c>
      <c r="CV30" s="620" t="s">
        <v>423</v>
      </c>
      <c r="CW30" s="631">
        <v>492</v>
      </c>
      <c r="CX30" s="631">
        <v>7</v>
      </c>
      <c r="CY30" s="631">
        <v>199</v>
      </c>
      <c r="CZ30" s="547">
        <v>5</v>
      </c>
      <c r="DA30" s="547">
        <v>11</v>
      </c>
      <c r="DB30" s="547">
        <v>1</v>
      </c>
      <c r="DC30" s="647">
        <v>2</v>
      </c>
      <c r="DD30" s="549">
        <v>10</v>
      </c>
      <c r="DE30" s="549">
        <v>1</v>
      </c>
      <c r="DF30" s="549">
        <v>13</v>
      </c>
      <c r="DG30" s="547">
        <v>3</v>
      </c>
      <c r="DH30" s="547">
        <v>118</v>
      </c>
    </row>
    <row r="31" spans="1:112" s="394" customFormat="1" ht="23" customHeight="1">
      <c r="A31" s="29" t="s">
        <v>106</v>
      </c>
      <c r="B31" s="39"/>
      <c r="C31" s="415">
        <f>SUM(E31+K31+M31)</f>
        <v>1038.8799999999999</v>
      </c>
      <c r="D31" s="428">
        <f t="shared" si="5"/>
        <v>-22.48</v>
      </c>
      <c r="E31" s="436">
        <f>SUM(G31+I31)</f>
        <v>983.03</v>
      </c>
      <c r="F31" s="428"/>
      <c r="G31" s="436">
        <v>524.78</v>
      </c>
      <c r="H31" s="446"/>
      <c r="I31" s="436">
        <v>458.25</v>
      </c>
      <c r="J31" s="452"/>
      <c r="K31" s="457">
        <v>10.739999999999998</v>
      </c>
      <c r="L31" s="462"/>
      <c r="M31" s="464">
        <v>45.11</v>
      </c>
      <c r="N31" s="446">
        <v>-22.48</v>
      </c>
      <c r="O31" s="477">
        <v>1620</v>
      </c>
      <c r="P31" s="477">
        <f t="shared" si="3"/>
        <v>1565</v>
      </c>
      <c r="Q31" s="477">
        <v>1171</v>
      </c>
      <c r="R31" s="477">
        <v>394</v>
      </c>
      <c r="S31" s="307">
        <v>0</v>
      </c>
      <c r="T31" s="477">
        <v>55</v>
      </c>
      <c r="U31" s="416">
        <f t="shared" si="4"/>
        <v>274434</v>
      </c>
      <c r="V31" s="467">
        <f t="shared" si="4"/>
        <v>0</v>
      </c>
      <c r="W31" s="416">
        <v>186158</v>
      </c>
      <c r="X31" s="468">
        <v>0</v>
      </c>
      <c r="Y31" s="436">
        <v>88276</v>
      </c>
      <c r="Z31" s="468">
        <v>0</v>
      </c>
      <c r="AA31" s="502">
        <v>463556</v>
      </c>
      <c r="AB31" s="506">
        <v>418189</v>
      </c>
      <c r="AC31" s="506">
        <v>45367</v>
      </c>
      <c r="AD31" s="307">
        <v>7</v>
      </c>
      <c r="AE31" s="307">
        <v>705</v>
      </c>
      <c r="AF31" s="307">
        <v>970499</v>
      </c>
      <c r="AG31" s="339">
        <v>101</v>
      </c>
      <c r="AH31" s="307">
        <v>138643</v>
      </c>
      <c r="AI31" s="511">
        <v>1377</v>
      </c>
      <c r="AJ31" s="307">
        <v>40</v>
      </c>
      <c r="AK31" s="307">
        <v>307</v>
      </c>
      <c r="AL31" s="307">
        <v>11286</v>
      </c>
      <c r="AM31" s="307">
        <v>13531</v>
      </c>
      <c r="AN31" s="531">
        <v>4099</v>
      </c>
      <c r="AO31" s="307">
        <v>2877</v>
      </c>
      <c r="AP31" s="537"/>
      <c r="AQ31" s="545">
        <v>1</v>
      </c>
      <c r="AR31" s="547">
        <v>4646</v>
      </c>
      <c r="AS31" s="545" t="s">
        <v>187</v>
      </c>
      <c r="AT31" s="547" t="s">
        <v>187</v>
      </c>
      <c r="AU31" s="547" t="s">
        <v>187</v>
      </c>
      <c r="AV31" s="545" t="s">
        <v>187</v>
      </c>
      <c r="AW31" s="557"/>
      <c r="AX31" s="562">
        <v>1</v>
      </c>
      <c r="AY31" s="350">
        <v>4646</v>
      </c>
      <c r="AZ31" s="566">
        <v>99.9</v>
      </c>
      <c r="BA31" s="547">
        <v>0</v>
      </c>
      <c r="BB31" s="350" t="s">
        <v>161</v>
      </c>
      <c r="BC31" s="537"/>
      <c r="BD31" s="545">
        <v>1</v>
      </c>
      <c r="BE31" s="547">
        <v>4646</v>
      </c>
      <c r="BF31" s="577">
        <v>99.9</v>
      </c>
      <c r="BG31" s="307">
        <v>4725</v>
      </c>
      <c r="BH31" s="566">
        <v>99.6</v>
      </c>
      <c r="BI31" s="307">
        <v>4593</v>
      </c>
      <c r="BJ31" s="566">
        <v>96.8</v>
      </c>
      <c r="BK31" s="307" t="s">
        <v>161</v>
      </c>
      <c r="BL31" s="583" t="s">
        <v>161</v>
      </c>
      <c r="BM31" s="307" t="s">
        <v>161</v>
      </c>
      <c r="BN31" s="583" t="s">
        <v>161</v>
      </c>
      <c r="BO31" s="307">
        <v>132</v>
      </c>
      <c r="BP31" s="566">
        <v>2.8</v>
      </c>
      <c r="BQ31" s="350">
        <v>4220</v>
      </c>
      <c r="BR31" s="547">
        <v>1973</v>
      </c>
      <c r="BS31" s="547">
        <v>2247</v>
      </c>
      <c r="BT31" s="547">
        <v>12</v>
      </c>
      <c r="BU31" s="547">
        <v>3322304</v>
      </c>
      <c r="BV31" s="547">
        <v>436565</v>
      </c>
      <c r="BW31" s="547">
        <v>1685066</v>
      </c>
      <c r="BX31" s="547">
        <v>323944</v>
      </c>
      <c r="BY31" s="547">
        <v>876729</v>
      </c>
      <c r="BZ31" s="350">
        <v>3133341</v>
      </c>
      <c r="CA31" s="598">
        <v>682291</v>
      </c>
      <c r="CB31" s="547">
        <v>799004</v>
      </c>
      <c r="CC31" s="547">
        <v>120159</v>
      </c>
      <c r="CD31" s="547">
        <v>9084</v>
      </c>
      <c r="CE31" s="547">
        <v>351055</v>
      </c>
      <c r="CF31" s="547">
        <v>247646</v>
      </c>
      <c r="CG31" s="547">
        <v>924102</v>
      </c>
      <c r="CH31" s="603">
        <v>0</v>
      </c>
      <c r="CI31" s="603">
        <v>0</v>
      </c>
      <c r="CJ31" s="603">
        <v>0</v>
      </c>
      <c r="CK31" s="603">
        <v>0</v>
      </c>
      <c r="CL31" s="603">
        <v>0</v>
      </c>
      <c r="CM31" s="603">
        <v>0</v>
      </c>
      <c r="CN31" s="603">
        <v>0</v>
      </c>
      <c r="CO31" s="603">
        <v>0</v>
      </c>
      <c r="CP31" s="603">
        <v>0</v>
      </c>
      <c r="CQ31" s="603">
        <v>0</v>
      </c>
      <c r="CR31" s="603">
        <v>1</v>
      </c>
      <c r="CS31" s="620" t="s">
        <v>423</v>
      </c>
      <c r="CT31" s="603">
        <v>246</v>
      </c>
      <c r="CU31" s="617">
        <v>26</v>
      </c>
      <c r="CV31" s="609">
        <v>9.4615384615384617</v>
      </c>
      <c r="CW31" s="631">
        <v>377</v>
      </c>
      <c r="CX31" s="631">
        <v>1</v>
      </c>
      <c r="CY31" s="631">
        <v>224</v>
      </c>
      <c r="CZ31" s="547">
        <v>3</v>
      </c>
      <c r="DA31" s="547">
        <v>1</v>
      </c>
      <c r="DB31" s="547">
        <v>4</v>
      </c>
      <c r="DC31" s="647">
        <v>3</v>
      </c>
      <c r="DD31" s="549">
        <v>11</v>
      </c>
      <c r="DE31" s="549">
        <v>1</v>
      </c>
      <c r="DF31" s="549">
        <v>13</v>
      </c>
      <c r="DG31" s="547">
        <v>2</v>
      </c>
      <c r="DH31" s="547">
        <v>6</v>
      </c>
    </row>
    <row r="32" spans="1:112" s="394" customFormat="1" ht="23" customHeight="1">
      <c r="A32" s="29" t="s">
        <v>80</v>
      </c>
      <c r="B32" s="39"/>
      <c r="C32" s="417">
        <v>0</v>
      </c>
      <c r="D32" s="427">
        <f t="shared" si="5"/>
        <v>0</v>
      </c>
      <c r="E32" s="437">
        <v>0</v>
      </c>
      <c r="F32" s="428"/>
      <c r="G32" s="437">
        <v>0</v>
      </c>
      <c r="H32" s="446"/>
      <c r="I32" s="437">
        <v>0</v>
      </c>
      <c r="J32" s="452"/>
      <c r="K32" s="428">
        <v>0</v>
      </c>
      <c r="L32" s="462"/>
      <c r="M32" s="464">
        <v>0</v>
      </c>
      <c r="N32" s="446"/>
      <c r="O32" s="477">
        <v>369</v>
      </c>
      <c r="P32" s="477">
        <v>360</v>
      </c>
      <c r="Q32" s="477">
        <v>360</v>
      </c>
      <c r="R32" s="307">
        <v>0</v>
      </c>
      <c r="S32" s="307">
        <v>0</v>
      </c>
      <c r="T32" s="477">
        <v>8</v>
      </c>
      <c r="U32" s="416">
        <f t="shared" si="4"/>
        <v>0</v>
      </c>
      <c r="V32" s="467">
        <f t="shared" si="4"/>
        <v>0</v>
      </c>
      <c r="W32" s="417">
        <v>0</v>
      </c>
      <c r="X32" s="468">
        <v>0</v>
      </c>
      <c r="Y32" s="417">
        <v>0</v>
      </c>
      <c r="Z32" s="468">
        <v>0</v>
      </c>
      <c r="AA32" s="502">
        <v>46619</v>
      </c>
      <c r="AB32" s="506">
        <v>30148</v>
      </c>
      <c r="AC32" s="511">
        <v>16471</v>
      </c>
      <c r="AD32" s="307">
        <v>9</v>
      </c>
      <c r="AE32" s="307">
        <v>304</v>
      </c>
      <c r="AF32" s="307">
        <v>912705</v>
      </c>
      <c r="AG32" s="339">
        <v>34</v>
      </c>
      <c r="AH32" s="307">
        <v>101412</v>
      </c>
      <c r="AI32" s="511">
        <v>3002</v>
      </c>
      <c r="AJ32" s="307">
        <v>29</v>
      </c>
      <c r="AK32" s="307">
        <v>219</v>
      </c>
      <c r="AL32" s="307">
        <v>14197</v>
      </c>
      <c r="AM32" s="307">
        <v>10116</v>
      </c>
      <c r="AN32" s="531">
        <v>4018</v>
      </c>
      <c r="AO32" s="307">
        <v>1852</v>
      </c>
      <c r="AP32" s="537"/>
      <c r="AQ32" s="545" t="s">
        <v>187</v>
      </c>
      <c r="AR32" s="545" t="s">
        <v>187</v>
      </c>
      <c r="AS32" s="549">
        <v>1</v>
      </c>
      <c r="AT32" s="547">
        <v>2973</v>
      </c>
      <c r="AU32" s="547" t="s">
        <v>187</v>
      </c>
      <c r="AV32" s="545" t="s">
        <v>187</v>
      </c>
      <c r="AW32" s="557"/>
      <c r="AX32" s="562">
        <v>1</v>
      </c>
      <c r="AY32" s="350">
        <v>2973</v>
      </c>
      <c r="AZ32" s="566">
        <v>100</v>
      </c>
      <c r="BA32" s="547">
        <v>0</v>
      </c>
      <c r="BB32" s="350" t="s">
        <v>161</v>
      </c>
      <c r="BC32" s="537"/>
      <c r="BD32" s="545">
        <v>1</v>
      </c>
      <c r="BE32" s="547">
        <v>2973</v>
      </c>
      <c r="BF32" s="577">
        <v>100</v>
      </c>
      <c r="BG32" s="307">
        <v>3104</v>
      </c>
      <c r="BH32" s="566">
        <v>100</v>
      </c>
      <c r="BI32" s="307">
        <v>3104</v>
      </c>
      <c r="BJ32" s="566">
        <v>100</v>
      </c>
      <c r="BK32" s="307" t="s">
        <v>161</v>
      </c>
      <c r="BL32" s="583" t="s">
        <v>161</v>
      </c>
      <c r="BM32" s="307" t="s">
        <v>161</v>
      </c>
      <c r="BN32" s="583" t="s">
        <v>161</v>
      </c>
      <c r="BO32" s="307" t="s">
        <v>161</v>
      </c>
      <c r="BP32" s="583" t="s">
        <v>161</v>
      </c>
      <c r="BQ32" s="350">
        <v>2677</v>
      </c>
      <c r="BR32" s="547">
        <v>1323</v>
      </c>
      <c r="BS32" s="547">
        <v>1354</v>
      </c>
      <c r="BT32" s="547">
        <v>12</v>
      </c>
      <c r="BU32" s="547">
        <v>3880940</v>
      </c>
      <c r="BV32" s="547">
        <v>748689</v>
      </c>
      <c r="BW32" s="547">
        <v>1237747</v>
      </c>
      <c r="BX32" s="547">
        <v>729868</v>
      </c>
      <c r="BY32" s="547">
        <v>1164636</v>
      </c>
      <c r="BZ32" s="350">
        <v>3756084</v>
      </c>
      <c r="CA32" s="598">
        <v>753657</v>
      </c>
      <c r="CB32" s="547">
        <v>529515</v>
      </c>
      <c r="CC32" s="547">
        <v>820473</v>
      </c>
      <c r="CD32" s="547">
        <v>109318</v>
      </c>
      <c r="CE32" s="547">
        <v>130562</v>
      </c>
      <c r="CF32" s="547">
        <v>497195</v>
      </c>
      <c r="CG32" s="547">
        <v>915364</v>
      </c>
      <c r="CH32" s="603">
        <v>1</v>
      </c>
      <c r="CI32" s="603">
        <v>0</v>
      </c>
      <c r="CJ32" s="603">
        <v>178</v>
      </c>
      <c r="CK32" s="603">
        <v>14</v>
      </c>
      <c r="CL32" s="609">
        <v>12.714285714285714</v>
      </c>
      <c r="CM32" s="603">
        <v>1</v>
      </c>
      <c r="CN32" s="603">
        <v>0</v>
      </c>
      <c r="CO32" s="603">
        <v>92</v>
      </c>
      <c r="CP32" s="617">
        <v>13</v>
      </c>
      <c r="CQ32" s="609">
        <v>7.0769230769230758</v>
      </c>
      <c r="CR32" s="620" t="s">
        <v>423</v>
      </c>
      <c r="CS32" s="620" t="s">
        <v>423</v>
      </c>
      <c r="CT32" s="620" t="s">
        <v>423</v>
      </c>
      <c r="CU32" s="617" t="s">
        <v>423</v>
      </c>
      <c r="CV32" s="620" t="s">
        <v>423</v>
      </c>
      <c r="CW32" s="631">
        <v>1047</v>
      </c>
      <c r="CX32" s="631">
        <v>5</v>
      </c>
      <c r="CY32" s="631">
        <v>44</v>
      </c>
      <c r="CZ32" s="547">
        <v>2</v>
      </c>
      <c r="DA32" s="547">
        <v>1</v>
      </c>
      <c r="DB32" s="547">
        <v>1</v>
      </c>
      <c r="DC32" s="647">
        <v>1</v>
      </c>
      <c r="DD32" s="549">
        <v>9</v>
      </c>
      <c r="DE32" s="549">
        <v>0</v>
      </c>
      <c r="DF32" s="549">
        <v>9</v>
      </c>
      <c r="DG32" s="547">
        <v>3</v>
      </c>
      <c r="DH32" s="547">
        <v>5431</v>
      </c>
    </row>
    <row r="33" spans="1:112" s="394" customFormat="1" ht="23" customHeight="1">
      <c r="A33" s="29" t="s">
        <v>141</v>
      </c>
      <c r="B33" s="39"/>
      <c r="C33" s="415">
        <f>SUM(E33+M33)</f>
        <v>4330.8999999999996</v>
      </c>
      <c r="D33" s="428">
        <f t="shared" si="5"/>
        <v>0</v>
      </c>
      <c r="E33" s="436">
        <f>SUM(G33+I33)</f>
        <v>4136.7699999999995</v>
      </c>
      <c r="F33" s="427"/>
      <c r="G33" s="436">
        <v>1115.77</v>
      </c>
      <c r="H33" s="446"/>
      <c r="I33" s="436">
        <v>3021</v>
      </c>
      <c r="J33" s="452"/>
      <c r="K33" s="428">
        <v>0</v>
      </c>
      <c r="L33" s="462"/>
      <c r="M33" s="415">
        <v>194.13</v>
      </c>
      <c r="N33" s="446"/>
      <c r="O33" s="477">
        <v>3064</v>
      </c>
      <c r="P33" s="477">
        <f>R33+Q33</f>
        <v>3059</v>
      </c>
      <c r="Q33" s="477">
        <v>2063</v>
      </c>
      <c r="R33" s="477">
        <v>996</v>
      </c>
      <c r="S33" s="307">
        <v>0</v>
      </c>
      <c r="T33" s="477">
        <v>4</v>
      </c>
      <c r="U33" s="416">
        <f t="shared" si="4"/>
        <v>676863</v>
      </c>
      <c r="V33" s="467">
        <f t="shared" si="4"/>
        <v>0</v>
      </c>
      <c r="W33" s="416">
        <v>315913</v>
      </c>
      <c r="X33" s="468">
        <v>0</v>
      </c>
      <c r="Y33" s="436">
        <v>360950</v>
      </c>
      <c r="Z33" s="468">
        <v>0</v>
      </c>
      <c r="AA33" s="502">
        <v>973011</v>
      </c>
      <c r="AB33" s="506">
        <v>831310</v>
      </c>
      <c r="AC33" s="506">
        <v>141701</v>
      </c>
      <c r="AD33" s="307">
        <v>53</v>
      </c>
      <c r="AE33" s="307">
        <v>1555</v>
      </c>
      <c r="AF33" s="307">
        <v>1584302</v>
      </c>
      <c r="AG33" s="339">
        <v>29</v>
      </c>
      <c r="AH33" s="307">
        <v>29892</v>
      </c>
      <c r="AI33" s="511">
        <v>1019</v>
      </c>
      <c r="AJ33" s="307">
        <v>208</v>
      </c>
      <c r="AK33" s="307">
        <v>892</v>
      </c>
      <c r="AL33" s="307">
        <v>24158</v>
      </c>
      <c r="AM33" s="307">
        <v>23534</v>
      </c>
      <c r="AN33" s="531">
        <v>17495</v>
      </c>
      <c r="AO33" s="307">
        <v>12022</v>
      </c>
      <c r="AP33" s="537"/>
      <c r="AQ33" s="545">
        <v>1</v>
      </c>
      <c r="AR33" s="547">
        <v>11158</v>
      </c>
      <c r="AS33" s="549">
        <v>1</v>
      </c>
      <c r="AT33" s="547">
        <v>273</v>
      </c>
      <c r="AU33" s="547">
        <v>6</v>
      </c>
      <c r="AV33" s="547">
        <v>290</v>
      </c>
      <c r="AW33" s="557"/>
      <c r="AX33" s="562">
        <v>8</v>
      </c>
      <c r="AY33" s="350">
        <v>11721</v>
      </c>
      <c r="AZ33" s="566">
        <v>61.099999999999994</v>
      </c>
      <c r="BA33" s="547">
        <v>0</v>
      </c>
      <c r="BB33" s="350" t="s">
        <v>161</v>
      </c>
      <c r="BC33" s="537"/>
      <c r="BD33" s="545">
        <v>8</v>
      </c>
      <c r="BE33" s="547">
        <v>11721</v>
      </c>
      <c r="BF33" s="577">
        <v>61.099999999999994</v>
      </c>
      <c r="BG33" s="307">
        <v>16478</v>
      </c>
      <c r="BH33" s="566">
        <v>84</v>
      </c>
      <c r="BI33" s="307">
        <v>4111</v>
      </c>
      <c r="BJ33" s="566">
        <v>21</v>
      </c>
      <c r="BK33" s="307">
        <v>4168</v>
      </c>
      <c r="BL33" s="566">
        <v>21.299999999999997</v>
      </c>
      <c r="BM33" s="307" t="s">
        <v>161</v>
      </c>
      <c r="BN33" s="583" t="s">
        <v>161</v>
      </c>
      <c r="BO33" s="307">
        <v>8199</v>
      </c>
      <c r="BP33" s="566">
        <v>41.8</v>
      </c>
      <c r="BQ33" s="547">
        <v>17064</v>
      </c>
      <c r="BR33" s="547">
        <v>7970</v>
      </c>
      <c r="BS33" s="547">
        <v>9094</v>
      </c>
      <c r="BT33" s="547">
        <v>16</v>
      </c>
      <c r="BU33" s="547">
        <v>11970708</v>
      </c>
      <c r="BV33" s="547">
        <v>1464163</v>
      </c>
      <c r="BW33" s="547">
        <v>5621513</v>
      </c>
      <c r="BX33" s="547">
        <v>1585164</v>
      </c>
      <c r="BY33" s="547">
        <v>3299868</v>
      </c>
      <c r="BZ33" s="350">
        <v>11513265</v>
      </c>
      <c r="CA33" s="598">
        <v>1358063</v>
      </c>
      <c r="CB33" s="547">
        <v>2966319</v>
      </c>
      <c r="CC33" s="547">
        <v>1165672</v>
      </c>
      <c r="CD33" s="547">
        <v>487229</v>
      </c>
      <c r="CE33" s="547">
        <v>1317316</v>
      </c>
      <c r="CF33" s="547">
        <v>1397439</v>
      </c>
      <c r="CG33" s="547">
        <v>2821227</v>
      </c>
      <c r="CH33" s="603">
        <v>3</v>
      </c>
      <c r="CI33" s="603">
        <v>0</v>
      </c>
      <c r="CJ33" s="603">
        <v>784</v>
      </c>
      <c r="CK33" s="603">
        <v>60</v>
      </c>
      <c r="CL33" s="609">
        <v>13.066666666666665</v>
      </c>
      <c r="CM33" s="603">
        <v>1</v>
      </c>
      <c r="CN33" s="603">
        <v>0</v>
      </c>
      <c r="CO33" s="603">
        <v>454</v>
      </c>
      <c r="CP33" s="617">
        <v>33</v>
      </c>
      <c r="CQ33" s="609">
        <v>13.757575757575758</v>
      </c>
      <c r="CR33" s="620" t="s">
        <v>423</v>
      </c>
      <c r="CS33" s="620" t="s">
        <v>423</v>
      </c>
      <c r="CT33" s="620" t="s">
        <v>423</v>
      </c>
      <c r="CU33" s="617" t="s">
        <v>423</v>
      </c>
      <c r="CV33" s="620" t="s">
        <v>423</v>
      </c>
      <c r="CW33" s="631">
        <v>1743</v>
      </c>
      <c r="CX33" s="631">
        <v>11</v>
      </c>
      <c r="CY33" s="631">
        <v>690</v>
      </c>
      <c r="CZ33" s="547">
        <v>11</v>
      </c>
      <c r="DA33" s="547">
        <v>8</v>
      </c>
      <c r="DB33" s="547">
        <v>6</v>
      </c>
      <c r="DC33" s="547">
        <v>8</v>
      </c>
      <c r="DD33" s="549">
        <v>25</v>
      </c>
      <c r="DE33" s="549">
        <v>0</v>
      </c>
      <c r="DF33" s="549">
        <v>30</v>
      </c>
      <c r="DG33" s="547">
        <v>10</v>
      </c>
      <c r="DH33" s="547">
        <v>21625</v>
      </c>
    </row>
    <row r="34" spans="1:112" s="394" customFormat="1" ht="23" customHeight="1">
      <c r="A34" s="28" t="s">
        <v>109</v>
      </c>
      <c r="B34" s="408"/>
      <c r="C34" s="415">
        <f>SUM(E34+M34)</f>
        <v>1590.36</v>
      </c>
      <c r="D34" s="428">
        <f t="shared" si="5"/>
        <v>-39.49</v>
      </c>
      <c r="E34" s="435">
        <f>SUM(G34+I34)</f>
        <v>1513.04</v>
      </c>
      <c r="F34" s="428">
        <f>SUM(H34+J34)</f>
        <v>-2.72</v>
      </c>
      <c r="G34" s="435">
        <v>828.07</v>
      </c>
      <c r="H34" s="428">
        <v>-2.72</v>
      </c>
      <c r="I34" s="436">
        <v>684.96999999999991</v>
      </c>
      <c r="J34" s="452"/>
      <c r="K34" s="428">
        <v>0</v>
      </c>
      <c r="L34" s="462"/>
      <c r="M34" s="415">
        <v>77.319999999999979</v>
      </c>
      <c r="N34" s="428">
        <v>-36.770000000000003</v>
      </c>
      <c r="O34" s="477">
        <v>13882</v>
      </c>
      <c r="P34" s="477">
        <f>R34+Q34</f>
        <v>13790</v>
      </c>
      <c r="Q34" s="477">
        <v>7685</v>
      </c>
      <c r="R34" s="477">
        <v>6105</v>
      </c>
      <c r="S34" s="307">
        <v>0</v>
      </c>
      <c r="T34" s="477">
        <v>92</v>
      </c>
      <c r="U34" s="415">
        <f t="shared" si="4"/>
        <v>307785</v>
      </c>
      <c r="V34" s="491">
        <f t="shared" si="4"/>
        <v>783</v>
      </c>
      <c r="W34" s="415">
        <v>185785</v>
      </c>
      <c r="X34" s="467">
        <v>783</v>
      </c>
      <c r="Y34" s="435">
        <v>122000</v>
      </c>
      <c r="Z34" s="468">
        <v>0</v>
      </c>
      <c r="AA34" s="502">
        <v>3682560</v>
      </c>
      <c r="AB34" s="506">
        <v>2821737</v>
      </c>
      <c r="AC34" s="506">
        <v>860823</v>
      </c>
      <c r="AD34" s="307">
        <v>50</v>
      </c>
      <c r="AE34" s="307">
        <v>1364</v>
      </c>
      <c r="AF34" s="307">
        <v>1428000</v>
      </c>
      <c r="AG34" s="339">
        <v>27</v>
      </c>
      <c r="AH34" s="307">
        <v>28560</v>
      </c>
      <c r="AI34" s="511">
        <v>1047</v>
      </c>
      <c r="AJ34" s="307">
        <v>137</v>
      </c>
      <c r="AK34" s="307">
        <v>630</v>
      </c>
      <c r="AL34" s="307">
        <v>10355</v>
      </c>
      <c r="AM34" s="307">
        <v>14618</v>
      </c>
      <c r="AN34" s="531">
        <v>12573</v>
      </c>
      <c r="AO34" s="307">
        <v>8558</v>
      </c>
      <c r="AP34" s="537"/>
      <c r="AQ34" s="545">
        <v>1</v>
      </c>
      <c r="AR34" s="547">
        <v>9890</v>
      </c>
      <c r="AS34" s="549">
        <v>3</v>
      </c>
      <c r="AT34" s="547">
        <v>492</v>
      </c>
      <c r="AU34" s="547" t="s">
        <v>187</v>
      </c>
      <c r="AV34" s="545" t="s">
        <v>187</v>
      </c>
      <c r="AW34" s="557"/>
      <c r="AX34" s="562">
        <v>4</v>
      </c>
      <c r="AY34" s="350">
        <v>10382</v>
      </c>
      <c r="AZ34" s="566">
        <v>73.5</v>
      </c>
      <c r="BA34" s="547">
        <v>5</v>
      </c>
      <c r="BB34" s="545">
        <v>267</v>
      </c>
      <c r="BC34" s="537"/>
      <c r="BD34" s="545">
        <v>9</v>
      </c>
      <c r="BE34" s="547">
        <v>10649</v>
      </c>
      <c r="BF34" s="577">
        <v>75.3</v>
      </c>
      <c r="BG34" s="307">
        <v>11112</v>
      </c>
      <c r="BH34" s="566">
        <v>74.699999999999989</v>
      </c>
      <c r="BI34" s="307">
        <v>6415</v>
      </c>
      <c r="BJ34" s="566">
        <v>43.099999999999994</v>
      </c>
      <c r="BK34" s="307">
        <v>2359</v>
      </c>
      <c r="BL34" s="566">
        <v>15.899999999999999</v>
      </c>
      <c r="BM34" s="307" t="s">
        <v>161</v>
      </c>
      <c r="BN34" s="583" t="s">
        <v>161</v>
      </c>
      <c r="BO34" s="307">
        <v>2338</v>
      </c>
      <c r="BP34" s="566">
        <v>15.7</v>
      </c>
      <c r="BQ34" s="350">
        <v>12913</v>
      </c>
      <c r="BR34" s="547">
        <v>6222</v>
      </c>
      <c r="BS34" s="547">
        <v>6691</v>
      </c>
      <c r="BT34" s="547">
        <v>16</v>
      </c>
      <c r="BU34" s="547">
        <v>8971553</v>
      </c>
      <c r="BV34" s="547">
        <v>1110278</v>
      </c>
      <c r="BW34" s="547">
        <v>3698086</v>
      </c>
      <c r="BX34" s="547">
        <v>1814122</v>
      </c>
      <c r="BY34" s="547">
        <v>2349067</v>
      </c>
      <c r="BZ34" s="350">
        <v>8567284</v>
      </c>
      <c r="CA34" s="598">
        <v>1169483</v>
      </c>
      <c r="CB34" s="547">
        <v>2289668</v>
      </c>
      <c r="CC34" s="547">
        <v>1222217</v>
      </c>
      <c r="CD34" s="547">
        <v>157785</v>
      </c>
      <c r="CE34" s="547">
        <v>665872</v>
      </c>
      <c r="CF34" s="547">
        <v>1235374</v>
      </c>
      <c r="CG34" s="547">
        <v>1826885</v>
      </c>
      <c r="CH34" s="603">
        <v>4</v>
      </c>
      <c r="CI34" s="603">
        <v>0</v>
      </c>
      <c r="CJ34" s="603">
        <v>612</v>
      </c>
      <c r="CK34" s="603">
        <v>66</v>
      </c>
      <c r="CL34" s="609">
        <v>9.2727272727272734</v>
      </c>
      <c r="CM34" s="603">
        <v>1</v>
      </c>
      <c r="CN34" s="603">
        <v>0</v>
      </c>
      <c r="CO34" s="603">
        <v>309</v>
      </c>
      <c r="CP34" s="617">
        <v>27</v>
      </c>
      <c r="CQ34" s="609">
        <v>11.444444444444445</v>
      </c>
      <c r="CR34" s="620" t="s">
        <v>423</v>
      </c>
      <c r="CS34" s="620" t="s">
        <v>423</v>
      </c>
      <c r="CT34" s="620" t="s">
        <v>423</v>
      </c>
      <c r="CU34" s="617" t="s">
        <v>423</v>
      </c>
      <c r="CV34" s="620" t="s">
        <v>423</v>
      </c>
      <c r="CW34" s="631">
        <v>1429</v>
      </c>
      <c r="CX34" s="631">
        <v>13</v>
      </c>
      <c r="CY34" s="631">
        <v>435</v>
      </c>
      <c r="CZ34" s="547">
        <v>7</v>
      </c>
      <c r="DA34" s="547">
        <v>14</v>
      </c>
      <c r="DB34" s="547">
        <v>5</v>
      </c>
      <c r="DC34" s="547">
        <v>10</v>
      </c>
      <c r="DD34" s="549">
        <v>12</v>
      </c>
      <c r="DE34" s="549">
        <v>1</v>
      </c>
      <c r="DF34" s="549">
        <v>12</v>
      </c>
      <c r="DG34" s="547">
        <v>7</v>
      </c>
      <c r="DH34" s="547">
        <v>10302</v>
      </c>
    </row>
    <row r="35" spans="1:112" s="394" customFormat="1" ht="23" customHeight="1">
      <c r="A35" s="191" t="s">
        <v>112</v>
      </c>
      <c r="B35" s="409"/>
      <c r="C35" s="418">
        <f>SUM(E35+K35+M35)</f>
        <v>10008.439999999999</v>
      </c>
      <c r="D35" s="430">
        <f t="shared" si="5"/>
        <v>-452.24</v>
      </c>
      <c r="E35" s="438">
        <f>SUM(G35+I35)</f>
        <v>8052.58</v>
      </c>
      <c r="F35" s="430">
        <f>SUM(H35+J35)</f>
        <v>-32.110000000000007</v>
      </c>
      <c r="G35" s="438">
        <v>1651.52</v>
      </c>
      <c r="H35" s="447">
        <v>-32.110000000000007</v>
      </c>
      <c r="I35" s="449">
        <v>6401.06</v>
      </c>
      <c r="J35" s="454"/>
      <c r="K35" s="458">
        <v>4.5</v>
      </c>
      <c r="L35" s="463"/>
      <c r="M35" s="465">
        <v>1951.36</v>
      </c>
      <c r="N35" s="447">
        <v>-420.13000000000005</v>
      </c>
      <c r="O35" s="478">
        <v>8271</v>
      </c>
      <c r="P35" s="478">
        <f>R35+Q35</f>
        <v>8228</v>
      </c>
      <c r="Q35" s="483">
        <v>2999</v>
      </c>
      <c r="R35" s="483">
        <v>5229</v>
      </c>
      <c r="S35" s="486">
        <v>0</v>
      </c>
      <c r="T35" s="483">
        <v>42</v>
      </c>
      <c r="U35" s="465">
        <f t="shared" si="4"/>
        <v>1094098</v>
      </c>
      <c r="V35" s="493">
        <f t="shared" si="4"/>
        <v>2240</v>
      </c>
      <c r="W35" s="465">
        <v>321093</v>
      </c>
      <c r="X35" s="496">
        <v>1628</v>
      </c>
      <c r="Y35" s="438">
        <v>773005</v>
      </c>
      <c r="Z35" s="499">
        <v>612</v>
      </c>
      <c r="AA35" s="483">
        <v>1764211</v>
      </c>
      <c r="AB35" s="507">
        <v>1007439</v>
      </c>
      <c r="AC35" s="507">
        <v>756772</v>
      </c>
      <c r="AD35" s="308">
        <v>7</v>
      </c>
      <c r="AE35" s="308">
        <v>70</v>
      </c>
      <c r="AF35" s="308">
        <v>26869</v>
      </c>
      <c r="AG35" s="517">
        <v>10</v>
      </c>
      <c r="AH35" s="308">
        <v>3838</v>
      </c>
      <c r="AI35" s="525">
        <v>384</v>
      </c>
      <c r="AJ35" s="308">
        <v>18</v>
      </c>
      <c r="AK35" s="308">
        <v>52</v>
      </c>
      <c r="AL35" s="308">
        <v>847</v>
      </c>
      <c r="AM35" s="308">
        <v>669</v>
      </c>
      <c r="AN35" s="532">
        <v>2288</v>
      </c>
      <c r="AO35" s="308">
        <v>1470</v>
      </c>
      <c r="AP35" s="539"/>
      <c r="AQ35" s="546" t="s">
        <v>187</v>
      </c>
      <c r="AR35" s="548" t="s">
        <v>187</v>
      </c>
      <c r="AS35" s="550">
        <v>1</v>
      </c>
      <c r="AT35" s="552">
        <v>2467</v>
      </c>
      <c r="AU35" s="548" t="s">
        <v>187</v>
      </c>
      <c r="AV35" s="548" t="s">
        <v>187</v>
      </c>
      <c r="AW35" s="558"/>
      <c r="AX35" s="563">
        <v>1</v>
      </c>
      <c r="AY35" s="352">
        <v>2467</v>
      </c>
      <c r="AZ35" s="567">
        <v>99</v>
      </c>
      <c r="BA35" s="552">
        <v>0</v>
      </c>
      <c r="BB35" s="571" t="s">
        <v>161</v>
      </c>
      <c r="BC35" s="539"/>
      <c r="BD35" s="571">
        <v>1</v>
      </c>
      <c r="BE35" s="552">
        <v>2467</v>
      </c>
      <c r="BF35" s="578">
        <v>99</v>
      </c>
      <c r="BG35" s="308">
        <v>2158</v>
      </c>
      <c r="BH35" s="567">
        <v>84.699999999999989</v>
      </c>
      <c r="BI35" s="486" t="s">
        <v>161</v>
      </c>
      <c r="BJ35" s="582" t="s">
        <v>161</v>
      </c>
      <c r="BK35" s="486" t="s">
        <v>161</v>
      </c>
      <c r="BL35" s="582" t="s">
        <v>161</v>
      </c>
      <c r="BM35" s="486" t="s">
        <v>161</v>
      </c>
      <c r="BN35" s="582" t="s">
        <v>161</v>
      </c>
      <c r="BO35" s="308">
        <v>2158</v>
      </c>
      <c r="BP35" s="567">
        <v>84.699999999999989</v>
      </c>
      <c r="BQ35" s="352">
        <v>2207</v>
      </c>
      <c r="BR35" s="552">
        <v>1056</v>
      </c>
      <c r="BS35" s="552">
        <v>1151</v>
      </c>
      <c r="BT35" s="552">
        <v>10</v>
      </c>
      <c r="BU35" s="552">
        <v>3554962</v>
      </c>
      <c r="BV35" s="552">
        <v>196838</v>
      </c>
      <c r="BW35" s="552">
        <v>1890308</v>
      </c>
      <c r="BX35" s="552">
        <v>300495</v>
      </c>
      <c r="BY35" s="552">
        <v>1167321</v>
      </c>
      <c r="BZ35" s="597">
        <v>3517044</v>
      </c>
      <c r="CA35" s="597">
        <v>883568</v>
      </c>
      <c r="CB35" s="552">
        <v>451008</v>
      </c>
      <c r="CC35" s="552">
        <v>222742</v>
      </c>
      <c r="CD35" s="552">
        <v>302683</v>
      </c>
      <c r="CE35" s="552">
        <v>416793</v>
      </c>
      <c r="CF35" s="552">
        <v>265375</v>
      </c>
      <c r="CG35" s="552">
        <v>974875</v>
      </c>
      <c r="CH35" s="604">
        <v>1</v>
      </c>
      <c r="CI35" s="607">
        <v>0</v>
      </c>
      <c r="CJ35" s="604">
        <v>93</v>
      </c>
      <c r="CK35" s="604">
        <v>12</v>
      </c>
      <c r="CL35" s="610">
        <v>7.75</v>
      </c>
      <c r="CM35" s="604">
        <v>1</v>
      </c>
      <c r="CN35" s="607">
        <v>0</v>
      </c>
      <c r="CO35" s="604">
        <v>45</v>
      </c>
      <c r="CP35" s="618">
        <v>12</v>
      </c>
      <c r="CQ35" s="610">
        <v>3.75</v>
      </c>
      <c r="CR35" s="621" t="s">
        <v>423</v>
      </c>
      <c r="CS35" s="621" t="s">
        <v>423</v>
      </c>
      <c r="CT35" s="621" t="s">
        <v>423</v>
      </c>
      <c r="CU35" s="618" t="s">
        <v>423</v>
      </c>
      <c r="CV35" s="622" t="s">
        <v>423</v>
      </c>
      <c r="CW35" s="632">
        <v>186</v>
      </c>
      <c r="CX35" s="632" t="s">
        <v>423</v>
      </c>
      <c r="CY35" s="632">
        <v>68</v>
      </c>
      <c r="CZ35" s="552">
        <v>3</v>
      </c>
      <c r="DA35" s="552">
        <v>1</v>
      </c>
      <c r="DB35" s="552">
        <v>1</v>
      </c>
      <c r="DC35" s="552">
        <v>1</v>
      </c>
      <c r="DD35" s="550">
        <v>2</v>
      </c>
      <c r="DE35" s="550">
        <v>0</v>
      </c>
      <c r="DF35" s="550">
        <v>2</v>
      </c>
      <c r="DG35" s="552">
        <v>4</v>
      </c>
      <c r="DH35" s="552">
        <v>470</v>
      </c>
    </row>
    <row r="36" spans="1:112" s="399" customFormat="1" ht="12" customHeight="1">
      <c r="C36" s="419" t="s">
        <v>413</v>
      </c>
      <c r="D36" s="431"/>
      <c r="E36" s="439"/>
      <c r="F36" s="431"/>
      <c r="G36" s="439"/>
      <c r="H36" s="431"/>
      <c r="I36" s="440"/>
      <c r="J36" s="432"/>
      <c r="K36" s="440"/>
      <c r="L36" s="432"/>
      <c r="M36" s="432"/>
      <c r="N36" s="469"/>
      <c r="O36" s="440"/>
      <c r="P36" s="440"/>
      <c r="Q36" s="440"/>
      <c r="R36" s="484"/>
      <c r="S36" s="484"/>
      <c r="T36" s="440"/>
      <c r="U36" s="440"/>
      <c r="V36" s="432"/>
      <c r="W36" s="440"/>
      <c r="X36" s="432"/>
      <c r="Y36" s="440"/>
      <c r="Z36" s="432"/>
      <c r="AA36" s="440"/>
      <c r="AB36" s="440"/>
      <c r="AC36" s="440"/>
      <c r="AD36" s="419" t="s">
        <v>533</v>
      </c>
      <c r="AJ36" s="526" t="s">
        <v>454</v>
      </c>
      <c r="AK36" s="484"/>
      <c r="AL36" s="484"/>
      <c r="AM36" s="484"/>
      <c r="AN36" s="399" t="s">
        <v>504</v>
      </c>
      <c r="AO36" s="440"/>
      <c r="AP36" s="420" t="s">
        <v>212</v>
      </c>
      <c r="AQ36" s="421"/>
      <c r="AU36" s="421"/>
      <c r="AZ36" s="568"/>
      <c r="BA36" s="568"/>
      <c r="BD36" s="574"/>
      <c r="BG36" s="579" t="s">
        <v>431</v>
      </c>
      <c r="BH36" s="420"/>
      <c r="BQ36" s="420" t="s">
        <v>528</v>
      </c>
      <c r="BR36" s="439"/>
      <c r="BS36" s="439"/>
      <c r="BT36" s="439"/>
      <c r="BU36" s="419" t="s">
        <v>163</v>
      </c>
      <c r="BV36" s="420"/>
      <c r="BW36" s="439"/>
      <c r="BX36" s="439"/>
      <c r="BY36" s="439"/>
      <c r="BZ36" s="439"/>
      <c r="CA36" s="439"/>
      <c r="CB36" s="439"/>
      <c r="CC36" s="439"/>
      <c r="CD36" s="439"/>
      <c r="CE36" s="439"/>
      <c r="CF36" s="439"/>
      <c r="CG36" s="439"/>
      <c r="CH36" s="420" t="s">
        <v>514</v>
      </c>
      <c r="CI36" s="420"/>
      <c r="CJ36" s="439"/>
      <c r="CK36" s="440"/>
      <c r="CL36" s="611"/>
      <c r="CO36" s="440"/>
      <c r="CP36" s="440"/>
      <c r="CQ36" s="611"/>
      <c r="CT36" s="440"/>
      <c r="CU36" s="440"/>
      <c r="CV36" s="611"/>
      <c r="CW36" s="633" t="s">
        <v>167</v>
      </c>
      <c r="CX36" s="633"/>
      <c r="CY36" s="633"/>
      <c r="CZ36" s="399" t="s">
        <v>459</v>
      </c>
      <c r="DD36" s="568" t="s">
        <v>400</v>
      </c>
      <c r="DE36" s="649"/>
      <c r="DF36" s="568"/>
      <c r="DG36" s="651" t="s">
        <v>417</v>
      </c>
      <c r="DH36" s="653"/>
    </row>
    <row r="37" spans="1:112" s="399" customFormat="1" ht="12" customHeight="1">
      <c r="C37" s="419" t="s">
        <v>501</v>
      </c>
      <c r="D37" s="419"/>
      <c r="E37" s="419"/>
      <c r="F37" s="419"/>
      <c r="G37" s="419"/>
      <c r="H37" s="419"/>
      <c r="I37" s="421"/>
      <c r="J37" s="421"/>
      <c r="K37" s="421"/>
      <c r="L37" s="421"/>
      <c r="M37" s="421"/>
      <c r="N37" s="470"/>
      <c r="AA37" s="503"/>
      <c r="AD37" s="421"/>
      <c r="AJ37" s="399" t="s">
        <v>403</v>
      </c>
      <c r="AN37" s="399" t="s">
        <v>391</v>
      </c>
      <c r="AP37" s="420"/>
      <c r="AQ37" s="395"/>
      <c r="AR37" s="395"/>
      <c r="AS37" s="395"/>
      <c r="BG37" s="579" t="s">
        <v>548</v>
      </c>
      <c r="BH37" s="420"/>
      <c r="BQ37" s="399" t="s">
        <v>527</v>
      </c>
      <c r="BU37" s="421"/>
      <c r="CH37" s="420" t="s">
        <v>279</v>
      </c>
      <c r="CI37" s="420"/>
      <c r="CJ37" s="420"/>
      <c r="CW37" s="633" t="s">
        <v>263</v>
      </c>
      <c r="CX37" s="638"/>
      <c r="CY37" s="638"/>
      <c r="CZ37" s="399" t="s">
        <v>529</v>
      </c>
      <c r="DD37" s="399" t="s">
        <v>515</v>
      </c>
    </row>
    <row r="38" spans="1:112" s="399" customFormat="1" ht="12" customHeight="1">
      <c r="C38" s="420" t="s">
        <v>386</v>
      </c>
      <c r="D38" s="431"/>
      <c r="E38" s="439"/>
      <c r="F38" s="431"/>
      <c r="G38" s="439"/>
      <c r="H38" s="431"/>
      <c r="I38" s="440"/>
      <c r="J38" s="421" t="s">
        <v>375</v>
      </c>
      <c r="K38" s="421"/>
      <c r="L38" s="421"/>
      <c r="M38" s="421"/>
      <c r="N38" s="421"/>
      <c r="P38" s="400"/>
      <c r="AD38" s="421"/>
      <c r="AJ38" s="399" t="s">
        <v>462</v>
      </c>
      <c r="AN38" s="440" t="s">
        <v>456</v>
      </c>
      <c r="AQ38" s="395"/>
      <c r="AR38" s="395"/>
      <c r="AS38" s="395"/>
      <c r="BG38" s="420" t="s">
        <v>203</v>
      </c>
      <c r="BH38" s="420"/>
      <c r="BU38" s="526"/>
      <c r="CH38" s="419" t="s">
        <v>457</v>
      </c>
      <c r="CI38" s="420"/>
      <c r="CJ38" s="420"/>
      <c r="CW38" s="634"/>
      <c r="CX38" s="634"/>
      <c r="CY38" s="634"/>
      <c r="CZ38" s="399" t="s">
        <v>516</v>
      </c>
      <c r="DD38" s="648"/>
      <c r="DE38" s="648"/>
      <c r="DF38" s="648"/>
    </row>
    <row r="39" spans="1:112" s="399" customFormat="1" ht="12" customHeight="1">
      <c r="C39" s="421" t="s">
        <v>412</v>
      </c>
      <c r="O39" s="400"/>
      <c r="AD39" s="503"/>
      <c r="AJ39" s="421" t="s">
        <v>508</v>
      </c>
      <c r="AP39" s="395"/>
      <c r="AQ39" s="395"/>
      <c r="AR39" s="395"/>
      <c r="AS39" s="395"/>
      <c r="AT39" s="553"/>
      <c r="AU39" s="553"/>
      <c r="AV39" s="553"/>
      <c r="AW39" s="559"/>
      <c r="AX39" s="553"/>
      <c r="AY39" s="553"/>
      <c r="AZ39" s="553"/>
      <c r="BA39" s="553"/>
      <c r="BB39" s="553"/>
      <c r="BC39" s="559"/>
      <c r="BD39" s="553"/>
      <c r="BE39" s="553"/>
      <c r="BF39" s="553"/>
      <c r="BQ39" s="553"/>
      <c r="BR39" s="553"/>
      <c r="BS39" s="553"/>
      <c r="BT39" s="553"/>
      <c r="BU39" s="553"/>
      <c r="BV39" s="553"/>
      <c r="BW39" s="553"/>
      <c r="BX39" s="553"/>
      <c r="BY39" s="553"/>
      <c r="BZ39" s="553"/>
      <c r="CA39" s="553"/>
      <c r="CB39" s="553"/>
      <c r="CC39" s="553"/>
      <c r="CD39" s="553"/>
      <c r="CE39" s="553"/>
      <c r="CF39" s="553"/>
      <c r="CG39" s="553"/>
      <c r="CH39" s="419" t="s">
        <v>467</v>
      </c>
      <c r="CI39" s="420"/>
      <c r="CJ39" s="420"/>
      <c r="CW39" s="634"/>
      <c r="CX39" s="634"/>
      <c r="CY39" s="634"/>
      <c r="CZ39" s="399" t="s">
        <v>517</v>
      </c>
      <c r="DD39" s="648"/>
      <c r="DE39" s="648"/>
      <c r="DF39" s="648"/>
    </row>
    <row r="40" spans="1:112" s="399" customFormat="1" ht="12" customHeight="1">
      <c r="D40" s="432"/>
      <c r="E40" s="440"/>
      <c r="F40" s="432"/>
      <c r="G40" s="440"/>
      <c r="H40" s="432"/>
      <c r="I40" s="440"/>
      <c r="J40" s="432"/>
      <c r="K40" s="440"/>
      <c r="L40" s="432"/>
      <c r="M40" s="432"/>
      <c r="N40" s="432"/>
      <c r="O40" s="440"/>
      <c r="P40" s="440"/>
      <c r="Q40" s="440"/>
      <c r="AJ40" s="527"/>
      <c r="AP40" s="395"/>
      <c r="AQ40" s="395"/>
      <c r="AR40" s="395"/>
      <c r="AS40" s="395"/>
      <c r="AT40" s="553"/>
      <c r="AU40" s="553"/>
      <c r="AV40" s="553"/>
      <c r="AW40" s="559"/>
      <c r="AX40" s="553"/>
      <c r="AY40" s="553"/>
      <c r="AZ40" s="553"/>
      <c r="BA40" s="553"/>
      <c r="BB40" s="553"/>
      <c r="BC40" s="559"/>
      <c r="BD40" s="553"/>
      <c r="BE40" s="553"/>
      <c r="BF40" s="553"/>
      <c r="BQ40" s="553"/>
      <c r="BR40" s="553"/>
      <c r="BS40" s="553"/>
      <c r="BT40" s="553"/>
      <c r="BU40" s="553"/>
      <c r="BV40" s="553"/>
      <c r="BW40" s="553"/>
      <c r="BX40" s="553"/>
      <c r="BY40" s="553"/>
      <c r="BZ40" s="553"/>
      <c r="CA40" s="553"/>
      <c r="CB40" s="553"/>
      <c r="CC40" s="553"/>
      <c r="CD40" s="553"/>
      <c r="CE40" s="553"/>
      <c r="CF40" s="553"/>
      <c r="CG40" s="553"/>
      <c r="CH40" s="421" t="s">
        <v>7</v>
      </c>
      <c r="CW40" s="633"/>
      <c r="CX40" s="633"/>
      <c r="CY40" s="633"/>
      <c r="CZ40" s="399" t="s">
        <v>240</v>
      </c>
    </row>
    <row r="41" spans="1:112" s="399" customFormat="1" ht="12" customHeight="1">
      <c r="C41" s="421"/>
      <c r="AJ41" s="526"/>
      <c r="AP41" s="395"/>
      <c r="AQ41" s="395"/>
      <c r="AR41" s="395"/>
      <c r="AS41" s="395"/>
      <c r="AT41" s="553"/>
      <c r="AU41" s="553"/>
      <c r="AV41" s="553"/>
      <c r="AW41" s="559"/>
      <c r="AX41" s="553"/>
      <c r="AY41" s="553"/>
      <c r="AZ41" s="553"/>
      <c r="BA41" s="553"/>
      <c r="BB41" s="553"/>
      <c r="BC41" s="559"/>
      <c r="BD41" s="553"/>
      <c r="BE41" s="553"/>
      <c r="BF41" s="553"/>
      <c r="BQ41" s="553"/>
      <c r="BR41" s="553"/>
      <c r="BS41" s="553"/>
      <c r="BT41" s="553"/>
      <c r="BU41" s="553"/>
      <c r="BV41" s="553"/>
      <c r="BW41" s="553"/>
      <c r="BX41" s="553"/>
      <c r="BY41" s="553"/>
      <c r="BZ41" s="553"/>
      <c r="CA41" s="553"/>
      <c r="CB41" s="553"/>
      <c r="CC41" s="553"/>
      <c r="CD41" s="553"/>
      <c r="CE41" s="553"/>
      <c r="CF41" s="553"/>
      <c r="CG41" s="553"/>
      <c r="CL41" s="612"/>
      <c r="CW41" s="633"/>
      <c r="CX41" s="633"/>
      <c r="CY41" s="633"/>
      <c r="CZ41" s="399" t="s">
        <v>111</v>
      </c>
    </row>
    <row r="42" spans="1:112" s="399" customFormat="1" ht="12" customHeight="1">
      <c r="C42" s="421"/>
      <c r="AP42" s="395"/>
      <c r="AQ42" s="395"/>
      <c r="AR42" s="395"/>
      <c r="AS42" s="395"/>
      <c r="AT42" s="553"/>
      <c r="AU42" s="553"/>
      <c r="AV42" s="553"/>
      <c r="AW42" s="559"/>
      <c r="AX42" s="553"/>
      <c r="AY42" s="553"/>
      <c r="AZ42" s="553"/>
      <c r="BA42" s="553"/>
      <c r="BB42" s="553"/>
      <c r="BC42" s="559"/>
      <c r="BD42" s="553"/>
      <c r="BE42" s="553"/>
      <c r="BF42" s="553"/>
      <c r="BQ42" s="553"/>
      <c r="BR42" s="553"/>
      <c r="BS42" s="553"/>
      <c r="BT42" s="553"/>
      <c r="BU42" s="553"/>
      <c r="BV42" s="553"/>
      <c r="BW42" s="553"/>
      <c r="BX42" s="553"/>
      <c r="BY42" s="553"/>
      <c r="BZ42" s="553"/>
      <c r="CA42" s="553"/>
      <c r="CB42" s="553"/>
      <c r="CC42" s="553"/>
      <c r="CD42" s="553"/>
      <c r="CE42" s="553"/>
      <c r="CF42" s="553"/>
      <c r="CG42" s="553"/>
      <c r="CH42" s="526"/>
      <c r="CJ42" s="440"/>
      <c r="CL42" s="612"/>
      <c r="CW42" s="633"/>
      <c r="CX42" s="633"/>
      <c r="CY42" s="633"/>
    </row>
    <row r="43" spans="1:112" s="399" customFormat="1" ht="12" customHeight="1">
      <c r="AP43" s="395"/>
      <c r="AQ43" s="395"/>
      <c r="AR43" s="395"/>
      <c r="AS43" s="395"/>
      <c r="AT43" s="553"/>
      <c r="AU43" s="553"/>
      <c r="AV43" s="553"/>
      <c r="AW43" s="559"/>
      <c r="AX43" s="553"/>
      <c r="AY43" s="553"/>
      <c r="AZ43" s="553"/>
      <c r="BA43" s="553"/>
      <c r="BB43" s="553"/>
      <c r="BC43" s="559"/>
      <c r="BD43" s="553"/>
      <c r="BE43" s="553"/>
      <c r="BF43" s="553"/>
      <c r="BQ43" s="553"/>
      <c r="BR43" s="553"/>
      <c r="BS43" s="553"/>
      <c r="BT43" s="553"/>
      <c r="BU43" s="553"/>
      <c r="BV43" s="553"/>
      <c r="BW43" s="553"/>
      <c r="BX43" s="553"/>
      <c r="BY43" s="553"/>
      <c r="BZ43" s="553"/>
      <c r="CA43" s="553"/>
      <c r="CB43" s="553"/>
      <c r="CC43" s="553"/>
      <c r="CD43" s="553"/>
      <c r="CE43" s="553"/>
      <c r="CF43" s="553"/>
      <c r="CG43" s="553"/>
      <c r="CH43" s="526"/>
      <c r="CL43" s="612"/>
      <c r="CW43" s="633"/>
      <c r="CX43" s="633"/>
      <c r="CY43" s="633"/>
    </row>
    <row r="44" spans="1:112" s="399" customFormat="1" ht="12" customHeight="1">
      <c r="AK44" s="399" t="s">
        <v>509</v>
      </c>
      <c r="AP44" s="395"/>
      <c r="AQ44" s="395"/>
      <c r="AR44" s="395"/>
      <c r="AS44" s="395"/>
      <c r="AT44" s="553"/>
      <c r="AU44" s="553"/>
      <c r="AV44" s="553"/>
      <c r="AW44" s="559"/>
      <c r="AX44" s="553"/>
      <c r="AY44" s="553"/>
      <c r="AZ44" s="553"/>
      <c r="BA44" s="553"/>
      <c r="BB44" s="553"/>
      <c r="BC44" s="559"/>
      <c r="BD44" s="553"/>
      <c r="BE44" s="553"/>
      <c r="BF44" s="553"/>
      <c r="BQ44" s="553"/>
      <c r="BR44" s="553"/>
      <c r="BS44" s="553"/>
      <c r="BT44" s="553"/>
      <c r="BU44" s="553"/>
      <c r="BV44" s="553"/>
      <c r="BW44" s="553"/>
      <c r="BX44" s="553"/>
      <c r="BY44" s="553"/>
      <c r="BZ44" s="553"/>
      <c r="CA44" s="553"/>
      <c r="CB44" s="553"/>
      <c r="CC44" s="553"/>
      <c r="CD44" s="553"/>
      <c r="CE44" s="553"/>
      <c r="CF44" s="553"/>
      <c r="CG44" s="553"/>
      <c r="CH44" s="526"/>
      <c r="CL44" s="612"/>
      <c r="CW44" s="633"/>
      <c r="CX44" s="633"/>
      <c r="CY44" s="633"/>
    </row>
    <row r="45" spans="1:112" s="399" customFormat="1" ht="12" customHeight="1">
      <c r="AP45" s="395"/>
      <c r="AQ45" s="395"/>
      <c r="AR45" s="395"/>
      <c r="AS45" s="395"/>
      <c r="AT45" s="553"/>
      <c r="AU45" s="553"/>
      <c r="AV45" s="553"/>
      <c r="AW45" s="559"/>
      <c r="AX45" s="553"/>
      <c r="AY45" s="553"/>
      <c r="AZ45" s="553"/>
      <c r="BA45" s="553"/>
      <c r="BB45" s="553"/>
      <c r="BC45" s="559"/>
      <c r="BD45" s="553"/>
      <c r="BE45" s="553"/>
      <c r="BF45" s="553"/>
      <c r="BQ45" s="553"/>
      <c r="BR45" s="553"/>
      <c r="BS45" s="553"/>
      <c r="BT45" s="553"/>
      <c r="BU45" s="553"/>
      <c r="BV45" s="553"/>
      <c r="BW45" s="553"/>
      <c r="BX45" s="553"/>
      <c r="BY45" s="553"/>
      <c r="BZ45" s="553"/>
      <c r="CA45" s="553"/>
      <c r="CB45" s="553"/>
      <c r="CC45" s="553"/>
      <c r="CD45" s="553"/>
      <c r="CE45" s="553"/>
      <c r="CF45" s="553"/>
      <c r="CG45" s="553"/>
      <c r="CH45" s="421"/>
      <c r="CL45" s="612"/>
      <c r="CW45" s="633"/>
      <c r="CX45" s="633"/>
      <c r="CY45" s="633"/>
    </row>
    <row r="46" spans="1:112" s="399" customFormat="1" ht="12" customHeight="1">
      <c r="AP46" s="395"/>
      <c r="AQ46" s="395"/>
      <c r="AR46" s="395"/>
      <c r="AS46" s="395"/>
      <c r="AT46" s="553"/>
      <c r="AU46" s="553"/>
      <c r="AV46" s="553"/>
      <c r="AW46" s="559"/>
      <c r="AX46" s="553"/>
      <c r="AY46" s="553"/>
      <c r="AZ46" s="553"/>
      <c r="BA46" s="553"/>
      <c r="BB46" s="553"/>
      <c r="BC46" s="559"/>
      <c r="BD46" s="553"/>
      <c r="BE46" s="553"/>
      <c r="BF46" s="553"/>
      <c r="BQ46" s="553"/>
      <c r="BR46" s="553"/>
      <c r="BS46" s="553"/>
      <c r="BT46" s="553"/>
      <c r="BU46" s="553"/>
      <c r="BV46" s="553"/>
      <c r="BW46" s="553"/>
      <c r="BX46" s="553"/>
      <c r="BY46" s="553"/>
      <c r="BZ46" s="553"/>
      <c r="CA46" s="553"/>
      <c r="CB46" s="553"/>
      <c r="CC46" s="553"/>
      <c r="CD46" s="553"/>
      <c r="CE46" s="553"/>
      <c r="CF46" s="553"/>
      <c r="CG46" s="553"/>
      <c r="CH46" s="421"/>
      <c r="CL46" s="612"/>
      <c r="CW46" s="633"/>
      <c r="CX46" s="633"/>
      <c r="CY46" s="633"/>
    </row>
    <row r="47" spans="1:112" s="399" customFormat="1" ht="12" customHeight="1">
      <c r="AP47" s="395"/>
      <c r="AQ47" s="395"/>
      <c r="AR47" s="395"/>
      <c r="AS47" s="395"/>
      <c r="AT47" s="553"/>
      <c r="AU47" s="553"/>
      <c r="AV47" s="553"/>
      <c r="AW47" s="559"/>
      <c r="AX47" s="553"/>
      <c r="AY47" s="553"/>
      <c r="AZ47" s="553"/>
      <c r="BA47" s="553"/>
      <c r="BB47" s="553"/>
      <c r="BC47" s="559"/>
      <c r="BD47" s="553"/>
      <c r="BE47" s="553"/>
      <c r="BF47" s="553"/>
      <c r="BQ47" s="553"/>
      <c r="BR47" s="553"/>
      <c r="BS47" s="553"/>
      <c r="BT47" s="553"/>
      <c r="BU47" s="553"/>
      <c r="BV47" s="553"/>
      <c r="BW47" s="553"/>
      <c r="BX47" s="553"/>
      <c r="BY47" s="553"/>
      <c r="BZ47" s="553"/>
      <c r="CA47" s="553"/>
      <c r="CB47" s="553"/>
      <c r="CC47" s="553"/>
      <c r="CD47" s="553"/>
      <c r="CE47" s="553"/>
      <c r="CF47" s="553"/>
      <c r="CG47" s="553"/>
      <c r="CH47" s="421"/>
      <c r="CL47" s="612"/>
      <c r="CW47" s="633"/>
      <c r="CX47" s="633"/>
      <c r="CY47" s="633"/>
    </row>
    <row r="48" spans="1:112" s="400" customFormat="1" ht="12" customHeight="1">
      <c r="B48" s="399"/>
      <c r="C48" s="399"/>
      <c r="D48" s="399"/>
      <c r="E48" s="399"/>
      <c r="F48" s="399"/>
      <c r="G48" s="399"/>
      <c r="H48" s="399"/>
      <c r="I48" s="399"/>
      <c r="J48" s="399"/>
      <c r="K48" s="399"/>
      <c r="L48" s="399"/>
      <c r="M48" s="399"/>
      <c r="N48" s="399"/>
      <c r="O48" s="399"/>
      <c r="P48" s="399"/>
      <c r="Q48" s="399"/>
      <c r="R48" s="399"/>
      <c r="S48" s="399"/>
      <c r="T48" s="399"/>
      <c r="U48" s="399"/>
      <c r="V48" s="399"/>
      <c r="W48" s="399"/>
      <c r="X48" s="399"/>
      <c r="Y48" s="399"/>
      <c r="Z48" s="399"/>
      <c r="AA48" s="399"/>
      <c r="AB48" s="399"/>
      <c r="AC48" s="399"/>
      <c r="AD48" s="399"/>
      <c r="AE48" s="399"/>
      <c r="AF48" s="399"/>
      <c r="AG48" s="399"/>
      <c r="AH48" s="399"/>
      <c r="AI48" s="399"/>
      <c r="AJ48" s="399"/>
      <c r="AK48" s="399"/>
      <c r="AL48" s="399"/>
      <c r="AM48" s="399"/>
      <c r="AN48" s="399"/>
      <c r="AO48" s="399"/>
      <c r="AP48" s="395"/>
      <c r="AQ48" s="395"/>
      <c r="AR48" s="395"/>
      <c r="AS48" s="395"/>
      <c r="AT48" s="553"/>
      <c r="AU48" s="553"/>
      <c r="AV48" s="553"/>
      <c r="AW48" s="559"/>
      <c r="AX48" s="553"/>
      <c r="AY48" s="553"/>
      <c r="AZ48" s="553"/>
      <c r="BA48" s="553"/>
      <c r="BB48" s="553"/>
      <c r="BC48" s="559"/>
      <c r="BD48" s="553"/>
      <c r="BE48" s="553"/>
      <c r="BF48" s="553"/>
      <c r="BG48" s="553"/>
      <c r="BH48" s="553"/>
      <c r="BI48" s="553"/>
      <c r="BJ48" s="553"/>
      <c r="BK48" s="553"/>
      <c r="BL48" s="553"/>
      <c r="BM48" s="553"/>
      <c r="BN48" s="553"/>
      <c r="BO48" s="553"/>
      <c r="BP48" s="553"/>
      <c r="BQ48" s="553"/>
      <c r="BR48" s="553"/>
      <c r="BS48" s="553"/>
      <c r="BT48" s="553"/>
      <c r="BU48" s="553"/>
      <c r="BV48" s="553"/>
      <c r="BW48" s="553"/>
      <c r="BX48" s="553"/>
      <c r="BY48" s="553"/>
      <c r="BZ48" s="553"/>
      <c r="CA48" s="553"/>
      <c r="CB48" s="553"/>
      <c r="CC48" s="553"/>
      <c r="CD48" s="553"/>
      <c r="CE48" s="553"/>
      <c r="CF48" s="553"/>
      <c r="CG48" s="553"/>
      <c r="CH48" s="399"/>
      <c r="CI48" s="399"/>
      <c r="CJ48" s="399"/>
      <c r="CK48" s="399"/>
      <c r="CL48" s="399"/>
      <c r="CM48" s="399"/>
      <c r="CN48" s="399"/>
      <c r="CO48" s="399"/>
      <c r="CP48" s="399"/>
      <c r="CQ48" s="399"/>
      <c r="CR48" s="399"/>
      <c r="CS48" s="399"/>
      <c r="CT48" s="399"/>
      <c r="CU48" s="399"/>
      <c r="CV48" s="399"/>
      <c r="CW48" s="633"/>
      <c r="CX48" s="633"/>
      <c r="CY48" s="633"/>
      <c r="CZ48" s="553"/>
      <c r="DA48" s="553"/>
      <c r="DB48" s="553"/>
      <c r="DC48" s="553"/>
      <c r="DD48" s="399"/>
      <c r="DE48" s="399"/>
      <c r="DF48" s="399"/>
    </row>
    <row r="49" spans="2:110" s="400" customFormat="1" ht="12" customHeight="1">
      <c r="B49" s="399"/>
      <c r="C49" s="399"/>
      <c r="D49" s="399"/>
      <c r="E49" s="399"/>
      <c r="F49" s="399"/>
      <c r="G49" s="399"/>
      <c r="H49" s="399"/>
      <c r="I49" s="399"/>
      <c r="J49" s="399"/>
      <c r="K49" s="399"/>
      <c r="L49" s="399"/>
      <c r="M49" s="399"/>
      <c r="N49" s="399"/>
      <c r="O49" s="399"/>
      <c r="P49" s="399"/>
      <c r="Q49" s="399"/>
      <c r="R49" s="399"/>
      <c r="S49" s="399"/>
      <c r="T49" s="399"/>
      <c r="U49" s="399"/>
      <c r="V49" s="399"/>
      <c r="W49" s="399"/>
      <c r="X49" s="399"/>
      <c r="Y49" s="399"/>
      <c r="Z49" s="399"/>
      <c r="AA49" s="399"/>
      <c r="AB49" s="399"/>
      <c r="AC49" s="399"/>
      <c r="AD49" s="399"/>
      <c r="AE49" s="399"/>
      <c r="AF49" s="399"/>
      <c r="AG49" s="399"/>
      <c r="AH49" s="399"/>
      <c r="AI49" s="399"/>
      <c r="AJ49" s="399"/>
      <c r="AK49" s="399"/>
      <c r="AL49" s="399"/>
      <c r="AM49" s="399"/>
      <c r="AN49" s="399"/>
      <c r="AO49" s="399"/>
      <c r="AP49" s="395"/>
      <c r="AQ49" s="395"/>
      <c r="AR49" s="395"/>
      <c r="AS49" s="395"/>
      <c r="AT49" s="553"/>
      <c r="AU49" s="553"/>
      <c r="AV49" s="553"/>
      <c r="AW49" s="559"/>
      <c r="AX49" s="553"/>
      <c r="AY49" s="553"/>
      <c r="AZ49" s="553"/>
      <c r="BA49" s="553"/>
      <c r="BB49" s="553"/>
      <c r="BC49" s="559"/>
      <c r="BD49" s="553"/>
      <c r="BE49" s="553"/>
      <c r="BF49" s="553"/>
      <c r="BG49" s="553"/>
      <c r="BH49" s="553"/>
      <c r="BI49" s="553"/>
      <c r="BJ49" s="553"/>
      <c r="BK49" s="553"/>
      <c r="BL49" s="553"/>
      <c r="BM49" s="553"/>
      <c r="BN49" s="553"/>
      <c r="BO49" s="553"/>
      <c r="BP49" s="553"/>
      <c r="BQ49" s="553"/>
      <c r="BR49" s="553"/>
      <c r="BS49" s="553"/>
      <c r="BT49" s="553"/>
      <c r="BU49" s="553"/>
      <c r="BV49" s="553"/>
      <c r="BW49" s="553"/>
      <c r="BX49" s="553"/>
      <c r="BY49" s="553"/>
      <c r="BZ49" s="553"/>
      <c r="CA49" s="553"/>
      <c r="CB49" s="553"/>
      <c r="CC49" s="553"/>
      <c r="CD49" s="553"/>
      <c r="CE49" s="553"/>
      <c r="CF49" s="553"/>
      <c r="CG49" s="553"/>
      <c r="CH49" s="399"/>
      <c r="CI49" s="399"/>
      <c r="CJ49" s="399"/>
      <c r="CK49" s="399"/>
      <c r="CL49" s="399"/>
      <c r="CM49" s="399"/>
      <c r="CN49" s="399"/>
      <c r="CO49" s="399"/>
      <c r="CP49" s="399"/>
      <c r="CQ49" s="399"/>
      <c r="CR49" s="399"/>
      <c r="CS49" s="399"/>
      <c r="CT49" s="399"/>
      <c r="CU49" s="399"/>
      <c r="CV49" s="399"/>
      <c r="CW49" s="633"/>
      <c r="CX49" s="633"/>
      <c r="CY49" s="633"/>
      <c r="CZ49" s="553"/>
      <c r="DA49" s="553"/>
      <c r="DB49" s="553"/>
      <c r="DC49" s="553"/>
      <c r="DD49" s="399"/>
      <c r="DE49" s="399"/>
      <c r="DF49" s="399"/>
    </row>
    <row r="50" spans="2:110" s="400" customFormat="1" ht="12" customHeight="1">
      <c r="B50" s="399"/>
      <c r="C50" s="399"/>
      <c r="D50" s="399"/>
      <c r="E50" s="399"/>
      <c r="F50" s="399"/>
      <c r="G50" s="399"/>
      <c r="H50" s="399"/>
      <c r="I50" s="399"/>
      <c r="J50" s="399"/>
      <c r="K50" s="399"/>
      <c r="L50" s="399"/>
      <c r="M50" s="399"/>
      <c r="N50" s="399"/>
      <c r="O50" s="399"/>
      <c r="P50" s="399"/>
      <c r="Q50" s="399"/>
      <c r="R50" s="399"/>
      <c r="S50" s="399"/>
      <c r="T50" s="399"/>
      <c r="U50" s="399"/>
      <c r="V50" s="399"/>
      <c r="W50" s="399"/>
      <c r="X50" s="399"/>
      <c r="Y50" s="399"/>
      <c r="Z50" s="399"/>
      <c r="AA50" s="399"/>
      <c r="AB50" s="399"/>
      <c r="AC50" s="399"/>
      <c r="AD50" s="399"/>
      <c r="AE50" s="399"/>
      <c r="AF50" s="399"/>
      <c r="AG50" s="399"/>
      <c r="AH50" s="399"/>
      <c r="AI50" s="399"/>
      <c r="AJ50" s="399"/>
      <c r="AK50" s="399"/>
      <c r="AL50" s="399"/>
      <c r="AM50" s="399"/>
      <c r="AN50" s="399"/>
      <c r="AO50" s="399"/>
      <c r="AP50" s="395"/>
      <c r="AQ50" s="395"/>
      <c r="AR50" s="395"/>
      <c r="AS50" s="395"/>
      <c r="AT50" s="553"/>
      <c r="AU50" s="553"/>
      <c r="AV50" s="553"/>
      <c r="AW50" s="559"/>
      <c r="AX50" s="553"/>
      <c r="AY50" s="553"/>
      <c r="AZ50" s="553"/>
      <c r="BA50" s="553"/>
      <c r="BB50" s="553"/>
      <c r="BC50" s="559"/>
      <c r="BD50" s="553"/>
      <c r="BE50" s="553"/>
      <c r="BF50" s="553"/>
      <c r="BG50" s="553"/>
      <c r="BH50" s="553"/>
      <c r="BI50" s="553"/>
      <c r="BJ50" s="553"/>
      <c r="BK50" s="553"/>
      <c r="BL50" s="553"/>
      <c r="BM50" s="553"/>
      <c r="BN50" s="553"/>
      <c r="BO50" s="553"/>
      <c r="BP50" s="553"/>
      <c r="BQ50" s="553"/>
      <c r="BR50" s="553"/>
      <c r="BS50" s="553"/>
      <c r="BT50" s="553"/>
      <c r="BU50" s="553"/>
      <c r="BV50" s="553"/>
      <c r="BW50" s="553"/>
      <c r="BX50" s="553"/>
      <c r="BY50" s="553"/>
      <c r="BZ50" s="553"/>
      <c r="CA50" s="553"/>
      <c r="CB50" s="553"/>
      <c r="CC50" s="553"/>
      <c r="CD50" s="553"/>
      <c r="CE50" s="553"/>
      <c r="CF50" s="553"/>
      <c r="CG50" s="553"/>
      <c r="CH50" s="399"/>
      <c r="CI50" s="399"/>
      <c r="CJ50" s="399"/>
      <c r="CK50" s="399"/>
      <c r="CL50" s="399"/>
      <c r="CM50" s="399"/>
      <c r="CN50" s="399"/>
      <c r="CO50" s="399"/>
      <c r="CP50" s="399"/>
      <c r="CQ50" s="399"/>
      <c r="CR50" s="399"/>
      <c r="CS50" s="399"/>
      <c r="CT50" s="399"/>
      <c r="CU50" s="399"/>
      <c r="CV50" s="399"/>
      <c r="CW50" s="633"/>
      <c r="CX50" s="633"/>
      <c r="CY50" s="633"/>
      <c r="CZ50" s="553"/>
      <c r="DA50" s="553"/>
      <c r="DB50" s="553"/>
      <c r="DC50" s="553"/>
      <c r="DD50" s="399"/>
      <c r="DE50" s="399"/>
      <c r="DF50" s="399"/>
    </row>
    <row r="51" spans="2:110" ht="12" customHeight="1">
      <c r="C51" s="399"/>
      <c r="CH51" s="399"/>
    </row>
    <row r="52" spans="2:110" ht="12" customHeight="1">
      <c r="CH52" s="399"/>
    </row>
  </sheetData>
  <protectedRanges>
    <protectedRange sqref="CR10:CT10 CR31 CT31" name="範囲1_1_1_2"/>
    <protectedRange sqref="CO32:CO34 CO31:CQ31 CO26:CO30 CH10:CO11 CJ26:CN34 CJ35:CO35 CJ12:CO25 CH12:CI35" name="範囲1_1_1_1_2"/>
  </protectedRanges>
  <mergeCells count="172">
    <mergeCell ref="C3:J3"/>
    <mergeCell ref="K3:P3"/>
    <mergeCell ref="Q3:T3"/>
    <mergeCell ref="U3:V3"/>
    <mergeCell ref="W3:AB3"/>
    <mergeCell ref="AD3:AH3"/>
    <mergeCell ref="AJ3:AM3"/>
    <mergeCell ref="AN3:AO3"/>
    <mergeCell ref="AP3:AT3"/>
    <mergeCell ref="AU3:BB3"/>
    <mergeCell ref="BC3:BF3"/>
    <mergeCell ref="BG3:BH3"/>
    <mergeCell ref="BI3:BN3"/>
    <mergeCell ref="BO3:BP3"/>
    <mergeCell ref="BU3:BY3"/>
    <mergeCell ref="BZ3:CD3"/>
    <mergeCell ref="CE3:CG3"/>
    <mergeCell ref="CH3:CJ3"/>
    <mergeCell ref="CK3:CQ3"/>
    <mergeCell ref="CR3:CV3"/>
    <mergeCell ref="CW3:CY3"/>
    <mergeCell ref="CZ3:DC3"/>
    <mergeCell ref="DG3:DH3"/>
    <mergeCell ref="C4:J4"/>
    <mergeCell ref="K4:N4"/>
    <mergeCell ref="O4:P4"/>
    <mergeCell ref="Q4:T4"/>
    <mergeCell ref="U4:V4"/>
    <mergeCell ref="W4:Z4"/>
    <mergeCell ref="AA4:AB4"/>
    <mergeCell ref="AP4:AT4"/>
    <mergeCell ref="AU4:AZ4"/>
    <mergeCell ref="C5:J5"/>
    <mergeCell ref="K5:L5"/>
    <mergeCell ref="AP5:AR5"/>
    <mergeCell ref="AS5:AT5"/>
    <mergeCell ref="AU5:AV5"/>
    <mergeCell ref="AW5:AZ5"/>
    <mergeCell ref="C6:D6"/>
    <mergeCell ref="E6:J6"/>
    <mergeCell ref="C7:D7"/>
    <mergeCell ref="E7:F7"/>
    <mergeCell ref="G7:H7"/>
    <mergeCell ref="I7:J7"/>
    <mergeCell ref="A8:B8"/>
    <mergeCell ref="C8:D8"/>
    <mergeCell ref="E8:F8"/>
    <mergeCell ref="G8:H8"/>
    <mergeCell ref="I8:J8"/>
    <mergeCell ref="K8:L8"/>
    <mergeCell ref="M8:N8"/>
    <mergeCell ref="U8:V8"/>
    <mergeCell ref="W8:X8"/>
    <mergeCell ref="Y8:Z8"/>
    <mergeCell ref="AP8:AQ8"/>
    <mergeCell ref="AW8:AX8"/>
    <mergeCell ref="BC8:BD8"/>
    <mergeCell ref="CM8:CN8"/>
    <mergeCell ref="CR8:CS8"/>
    <mergeCell ref="A9:B9"/>
    <mergeCell ref="U9:V9"/>
    <mergeCell ref="W9:X9"/>
    <mergeCell ref="Y9:Z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4:B5"/>
    <mergeCell ref="AI4:AI7"/>
    <mergeCell ref="BC4:BF5"/>
    <mergeCell ref="BG4:BH5"/>
    <mergeCell ref="BI4:BJ5"/>
    <mergeCell ref="BK4:BL5"/>
    <mergeCell ref="BM4:BN5"/>
    <mergeCell ref="BO4:BP5"/>
    <mergeCell ref="BU4:BY5"/>
    <mergeCell ref="BZ4:CD5"/>
    <mergeCell ref="CE4:CG5"/>
    <mergeCell ref="CH4:CJ5"/>
    <mergeCell ref="CK4:CL5"/>
    <mergeCell ref="CM4:CQ5"/>
    <mergeCell ref="CR4:CV5"/>
    <mergeCell ref="CW4:CY5"/>
    <mergeCell ref="CZ4:DA5"/>
    <mergeCell ref="DB4:DC5"/>
    <mergeCell ref="P5:P6"/>
    <mergeCell ref="Q5:R6"/>
    <mergeCell ref="T5:T7"/>
    <mergeCell ref="W5:X7"/>
    <mergeCell ref="AD5:AD6"/>
    <mergeCell ref="AE5:AE6"/>
    <mergeCell ref="AJ5:AJ6"/>
    <mergeCell ref="AK5:AK6"/>
    <mergeCell ref="AM5:AM6"/>
    <mergeCell ref="AN5:AN6"/>
    <mergeCell ref="AO5:AO6"/>
    <mergeCell ref="BQ5:BQ6"/>
    <mergeCell ref="BR5:BR6"/>
    <mergeCell ref="BS5:BS6"/>
    <mergeCell ref="DD5:DD6"/>
    <mergeCell ref="DE5:DE6"/>
    <mergeCell ref="DF5:DF6"/>
    <mergeCell ref="DG5:DG6"/>
    <mergeCell ref="DH5:DH6"/>
    <mergeCell ref="K6:K7"/>
    <mergeCell ref="L6:L7"/>
    <mergeCell ref="AP6:AQ7"/>
    <mergeCell ref="AR6:AR7"/>
    <mergeCell ref="AS6:AS7"/>
    <mergeCell ref="AT6:AT7"/>
    <mergeCell ref="AU6:AU7"/>
    <mergeCell ref="AV6:AV7"/>
    <mergeCell ref="AW6:AX7"/>
    <mergeCell ref="AY6:AY7"/>
    <mergeCell ref="AZ6:AZ7"/>
    <mergeCell ref="BA6:BA7"/>
    <mergeCell ref="BB6:BB7"/>
    <mergeCell ref="BC6:BD7"/>
    <mergeCell ref="BE6:BE7"/>
    <mergeCell ref="BF6:BF7"/>
    <mergeCell ref="BG6:BG7"/>
    <mergeCell ref="BH6:BH7"/>
    <mergeCell ref="BI6:BI7"/>
    <mergeCell ref="BJ6:BJ7"/>
    <mergeCell ref="BK6:BK7"/>
    <mergeCell ref="BL6:BL7"/>
    <mergeCell ref="BM6:BM7"/>
    <mergeCell ref="BN6:BN7"/>
    <mergeCell ref="BO6:BO7"/>
    <mergeCell ref="BP6:BP7"/>
    <mergeCell ref="BU6:BU7"/>
    <mergeCell ref="BV6:BV7"/>
    <mergeCell ref="BW6:BW7"/>
    <mergeCell ref="BZ6:BZ7"/>
    <mergeCell ref="CB6:CB7"/>
    <mergeCell ref="CD6:CD7"/>
    <mergeCell ref="CE6:CE7"/>
    <mergeCell ref="CF6:CF7"/>
    <mergeCell ref="CJ6:CJ7"/>
    <mergeCell ref="CK6:CK7"/>
    <mergeCell ref="CO6:CO7"/>
    <mergeCell ref="CP6:CP7"/>
    <mergeCell ref="CT6:CT7"/>
    <mergeCell ref="CU6:CU7"/>
    <mergeCell ref="CW6:CW7"/>
    <mergeCell ref="CY6:CY7"/>
    <mergeCell ref="CZ6:CZ7"/>
    <mergeCell ref="DA6:DA7"/>
    <mergeCell ref="DB6:DB7"/>
    <mergeCell ref="DC6:DC7"/>
  </mergeCells>
  <phoneticPr fontId="4"/>
  <pageMargins left="0.70866141732283461" right="0.70866141732283461" top="0.7480314960629918" bottom="0.7480314960629918" header="0.31496062992125984" footer="0.31496062992125984"/>
  <pageSetup paperSize="9" scale="93" firstPageNumber="161" fitToWidth="14" fitToHeight="1" orientation="portrait" usePrinterDefaults="1" useFirstPageNumber="1" r:id="rId1"/>
  <headerFooter scaleWithDoc="0" alignWithMargins="0">
    <oddHeader>&amp;R&amp;"ＭＳ ゴシック,標準"&amp;8Ⅱ市町村勢編</oddHeader>
    <oddFooter>&amp;C&amp;"ＭＳ ゴシック,regular"&amp;9&amp;P&amp;R&amp;"ＭＳ ゴシック,regular"&amp;8令和２年版秋田県勢要覧</oddFooter>
  </headerFooter>
  <colBreaks count="9" manualBreakCount="9">
    <brk id="16" max="44" man="1"/>
    <brk id="39" max="44" man="1"/>
    <brk id="54" max="44" man="1"/>
    <brk id="60" max="44" man="1"/>
    <brk id="66" max="44" man="1"/>
    <brk id="88" max="44" man="1"/>
    <brk id="95" max="44" man="1"/>
    <brk id="100" max="44" man="1"/>
    <brk id="107"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中表紙</vt:lpstr>
      <vt:lpstr>1～2</vt:lpstr>
      <vt:lpstr>3～5</vt:lpstr>
      <vt:lpstr>6</vt:lpstr>
      <vt:lpstr>7</vt:lpstr>
      <vt:lpstr>8～19</vt:lpstr>
      <vt:lpstr>20～33</vt:lpstr>
    </vt:vector>
  </TitlesOfParts>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09848</dc:creator>
  <cp:lastModifiedBy>赤塚　由次</cp:lastModifiedBy>
  <cp:lastPrinted>2019-04-23T04:43:57Z</cp:lastPrinted>
  <dcterms:created xsi:type="dcterms:W3CDTF">2011-01-07T00:31:10Z</dcterms:created>
  <dcterms:modified xsi:type="dcterms:W3CDTF">2020-03-30T13:51:45Z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3.1.2.0</vt:lpwstr>
      <vt:lpwstr>3.1.3.0</vt:lpwstr>
      <vt:lpwstr>3.1.4.0</vt:lpwstr>
    </vt:vector>
  </property>
  <property fmtid="{DCFEDD21-7773-49B2-8022-6FC58DB5260B}" pid="3" name="LastSavedVersion">
    <vt:lpwstr>3.1.4.0</vt:lpwstr>
  </property>
  <property fmtid="{DCFEDD21-7773-49B2-8022-6FC58DB5260B}" pid="4" name="LastSavedDate">
    <vt:filetime>2020-03-30T13:51:45Z</vt:filetime>
  </property>
</Properties>
</file>