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80" yWindow="375" windowWidth="15345" windowHeight="7845" tabRatio="701" activeTab="2"/>
  </bookViews>
  <sheets>
    <sheet name="表紙（薬局）" sheetId="29" r:id="rId1"/>
    <sheet name="目次" sheetId="1" r:id="rId2"/>
    <sheet name="報告書" sheetId="4" r:id="rId3"/>
  </sheets>
  <externalReferences>
    <externalReference r:id="rId4"/>
  </externalReferences>
  <definedNames>
    <definedName name="_xlnm.Print_Area" localSheetId="2">報告書!$A$1:$BV$356</definedName>
    <definedName name="_xlnm.Print_Area" localSheetId="0">'表紙（薬局）'!$A$1:$AF$116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<sst xmlns="http://schemas.openxmlformats.org/spreadsheetml/2006/main" xmlns:r="http://schemas.openxmlformats.org/officeDocument/2006/relationships" count="518" uniqueCount="518">
  <si>
    <t>13</t>
  </si>
  <si>
    <t xml:space="preserve"> 役職名</t>
  </si>
  <si>
    <t>/</t>
  </si>
  <si>
    <t>（４）案内用電子メールアドレス</t>
  </si>
  <si>
    <t>01</t>
  </si>
  <si>
    <t>5</t>
  </si>
  <si>
    <t>12</t>
  </si>
  <si>
    <t>秋田県薬局機能情報報告書</t>
  </si>
  <si>
    <t>報告日現在での記入をお願いいたします。</t>
    <rPh sb="0" eb="2">
      <t>ホウコク</t>
    </rPh>
    <rPh sb="2" eb="3">
      <t>ビ</t>
    </rPh>
    <rPh sb="3" eb="5">
      <t>ゲンザイ</t>
    </rPh>
    <rPh sb="7" eb="9">
      <t>キニュウ</t>
    </rPh>
    <rPh sb="11" eb="12">
      <t>ネガ</t>
    </rPh>
    <phoneticPr fontId="59"/>
  </si>
  <si>
    <t>実績、結果等に関する事項</t>
  </si>
  <si>
    <t>7.地域における他の医療提供施設に対して傷病の区分ごとの医薬品の適正使用に関する情報を提供した回数</t>
  </si>
  <si>
    <t>K</t>
  </si>
  <si>
    <t>10．介護保険関連事業所等の紹介</t>
  </si>
  <si>
    <t>09</t>
  </si>
  <si>
    <t>一包化薬に係る調剤の実施</t>
  </si>
  <si>
    <t>f</t>
  </si>
  <si>
    <t>02</t>
  </si>
  <si>
    <t>（５）対応することができる外国語の種類</t>
  </si>
  <si>
    <t>14-1</t>
  </si>
  <si>
    <t>健康サポート薬局</t>
  </si>
  <si>
    <t>№</t>
  </si>
  <si>
    <t>連絡担当者  ・・・・・・・・・・・・・・・・・・・・・・・・・・・・・・・・・・・・・・・</t>
  </si>
  <si>
    <t>時間帯2</t>
    <rPh sb="0" eb="3">
      <t>ジカンタイ</t>
    </rPh>
    <phoneticPr fontId="44"/>
  </si>
  <si>
    <t>05</t>
  </si>
  <si>
    <t>○</t>
  </si>
  <si>
    <r>
      <t xml:space="preserve"> 略称(フリガナ)　　</t>
    </r>
    <r>
      <rPr>
        <b/>
        <sz val="9"/>
        <color auto="1"/>
        <rFont val="ＭＳ ゴシック"/>
      </rPr>
      <t>(*)</t>
    </r>
    <r>
      <rPr>
        <sz val="9"/>
        <color auto="1"/>
        <rFont val="ＭＳ ゴシック"/>
      </rPr>
      <t xml:space="preserve">
 ※通常簡略化して使用さ
 れている名称を記入して
 ください。</t>
    </r>
  </si>
  <si>
    <t>【５　費用負担等】</t>
  </si>
  <si>
    <t>【目次】</t>
    <rPh sb="1" eb="3">
      <t>モクジ</t>
    </rPh>
    <phoneticPr fontId="44"/>
  </si>
  <si>
    <t>９．ストマ装具の取扱い</t>
  </si>
  <si>
    <t>3</t>
  </si>
  <si>
    <t>11</t>
  </si>
  <si>
    <t>03</t>
  </si>
  <si>
    <t xml:space="preserve"> ３．住民案内用ＦＡＸ番号</t>
  </si>
  <si>
    <t>（１）認定薬剤師の種類及び人数</t>
  </si>
  <si>
    <t>本報告書の記入内容に関して、お問い合わせをさせていただく担当者を記入してください。</t>
  </si>
  <si>
    <t>身体障害者用トイレ設置</t>
  </si>
  <si>
    <t>１</t>
  </si>
  <si>
    <t>記入例</t>
    <rPh sb="0" eb="2">
      <t>キニュウ</t>
    </rPh>
    <rPh sb="2" eb="3">
      <t>レイ</t>
    </rPh>
    <phoneticPr fontId="44"/>
  </si>
  <si>
    <t>時間帯2</t>
  </si>
  <si>
    <t>その他医療連携の取組</t>
  </si>
  <si>
    <t>06</t>
  </si>
  <si>
    <r>
      <t xml:space="preserve"> 略　称　　　　　　</t>
    </r>
    <r>
      <rPr>
        <b/>
        <sz val="9"/>
        <color auto="1"/>
        <rFont val="ＭＳ ゴシック"/>
      </rPr>
      <t>(*)</t>
    </r>
    <r>
      <rPr>
        <sz val="9"/>
        <color auto="1"/>
        <rFont val="ＭＳ ゴシック"/>
      </rPr>
      <t xml:space="preserve">
 ※通常簡略化して使用さ
 れている名称を記入して
 ください。</t>
    </r>
  </si>
  <si>
    <t>クレジットカードによる料金の支払いが可能</t>
  </si>
  <si>
    <t>w</t>
  </si>
  <si>
    <t xml:space="preserve">
</t>
  </si>
  <si>
    <t>18．血圧測定器の相談と取扱い</t>
  </si>
  <si>
    <t>g</t>
  </si>
  <si>
    <t>従事者数（人）　※報告年度の4月1日現在</t>
  </si>
  <si>
    <t>基本となる開店時間</t>
  </si>
  <si>
    <t>12．ベビー用衛生用品(紙おむつなど)の相談と取扱い</t>
  </si>
  <si>
    <t>I</t>
  </si>
  <si>
    <t>P11</t>
  </si>
  <si>
    <t>04</t>
  </si>
  <si>
    <t>※夜間・休日の住民案内用電話番号がある場合は、以下に番号を記入してください。</t>
  </si>
  <si>
    <t>7.麻薬に係る調剤を行った回数</t>
  </si>
  <si>
    <t>07</t>
  </si>
  <si>
    <t>地域住民への啓発活動への参加</t>
  </si>
  <si>
    <t>・○○市○○町1-2-3 ○○ビル5階　→　1-2-3 marumaru Bldg.5F,marumaru-town,marumaru-city</t>
  </si>
  <si>
    <t>B</t>
  </si>
  <si>
    <t>３</t>
  </si>
  <si>
    <t>14</t>
  </si>
  <si>
    <t>※データベース管理の都合上、所在地の｢字（あざ）｣表記は省略して登録いたします。</t>
  </si>
  <si>
    <t>（１）薬局までの主な利用交通手段</t>
  </si>
  <si>
    <t>イタリア語</t>
  </si>
  <si>
    <t>・第二、第四日曜日は休業</t>
  </si>
  <si>
    <t>08</t>
  </si>
  <si>
    <t>10</t>
  </si>
  <si>
    <t>M</t>
  </si>
  <si>
    <t>（２）クレジットカードによる料金の支払いの可否  ・・・・・・・・・・・・・・・・・・・・・</t>
  </si>
  <si>
    <t>項　　　　目</t>
    <rPh sb="0" eb="1">
      <t>コウ</t>
    </rPh>
    <rPh sb="5" eb="6">
      <t>メ</t>
    </rPh>
    <phoneticPr fontId="44"/>
  </si>
  <si>
    <t>２</t>
  </si>
  <si>
    <t>基本情報</t>
    <rPh sb="0" eb="2">
      <t>キホン</t>
    </rPh>
    <rPh sb="2" eb="4">
      <t>ジョウホウ</t>
    </rPh>
    <phoneticPr fontId="44"/>
  </si>
  <si>
    <t>５</t>
  </si>
  <si>
    <t>（FAX） 018-860-3883</t>
  </si>
  <si>
    <t>　住民へ案内する薬局の電話番号・ＦＡＸ番号を記入してください。（代表電話番号、受付電話番号等）</t>
    <rPh sb="8" eb="10">
      <t>ヤッキョク</t>
    </rPh>
    <phoneticPr fontId="60"/>
  </si>
  <si>
    <t>費用負担等</t>
    <rPh sb="0" eb="2">
      <t>ヒヨウ</t>
    </rPh>
    <rPh sb="2" eb="4">
      <t>フタン</t>
    </rPh>
    <rPh sb="4" eb="5">
      <t>トウ</t>
    </rPh>
    <phoneticPr fontId="44"/>
  </si>
  <si>
    <t>V</t>
  </si>
  <si>
    <t>～</t>
  </si>
  <si>
    <t>内線</t>
  </si>
  <si>
    <t>登録販売者</t>
  </si>
  <si>
    <t>非常勤の
常勤換算数</t>
  </si>
  <si>
    <t>※時間外の相談について対応を実施する場合、「時間外対応の可否」欄に「○」を記入してください。</t>
    <rPh sb="28" eb="30">
      <t>カヒ</t>
    </rPh>
    <rPh sb="31" eb="32">
      <t>ラン</t>
    </rPh>
    <phoneticPr fontId="44"/>
  </si>
  <si>
    <t>P6</t>
  </si>
  <si>
    <t>（６）開店日・開店時間、来局特記事項</t>
  </si>
  <si>
    <t>実人員数
（01 + 02）</t>
  </si>
  <si>
    <t>土</t>
  </si>
  <si>
    <t>【重要】</t>
    <rPh sb="1" eb="3">
      <t>ジュウヨウ</t>
    </rPh>
    <phoneticPr fontId="59"/>
  </si>
  <si>
    <t>l</t>
  </si>
  <si>
    <t>10.他の薬局を紹介する等により実施した回数</t>
  </si>
  <si>
    <t>５．まちかど相談薬局、介護に関する相談</t>
  </si>
  <si>
    <t>（英語表記記入例）</t>
    <rPh sb="1" eb="3">
      <t>エイゴ</t>
    </rPh>
    <rPh sb="3" eb="5">
      <t>ヒョウキ</t>
    </rPh>
    <phoneticPr fontId="44"/>
  </si>
  <si>
    <t xml:space="preserve"> 電子メールアドレス</t>
  </si>
  <si>
    <t>夜間・休日営業の地域輪番・当番制に参加</t>
  </si>
  <si>
    <t>6.地域における他の薬局開設者に対して傷病の区分ごとの専門的な薬学的知見に基づく調剤及び指導に関する研修を行った回数</t>
  </si>
  <si>
    <t>※認定薬剤師とは､中立的かつ公共性のある団体により認定され､又はそれらと同等の制度に基づいて認定された薬剤師｡
※常勤､非常勤にかかわらず､実数を記入してください｡
※保護司､薬物乱用防止指導員等公的な機関から任命されたものは除いてください｡
※記載されている種類以外の認定薬剤師は､空欄に記入してください｡ （例：○○会認定薬剤師）</t>
  </si>
  <si>
    <t>（ローマ字表記記入例）</t>
    <rPh sb="4" eb="5">
      <t>ジ</t>
    </rPh>
    <rPh sb="5" eb="7">
      <t>ヒョウキ</t>
    </rPh>
    <phoneticPr fontId="44"/>
  </si>
  <si>
    <t>y</t>
  </si>
  <si>
    <t>※必ず７桁で記入してください。</t>
  </si>
  <si>
    <t>オンラインによる服薬指導の実施</t>
  </si>
  <si>
    <t>会話の自信はないが図示や単語の羅列で対応が可能</t>
  </si>
  <si>
    <t>O</t>
  </si>
  <si>
    <t>（４）車椅子の利用者に対する配慮  ・・・・・・・・・・・・・・・・・・・・・・・・・・・・</t>
    <rPh sb="3" eb="6">
      <t>クルマイス</t>
    </rPh>
    <rPh sb="7" eb="10">
      <t>リヨウシャ</t>
    </rPh>
    <rPh sb="11" eb="12">
      <t>タイ</t>
    </rPh>
    <rPh sb="14" eb="16">
      <t>ハイリョ</t>
    </rPh>
    <phoneticPr fontId="44"/>
  </si>
  <si>
    <t>認定薬剤師の
人数（人）</t>
  </si>
  <si>
    <t>月</t>
    <rPh sb="0" eb="1">
      <t>ゲツ</t>
    </rPh>
    <phoneticPr fontId="44"/>
  </si>
  <si>
    <t>無菌製剤処理に係る調剤の実施</t>
  </si>
  <si>
    <t>ご記入は、楷書体またはブロック体でお願いいたします。</t>
  </si>
  <si>
    <r>
      <t xml:space="preserve"> 所在地(フリガナ)　 </t>
    </r>
    <r>
      <rPr>
        <b/>
        <sz val="9"/>
        <color auto="1"/>
        <rFont val="ＭＳ ゴシック"/>
      </rPr>
      <t>(*)</t>
    </r>
  </si>
  <si>
    <r>
      <t xml:space="preserve"> 所在地　　　　　　 </t>
    </r>
    <r>
      <rPr>
        <b/>
        <sz val="9"/>
        <color auto="1"/>
        <rFont val="ＭＳ ゴシック"/>
      </rPr>
      <t>(*)</t>
    </r>
    <r>
      <rPr>
        <sz val="9"/>
        <color auto="1"/>
        <rFont val="ＭＳ ゴシック"/>
      </rPr>
      <t xml:space="preserve">
 ※ビル名､号室等まで
 記入してください。</t>
    </r>
  </si>
  <si>
    <t>薬局製剤実施</t>
  </si>
  <si>
    <t>地域連携薬局</t>
  </si>
  <si>
    <t>祝</t>
    <rPh sb="0" eb="1">
      <t>シュク</t>
    </rPh>
    <phoneticPr fontId="44"/>
  </si>
  <si>
    <t>（６）処方箋を応需した者の数（患者数）  ・・・・・・・・・・・・・・・・・・・・・・・・・</t>
    <rPh sb="3" eb="5">
      <t>ショホウ</t>
    </rPh>
    <rPh sb="7" eb="9">
      <t>オウジュ</t>
    </rPh>
    <rPh sb="11" eb="14">
      <t>モノノカズ</t>
    </rPh>
    <rPh sb="15" eb="18">
      <t>カンジャスウ</t>
    </rPh>
    <phoneticPr fontId="61"/>
  </si>
  <si>
    <t xml:space="preserve"> 所　属</t>
  </si>
  <si>
    <t>15-1-4</t>
  </si>
  <si>
    <r>
      <t xml:space="preserve"> 開設者名(フリガナ) </t>
    </r>
    <r>
      <rPr>
        <b/>
        <sz val="9"/>
        <color auto="1"/>
        <rFont val="ＭＳ ゴシック"/>
      </rPr>
      <t>(*)</t>
    </r>
  </si>
  <si>
    <t>X</t>
  </si>
  <si>
    <t>言語名</t>
  </si>
  <si>
    <t>人</t>
    <rPh sb="0" eb="1">
      <t>ヒト</t>
    </rPh>
    <phoneticPr fontId="44"/>
  </si>
  <si>
    <t>15-1-7</t>
  </si>
  <si>
    <t>A</t>
  </si>
  <si>
    <r>
      <t xml:space="preserve"> 正式名称　　　　　 </t>
    </r>
    <r>
      <rPr>
        <b/>
        <sz val="9"/>
        <color auto="1"/>
        <rFont val="ＭＳ ゴシック"/>
      </rPr>
      <t>(*)</t>
    </r>
  </si>
  <si>
    <t>バリアフリー構造（高齢者、障害者等の移動等の円滑化の促進に関する法律に基づく基礎的基準に適合）</t>
  </si>
  <si>
    <t>時間帯3</t>
  </si>
  <si>
    <t>15-1</t>
  </si>
  <si>
    <t>n</t>
  </si>
  <si>
    <t>（２）健康サポート薬局に関わる研修を修了した薬剤師の人数　・・・・・・・・・・・・・・・・</t>
  </si>
  <si>
    <t>１．一般用医薬品の相談と取扱い</t>
  </si>
  <si>
    <t xml:space="preserve"> ホームページが有料</t>
  </si>
  <si>
    <t>※可能な限り、他の民間事業者や薬局の建物を目印にしないでください。</t>
  </si>
  <si>
    <t>8</t>
  </si>
  <si>
    <t>（７）医療を受ける者の居宅等において行う調剤業務の実施件数  ・・・・・・・・・・・・・・・</t>
    <rPh sb="3" eb="5">
      <t>イリョウ</t>
    </rPh>
    <rPh sb="6" eb="7">
      <t>ウ</t>
    </rPh>
    <rPh sb="9" eb="10">
      <t>モノ</t>
    </rPh>
    <rPh sb="11" eb="13">
      <t>キョタク</t>
    </rPh>
    <rPh sb="13" eb="14">
      <t>トウ</t>
    </rPh>
    <rPh sb="18" eb="19">
      <t>オコナ</t>
    </rPh>
    <rPh sb="20" eb="22">
      <t>チョウザイ</t>
    </rPh>
    <rPh sb="22" eb="24">
      <t>ギョウム</t>
    </rPh>
    <rPh sb="25" eb="27">
      <t>ジッシ</t>
    </rPh>
    <rPh sb="27" eb="29">
      <t>ケンスウ</t>
    </rPh>
    <phoneticPr fontId="61"/>
  </si>
  <si>
    <t>ロシア語</t>
  </si>
  <si>
    <t xml:space="preserve"> 時間外対応の可否</t>
  </si>
  <si>
    <t>c</t>
  </si>
  <si>
    <t>P4</t>
  </si>
  <si>
    <t>有料</t>
  </si>
  <si>
    <t>※貴局の正式名称と略称を記入してください。</t>
    <rPh sb="2" eb="3">
      <t>キョク</t>
    </rPh>
    <phoneticPr fontId="44"/>
  </si>
  <si>
    <t>（２）薬局の開設者</t>
  </si>
  <si>
    <t xml:space="preserve"> 薬剤師不在時間の有無</t>
  </si>
  <si>
    <t>15-1-5</t>
  </si>
  <si>
    <t>【３　薬局へのアクセス】</t>
  </si>
  <si>
    <t xml:space="preserve"> 日本医療薬学会認定薬剤師</t>
  </si>
  <si>
    <t>職　　　種</t>
  </si>
  <si>
    <t>（４）地域医療連携体制  ・・・・・・・・・・・・・・・・・・・・・・・・・・・・・・・・・</t>
  </si>
  <si>
    <t>s</t>
  </si>
  <si>
    <t>ハングル</t>
  </si>
  <si>
    <t>基本となる開店時間、開店している曜日、曜日ごとの開店時間を記入してください。</t>
    <rPh sb="10" eb="12">
      <t>カイテン</t>
    </rPh>
    <phoneticPr fontId="44"/>
  </si>
  <si>
    <t>（２）クレジットカードによる料金の支払いの可否</t>
  </si>
  <si>
    <t>患者の服薬状況等を医療機関に提供した実施件数</t>
  </si>
  <si>
    <t xml:space="preserve">  各欄には「○」以外は記入できません。文字で記載する場合は「他に相談等を実施・・・」欄に記載してください。</t>
  </si>
  <si>
    <t>（１）相談に対する対応の可否  ・・・・・・・・・・・・・・・・・・・・・・・・・・・・・・</t>
    <rPh sb="3" eb="5">
      <t>ソウダン</t>
    </rPh>
    <rPh sb="6" eb="7">
      <t>タイ</t>
    </rPh>
    <rPh sb="9" eb="11">
      <t>タイオウ</t>
    </rPh>
    <rPh sb="12" eb="14">
      <t>カヒ</t>
    </rPh>
    <phoneticPr fontId="44"/>
  </si>
  <si>
    <t>（３）案内用ホームページアドレス</t>
  </si>
  <si>
    <t>フィリピノ語(タガログ語)</t>
  </si>
  <si>
    <t>R</t>
  </si>
  <si>
    <t>（１）相談に対する対応の可否</t>
  </si>
  <si>
    <t>薬局へのアクセス</t>
  </si>
  <si>
    <t>４</t>
  </si>
  <si>
    <t>６</t>
  </si>
  <si>
    <t>２４時間対応可能</t>
  </si>
  <si>
    <t>７</t>
  </si>
  <si>
    <t>患者満足度の調査結果の提供の有無</t>
  </si>
  <si>
    <t>業務内容、提供サービス</t>
  </si>
  <si>
    <t>（９）患者の服薬状況等を医療機関に提供した実施件数</t>
  </si>
  <si>
    <t>（３）障害者に対する配慮</t>
  </si>
  <si>
    <t>L</t>
  </si>
  <si>
    <t>14-7</t>
  </si>
  <si>
    <t>1</t>
  </si>
  <si>
    <t>【お問合せ先】</t>
    <rPh sb="2" eb="4">
      <t>トイアワ</t>
    </rPh>
    <rPh sb="5" eb="6">
      <t>サキ</t>
    </rPh>
    <phoneticPr fontId="59"/>
  </si>
  <si>
    <t>レベル４</t>
  </si>
  <si>
    <t>1.　聴覚障害者に対するサービス内容</t>
  </si>
  <si>
    <t>・○○薬局 → MaruMaru Yakkyoku</t>
  </si>
  <si>
    <t>※ホームページが有料である場合「○」を記入し、
　その他に特記事項がある場合は以下に記入してください。</t>
  </si>
  <si>
    <t>（５）薬局の案内用の電話番号及びＦＡＸ番号</t>
  </si>
  <si>
    <t>この部分は記入しないで下さい。</t>
    <rPh sb="2" eb="4">
      <t>ブブン</t>
    </rPh>
    <rPh sb="5" eb="7">
      <t>キニュウ</t>
    </rPh>
    <rPh sb="11" eb="12">
      <t>クダ</t>
    </rPh>
    <phoneticPr fontId="21"/>
  </si>
  <si>
    <t>薬剤服用歴管理の実施</t>
  </si>
  <si>
    <t>【記入上の注意点】</t>
    <rPh sb="1" eb="3">
      <t>キニュウ</t>
    </rPh>
    <rPh sb="3" eb="4">
      <t>ジョウ</t>
    </rPh>
    <rPh sb="5" eb="8">
      <t>チュウイテン</t>
    </rPh>
    <phoneticPr fontId="59"/>
  </si>
  <si>
    <t xml:space="preserve">※1 </t>
  </si>
  <si>
    <t>(A) 数字・記号の記入例</t>
    <rPh sb="7" eb="9">
      <t>キゴウ</t>
    </rPh>
    <phoneticPr fontId="59"/>
  </si>
  <si>
    <t>（２）薬局の駐車場</t>
  </si>
  <si>
    <t>県のシステム運営上、記載事項が不適切と判断される場合には、内容を修正・削除することがありますのでご了承ください。</t>
  </si>
  <si>
    <t>,</t>
  </si>
  <si>
    <t>.</t>
  </si>
  <si>
    <t>(</t>
  </si>
  <si>
    <t>o</t>
  </si>
  <si>
    <t>)</t>
  </si>
  <si>
    <t>-</t>
  </si>
  <si>
    <t xml:space="preserve"> 連絡先ＦＡＸ番号</t>
  </si>
  <si>
    <t>_</t>
  </si>
  <si>
    <t>:</t>
  </si>
  <si>
    <t xml:space="preserve">
</t>
  </si>
  <si>
    <t>(B) アルファベットの記入例　　※筆記体でのご記入はご遠慮ください。</t>
    <rPh sb="12" eb="14">
      <t>キニュウ</t>
    </rPh>
    <rPh sb="14" eb="15">
      <t>レイ</t>
    </rPh>
    <rPh sb="18" eb="20">
      <t>ヒッキ</t>
    </rPh>
    <rPh sb="20" eb="21">
      <t>タイ</t>
    </rPh>
    <rPh sb="24" eb="26">
      <t>キニュウ</t>
    </rPh>
    <rPh sb="28" eb="30">
      <t>エンリョ</t>
    </rPh>
    <phoneticPr fontId="59"/>
  </si>
  <si>
    <t>C</t>
  </si>
  <si>
    <t>D</t>
  </si>
  <si>
    <t>E</t>
  </si>
  <si>
    <t>F</t>
  </si>
  <si>
    <t>09:00</t>
  </si>
  <si>
    <t>G</t>
  </si>
  <si>
    <t>人</t>
  </si>
  <si>
    <t>H</t>
  </si>
  <si>
    <t>4</t>
  </si>
  <si>
    <t>J</t>
  </si>
  <si>
    <t>N</t>
  </si>
  <si>
    <t>P</t>
  </si>
  <si>
    <t>（３）薬局の管理者  ・・・・・・・・・・・・・・・・・・・・・・・・・・・・・・・・・・・</t>
    <rPh sb="6" eb="9">
      <t>カンリシャ</t>
    </rPh>
    <phoneticPr fontId="44"/>
  </si>
  <si>
    <t>Q</t>
  </si>
  <si>
    <t>S</t>
  </si>
  <si>
    <t>T</t>
  </si>
  <si>
    <t>（７）時間外における対応</t>
  </si>
  <si>
    <t>U</t>
  </si>
  <si>
    <t>W</t>
  </si>
  <si>
    <t>Y</t>
  </si>
  <si>
    <t xml:space="preserve">※3 </t>
  </si>
  <si>
    <t>Z</t>
  </si>
  <si>
    <t>ご回答いただいた内容につきまして、不明な点等があった場合に、調査実施者より確認のお電話をさせていただくことがあることをご了承ください。</t>
  </si>
  <si>
    <t>a</t>
  </si>
  <si>
    <t>b</t>
  </si>
  <si>
    <t>d</t>
  </si>
  <si>
    <t>副作用等に係る報告の実施件数</t>
  </si>
  <si>
    <t>e</t>
  </si>
  <si>
    <t>h</t>
  </si>
  <si>
    <t xml:space="preserve">
 薬局までの主な
 利用交通手段</t>
  </si>
  <si>
    <t>i</t>
  </si>
  <si>
    <r>
      <t xml:space="preserve"> 英語表記　　　　　 </t>
    </r>
    <r>
      <rPr>
        <b/>
        <sz val="9"/>
        <color auto="1"/>
        <rFont val="ＭＳ ゴシック"/>
      </rPr>
      <t>(*)</t>
    </r>
  </si>
  <si>
    <t>j</t>
  </si>
  <si>
    <t>※薬事に関する実務に従事する薬剤師数､登録販売者数を記入してください。
※非常勤の常勤換算にあたっては､｢薬局等の許可等に関する疑義について(回答)｣(平成１１年２月１６日付け医薬企第１６号厚生省医薬安全局企画課長通知)｣記１｢薬剤師の員数の解釈について｣によります｡なお､この場合､端数は切り捨ててください｡
※その他については､薬剤師､登録販売者以外の職種で薬局に従事する者の数値を記入してください｡
(例：事務職員等)</t>
  </si>
  <si>
    <t>k</t>
  </si>
  <si>
    <t>m</t>
  </si>
  <si>
    <t>p</t>
  </si>
  <si>
    <t xml:space="preserve"> 記入者フリガナ</t>
  </si>
  <si>
    <t>q</t>
  </si>
  <si>
    <t>r</t>
  </si>
  <si>
    <t>t</t>
  </si>
  <si>
    <t>P9</t>
  </si>
  <si>
    <t>u</t>
  </si>
  <si>
    <t>感染症の予防及び感染症の患者に対する医療に関する法律に基づく指定</t>
  </si>
  <si>
    <t>（６）処方箋を応需した者の数（患者数）</t>
  </si>
  <si>
    <t>v</t>
  </si>
  <si>
    <t>x</t>
  </si>
  <si>
    <t>12.居宅等における調剤並びに情報の提供及び薬学的知見に基づく指導を実施した回数</t>
  </si>
  <si>
    <t>地域におけるプロトコルに基づいた薬物治療管理（ＰＢＰＭ）の取組</t>
  </si>
  <si>
    <t>z</t>
  </si>
  <si>
    <t xml:space="preserve">※2 </t>
  </si>
  <si>
    <t>（２）医療安全対策の実施  ・・・・・・・・・・・・・・・・・・・・・・・・・・・・・・・・</t>
    <rPh sb="3" eb="5">
      <t>イリョウ</t>
    </rPh>
    <rPh sb="5" eb="7">
      <t>アンゼン</t>
    </rPh>
    <rPh sb="7" eb="9">
      <t>タイサク</t>
    </rPh>
    <rPh sb="10" eb="12">
      <t>ジッシ</t>
    </rPh>
    <phoneticPr fontId="61"/>
  </si>
  <si>
    <t>台湾語</t>
  </si>
  <si>
    <t>６．介護用品の相談と取扱い</t>
  </si>
  <si>
    <t>●</t>
  </si>
  <si>
    <t>薬局名</t>
    <rPh sb="0" eb="2">
      <t>ヤッキョク</t>
    </rPh>
    <rPh sb="2" eb="3">
      <t>メイ</t>
    </rPh>
    <phoneticPr fontId="21"/>
  </si>
  <si>
    <t>秋田県健康福祉部医務薬事課</t>
    <rPh sb="8" eb="10">
      <t>イム</t>
    </rPh>
    <rPh sb="10" eb="12">
      <t>ヤクジ</t>
    </rPh>
    <rPh sb="12" eb="13">
      <t>カ</t>
    </rPh>
    <phoneticPr fontId="59"/>
  </si>
  <si>
    <t>（４）案内用電子メールアドレス  ・・・・・・・・・・・・・・・・・・・・・・・・・・・・・</t>
    <rPh sb="3" eb="6">
      <t>アンナイヨウ</t>
    </rPh>
    <rPh sb="6" eb="8">
      <t>デンシ</t>
    </rPh>
    <phoneticPr fontId="44"/>
  </si>
  <si>
    <t>〒010-8570</t>
  </si>
  <si>
    <t>秋田県秋田市山王四丁目1-1</t>
  </si>
  <si>
    <t>14-3</t>
  </si>
  <si>
    <t>（７）時間外における対応  ・・・・・・・・・・・・・・・・・・・・・・・・・・・・・・・・</t>
  </si>
  <si>
    <t xml:space="preserve">
</t>
  </si>
  <si>
    <t>レベル２</t>
  </si>
  <si>
    <t>（１）薬局までの主な利用交通手段  ・・・・・・・・・・・・・・・・・・・・・・・・・・・・</t>
    <rPh sb="8" eb="9">
      <t>シュ</t>
    </rPh>
    <rPh sb="10" eb="12">
      <t>リヨウ</t>
    </rPh>
    <rPh sb="12" eb="14">
      <t>コウツウ</t>
    </rPh>
    <rPh sb="14" eb="16">
      <t>シュダン</t>
    </rPh>
    <phoneticPr fontId="44"/>
  </si>
  <si>
    <t>（４）情報開示の体制</t>
  </si>
  <si>
    <t>対応レベル　</t>
  </si>
  <si>
    <t>北京語</t>
  </si>
  <si>
    <t>（１）薬局の薬剤師数、登録販売者数</t>
  </si>
  <si>
    <t>タイ語</t>
  </si>
  <si>
    <t>P3</t>
  </si>
  <si>
    <t>医療を受ける者の居宅等において行う調剤業務の実施件数</t>
  </si>
  <si>
    <t>（英語表記記入例）</t>
  </si>
  <si>
    <t>電磁的記録による薬剤情報を記載するための手帳に対する対応</t>
  </si>
  <si>
    <t>（５）症例を検討するための会議等の開催の有無  ・・・・・・・・・・・・・・・・・・・・・・</t>
    <rPh sb="3" eb="5">
      <t>ショウレイ</t>
    </rPh>
    <rPh sb="6" eb="8">
      <t>ケントウ</t>
    </rPh>
    <rPh sb="13" eb="16">
      <t>カイギナド</t>
    </rPh>
    <rPh sb="17" eb="19">
      <t>カイサイ</t>
    </rPh>
    <rPh sb="20" eb="21">
      <t>ユウ</t>
    </rPh>
    <rPh sb="21" eb="22">
      <t>ム</t>
    </rPh>
    <phoneticPr fontId="61"/>
  </si>
  <si>
    <t>スペイン語</t>
  </si>
  <si>
    <t>【２ 基本情報】</t>
  </si>
  <si>
    <t>医薬品医療機器等法により薬局開設者及び県は県民に薬局機能情報を公表することが義務づけられております。そのため、県では平成１９年４月１日から秋田県災害・救急医療情報システム（あきた医療情報ガイド）にて公表をしております。
全ての項目をご確認のうえ、記入くださるようお願いします。
URL http://www.qq.pref.akita.lg.jp</t>
    <rPh sb="0" eb="3">
      <t>イヤクヒン</t>
    </rPh>
    <rPh sb="3" eb="5">
      <t>イリョウ</t>
    </rPh>
    <rPh sb="5" eb="7">
      <t>キキ</t>
    </rPh>
    <rPh sb="7" eb="8">
      <t>トウ</t>
    </rPh>
    <rPh sb="8" eb="9">
      <t>ホウ</t>
    </rPh>
    <rPh sb="89" eb="91">
      <t>イリョウ</t>
    </rPh>
    <rPh sb="110" eb="111">
      <t>スベ</t>
    </rPh>
    <rPh sb="113" eb="115">
      <t>コウモク</t>
    </rPh>
    <rPh sb="117" eb="119">
      <t>カクニン</t>
    </rPh>
    <rPh sb="123" eb="125">
      <t>キニュウ</t>
    </rPh>
    <rPh sb="132" eb="133">
      <t>ネガ</t>
    </rPh>
    <phoneticPr fontId="21"/>
  </si>
  <si>
    <t>15</t>
  </si>
  <si>
    <t>（４）情報開示の体制  ・・・・・・・・・・・・・・・・・・・・・・・・・・・・・・・・・・</t>
    <rPh sb="3" eb="5">
      <t>ジョウホウ</t>
    </rPh>
    <rPh sb="5" eb="7">
      <t>カイジ</t>
    </rPh>
    <rPh sb="8" eb="10">
      <t>タイセイ</t>
    </rPh>
    <phoneticPr fontId="61"/>
  </si>
  <si>
    <t>16</t>
  </si>
  <si>
    <t>17</t>
  </si>
  <si>
    <t xml:space="preserve"> ２．曜日毎の開店時間</t>
  </si>
  <si>
    <t>ホームページを開設している場合は、ホームページアドレスを記入してください。
※ただし、薬局の従業者個人のホームページなど、薬局機能に関する情報以外の内容を主として提供するＵＲＬは記入しないでください。
※同一のホームページに複数の薬局情報が含まれる場合は、各局の情報が適切に閲覧できるようにしてください。</t>
  </si>
  <si>
    <r>
      <t xml:space="preserve"> 英語表記(ﾛｰﾏ字表記)</t>
    </r>
    <r>
      <rPr>
        <b/>
        <sz val="9"/>
        <color auto="1"/>
        <rFont val="ＭＳ ゴシック"/>
      </rPr>
      <t>(*)</t>
    </r>
    <r>
      <rPr>
        <sz val="9"/>
        <color auto="1"/>
        <rFont val="ＭＳ ゴシック"/>
      </rPr>
      <t xml:space="preserve">
 ※略称の表記で記入して
 ください。</t>
    </r>
  </si>
  <si>
    <t>常時対応することのできる外国語について、対応レベルに「○」を記入してください。</t>
  </si>
  <si>
    <t>14-6-2</t>
  </si>
  <si>
    <t>（２）薬局の開設者  ・・・・・・・・・・・・・・・・・・・・・・・・・・・・・・・・・・・</t>
    <rPh sb="6" eb="8">
      <t>カイセツ</t>
    </rPh>
    <rPh sb="8" eb="9">
      <t>シャ</t>
    </rPh>
    <phoneticPr fontId="44"/>
  </si>
  <si>
    <t>2</t>
  </si>
  <si>
    <t>開店日は､月曜日～土曜日､祝日</t>
    <rPh sb="5" eb="8">
      <t>ゲツヨウビ</t>
    </rPh>
    <rPh sb="9" eb="12">
      <t>ドヨウビ</t>
    </rPh>
    <rPh sb="13" eb="15">
      <t>シュクジツ</t>
    </rPh>
    <phoneticPr fontId="44"/>
  </si>
  <si>
    <r>
      <t xml:space="preserve"> 連絡先電話番号　　 </t>
    </r>
    <r>
      <rPr>
        <b/>
        <sz val="9"/>
        <color auto="1"/>
        <rFont val="ＭＳ ゴシック"/>
      </rPr>
      <t>（*）</t>
    </r>
  </si>
  <si>
    <t>障害者自立支援法に基づく指定（精神通院医療）</t>
  </si>
  <si>
    <t>←必ず記入してください</t>
  </si>
  <si>
    <t>入院時の情報を共有する体制</t>
    <rPh sb="0" eb="2">
      <t>ニュウイン</t>
    </rPh>
    <phoneticPr fontId="44"/>
  </si>
  <si>
    <t>症例検討体制について、該当する場合は、「該当」欄に｢○｣を記入してください。</t>
  </si>
  <si>
    <t>患者満足度の調査について、該当する場合は、「該当」欄に｢○｣を記入してください。</t>
  </si>
  <si>
    <t>【１ 連絡担当者】</t>
  </si>
  <si>
    <r>
      <t xml:space="preserve"> 開設者名　　　　　 </t>
    </r>
    <r>
      <rPr>
        <b/>
        <sz val="9"/>
        <color auto="1"/>
        <rFont val="ＭＳ ゴシック"/>
      </rPr>
      <t xml:space="preserve">(*)
</t>
    </r>
    <r>
      <rPr>
        <sz val="9"/>
        <color auto="1"/>
        <rFont val="ＭＳ ゴシック"/>
      </rPr>
      <t>（法人にあっては法人名
  及び代表者名）</t>
    </r>
    <rPh sb="16" eb="18">
      <t>ホウジン</t>
    </rPh>
    <rPh sb="23" eb="25">
      <t>ホウジン</t>
    </rPh>
    <rPh sb="25" eb="26">
      <t>メイ</t>
    </rPh>
    <rPh sb="29" eb="30">
      <t>オヨ</t>
    </rPh>
    <rPh sb="31" eb="34">
      <t>ダイヒョウシャ</t>
    </rPh>
    <rPh sb="34" eb="35">
      <t>メイ</t>
    </rPh>
    <phoneticPr fontId="60"/>
  </si>
  <si>
    <t>（TEL） 018-860-1407</t>
  </si>
  <si>
    <t>（２）薬剤師不在時間の有無  ・・・・・・・・・・・・・・・・・・・・・・・・・・・・・・・</t>
    <rPh sb="3" eb="6">
      <t>ヤクザイシ</t>
    </rPh>
    <rPh sb="6" eb="8">
      <t>フザイ</t>
    </rPh>
    <rPh sb="8" eb="10">
      <t>ジカン</t>
    </rPh>
    <rPh sb="11" eb="13">
      <t>ウム</t>
    </rPh>
    <phoneticPr fontId="44"/>
  </si>
  <si>
    <t>　</t>
  </si>
  <si>
    <t xml:space="preserve">
来局特記事項</t>
  </si>
  <si>
    <t>09:00-14:00</t>
  </si>
  <si>
    <t>月</t>
  </si>
  <si>
    <t>秋田県薬局機能情報報告書</t>
    <rPh sb="2" eb="3">
      <t>ケン</t>
    </rPh>
    <rPh sb="3" eb="5">
      <t>ヤッキョク</t>
    </rPh>
    <rPh sb="5" eb="7">
      <t>キノウ</t>
    </rPh>
    <rPh sb="7" eb="9">
      <t>ジョウホウ</t>
    </rPh>
    <rPh sb="9" eb="12">
      <t>ホウコクショ</t>
    </rPh>
    <phoneticPr fontId="59"/>
  </si>
  <si>
    <t>フランス語</t>
  </si>
  <si>
    <t xml:space="preserve"> １．基本となる開店時間</t>
  </si>
  <si>
    <t>15-1-6</t>
  </si>
  <si>
    <t>日</t>
  </si>
  <si>
    <t>6</t>
  </si>
  <si>
    <t>項目名</t>
  </si>
  <si>
    <t>（５）薬局の案内用の電話番号及びＦＡＸ番号  ・・・・・・・・・・・・・・・・・・・・・・・</t>
    <rPh sb="6" eb="9">
      <t>アンナイヨウ</t>
    </rPh>
    <rPh sb="10" eb="12">
      <t>デンワ</t>
    </rPh>
    <rPh sb="12" eb="14">
      <t>バンゴウ</t>
    </rPh>
    <rPh sb="14" eb="15">
      <t>オヨ</t>
    </rPh>
    <rPh sb="19" eb="20">
      <t>バン</t>
    </rPh>
    <rPh sb="20" eb="21">
      <t>ゴウ</t>
    </rPh>
    <phoneticPr fontId="44"/>
  </si>
  <si>
    <t>（１）薬局の名称  ・・・・・・・・・・・・・・・・・・・・・・・・・・・・・・・・・・・・</t>
    <rPh sb="6" eb="7">
      <t>メイ</t>
    </rPh>
    <rPh sb="7" eb="8">
      <t>ショウ</t>
    </rPh>
    <phoneticPr fontId="44"/>
  </si>
  <si>
    <t>（４）薬局の所在地  ・・・・・・・・・・・・・・・・・・・・・・・・・・・・・・・・・・・</t>
    <rPh sb="6" eb="9">
      <t>ショザイチ</t>
    </rPh>
    <phoneticPr fontId="44"/>
  </si>
  <si>
    <t>（６）開店日・開店時間、来局特記事項  ・・・・・・・・・・・・・・・・・・・・・・・・・・</t>
  </si>
  <si>
    <t>年</t>
  </si>
  <si>
    <t>（２）薬局の駐車場  ・・・・・・・・・・・・・・・・・・・・・・・・・・・・・・・・・・・</t>
    <rPh sb="6" eb="9">
      <t>チュウシャジョウ</t>
    </rPh>
    <phoneticPr fontId="44"/>
  </si>
  <si>
    <t>（３）案内用ホームページアドレス  ・・・・・・・・・・・・・・・・・・・・・・・・・・・・</t>
    <rPh sb="3" eb="6">
      <t>アンナイヨウ</t>
    </rPh>
    <phoneticPr fontId="44"/>
  </si>
  <si>
    <t>薬局内サービス等</t>
  </si>
  <si>
    <t>（３）障害者に対する配慮  ・・・・・・・・・・・・・・・・・・・・・・・・・・・・・・・・</t>
    <rPh sb="3" eb="6">
      <t>ショウガイシャ</t>
    </rPh>
    <rPh sb="7" eb="8">
      <t>タイ</t>
    </rPh>
    <rPh sb="10" eb="12">
      <t>ハイリョ</t>
    </rPh>
    <phoneticPr fontId="44"/>
  </si>
  <si>
    <t>（５）対応することができる外国語の種類  ・・・・・・・・・・・・・・・・・・・・・・・・・</t>
  </si>
  <si>
    <t>（１）医療保険及び公費負担等の取扱い  ・・・・・・・・・・・・・・・・・・・・・・・・・・</t>
  </si>
  <si>
    <t>（１）認定薬剤師の種類及び人数  ・・・・・・・・・・・・・・・・・・・・・・・・・・・・・</t>
  </si>
  <si>
    <t>時間帯3</t>
    <rPh sb="0" eb="3">
      <t>ジカンタイ</t>
    </rPh>
    <phoneticPr fontId="44"/>
  </si>
  <si>
    <t>（３）薬局の業務内容  ・・・・・・・・・・・・・・・・・・・・・・・・・・・・・・・・・・</t>
  </si>
  <si>
    <t>（１）薬局の薬剤師数、登録販売者数  ・・・・・・・・・・・・・・・・・・・・・・・・・・・</t>
    <rPh sb="3" eb="5">
      <t>ヤッキョク</t>
    </rPh>
    <rPh sb="6" eb="9">
      <t>ヤクザイシ</t>
    </rPh>
    <rPh sb="9" eb="10">
      <t>カズ</t>
    </rPh>
    <rPh sb="11" eb="13">
      <t>トウロク</t>
    </rPh>
    <rPh sb="13" eb="16">
      <t>ハンバイシャ</t>
    </rPh>
    <rPh sb="16" eb="17">
      <t>スウ</t>
    </rPh>
    <phoneticPr fontId="61"/>
  </si>
  <si>
    <t>感染防止対策の実施</t>
  </si>
  <si>
    <t>（３）感染防止対策の実施  ・・・・・・・・・・・・・・・・・・・・・・・・・・・・・・・・</t>
  </si>
  <si>
    <t>（８）健康サポート薬局に係る研修を修了した薬剤師が地域医療に係る会議に参加した回数  ・・・</t>
    <rPh sb="3" eb="5">
      <t>ケンコウ</t>
    </rPh>
    <rPh sb="9" eb="11">
      <t>ヤッキョク</t>
    </rPh>
    <rPh sb="12" eb="13">
      <t>カカ</t>
    </rPh>
    <rPh sb="14" eb="16">
      <t>ケンシュウ</t>
    </rPh>
    <rPh sb="17" eb="19">
      <t>シュウリョウ</t>
    </rPh>
    <rPh sb="21" eb="24">
      <t>ヤクザイシ</t>
    </rPh>
    <rPh sb="25" eb="27">
      <t>チイキ</t>
    </rPh>
    <rPh sb="27" eb="29">
      <t>イリョウ</t>
    </rPh>
    <rPh sb="30" eb="31">
      <t>カカ</t>
    </rPh>
    <rPh sb="32" eb="34">
      <t>カイギ</t>
    </rPh>
    <rPh sb="35" eb="37">
      <t>サンカ</t>
    </rPh>
    <rPh sb="39" eb="41">
      <t>カイスウ</t>
    </rPh>
    <phoneticPr fontId="61"/>
  </si>
  <si>
    <t>（９）患者の服薬状況等を医療機関に提供した実施件数  ・・・・・・・・・・・・・・・・・・・</t>
    <rPh sb="3" eb="5">
      <t>カンジャ</t>
    </rPh>
    <rPh sb="6" eb="8">
      <t>フクヤク</t>
    </rPh>
    <rPh sb="8" eb="10">
      <t>ジョウキョウ</t>
    </rPh>
    <rPh sb="10" eb="11">
      <t>トウ</t>
    </rPh>
    <rPh sb="12" eb="14">
      <t>イリョウ</t>
    </rPh>
    <rPh sb="14" eb="16">
      <t>キカン</t>
    </rPh>
    <rPh sb="17" eb="19">
      <t>テイキョウ</t>
    </rPh>
    <rPh sb="21" eb="23">
      <t>ジッシ</t>
    </rPh>
    <rPh sb="23" eb="25">
      <t>ケンスウ</t>
    </rPh>
    <phoneticPr fontId="61"/>
  </si>
  <si>
    <t>15-1-3</t>
  </si>
  <si>
    <t>（10）患者満足度の調査  ・・・・・・・・・・・・・・・・・・・・・・・・・・・・・・・・・</t>
    <rPh sb="4" eb="6">
      <t>カンジャ</t>
    </rPh>
    <rPh sb="6" eb="9">
      <t>マンゾクド</t>
    </rPh>
    <rPh sb="10" eb="12">
      <t>チョウサ</t>
    </rPh>
    <phoneticPr fontId="61"/>
  </si>
  <si>
    <t/>
  </si>
  <si>
    <t>9</t>
  </si>
  <si>
    <t>7</t>
  </si>
  <si>
    <r>
      <t xml:space="preserve"> 記入日（更新日）　 </t>
    </r>
    <r>
      <rPr>
        <b/>
        <sz val="9"/>
        <color auto="1"/>
        <rFont val="ＭＳ ゴシック"/>
      </rPr>
      <t>（*）</t>
    </r>
  </si>
  <si>
    <t>英語</t>
  </si>
  <si>
    <r>
      <t xml:space="preserve"> 記入者　　　　　　 </t>
    </r>
    <r>
      <rPr>
        <b/>
        <sz val="9"/>
        <color auto="1"/>
        <rFont val="ＭＳ ゴシック"/>
      </rPr>
      <t>（*）</t>
    </r>
  </si>
  <si>
    <t>（１）薬局の名称</t>
  </si>
  <si>
    <t>無菌製剤処理に係る調剤を実施した回数</t>
  </si>
  <si>
    <t>麻薬に係る調剤の実施</t>
  </si>
  <si>
    <r>
      <t xml:space="preserve"> 正式名称(フリガナ) </t>
    </r>
    <r>
      <rPr>
        <b/>
        <sz val="9"/>
        <color auto="1"/>
        <rFont val="ＭＳ ゴシック"/>
      </rPr>
      <t>(*)</t>
    </r>
  </si>
  <si>
    <t>（３）薬局の管理者</t>
  </si>
  <si>
    <r>
      <t xml:space="preserve"> 管理者名(フリガナ) </t>
    </r>
    <r>
      <rPr>
        <b/>
        <sz val="9"/>
        <color auto="1"/>
        <rFont val="ＭＳ ゴシック"/>
      </rPr>
      <t>(*)</t>
    </r>
  </si>
  <si>
    <r>
      <t xml:space="preserve"> 管理者名　　　　　 </t>
    </r>
    <r>
      <rPr>
        <b/>
        <sz val="9"/>
        <color auto="1"/>
        <rFont val="ＭＳ ゴシック"/>
      </rPr>
      <t>(*)</t>
    </r>
  </si>
  <si>
    <t>（４）薬局の所在地</t>
  </si>
  <si>
    <t>（２）健康サポート薬局に関わる研修を修了した薬剤師の人数</t>
  </si>
  <si>
    <r>
      <t xml:space="preserve"> 郵便番号　　　　　 </t>
    </r>
    <r>
      <rPr>
        <b/>
        <sz val="9"/>
        <color auto="1"/>
        <rFont val="ＭＳ ゴシック"/>
      </rPr>
      <t>(*)</t>
    </r>
  </si>
  <si>
    <t xml:space="preserve"> １．住民案内用電話番号</t>
  </si>
  <si>
    <t>ヒンディー語</t>
  </si>
  <si>
    <t xml:space="preserve"> ２．夜間・休日住民案内用電話番号</t>
  </si>
  <si>
    <t xml:space="preserve"> ３．開店時間外で相談できる時間</t>
  </si>
  <si>
    <t>３．公衆衛生相談（ぎょう虫･シラミ駆除･疥癬等）</t>
  </si>
  <si>
    <t>開店時間、その他来局に当たり特記事項がある場合は、その内容を500文字以内で記入してください。</t>
  </si>
  <si>
    <t>【４　薬局内サービス等】</t>
  </si>
  <si>
    <t>（２）薬剤師不在時間の有無</t>
  </si>
  <si>
    <t>（４）車椅子の利用者に対する配慮</t>
  </si>
  <si>
    <t>【７　実績、結果等に関する事項】</t>
  </si>
  <si>
    <t>（１）医療保険及び公費負担等の取扱い</t>
  </si>
  <si>
    <t>【６　業務内容、提供サービス】</t>
  </si>
  <si>
    <t>（３）薬局の業務内容</t>
  </si>
  <si>
    <t>14-2</t>
  </si>
  <si>
    <t>（４）地域医療連携体制</t>
  </si>
  <si>
    <t>（２）医療安全対策の実施</t>
  </si>
  <si>
    <t>（３）感染防止対策の実施</t>
  </si>
  <si>
    <t>P10</t>
  </si>
  <si>
    <t>ベトナム語</t>
  </si>
  <si>
    <t>（５）症例を検討するための会議等の開催の有無</t>
  </si>
  <si>
    <t>（７）医療を受ける者の居宅等において行う調剤業務の実施件数</t>
  </si>
  <si>
    <t>（８）健康サポート薬局に係る研修を修了した薬剤師が地域医療に係る会議に参加した回数</t>
  </si>
  <si>
    <t>（10）患者満足度の調査</t>
  </si>
  <si>
    <t>　　基本となる開店時間</t>
  </si>
  <si>
    <t>時間帯1</t>
  </si>
  <si>
    <t>（記入例）</t>
  </si>
  <si>
    <t>以下の項目で該当するものがあれば、「該当」欄に「○」を記入してください。</t>
  </si>
  <si>
    <t>各項目について、記入、又は、「該当」欄に「○」を記入してください。</t>
  </si>
  <si>
    <t xml:space="preserve"> 駐車場がある
 (契約駐車場も含む)</t>
  </si>
  <si>
    <t>17．体脂肪測定器の相談と取扱い</t>
  </si>
  <si>
    <t xml:space="preserve"> 特記事項
 (有料の場合の料金など）</t>
  </si>
  <si>
    <t xml:space="preserve"> 薬局のホームページ
 アドレス</t>
  </si>
  <si>
    <t xml:space="preserve"> 特記事項</t>
  </si>
  <si>
    <t xml:space="preserve"> 薬局の電子メール
 アドレス</t>
  </si>
  <si>
    <t>２．漢方相談</t>
  </si>
  <si>
    <t>４．誤飲・誤食による中毒相談</t>
  </si>
  <si>
    <t>14-6-3</t>
  </si>
  <si>
    <t>７．介護用紙おむつ支給券・購入補助券受付</t>
  </si>
  <si>
    <t>８．介護用食品の相談と取扱い</t>
  </si>
  <si>
    <t>※他に相談等を実施している場合は具体的に以下に記入してください。</t>
  </si>
  <si>
    <t>2.　視覚障害者に対するサービス内容</t>
  </si>
  <si>
    <t>3.　対応できない曜日・時間等</t>
  </si>
  <si>
    <t>上記のほか常時対応できる外国語がある場合、外国語の種類を記入してください。</t>
  </si>
  <si>
    <t>住民が連絡できる電子メールアドレスを有している場合は、その電子メールアドレスを記入してください。
※ただし、薬局の従業者個人の電子メールアドレスなど、薬局において業務以外に使用する等の電子メールアドレスは記入しないでください。</t>
  </si>
  <si>
    <t>※対応できない曜日時間等ある場合などや、事前に連絡が必要な場合は記入してください。</t>
  </si>
  <si>
    <t>使用可能な
カードの種類</t>
  </si>
  <si>
    <t xml:space="preserve">レベル２ </t>
  </si>
  <si>
    <t>認定薬剤師の種類</t>
  </si>
  <si>
    <t>無料</t>
  </si>
  <si>
    <t xml:space="preserve"> 日本医療薬学会指導薬剤師</t>
  </si>
  <si>
    <t>1.地域包括ケアシステムに関する研修を修了した薬剤師の人数</t>
  </si>
  <si>
    <t>健康サポート薬局に関わる研修を修了した薬剤師の人数</t>
  </si>
  <si>
    <t>項目</t>
  </si>
  <si>
    <t>14-2-1</t>
  </si>
  <si>
    <t>14-2-2</t>
  </si>
  <si>
    <t>14-2-3</t>
  </si>
  <si>
    <t>14-4</t>
  </si>
  <si>
    <t>14-5</t>
  </si>
  <si>
    <t>14-6</t>
  </si>
  <si>
    <t>14-6-1</t>
  </si>
  <si>
    <t>日常会話程度の会話力ではあるが対応が可能</t>
  </si>
  <si>
    <t>9.他の薬局の無菌調剤室を利用して実施した回数</t>
  </si>
  <si>
    <t>14-8</t>
  </si>
  <si>
    <t>15-1-1</t>
  </si>
  <si>
    <t>15-1-2</t>
  </si>
  <si>
    <t>地域医療情報連携ネットワークへの参加</t>
  </si>
  <si>
    <t>退院時の情報を共有する体制</t>
  </si>
  <si>
    <t>戦傷病者特別援護法に基づく指定</t>
  </si>
  <si>
    <t>受診勧奨に係る情報等を医療機関に提供する体制</t>
  </si>
  <si>
    <t>※公共交通機関を利用した場合として記入してください。複数の交通手段の記載は差し支えありません。</t>
  </si>
  <si>
    <t>地域におけるプレアボイド事例の把握・収集に関する取組</t>
  </si>
  <si>
    <t>※その他医療連携の取組を記入してください</t>
    <rPh sb="12" eb="14">
      <t>キニュウ</t>
    </rPh>
    <phoneticPr fontId="44"/>
  </si>
  <si>
    <t>薬剤師</t>
  </si>
  <si>
    <t>その他</t>
  </si>
  <si>
    <t>4.利用者の入退院時以外に医療機関に情報を共有した回数</t>
  </si>
  <si>
    <t>医療安全対策に係る事業への参加</t>
  </si>
  <si>
    <t>調剤録、薬歴、レセプト等の情報開示実施</t>
  </si>
  <si>
    <t>症例を検討するための会議等の開催</t>
  </si>
  <si>
    <t>前年(1/1～12/31)に処方箋を応需した延べ患者数</t>
  </si>
  <si>
    <t>健康サポート薬局に係る研修を修了した薬剤師が地域医療に係る会議に参加した回数</t>
  </si>
  <si>
    <t>患者満足度の調査の実施（過去一年以内）の有無</t>
  </si>
  <si>
    <t>手すり設置</t>
  </si>
  <si>
    <t>時間外相談時間（開始時間-終了時間）を記入してください。</t>
    <rPh sb="8" eb="10">
      <t>カイシ</t>
    </rPh>
    <rPh sb="10" eb="12">
      <t>ジカン</t>
    </rPh>
    <rPh sb="13" eb="15">
      <t>シュウリョウ</t>
    </rPh>
    <rPh sb="15" eb="17">
      <t>ジカン</t>
    </rPh>
    <rPh sb="19" eb="21">
      <t>キニュウ</t>
    </rPh>
    <phoneticPr fontId="44"/>
  </si>
  <si>
    <t>・「○線○駅より○方へ徒歩○分」「○バス○バス停より○方へ徒歩○分」などを記入してください。</t>
  </si>
  <si>
    <t>回</t>
    <rPh sb="0" eb="1">
      <t>カイ</t>
    </rPh>
    <phoneticPr fontId="44"/>
  </si>
  <si>
    <t>実施及び設置しているものについて、「対応窓口の設置」欄に「○」を記入してください。</t>
  </si>
  <si>
    <t xml:space="preserve"> 対応窓口の設置</t>
  </si>
  <si>
    <t>薬剤師不在時間有りの場合「○」を記入してください。</t>
    <rPh sb="0" eb="3">
      <t>ヤクザイシ</t>
    </rPh>
    <rPh sb="3" eb="5">
      <t>フザイ</t>
    </rPh>
    <rPh sb="5" eb="7">
      <t>ジカン</t>
    </rPh>
    <rPh sb="7" eb="8">
      <t>ア</t>
    </rPh>
    <rPh sb="10" eb="12">
      <t>バアイ</t>
    </rPh>
    <phoneticPr fontId="44"/>
  </si>
  <si>
    <t>※斜線部分の項目は記入不要です。記入いただいても表示できません。</t>
    <rPh sb="1" eb="3">
      <t>シャセン</t>
    </rPh>
    <rPh sb="16" eb="18">
      <t>キニュウ</t>
    </rPh>
    <phoneticPr fontId="44"/>
  </si>
  <si>
    <t>医療安全対策の実施について、実施件数、及び、該当する場合は「○」を記入してください。</t>
    <rPh sb="0" eb="2">
      <t>イリョウ</t>
    </rPh>
    <rPh sb="2" eb="4">
      <t>アンゼン</t>
    </rPh>
    <rPh sb="4" eb="6">
      <t>タイサク</t>
    </rPh>
    <rPh sb="7" eb="9">
      <t>ジッシ</t>
    </rPh>
    <rPh sb="14" eb="16">
      <t>ジッシ</t>
    </rPh>
    <rPh sb="16" eb="18">
      <t>ケンスウ</t>
    </rPh>
    <rPh sb="19" eb="20">
      <t>オヨ</t>
    </rPh>
    <rPh sb="22" eb="24">
      <t>ガイトウ</t>
    </rPh>
    <rPh sb="26" eb="28">
      <t>バアイ</t>
    </rPh>
    <rPh sb="33" eb="35">
      <t>キニュウ</t>
    </rPh>
    <phoneticPr fontId="44"/>
  </si>
  <si>
    <t>感染防止対策について、該当する場合は、「該当」欄に｢○｣を記入してください。</t>
  </si>
  <si>
    <t>薬局内に常設される情報開示の手続き等を行う窓口を設置し、患者等からの調剤等の情報に関する相談、開示請求に応じられる体制が確保されている場合は、「該当」欄に｢○｣を記入してください。</t>
  </si>
  <si>
    <t>時間帯1</t>
    <rPh sb="0" eb="3">
      <t>ジカンタイ</t>
    </rPh>
    <phoneticPr fontId="44"/>
  </si>
  <si>
    <t>営業時間外でも対応可能</t>
  </si>
  <si>
    <t>手話による対応</t>
  </si>
  <si>
    <t>視覚的な情報の表示（電光文字表示機等による）</t>
  </si>
  <si>
    <t>医療を受ける者の居宅等において行う調剤業務の実施</t>
  </si>
  <si>
    <t>音声による情報の伝達</t>
  </si>
  <si>
    <t>施設内点字ブロックの設置</t>
  </si>
  <si>
    <t>スロープ設置</t>
  </si>
  <si>
    <t>インドネシア語</t>
  </si>
  <si>
    <t>ネパール語</t>
  </si>
  <si>
    <t>ドイツ語</t>
  </si>
  <si>
    <t>ポルトガル語</t>
  </si>
  <si>
    <t>トルコ語</t>
  </si>
  <si>
    <t>医療保険適用や費用負担等に関して適用している項目について、「該当」欄に「○」を記入してください。</t>
  </si>
  <si>
    <t>健康保険法に基づく保険薬局としての指定</t>
  </si>
  <si>
    <t>P5</t>
  </si>
  <si>
    <t>生活保護法に基づく指定</t>
  </si>
  <si>
    <t>母子保健法に基づく指定</t>
  </si>
  <si>
    <t>公害健康被害の補償等に関する法律に基づく指定</t>
  </si>
  <si>
    <t>浸煎薬及び湯薬に係る調剤の実施</t>
  </si>
  <si>
    <t>電磁的記録をもって作成された処方箋の受付</t>
  </si>
  <si>
    <t>電磁的記録による薬剤服用歴管理の実施</t>
  </si>
  <si>
    <t>4.在庫として保管する傷病区分に係る医薬品を必要な場合に地域における他の薬局開設者に提供した回数</t>
  </si>
  <si>
    <t>薬剤情報を記載するための手帳の交付</t>
  </si>
  <si>
    <t>薬剤及び医薬品の使用に関する情報について医療機関に情報を共有した回数</t>
  </si>
  <si>
    <t>件</t>
    <rPh sb="0" eb="1">
      <t>ケン</t>
    </rPh>
    <phoneticPr fontId="44"/>
  </si>
  <si>
    <t>2.利用者が医療機関に入院する場合に当該医療機関に情報を共有した回数</t>
  </si>
  <si>
    <t>3.利用者が医療機関から退院する場合に当該医療機関に情報を共有した回数</t>
  </si>
  <si>
    <t>5.休日又は夜間に調剤の求めがあった場合に地域における他の薬局開設者と連携して対応した回数</t>
  </si>
  <si>
    <t>6.在庫として保管する医薬品を必要な場合に地域における他の薬局開設者に提供した回数</t>
  </si>
  <si>
    <t>8.当該薬局において実施した回数</t>
  </si>
  <si>
    <t>11.地域における他の医療提供施設に対し医薬品の適正使用に関する情報を提供した回数</t>
  </si>
  <si>
    <t>専門医療機関連携薬局</t>
  </si>
  <si>
    <t>専門医療機関連携薬局－傷病の区分：がん</t>
  </si>
  <si>
    <t>1.傷病の区分ごとの専門性の認定を受けた薬剤師の人数</t>
  </si>
  <si>
    <t>2.傷病の区分に係る医療機関との利用者の薬剤及び医薬品の情報を共有した回数</t>
  </si>
  <si>
    <t>3.休日又は夜間に調剤の求めがあった場合に地域における他の薬局開設者と連携して対応した回数</t>
  </si>
  <si>
    <t>5.麻薬に係る調剤を行った回数</t>
  </si>
  <si>
    <t xml:space="preserve">レベル１ </t>
  </si>
  <si>
    <t xml:space="preserve">レベル３ </t>
  </si>
  <si>
    <t xml:space="preserve">レベル４ </t>
  </si>
  <si>
    <t>基本となる開店時間 　　AM 9:00-PM 7:30　　(水曜･土曜･祝日は､AM 9:00-PM 2:00まで)</t>
    <rPh sb="0" eb="2">
      <t>キホン</t>
    </rPh>
    <rPh sb="30" eb="32">
      <t>スイヨウ</t>
    </rPh>
    <rPh sb="33" eb="35">
      <t>ドヨウ</t>
    </rPh>
    <rPh sb="36" eb="38">
      <t>シュクジツ</t>
    </rPh>
    <phoneticPr fontId="44"/>
  </si>
  <si>
    <t>言葉に不自由することなく対応が可能</t>
  </si>
  <si>
    <t>対応不可</t>
  </si>
  <si>
    <t xml:space="preserve"> </t>
  </si>
  <si>
    <t>常勤数</t>
  </si>
  <si>
    <t>・○○薬局 → MaruMaru Pharmacy</t>
  </si>
  <si>
    <t>火</t>
  </si>
  <si>
    <t>該当</t>
  </si>
  <si>
    <t>14．禁煙の相談</t>
  </si>
  <si>
    <t xml:space="preserve"> 時間帯1</t>
  </si>
  <si>
    <t xml:space="preserve"> 時間帯2</t>
  </si>
  <si>
    <t xml:space="preserve"> 時間帯3</t>
  </si>
  <si>
    <t>駐車場台数</t>
  </si>
  <si>
    <t>非常勤数</t>
  </si>
  <si>
    <t>水</t>
  </si>
  <si>
    <t>レベル１</t>
  </si>
  <si>
    <t>・薬剤師不在時間あり</t>
  </si>
  <si>
    <t>木</t>
  </si>
  <si>
    <t>台</t>
  </si>
  <si>
    <t>11．ベビーフード・粉ミルクの相談と取扱い</t>
  </si>
  <si>
    <t>13．特定保健用食品の相談と取扱い</t>
  </si>
  <si>
    <t>15．各種検査薬の相談と取扱い</t>
  </si>
  <si>
    <t>16．自己血糖測定器の相談と取扱い</t>
  </si>
  <si>
    <t>筆記具による対応</t>
  </si>
  <si>
    <t>点字による表示</t>
  </si>
  <si>
    <t>車椅子利用者用駐車場</t>
  </si>
  <si>
    <t>点状ブロック</t>
  </si>
  <si>
    <t>昇降装置</t>
  </si>
  <si>
    <t>原子爆弾被爆者に対する援護に関する法律に基づく指定</t>
  </si>
  <si>
    <t>障害者自立支援法に基づく指定（更生医療）</t>
  </si>
  <si>
    <t>障害者自立支援法に基づく指定（育成医療）</t>
  </si>
  <si>
    <t>労働者災害補償保険法に基づく指定</t>
  </si>
  <si>
    <t>金</t>
  </si>
  <si>
    <t>総数
（01 + 03）</t>
  </si>
  <si>
    <t>19:30</t>
  </si>
  <si>
    <t>レベル３</t>
  </si>
  <si>
    <t>祝</t>
  </si>
  <si>
    <t>24時間表記で記載してください。(午後1時30分 → 13:30)</t>
  </si>
  <si>
    <t>(図等は登録できません、文字で記入して下さい。)</t>
  </si>
  <si>
    <t>※ここに記載したメールアドレスはホームページで公表されます。</t>
  </si>
  <si>
    <t>(*)は必須項目です。</t>
  </si>
  <si>
    <t>※ ここに記載頂いた連絡担当者情報は、記載内容の問合せのみに利用し非公表です。</t>
  </si>
  <si>
    <t>P1</t>
  </si>
  <si>
    <t>P2</t>
  </si>
  <si>
    <t>P7</t>
  </si>
  <si>
    <t>P8</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</si>
</sst>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_ ;[Red]\-#,##0\ "/>
    <numFmt numFmtId="178" formatCode="0.0;#"/>
  </numFmts>
  <fonts count="62">
    <font>
      <sz val="11"/>
      <color auto="1"/>
      <name val="ＭＳ Ｐゴシック"/>
      <family val="3"/>
    </font>
    <font>
      <sz val="9"/>
      <color indexed="8"/>
      <name val="ＭＳ Ｐゴシック"/>
      <family val="3"/>
    </font>
    <font>
      <sz val="9"/>
      <color indexed="9"/>
      <name val="ＭＳ Ｐゴシック"/>
      <family val="3"/>
    </font>
    <font>
      <sz val="9"/>
      <color indexed="60"/>
      <name val="ＭＳ Ｐゴシック"/>
      <family val="3"/>
    </font>
    <font>
      <b/>
      <sz val="18"/>
      <color indexed="56"/>
      <name val="ＭＳ Ｐゴシック"/>
      <family val="3"/>
    </font>
    <font>
      <b/>
      <sz val="9"/>
      <color indexed="9"/>
      <name val="ＭＳ Ｐゴシック"/>
      <family val="3"/>
    </font>
    <font>
      <sz val="11"/>
      <color auto="1"/>
      <name val="ＭＳ Ｐゴシック"/>
      <family val="3"/>
    </font>
    <font>
      <sz val="9"/>
      <color indexed="52"/>
      <name val="ＭＳ Ｐゴシック"/>
      <family val="3"/>
    </font>
    <font>
      <sz val="9"/>
      <color indexed="62"/>
      <name val="ＭＳ Ｐゴシック"/>
      <family val="3"/>
    </font>
    <font>
      <b/>
      <sz val="9"/>
      <color indexed="63"/>
      <name val="ＭＳ Ｐゴシック"/>
      <family val="3"/>
    </font>
    <font>
      <sz val="9"/>
      <color indexed="20"/>
      <name val="ＭＳ Ｐゴシック"/>
      <family val="3"/>
    </font>
    <font>
      <sz val="9"/>
      <color auto="1"/>
      <name val="ＭＳ ゴシック"/>
      <family val="3"/>
    </font>
    <font>
      <sz val="10.5"/>
      <color auto="1"/>
      <name val="ＭＳ ゴシック"/>
      <family val="3"/>
    </font>
    <font>
      <sz val="9"/>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52"/>
      <name val="ＭＳ Ｐゴシック"/>
      <family val="3"/>
    </font>
    <font>
      <i/>
      <sz val="9"/>
      <color indexed="23"/>
      <name val="ＭＳ Ｐゴシック"/>
      <family val="3"/>
    </font>
    <font>
      <sz val="9"/>
      <color indexed="10"/>
      <name val="ＭＳ Ｐゴシック"/>
      <family val="3"/>
    </font>
    <font>
      <b/>
      <sz val="9"/>
      <color indexed="8"/>
      <name val="ＭＳ Ｐゴシック"/>
      <family val="3"/>
    </font>
    <font>
      <sz val="6"/>
      <color auto="1"/>
      <name val="ＭＳ Ｐゴシック"/>
      <family val="3"/>
    </font>
    <font>
      <sz val="10"/>
      <color auto="1"/>
      <name val="ＭＳ ゴシック"/>
      <family val="3"/>
    </font>
    <font>
      <sz val="10"/>
      <color auto="1"/>
      <name val="ＭＳ Ｐゴシック"/>
      <family val="3"/>
    </font>
    <font>
      <sz val="11"/>
      <color auto="1"/>
      <name val="ＭＳ ゴシック"/>
      <family val="3"/>
    </font>
    <font>
      <sz val="12"/>
      <color auto="1"/>
      <name val="ＭＳ Ｐゴシック"/>
      <family val="3"/>
    </font>
    <font>
      <b/>
      <sz val="10"/>
      <color auto="1"/>
      <name val="ＭＳ Ｐゴシック"/>
      <family val="3"/>
    </font>
    <font>
      <sz val="9"/>
      <color auto="1"/>
      <name val="ＭＳ Ｐゴシック"/>
      <family val="3"/>
    </font>
    <font>
      <sz val="16"/>
      <color auto="1"/>
      <name val="ＭＳ Ｐゴシック"/>
      <family val="3"/>
    </font>
    <font>
      <sz val="14"/>
      <color auto="1"/>
      <name val="ＭＳ Ｐゴシック"/>
      <family val="3"/>
    </font>
    <font>
      <b/>
      <sz val="14"/>
      <color auto="1"/>
      <name val="ＭＳ Ｐゴシック"/>
      <family val="3"/>
    </font>
    <font>
      <sz val="10"/>
      <color auto="1"/>
      <name val="ＭＳ Ｐ明朝"/>
      <family val="1"/>
    </font>
    <font>
      <b/>
      <u/>
      <sz val="18"/>
      <color auto="1"/>
      <name val="ＭＳ Ｐゴシック"/>
      <family val="3"/>
    </font>
    <font>
      <b/>
      <sz val="12"/>
      <color auto="1"/>
      <name val="ＭＳ Ｐゴシック"/>
      <family val="3"/>
    </font>
    <font>
      <b/>
      <sz val="11"/>
      <color auto="1"/>
      <name val="ＭＳ Ｐゴシック"/>
      <family val="3"/>
    </font>
    <font>
      <sz val="9"/>
      <color auto="1"/>
      <name val="ＭＳ Ｐ明朝"/>
      <family val="1"/>
    </font>
    <font>
      <b/>
      <sz val="12"/>
      <color auto="1"/>
      <name val="ＭＳ ゴシック"/>
      <family val="3"/>
    </font>
    <font>
      <b/>
      <sz val="16"/>
      <color auto="1"/>
      <name val="ＭＳ ゴシック"/>
      <family val="3"/>
    </font>
    <font>
      <b/>
      <sz val="10"/>
      <color auto="1"/>
      <name val="ＭＳ ゴシック"/>
      <family val="3"/>
    </font>
    <font>
      <sz val="16"/>
      <color auto="1"/>
      <name val="OCRB"/>
      <family val="3"/>
    </font>
    <font>
      <b/>
      <u/>
      <sz val="9"/>
      <color auto="1"/>
      <name val="ＭＳ Ｐゴシック"/>
      <family val="3"/>
    </font>
    <font>
      <sz val="8"/>
      <color auto="1"/>
      <name val="ＭＳ Ｐ明朝"/>
      <family val="1"/>
    </font>
    <font>
      <sz val="10"/>
      <color auto="1"/>
      <name val="OCRB"/>
      <family val="3"/>
    </font>
    <font>
      <b/>
      <u/>
      <sz val="11"/>
      <color auto="1"/>
      <name val="ＭＳ Ｐゴシック"/>
      <family val="3"/>
    </font>
    <font>
      <sz val="6"/>
      <color auto="1"/>
      <name val="ＭＳ Ｐゴシック"/>
      <family val="3"/>
    </font>
    <font>
      <sz val="16"/>
      <color auto="1"/>
      <name val="ＭＳ ゴシック"/>
      <family val="3"/>
    </font>
    <font>
      <sz val="11"/>
      <color theme="1"/>
      <name val="ＭＳ Ｐゴシック"/>
      <family val="3"/>
      <scheme val="minor"/>
    </font>
    <font>
      <sz val="9"/>
      <color auto="1"/>
      <name val="ＭＳ 明朝"/>
      <family val="1"/>
    </font>
    <font>
      <sz val="9"/>
      <color theme="1"/>
      <name val="ＭＳ ゴシック"/>
      <family val="3"/>
    </font>
    <font>
      <sz val="8"/>
      <color auto="1"/>
      <name val="ＭＳ ゴシック"/>
      <family val="3"/>
    </font>
    <font>
      <sz val="9"/>
      <color rgb="FFFF0000"/>
      <name val="ＭＳ ゴシック"/>
      <family val="3"/>
    </font>
    <font>
      <b/>
      <sz val="11"/>
      <color theme="1" tint="0.35"/>
      <name val="ＭＳ ゴシック"/>
      <family val="3"/>
    </font>
    <font>
      <b/>
      <sz val="14"/>
      <color auto="1"/>
      <name val="ＭＳ ゴシック"/>
      <family val="3"/>
    </font>
    <font>
      <sz val="12"/>
      <color auto="1"/>
      <name val="ＭＳ ゴシック"/>
      <family val="3"/>
    </font>
    <font>
      <sz val="12"/>
      <color theme="1"/>
      <name val="ＭＳ ゴシック"/>
      <family val="3"/>
    </font>
    <font>
      <sz val="10"/>
      <color theme="1"/>
      <name val="ＭＳ ゴシック"/>
      <family val="3"/>
    </font>
    <font>
      <sz val="11"/>
      <color theme="1"/>
      <name val="ＭＳ ゴシック"/>
      <family val="3"/>
    </font>
    <font>
      <sz val="8"/>
      <color theme="1"/>
      <name val="ＭＳ ゴシック"/>
      <family val="3"/>
    </font>
    <font>
      <b/>
      <sz val="9"/>
      <color auto="1"/>
      <name val="ＭＳ ゴシック"/>
      <family val="3"/>
    </font>
    <font>
      <sz val="6"/>
      <color auto="1"/>
      <name val="ＭＳ ゴシック"/>
      <family val="3"/>
    </font>
    <font>
      <sz val="6"/>
      <color auto="1"/>
      <name val="ＭＳ ゴシック"/>
      <family val="3"/>
    </font>
    <font>
      <b/>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slantDashDot">
        <color indexed="64"/>
      </top>
      <bottom/>
      <diagonal/>
    </border>
    <border>
      <left/>
      <right/>
      <top/>
      <bottom style="slantDashDot">
        <color indexed="64"/>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thick">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slantDashDot">
        <color theme="1" tint="0.35"/>
      </left>
      <right/>
      <top style="slantDashDot">
        <color theme="1" tint="0.35"/>
      </top>
      <bottom/>
      <diagonal/>
    </border>
    <border>
      <left style="slantDashDot">
        <color theme="1" tint="0.35"/>
      </left>
      <right/>
      <top/>
      <bottom/>
      <diagonal/>
    </border>
    <border>
      <left style="slantDashDot">
        <color theme="1" tint="0.35"/>
      </left>
      <right/>
      <top/>
      <bottom style="slantDashDot">
        <color theme="1" tint="0.35"/>
      </bottom>
      <diagonal/>
    </border>
    <border>
      <left/>
      <right/>
      <top style="slantDashDot">
        <color theme="1" tint="0.35"/>
      </top>
      <bottom/>
      <diagonal/>
    </border>
    <border>
      <left/>
      <right/>
      <top/>
      <bottom style="slantDashDot">
        <color theme="1" tint="0.35"/>
      </bottom>
      <diagonal/>
    </border>
    <border>
      <left/>
      <right style="slantDashDot">
        <color theme="1" tint="0.35"/>
      </right>
      <top style="slantDashDot">
        <color theme="1" tint="0.35"/>
      </top>
      <bottom/>
      <diagonal/>
    </border>
    <border>
      <left/>
      <right style="slantDashDot">
        <color theme="1" tint="0.35"/>
      </right>
      <top/>
      <bottom/>
      <diagonal/>
    </border>
    <border>
      <left/>
      <right style="slantDashDot">
        <color theme="1" tint="0.35"/>
      </right>
      <top/>
      <bottom style="slantDashDot">
        <color theme="1" tint="0.35"/>
      </bottom>
      <diagonal/>
    </border>
    <border>
      <left style="thin">
        <color theme="1" tint="0.35"/>
      </left>
      <right/>
      <top style="thin">
        <color theme="1" tint="0.35"/>
      </top>
      <bottom style="thin">
        <color theme="1" tint="0.35"/>
      </bottom>
      <diagonal/>
    </border>
    <border>
      <left/>
      <right/>
      <top style="thin">
        <color theme="1" tint="0.35"/>
      </top>
      <bottom style="thin">
        <color theme="1" tint="0.35"/>
      </bottom>
      <diagonal/>
    </border>
    <border>
      <left style="thin">
        <color theme="1" tint="0.35"/>
      </left>
      <right/>
      <top style="thin">
        <color theme="1" tint="0.35"/>
      </top>
      <bottom/>
      <diagonal/>
    </border>
    <border>
      <left style="thin">
        <color theme="1" tint="0.35"/>
      </left>
      <right/>
      <top/>
      <bottom/>
      <diagonal/>
    </border>
    <border>
      <left style="thin">
        <color theme="1" tint="0.35"/>
      </left>
      <right/>
      <top/>
      <bottom style="thin">
        <color theme="1" tint="0.35"/>
      </bottom>
      <diagonal/>
    </border>
    <border>
      <left style="thin">
        <color theme="1" tint="0.35"/>
      </left>
      <right/>
      <top style="thin">
        <color theme="1" tint="0.35"/>
      </top>
      <bottom style="double">
        <color theme="1" tint="0.35"/>
      </bottom>
      <diagonal/>
    </border>
    <border>
      <left style="thin">
        <color theme="1" tint="0.35"/>
      </left>
      <right/>
      <top style="double">
        <color theme="1" tint="0.35"/>
      </top>
      <bottom style="thin">
        <color theme="1" tint="0.35"/>
      </bottom>
      <diagonal/>
    </border>
    <border>
      <left style="thin">
        <color indexed="64"/>
      </left>
      <right/>
      <top style="thin">
        <color indexed="64"/>
      </top>
      <bottom style="thin">
        <color indexed="64"/>
      </bottom>
      <diagonal/>
    </border>
    <border>
      <left/>
      <right/>
      <top style="thin">
        <color theme="1" tint="0.35"/>
      </top>
      <bottom/>
      <diagonal/>
    </border>
    <border>
      <left/>
      <right/>
      <top/>
      <bottom style="thin">
        <color theme="1" tint="0.35"/>
      </bottom>
      <diagonal/>
    </border>
    <border>
      <left/>
      <right style="thin">
        <color theme="1" tint="0.35"/>
      </right>
      <top style="thin">
        <color theme="1" tint="0.35"/>
      </top>
      <bottom style="thin">
        <color theme="1" tint="0.35"/>
      </bottom>
      <diagonal/>
    </border>
    <border>
      <left/>
      <right style="hair">
        <color theme="1" tint="0.35"/>
      </right>
      <top style="thin">
        <color theme="1" tint="0.35"/>
      </top>
      <bottom style="thin">
        <color theme="1" tint="0.35"/>
      </bottom>
      <diagonal/>
    </border>
    <border>
      <left/>
      <right style="hair">
        <color theme="1" tint="0.35"/>
      </right>
      <top style="thin">
        <color theme="1" tint="0.35"/>
      </top>
      <bottom style="double">
        <color theme="1" tint="0.35"/>
      </bottom>
      <diagonal/>
    </border>
    <border>
      <left/>
      <right style="hair">
        <color theme="1" tint="0.35"/>
      </right>
      <top style="double">
        <color theme="1" tint="0.35"/>
      </top>
      <bottom style="thin">
        <color theme="1" tint="0.35"/>
      </bottom>
      <diagonal/>
    </border>
    <border>
      <left/>
      <right/>
      <top style="thin">
        <color indexed="64"/>
      </top>
      <bottom style="thin">
        <color indexed="64"/>
      </bottom>
      <diagonal/>
    </border>
    <border>
      <left style="hair">
        <color theme="1" tint="0.35"/>
      </left>
      <right/>
      <top style="thin">
        <color theme="1" tint="0.35"/>
      </top>
      <bottom style="thin">
        <color theme="1" tint="0.35"/>
      </bottom>
      <diagonal/>
    </border>
    <border>
      <left style="hair">
        <color theme="1" tint="0.35"/>
      </left>
      <right/>
      <top style="thin">
        <color theme="1" tint="0.35"/>
      </top>
      <bottom style="double">
        <color theme="1" tint="0.35"/>
      </bottom>
      <diagonal/>
    </border>
    <border>
      <left style="hair">
        <color theme="1" tint="0.35"/>
      </left>
      <right/>
      <top style="double">
        <color theme="1" tint="0.35"/>
      </top>
      <bottom style="thin">
        <color theme="1" tint="0.35"/>
      </bottom>
      <diagonal/>
    </border>
    <border>
      <left/>
      <right/>
      <top style="thin">
        <color theme="1" tint="0.35"/>
      </top>
      <bottom style="double">
        <color theme="1" tint="0.35"/>
      </bottom>
      <diagonal/>
    </border>
    <border>
      <left/>
      <right/>
      <top style="double">
        <color theme="1" tint="0.35"/>
      </top>
      <bottom style="thin">
        <color theme="1" tint="0.35"/>
      </bottom>
      <diagonal/>
    </border>
    <border>
      <left/>
      <right style="thin">
        <color theme="1" tint="0.35"/>
      </right>
      <top style="thin">
        <color theme="1" tint="0.35"/>
      </top>
      <bottom/>
      <diagonal/>
    </border>
    <border>
      <left/>
      <right style="thin">
        <color theme="1" tint="0.35"/>
      </right>
      <top/>
      <bottom style="thin">
        <color theme="1" tint="0.35"/>
      </bottom>
      <diagonal/>
    </border>
    <border>
      <left/>
      <right style="thin">
        <color theme="1" tint="0.35"/>
      </right>
      <top/>
      <bottom/>
      <diagonal/>
    </border>
    <border diagonalUp="1">
      <left style="thin">
        <color theme="1" tint="0.35"/>
      </left>
      <right style="thin">
        <color indexed="64"/>
      </right>
      <top style="thin">
        <color theme="1" tint="0.35"/>
      </top>
      <bottom style="thin">
        <color theme="1" tint="0.35"/>
      </bottom>
      <diagonal style="thin">
        <color theme="1" tint="0.35"/>
      </diagonal>
    </border>
    <border diagonalUp="1">
      <left style="thin">
        <color indexed="64"/>
      </left>
      <right style="thin">
        <color indexed="64"/>
      </right>
      <top style="thin">
        <color theme="1" tint="0.35"/>
      </top>
      <bottom style="thin">
        <color theme="1" tint="0.35"/>
      </bottom>
      <diagonal style="thin">
        <color theme="1" tint="0.35"/>
      </diagonal>
    </border>
    <border>
      <left/>
      <right style="thin">
        <color theme="1" tint="0.35"/>
      </right>
      <top style="thin">
        <color theme="1" tint="0.35"/>
      </top>
      <bottom style="double">
        <color theme="1" tint="0.35"/>
      </bottom>
      <diagonal/>
    </border>
    <border>
      <left/>
      <right style="thin">
        <color theme="1" tint="0.35"/>
      </right>
      <top style="double">
        <color theme="1" tint="0.35"/>
      </top>
      <bottom style="thin">
        <color theme="1" tint="0.35"/>
      </bottom>
      <diagonal/>
    </border>
    <border diagonalUp="1">
      <left style="thin">
        <color indexed="64"/>
      </left>
      <right style="thin">
        <color theme="1" tint="0.35"/>
      </right>
      <top style="thin">
        <color theme="1" tint="0.35"/>
      </top>
      <bottom style="thin">
        <color theme="1" tint="0.35"/>
      </bottom>
      <diagonal style="thin">
        <color theme="1" tint="0.35"/>
      </diagonal>
    </border>
    <border>
      <left/>
      <right style="thin">
        <color indexed="23"/>
      </right>
      <top/>
      <bottom style="slantDashDot">
        <color theme="1" tint="0.35"/>
      </bottom>
      <diagonal/>
    </border>
    <border>
      <left style="thin">
        <color indexed="23"/>
      </left>
      <right/>
      <top/>
      <bottom style="slantDashDot">
        <color theme="1" tint="0.35"/>
      </bottom>
      <diagonal/>
    </border>
    <border>
      <left/>
      <right style="thin">
        <color indexed="64"/>
      </right>
      <top style="thin">
        <color indexed="64"/>
      </top>
      <bottom style="thin">
        <color indexed="64"/>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435">
    <xf numFmtId="0" fontId="0" fillId="0" borderId="0" xfId="0">
      <alignment vertical="center"/>
    </xf>
    <xf numFmtId="0" fontId="0" fillId="0" borderId="0" xfId="36" applyFont="1">
      <alignment vertical="center"/>
    </xf>
    <xf numFmtId="0" fontId="11" fillId="0" borderId="0" xfId="40" applyAlignment="1">
      <alignment horizontal="left"/>
    </xf>
    <xf numFmtId="0" fontId="22" fillId="0" borderId="0" xfId="40" applyFont="1" applyAlignment="1">
      <alignment horizontal="left"/>
    </xf>
    <xf numFmtId="0" fontId="11" fillId="0" borderId="0" xfId="37"/>
    <xf numFmtId="0" fontId="23" fillId="0" borderId="0" xfId="37" applyFont="1"/>
    <xf numFmtId="0" fontId="23" fillId="0" borderId="0" xfId="37" applyFont="1" applyAlignment="1">
      <alignment horizontal="center"/>
    </xf>
    <xf numFmtId="0" fontId="23" fillId="0" borderId="0" xfId="37" applyFont="1" applyAlignment="1"/>
    <xf numFmtId="0" fontId="24" fillId="0" borderId="0" xfId="37" applyFont="1"/>
    <xf numFmtId="0" fontId="25" fillId="0" borderId="10" xfId="37" applyFont="1" applyBorder="1" applyAlignment="1">
      <alignment vertical="center" wrapText="1"/>
    </xf>
    <xf numFmtId="0" fontId="25" fillId="0" borderId="11" xfId="36" applyFont="1" applyBorder="1" applyAlignment="1">
      <alignment vertical="center" wrapText="1"/>
    </xf>
    <xf numFmtId="0" fontId="25" fillId="0" borderId="12" xfId="36" applyFont="1" applyBorder="1" applyAlignment="1">
      <alignment vertical="center" wrapText="1"/>
    </xf>
    <xf numFmtId="0" fontId="23" fillId="0" borderId="0" xfId="37" applyFont="1" applyBorder="1"/>
    <xf numFmtId="0" fontId="23" fillId="0" borderId="13" xfId="37" applyFont="1" applyBorder="1" applyAlignment="1">
      <alignment vertical="center"/>
    </xf>
    <xf numFmtId="0" fontId="26" fillId="0" borderId="14" xfId="40" applyFont="1" applyBorder="1" applyAlignment="1">
      <alignment horizontal="left"/>
    </xf>
    <xf numFmtId="0" fontId="23" fillId="0" borderId="14" xfId="40" applyFont="1" applyBorder="1" applyAlignment="1">
      <alignment horizontal="left"/>
    </xf>
    <xf numFmtId="0" fontId="27" fillId="0" borderId="14" xfId="40" applyFont="1" applyBorder="1" applyAlignment="1">
      <alignment horizontal="left"/>
    </xf>
    <xf numFmtId="0" fontId="23" fillId="0" borderId="14" xfId="37" applyFont="1" applyBorder="1" applyAlignment="1">
      <alignment vertical="center"/>
    </xf>
    <xf numFmtId="0" fontId="23" fillId="0" borderId="15" xfId="37" applyFont="1" applyBorder="1" applyAlignment="1">
      <alignment vertical="center"/>
    </xf>
    <xf numFmtId="0" fontId="23" fillId="0" borderId="0" xfId="37" applyFont="1" applyBorder="1" applyAlignment="1">
      <alignment vertical="center"/>
    </xf>
    <xf numFmtId="0" fontId="0" fillId="0" borderId="0" xfId="37" applyFont="1" applyFill="1" applyBorder="1"/>
    <xf numFmtId="0" fontId="28" fillId="0" borderId="0" xfId="36" applyFont="1">
      <alignment vertical="center"/>
    </xf>
    <xf numFmtId="0" fontId="29" fillId="0" borderId="0" xfId="36" applyFont="1">
      <alignment vertical="center"/>
    </xf>
    <xf numFmtId="0" fontId="30" fillId="0" borderId="0" xfId="37" applyFont="1" applyBorder="1" applyAlignment="1">
      <alignment horizontal="center" vertical="center" wrapText="1"/>
    </xf>
    <xf numFmtId="0" fontId="25" fillId="0" borderId="16" xfId="36" applyFont="1" applyBorder="1" applyAlignment="1">
      <alignment vertical="center" wrapText="1"/>
    </xf>
    <xf numFmtId="0" fontId="25" fillId="0" borderId="0" xfId="36" applyFont="1" applyBorder="1" applyAlignment="1">
      <alignment vertical="center" wrapText="1"/>
    </xf>
    <xf numFmtId="0" fontId="25" fillId="0" borderId="17" xfId="36" applyFont="1" applyBorder="1" applyAlignment="1">
      <alignment vertical="center" wrapText="1"/>
    </xf>
    <xf numFmtId="0" fontId="23" fillId="0" borderId="18" xfId="37" applyFont="1" applyBorder="1" applyAlignment="1">
      <alignment vertical="center"/>
    </xf>
    <xf numFmtId="0" fontId="26" fillId="0" borderId="0" xfId="37" applyFont="1" applyBorder="1" applyAlignment="1">
      <alignment vertical="center"/>
    </xf>
    <xf numFmtId="0" fontId="23" fillId="0" borderId="0" xfId="40" applyFont="1" applyBorder="1" applyAlignment="1">
      <alignment horizontal="left"/>
    </xf>
    <xf numFmtId="0" fontId="31" fillId="0" borderId="0" xfId="40" applyFont="1" applyBorder="1" applyAlignment="1">
      <alignment horizontal="right" vertical="top"/>
    </xf>
    <xf numFmtId="0" fontId="31" fillId="0" borderId="0" xfId="40" applyFont="1" applyBorder="1" applyAlignment="1">
      <alignment horizontal="left"/>
    </xf>
    <xf numFmtId="0" fontId="22" fillId="0" borderId="0" xfId="40" applyFont="1" applyBorder="1" applyAlignment="1">
      <alignment horizontal="left"/>
    </xf>
    <xf numFmtId="0" fontId="27" fillId="0" borderId="0" xfId="40" applyFont="1" applyBorder="1" applyAlignment="1">
      <alignment horizontal="left"/>
    </xf>
    <xf numFmtId="0" fontId="23" fillId="0" borderId="0" xfId="37" applyFont="1" applyBorder="1" applyAlignment="1">
      <alignment horizontal="center" vertical="top"/>
    </xf>
    <xf numFmtId="0" fontId="23" fillId="0" borderId="19" xfId="37" applyFont="1" applyBorder="1" applyAlignment="1">
      <alignment vertical="center"/>
    </xf>
    <xf numFmtId="0" fontId="32" fillId="0" borderId="0" xfId="37" applyFont="1" applyBorder="1" applyAlignment="1">
      <alignment horizontal="center" vertical="top" wrapText="1"/>
    </xf>
    <xf numFmtId="0" fontId="33" fillId="0" borderId="0" xfId="37" applyFont="1" applyBorder="1" applyAlignment="1">
      <alignment vertical="center" wrapText="1"/>
    </xf>
    <xf numFmtId="0" fontId="26" fillId="0" borderId="20" xfId="37" applyFont="1" applyBorder="1" applyAlignment="1">
      <alignment horizontal="center" vertical="center" wrapText="1"/>
    </xf>
    <xf numFmtId="0" fontId="34" fillId="0" borderId="21" xfId="37" applyFont="1" applyFill="1" applyBorder="1" applyAlignment="1">
      <alignment horizontal="center" vertical="center"/>
    </xf>
    <xf numFmtId="0" fontId="34" fillId="0" borderId="21" xfId="37" applyFont="1" applyFill="1" applyBorder="1" applyAlignment="1">
      <alignment horizontal="left" vertical="center"/>
    </xf>
    <xf numFmtId="0" fontId="23" fillId="0" borderId="22" xfId="37" applyFont="1" applyFill="1" applyBorder="1"/>
    <xf numFmtId="0" fontId="25" fillId="0" borderId="0" xfId="36" applyFont="1">
      <alignment vertical="center"/>
    </xf>
    <xf numFmtId="0" fontId="31" fillId="0" borderId="0" xfId="40" applyFont="1" applyBorder="1" applyAlignment="1">
      <alignment vertical="top" wrapText="1"/>
    </xf>
    <xf numFmtId="0" fontId="35" fillId="0" borderId="0" xfId="40" applyFont="1" applyBorder="1" applyAlignment="1">
      <alignment horizontal="left"/>
    </xf>
    <xf numFmtId="0" fontId="23" fillId="0" borderId="0" xfId="40" applyFont="1" applyBorder="1" applyAlignment="1">
      <alignment vertical="top" wrapText="1"/>
    </xf>
    <xf numFmtId="0" fontId="26" fillId="0" borderId="0" xfId="37" applyFont="1" applyBorder="1" applyAlignment="1">
      <alignment vertical="top" wrapText="1"/>
    </xf>
    <xf numFmtId="0" fontId="23" fillId="0" borderId="19" xfId="37" applyFont="1" applyBorder="1" applyAlignment="1">
      <alignment vertical="top" wrapText="1"/>
    </xf>
    <xf numFmtId="0" fontId="23" fillId="0" borderId="23" xfId="37" applyFont="1" applyBorder="1" applyAlignment="1">
      <alignment horizontal="center" vertical="center"/>
    </xf>
    <xf numFmtId="0" fontId="34" fillId="0" borderId="0" xfId="37" applyFont="1" applyFill="1" applyBorder="1" applyAlignment="1">
      <alignment vertical="center"/>
    </xf>
    <xf numFmtId="0" fontId="34" fillId="0" borderId="0" xfId="37" applyFont="1" applyFill="1" applyBorder="1" applyAlignment="1">
      <alignment horizontal="left" vertical="center"/>
    </xf>
    <xf numFmtId="0" fontId="23" fillId="0" borderId="24" xfId="37" applyFont="1" applyFill="1" applyBorder="1"/>
    <xf numFmtId="0" fontId="36" fillId="0" borderId="25" xfId="37" applyFont="1" applyBorder="1" applyAlignment="1">
      <alignment horizontal="center" vertical="center"/>
    </xf>
    <xf numFmtId="0" fontId="36" fillId="0" borderId="26" xfId="37" applyFont="1" applyBorder="1" applyAlignment="1">
      <alignment horizontal="center" vertical="center"/>
    </xf>
    <xf numFmtId="0" fontId="37" fillId="0" borderId="27" xfId="40" applyFont="1" applyBorder="1" applyAlignment="1">
      <alignment horizontal="center" vertical="center"/>
    </xf>
    <xf numFmtId="0" fontId="37" fillId="0" borderId="28" xfId="40" applyFont="1" applyBorder="1" applyAlignment="1">
      <alignment horizontal="center" vertical="center"/>
    </xf>
    <xf numFmtId="0" fontId="38" fillId="0" borderId="0" xfId="40" applyFont="1" applyBorder="1" applyAlignment="1">
      <alignment horizontal="center" vertical="center"/>
    </xf>
    <xf numFmtId="0" fontId="39" fillId="0" borderId="27" xfId="40" applyFont="1" applyBorder="1" applyAlignment="1">
      <alignment horizontal="center" vertical="center"/>
    </xf>
    <xf numFmtId="0" fontId="39" fillId="0" borderId="28" xfId="40" applyFont="1" applyBorder="1" applyAlignment="1">
      <alignment horizontal="center" vertical="center"/>
    </xf>
    <xf numFmtId="0" fontId="22" fillId="0" borderId="0" xfId="40" applyFont="1" applyBorder="1" applyAlignment="1">
      <alignment horizontal="center" vertical="center"/>
    </xf>
    <xf numFmtId="0" fontId="34" fillId="0" borderId="0" xfId="37" applyFont="1" applyFill="1" applyBorder="1" applyAlignment="1">
      <alignment horizontal="center" vertical="center"/>
    </xf>
    <xf numFmtId="0" fontId="27" fillId="0" borderId="0" xfId="36" applyFont="1">
      <alignment vertical="center"/>
    </xf>
    <xf numFmtId="0" fontId="36" fillId="0" borderId="29" xfId="37" applyFont="1" applyBorder="1" applyAlignment="1">
      <alignment horizontal="center" vertical="center"/>
    </xf>
    <xf numFmtId="0" fontId="36" fillId="0" borderId="30" xfId="37" applyFont="1" applyBorder="1" applyAlignment="1">
      <alignment horizontal="center" vertical="center"/>
    </xf>
    <xf numFmtId="0" fontId="40" fillId="0" borderId="0" xfId="36" applyFont="1">
      <alignment vertical="center"/>
    </xf>
    <xf numFmtId="0" fontId="41" fillId="0" borderId="20" xfId="37" applyFont="1" applyBorder="1" applyAlignment="1">
      <alignment vertical="top" wrapText="1"/>
    </xf>
    <xf numFmtId="0" fontId="41" fillId="0" borderId="21" xfId="37" applyFont="1" applyBorder="1"/>
    <xf numFmtId="0" fontId="41" fillId="0" borderId="22" xfId="37" applyFont="1" applyBorder="1"/>
    <xf numFmtId="0" fontId="41" fillId="0" borderId="23" xfId="37" applyFont="1" applyBorder="1"/>
    <xf numFmtId="0" fontId="41" fillId="0" borderId="0" xfId="37" applyFont="1"/>
    <xf numFmtId="0" fontId="41" fillId="0" borderId="24" xfId="37" applyFont="1" applyBorder="1"/>
    <xf numFmtId="0" fontId="11" fillId="0" borderId="25" xfId="37" applyBorder="1" applyAlignment="1">
      <alignment horizontal="center"/>
    </xf>
    <xf numFmtId="0" fontId="11" fillId="0" borderId="26" xfId="37" applyBorder="1" applyAlignment="1">
      <alignment horizontal="center"/>
    </xf>
    <xf numFmtId="0" fontId="11" fillId="0" borderId="29" xfId="37" applyBorder="1" applyAlignment="1">
      <alignment horizontal="center"/>
    </xf>
    <xf numFmtId="0" fontId="11" fillId="0" borderId="30" xfId="37" applyBorder="1" applyAlignment="1">
      <alignment horizontal="center"/>
    </xf>
    <xf numFmtId="0" fontId="34" fillId="0" borderId="0" xfId="37" applyFont="1" applyBorder="1" applyAlignment="1">
      <alignment horizontal="center" vertical="center" wrapText="1"/>
    </xf>
    <xf numFmtId="0" fontId="0" fillId="0" borderId="0" xfId="37" applyFont="1" applyBorder="1" applyAlignment="1"/>
    <xf numFmtId="0" fontId="42" fillId="0" borderId="0" xfId="40" applyFont="1" applyBorder="1" applyAlignment="1">
      <alignment horizontal="center" vertical="center"/>
    </xf>
    <xf numFmtId="0" fontId="34" fillId="0" borderId="0" xfId="36" applyFont="1">
      <alignment vertical="center"/>
    </xf>
    <xf numFmtId="0" fontId="43" fillId="0" borderId="31" xfId="37" applyFont="1" applyBorder="1" applyAlignment="1">
      <alignment horizontal="left" vertical="center"/>
    </xf>
    <xf numFmtId="0" fontId="43" fillId="0" borderId="0" xfId="37" applyFont="1" applyBorder="1" applyAlignment="1">
      <alignment horizontal="left" vertical="center"/>
    </xf>
    <xf numFmtId="0" fontId="6" fillId="0" borderId="24" xfId="36" applyBorder="1">
      <alignment vertical="center"/>
    </xf>
    <xf numFmtId="0" fontId="0" fillId="0" borderId="0" xfId="37" applyFont="1" applyBorder="1" applyAlignment="1">
      <alignment vertical="center"/>
    </xf>
    <xf numFmtId="0" fontId="23" fillId="0" borderId="24" xfId="37" applyFont="1" applyBorder="1" applyAlignment="1">
      <alignment vertical="center"/>
    </xf>
    <xf numFmtId="0" fontId="41" fillId="0" borderId="32" xfId="37" applyFont="1" applyBorder="1"/>
    <xf numFmtId="0" fontId="41" fillId="0" borderId="33" xfId="37" applyFont="1" applyBorder="1"/>
    <xf numFmtId="0" fontId="41" fillId="0" borderId="34" xfId="37" applyFont="1" applyBorder="1"/>
    <xf numFmtId="0" fontId="11" fillId="0" borderId="35" xfId="37" applyBorder="1" applyAlignment="1">
      <alignment horizontal="center"/>
    </xf>
    <xf numFmtId="0" fontId="11" fillId="0" borderId="36" xfId="37" applyBorder="1" applyAlignment="1">
      <alignment horizontal="center"/>
    </xf>
    <xf numFmtId="0" fontId="23" fillId="0" borderId="32" xfId="37" applyFont="1" applyBorder="1" applyAlignment="1">
      <alignment horizontal="center" vertical="center"/>
    </xf>
    <xf numFmtId="0" fontId="34" fillId="0" borderId="33" xfId="37" applyFont="1" applyBorder="1" applyAlignment="1">
      <alignment horizontal="right" vertical="center"/>
    </xf>
    <xf numFmtId="0" fontId="0" fillId="0" borderId="33" xfId="37" applyFont="1" applyBorder="1" applyAlignment="1">
      <alignment vertical="center"/>
    </xf>
    <xf numFmtId="0" fontId="23" fillId="0" borderId="34" xfId="37" applyFont="1" applyBorder="1"/>
    <xf numFmtId="0" fontId="25" fillId="0" borderId="37" xfId="36" applyFont="1" applyBorder="1" applyAlignment="1">
      <alignment vertical="center" wrapText="1"/>
    </xf>
    <xf numFmtId="0" fontId="25" fillId="0" borderId="38" xfId="36" applyFont="1" applyBorder="1" applyAlignment="1">
      <alignment vertical="center" wrapText="1"/>
    </xf>
    <xf numFmtId="0" fontId="25" fillId="0" borderId="39" xfId="36" applyFont="1" applyBorder="1" applyAlignment="1">
      <alignment vertical="center" wrapText="1"/>
    </xf>
    <xf numFmtId="0" fontId="23" fillId="0" borderId="40" xfId="37" applyFont="1" applyBorder="1" applyAlignment="1">
      <alignment vertical="center"/>
    </xf>
    <xf numFmtId="0" fontId="22" fillId="0" borderId="41" xfId="40" applyFont="1" applyBorder="1" applyAlignment="1">
      <alignment horizontal="left"/>
    </xf>
    <xf numFmtId="0" fontId="23" fillId="0" borderId="41" xfId="40" applyFont="1" applyBorder="1" applyAlignment="1">
      <alignment horizontal="left"/>
    </xf>
    <xf numFmtId="0" fontId="23" fillId="0" borderId="41" xfId="37" applyFont="1" applyBorder="1" applyAlignment="1">
      <alignment vertical="top" wrapText="1"/>
    </xf>
    <xf numFmtId="0" fontId="26" fillId="0" borderId="41" xfId="37" applyFont="1" applyBorder="1" applyAlignment="1">
      <alignment vertical="top" wrapText="1"/>
    </xf>
    <xf numFmtId="0" fontId="23" fillId="0" borderId="42" xfId="37" applyFont="1" applyBorder="1" applyAlignment="1">
      <alignment vertical="top" wrapText="1"/>
    </xf>
    <xf numFmtId="0" fontId="23" fillId="0" borderId="0" xfId="37" applyFont="1" applyBorder="1" applyAlignment="1">
      <alignment horizontal="center" vertical="center"/>
    </xf>
    <xf numFmtId="0" fontId="34" fillId="0" borderId="0" xfId="37" applyFont="1" applyBorder="1" applyAlignment="1">
      <alignment horizontal="right" vertical="center"/>
    </xf>
    <xf numFmtId="0" fontId="11" fillId="0" borderId="0" xfId="40" applyBorder="1" applyAlignment="1">
      <alignment horizontal="left"/>
    </xf>
    <xf numFmtId="0" fontId="0" fillId="0" borderId="0" xfId="37" applyFont="1"/>
    <xf numFmtId="0" fontId="23" fillId="0" borderId="0" xfId="37" applyFont="1" applyAlignment="1">
      <alignment vertical="center"/>
    </xf>
    <xf numFmtId="0" fontId="11" fillId="0" borderId="0" xfId="0" applyFont="1">
      <alignment vertical="center"/>
    </xf>
    <xf numFmtId="0" fontId="37" fillId="0" borderId="0" xfId="34" applyFont="1" applyAlignment="1">
      <alignment horizontal="centerContinuous" vertical="center"/>
    </xf>
    <xf numFmtId="0" fontId="11" fillId="0" borderId="43" xfId="34" applyFont="1" applyBorder="1">
      <alignment vertical="center"/>
    </xf>
    <xf numFmtId="0" fontId="11" fillId="0" borderId="44" xfId="34" applyFont="1" applyBorder="1">
      <alignment vertical="center"/>
    </xf>
    <xf numFmtId="0" fontId="11" fillId="0" borderId="45" xfId="34" applyFont="1" applyBorder="1">
      <alignment vertical="center"/>
    </xf>
    <xf numFmtId="0" fontId="45" fillId="0" borderId="0" xfId="34" applyFont="1" applyAlignment="1">
      <alignment horizontal="centerContinuous" vertical="center"/>
    </xf>
    <xf numFmtId="0" fontId="11" fillId="0" borderId="46" xfId="34" applyFont="1" applyBorder="1">
      <alignment vertical="center"/>
    </xf>
    <xf numFmtId="0" fontId="11" fillId="0" borderId="0" xfId="0" applyFont="1" applyBorder="1">
      <alignment vertical="center"/>
    </xf>
    <xf numFmtId="0" fontId="11" fillId="0" borderId="47" xfId="34" applyFont="1" applyBorder="1">
      <alignment vertical="center"/>
    </xf>
    <xf numFmtId="0" fontId="11" fillId="0" borderId="0" xfId="34" quotePrefix="1" applyFont="1" applyBorder="1">
      <alignment vertical="center"/>
    </xf>
    <xf numFmtId="0" fontId="11" fillId="0" borderId="0" xfId="34" quotePrefix="1" applyFont="1" applyBorder="1" applyAlignment="1">
      <alignment horizontal="right" vertical="center"/>
    </xf>
    <xf numFmtId="0" fontId="11" fillId="0" borderId="48" xfId="34" applyFont="1" applyBorder="1">
      <alignment vertical="center"/>
    </xf>
    <xf numFmtId="0" fontId="11" fillId="0" borderId="49" xfId="34" applyFont="1" applyBorder="1">
      <alignment vertical="center"/>
    </xf>
    <xf numFmtId="0" fontId="11" fillId="0" borderId="50" xfId="34" applyFont="1" applyBorder="1">
      <alignment vertical="center"/>
    </xf>
    <xf numFmtId="0" fontId="11" fillId="0" borderId="0" xfId="0" quotePrefix="1" applyFont="1">
      <alignment vertical="center"/>
    </xf>
    <xf numFmtId="0" fontId="46" fillId="0" borderId="0" xfId="0" applyFont="1">
      <alignment vertical="center"/>
    </xf>
    <xf numFmtId="0" fontId="24" fillId="0" borderId="0" xfId="0" applyFont="1">
      <alignment vertical="center"/>
    </xf>
    <xf numFmtId="0" fontId="11" fillId="0" borderId="51" xfId="0" applyFont="1" applyBorder="1" applyAlignment="1">
      <alignment vertical="center"/>
    </xf>
    <xf numFmtId="0" fontId="11" fillId="0" borderId="51" xfId="0" applyFont="1" applyBorder="1" applyAlignment="1">
      <alignment vertical="center" wrapText="1"/>
    </xf>
    <xf numFmtId="49" fontId="47" fillId="24" borderId="0" xfId="0" applyNumberFormat="1" applyFont="1" applyFill="1" applyAlignment="1">
      <alignment vertical="center"/>
    </xf>
    <xf numFmtId="0" fontId="11" fillId="24" borderId="0" xfId="0" applyFont="1" applyFill="1">
      <alignment vertical="center"/>
    </xf>
    <xf numFmtId="0" fontId="48" fillId="0" borderId="0" xfId="0" applyFont="1">
      <alignment vertical="center"/>
    </xf>
    <xf numFmtId="49" fontId="11" fillId="0" borderId="0" xfId="0" applyNumberFormat="1" applyFont="1" applyFill="1" applyAlignment="1"/>
    <xf numFmtId="49" fontId="11" fillId="0" borderId="0" xfId="0" applyNumberFormat="1" applyFont="1">
      <alignment vertical="center"/>
    </xf>
    <xf numFmtId="0" fontId="11" fillId="0" borderId="0" xfId="38" applyFont="1" applyAlignment="1">
      <alignment vertical="center"/>
    </xf>
    <xf numFmtId="49" fontId="24" fillId="0" borderId="0" xfId="0" applyNumberFormat="1" applyFont="1" applyAlignment="1">
      <alignment vertical="center"/>
    </xf>
    <xf numFmtId="49" fontId="11" fillId="0" borderId="0" xfId="0" applyNumberFormat="1" applyFont="1" applyAlignment="1">
      <alignment vertical="center"/>
    </xf>
    <xf numFmtId="0" fontId="48" fillId="0" borderId="0" xfId="0" applyFont="1" applyFill="1" applyAlignment="1">
      <alignment vertical="center"/>
    </xf>
    <xf numFmtId="49" fontId="48" fillId="0" borderId="0" xfId="0" applyNumberFormat="1" applyFont="1" applyAlignment="1">
      <alignment vertical="center"/>
    </xf>
    <xf numFmtId="0" fontId="11" fillId="0" borderId="0" xfId="0" applyFont="1" applyFill="1" applyAlignment="1"/>
    <xf numFmtId="0" fontId="11" fillId="0" borderId="0" xfId="0" applyFont="1" applyAlignment="1">
      <alignment vertical="center" wrapText="1"/>
    </xf>
    <xf numFmtId="49" fontId="11" fillId="0" borderId="0" xfId="0" applyNumberFormat="1" applyFont="1" applyFill="1" applyBorder="1" applyAlignment="1">
      <alignment vertical="center"/>
    </xf>
    <xf numFmtId="0" fontId="49" fillId="0" borderId="0" xfId="0" applyFont="1" applyAlignment="1">
      <alignment vertical="center"/>
    </xf>
    <xf numFmtId="0" fontId="24" fillId="0" borderId="0" xfId="0" applyNumberFormat="1" applyFont="1" applyFill="1" applyAlignment="1">
      <alignment vertical="center"/>
    </xf>
    <xf numFmtId="49" fontId="50" fillId="0" borderId="0" xfId="0" applyNumberFormat="1" applyFont="1" applyFill="1" applyAlignment="1">
      <alignment vertical="center"/>
    </xf>
    <xf numFmtId="49" fontId="49" fillId="0" borderId="0" xfId="0" applyNumberFormat="1" applyFont="1" applyFill="1" applyAlignment="1">
      <alignment vertical="center" wrapText="1"/>
    </xf>
    <xf numFmtId="49" fontId="49" fillId="0" borderId="0" xfId="0" applyNumberFormat="1" applyFont="1" applyFill="1" applyAlignment="1">
      <alignment vertical="center"/>
    </xf>
    <xf numFmtId="0" fontId="11" fillId="0" borderId="52" xfId="0" applyFont="1" applyBorder="1" applyAlignment="1">
      <alignment vertical="center"/>
    </xf>
    <xf numFmtId="0" fontId="11" fillId="0" borderId="43" xfId="0" applyFont="1" applyFill="1" applyBorder="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53" xfId="34" applyFont="1" applyBorder="1">
      <alignment vertical="center"/>
    </xf>
    <xf numFmtId="0" fontId="11" fillId="0" borderId="54" xfId="34" applyFont="1" applyBorder="1">
      <alignment vertical="center"/>
    </xf>
    <xf numFmtId="0" fontId="11" fillId="0" borderId="55" xfId="34" applyFont="1" applyBorder="1">
      <alignment vertical="center"/>
    </xf>
    <xf numFmtId="0" fontId="11" fillId="0" borderId="51"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5" xfId="0" applyFont="1" applyFill="1" applyBorder="1" applyAlignment="1">
      <alignment horizontal="center" vertical="center"/>
    </xf>
    <xf numFmtId="0" fontId="48" fillId="0" borderId="51" xfId="0" applyFont="1" applyFill="1" applyBorder="1" applyAlignment="1">
      <alignment horizontal="center" vertical="center"/>
    </xf>
    <xf numFmtId="0" fontId="48" fillId="0" borderId="53" xfId="0" applyFont="1" applyFill="1" applyBorder="1" applyAlignment="1">
      <alignment horizontal="center" vertical="center"/>
    </xf>
    <xf numFmtId="0" fontId="48" fillId="0" borderId="55" xfId="0" applyFont="1" applyFill="1" applyBorder="1" applyAlignment="1">
      <alignment horizontal="center" vertical="center"/>
    </xf>
    <xf numFmtId="0" fontId="11" fillId="0" borderId="51" xfId="0" applyFont="1" applyBorder="1" applyAlignment="1">
      <alignment vertical="top" wrapText="1"/>
    </xf>
    <xf numFmtId="49" fontId="49" fillId="24" borderId="0" xfId="0" applyNumberFormat="1" applyFont="1" applyFill="1">
      <alignment vertical="center"/>
    </xf>
    <xf numFmtId="49" fontId="11" fillId="0" borderId="51" xfId="0" applyNumberFormat="1" applyFont="1" applyFill="1" applyBorder="1" applyAlignment="1">
      <alignment horizontal="center" vertical="center" wrapText="1"/>
    </xf>
    <xf numFmtId="49" fontId="11" fillId="0" borderId="51" xfId="0" applyNumberFormat="1" applyFont="1" applyFill="1" applyBorder="1" applyAlignment="1">
      <alignment vertical="center" wrapText="1"/>
    </xf>
    <xf numFmtId="49" fontId="11"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vertical="center"/>
    </xf>
    <xf numFmtId="49" fontId="48" fillId="0" borderId="51" xfId="0" applyNumberFormat="1" applyFont="1" applyFill="1" applyBorder="1" applyAlignment="1">
      <alignment vertical="center" wrapText="1"/>
    </xf>
    <xf numFmtId="49" fontId="11" fillId="0" borderId="0" xfId="0" applyNumberFormat="1" applyFont="1" applyFill="1" applyBorder="1" applyAlignment="1"/>
    <xf numFmtId="49" fontId="49" fillId="0" borderId="53" xfId="0" applyNumberFormat="1" applyFont="1" applyFill="1" applyBorder="1" applyAlignment="1">
      <alignment horizontal="center" vertical="center"/>
    </xf>
    <xf numFmtId="49" fontId="11" fillId="0" borderId="51" xfId="0" applyNumberFormat="1" applyFont="1" applyFill="1" applyBorder="1" applyAlignment="1">
      <alignment horizontal="center" vertical="center"/>
    </xf>
    <xf numFmtId="0" fontId="11" fillId="0" borderId="0" xfId="39" applyFont="1" applyBorder="1" applyAlignment="1">
      <alignment vertical="center"/>
    </xf>
    <xf numFmtId="0" fontId="22" fillId="0" borderId="51" xfId="0" applyNumberFormat="1" applyFont="1" applyFill="1" applyBorder="1" applyAlignment="1">
      <alignment vertical="top" wrapText="1"/>
    </xf>
    <xf numFmtId="49" fontId="11" fillId="0" borderId="51" xfId="0" applyNumberFormat="1" applyFont="1" applyFill="1" applyBorder="1" applyAlignment="1">
      <alignment vertical="center"/>
    </xf>
    <xf numFmtId="0" fontId="49" fillId="0" borderId="51" xfId="0" applyFont="1" applyBorder="1" applyAlignment="1">
      <alignment horizontal="center" vertical="center"/>
    </xf>
    <xf numFmtId="49" fontId="11" fillId="0" borderId="56" xfId="0" applyNumberFormat="1" applyFont="1" applyFill="1" applyBorder="1" applyAlignment="1">
      <alignment horizontal="center" vertical="center"/>
    </xf>
    <xf numFmtId="49" fontId="11" fillId="0" borderId="57" xfId="0" applyNumberFormat="1" applyFont="1" applyFill="1" applyBorder="1" applyAlignment="1">
      <alignment horizontal="center" vertical="center"/>
    </xf>
    <xf numFmtId="49" fontId="11" fillId="0" borderId="51" xfId="0" applyNumberFormat="1" applyFont="1" applyFill="1" applyBorder="1" applyAlignment="1">
      <alignment horizontal="centerContinuous" vertical="center"/>
    </xf>
    <xf numFmtId="49" fontId="22" fillId="0" borderId="51" xfId="0" applyNumberFormat="1" applyFont="1" applyFill="1" applyBorder="1" applyAlignment="1">
      <alignment vertical="top" wrapText="1"/>
    </xf>
    <xf numFmtId="0" fontId="22" fillId="0" borderId="58" xfId="0" applyNumberFormat="1" applyFont="1" applyFill="1" applyBorder="1" applyAlignment="1">
      <alignment vertical="top" wrapText="1"/>
    </xf>
    <xf numFmtId="0" fontId="11"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vertical="center"/>
    </xf>
    <xf numFmtId="0" fontId="11" fillId="0" borderId="0" xfId="0" applyNumberFormat="1" applyFont="1" applyFill="1" applyBorder="1" applyAlignment="1"/>
    <xf numFmtId="0" fontId="11" fillId="0" borderId="51" xfId="0" applyNumberFormat="1" applyFont="1" applyFill="1" applyBorder="1" applyAlignment="1">
      <alignment horizontal="center" vertical="center" wrapText="1"/>
    </xf>
    <xf numFmtId="0" fontId="11" fillId="0" borderId="51" xfId="0" applyFont="1" applyFill="1" applyBorder="1" applyAlignment="1">
      <alignment horizontal="centerContinuous" vertical="center"/>
    </xf>
    <xf numFmtId="0" fontId="48" fillId="0" borderId="51" xfId="0" applyNumberFormat="1" applyFont="1" applyFill="1" applyBorder="1" applyAlignment="1">
      <alignment vertical="top" wrapText="1"/>
    </xf>
    <xf numFmtId="49" fontId="11" fillId="25" borderId="51" xfId="0" applyNumberFormat="1" applyFont="1" applyFill="1" applyBorder="1" applyAlignment="1">
      <alignment horizontal="centerContinuous" vertical="center"/>
    </xf>
    <xf numFmtId="0" fontId="11" fillId="25" borderId="51" xfId="0" applyFont="1" applyFill="1" applyBorder="1" applyAlignment="1">
      <alignment horizontal="centerContinuous" vertical="center"/>
    </xf>
    <xf numFmtId="0" fontId="48" fillId="0" borderId="51" xfId="0" applyFont="1" applyFill="1" applyBorder="1" applyAlignment="1">
      <alignment horizontal="centerContinuous" vertical="center"/>
    </xf>
    <xf numFmtId="49" fontId="48" fillId="0" borderId="51" xfId="0" applyNumberFormat="1" applyFont="1" applyFill="1" applyBorder="1" applyAlignment="1">
      <alignment vertical="center"/>
    </xf>
    <xf numFmtId="0" fontId="48" fillId="0" borderId="0" xfId="0" applyNumberFormat="1" applyFont="1" applyFill="1" applyBorder="1" applyAlignment="1">
      <alignment horizontal="left" vertical="center"/>
    </xf>
    <xf numFmtId="0" fontId="48" fillId="0" borderId="51" xfId="0" applyNumberFormat="1" applyFont="1" applyFill="1" applyBorder="1" applyAlignment="1">
      <alignment horizontal="center" vertical="center" wrapText="1"/>
    </xf>
    <xf numFmtId="49" fontId="50" fillId="0" borderId="0" xfId="0" applyNumberFormat="1" applyFont="1" applyFill="1" applyBorder="1" applyAlignment="1">
      <alignment vertical="center"/>
    </xf>
    <xf numFmtId="49" fontId="11" fillId="0" borderId="53" xfId="0" applyNumberFormat="1" applyFont="1" applyFill="1" applyBorder="1" applyAlignment="1">
      <alignment horizontal="center" vertical="center"/>
    </xf>
    <xf numFmtId="49" fontId="11" fillId="0" borderId="54" xfId="0" applyNumberFormat="1" applyFont="1" applyFill="1" applyBorder="1" applyAlignment="1">
      <alignment horizontal="centerContinuous" vertical="center"/>
    </xf>
    <xf numFmtId="49" fontId="11" fillId="0" borderId="55" xfId="0" applyNumberFormat="1" applyFont="1" applyFill="1" applyBorder="1" applyAlignment="1">
      <alignment horizontal="center" vertical="center"/>
    </xf>
    <xf numFmtId="0" fontId="48" fillId="0" borderId="51" xfId="0" applyFont="1" applyFill="1" applyBorder="1" applyAlignment="1">
      <alignment vertical="center" wrapText="1"/>
    </xf>
    <xf numFmtId="0" fontId="48" fillId="25" borderId="51" xfId="0" applyFont="1" applyFill="1" applyBorder="1" applyAlignment="1">
      <alignment vertical="center" wrapText="1"/>
    </xf>
    <xf numFmtId="0" fontId="11" fillId="0" borderId="46" xfId="0" applyFont="1" applyFill="1" applyBorder="1" applyAlignment="1">
      <alignment vertical="center"/>
    </xf>
    <xf numFmtId="0" fontId="51" fillId="0" borderId="0" xfId="0" applyFont="1" applyFill="1" applyBorder="1" applyAlignment="1">
      <alignment vertical="center"/>
    </xf>
    <xf numFmtId="0" fontId="11" fillId="0" borderId="47" xfId="0" applyFont="1" applyFill="1" applyBorder="1" applyAlignment="1">
      <alignment vertical="center"/>
    </xf>
    <xf numFmtId="0" fontId="11" fillId="0" borderId="59" xfId="34" applyFont="1" applyBorder="1">
      <alignment vertical="center"/>
    </xf>
    <xf numFmtId="0" fontId="11" fillId="0" borderId="60" xfId="34" applyFont="1" applyBorder="1">
      <alignment vertical="center"/>
    </xf>
    <xf numFmtId="0" fontId="11" fillId="0" borderId="52"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48" fillId="0" borderId="5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60" xfId="0" applyFont="1" applyFill="1" applyBorder="1" applyAlignment="1">
      <alignment horizontal="center" vertical="center"/>
    </xf>
    <xf numFmtId="0" fontId="11" fillId="0" borderId="52" xfId="0" applyFont="1" applyBorder="1" applyAlignment="1">
      <alignment vertical="top"/>
    </xf>
    <xf numFmtId="0" fontId="11" fillId="0" borderId="61" xfId="0" applyFont="1" applyBorder="1" applyAlignment="1">
      <alignment horizontal="center" vertical="center"/>
    </xf>
    <xf numFmtId="0" fontId="11" fillId="0" borderId="52" xfId="0" applyFont="1" applyBorder="1" applyAlignment="1">
      <alignment horizontal="center" vertical="center" wrapText="1"/>
    </xf>
    <xf numFmtId="0" fontId="11" fillId="0" borderId="52" xfId="0" applyFont="1" applyFill="1" applyBorder="1" applyAlignment="1">
      <alignment vertical="center" wrapText="1"/>
    </xf>
    <xf numFmtId="49" fontId="48" fillId="0" borderId="52" xfId="0" applyNumberFormat="1" applyFont="1" applyFill="1" applyBorder="1" applyAlignment="1">
      <alignment vertical="center" wrapText="1"/>
    </xf>
    <xf numFmtId="0" fontId="0" fillId="0" borderId="59" xfId="0" applyBorder="1" applyAlignment="1">
      <alignment horizontal="center" vertical="center"/>
    </xf>
    <xf numFmtId="49" fontId="11" fillId="0" borderId="61" xfId="0" applyNumberFormat="1" applyFont="1" applyFill="1" applyBorder="1" applyAlignment="1">
      <alignment horizontal="center" vertical="center"/>
    </xf>
    <xf numFmtId="0" fontId="22" fillId="0" borderId="52" xfId="0" applyNumberFormat="1" applyFont="1" applyBorder="1" applyAlignment="1">
      <alignment vertical="top" wrapText="1"/>
    </xf>
    <xf numFmtId="49" fontId="11" fillId="0" borderId="52" xfId="0" applyNumberFormat="1" applyFont="1" applyFill="1" applyBorder="1" applyAlignment="1">
      <alignment vertical="center"/>
    </xf>
    <xf numFmtId="0" fontId="49" fillId="0" borderId="52" xfId="0" applyFont="1" applyBorder="1" applyAlignment="1">
      <alignment horizontal="center" vertical="center"/>
    </xf>
    <xf numFmtId="49" fontId="11" fillId="0" borderId="62" xfId="0" applyNumberFormat="1" applyFont="1" applyFill="1" applyBorder="1" applyAlignment="1">
      <alignment horizontal="center" vertical="center"/>
    </xf>
    <xf numFmtId="49" fontId="11" fillId="0" borderId="63" xfId="0" applyNumberFormat="1" applyFont="1" applyFill="1" applyBorder="1" applyAlignment="1">
      <alignment horizontal="center" vertical="center"/>
    </xf>
    <xf numFmtId="49" fontId="11" fillId="0" borderId="64" xfId="0" applyNumberFormat="1" applyFont="1" applyFill="1" applyBorder="1" applyAlignment="1">
      <alignment horizontal="center" vertical="center"/>
    </xf>
    <xf numFmtId="49" fontId="11" fillId="0" borderId="52" xfId="0" applyNumberFormat="1" applyFont="1" applyFill="1" applyBorder="1" applyAlignment="1">
      <alignment horizontal="centerContinuous" vertical="center"/>
    </xf>
    <xf numFmtId="0" fontId="22" fillId="0" borderId="65" xfId="0" applyNumberFormat="1" applyFont="1" applyBorder="1" applyAlignment="1">
      <alignment vertical="top" wrapText="1"/>
    </xf>
    <xf numFmtId="49" fontId="11" fillId="0" borderId="61" xfId="0" applyNumberFormat="1" applyFont="1" applyFill="1" applyBorder="1" applyAlignment="1">
      <alignment horizontal="centerContinuous" vertical="center"/>
    </xf>
    <xf numFmtId="0" fontId="11" fillId="0" borderId="52" xfId="0" applyFont="1" applyFill="1" applyBorder="1" applyAlignment="1">
      <alignment horizontal="centerContinuous" vertical="center"/>
    </xf>
    <xf numFmtId="0" fontId="11" fillId="0" borderId="52" xfId="0" applyNumberFormat="1" applyFont="1" applyFill="1" applyBorder="1" applyAlignment="1">
      <alignment vertical="top" wrapText="1"/>
    </xf>
    <xf numFmtId="0" fontId="48" fillId="0" borderId="52" xfId="0" applyNumberFormat="1" applyFont="1" applyFill="1" applyBorder="1" applyAlignment="1">
      <alignment vertical="top" wrapText="1"/>
    </xf>
    <xf numFmtId="49" fontId="48" fillId="0" borderId="61" xfId="0" applyNumberFormat="1" applyFont="1" applyFill="1" applyBorder="1" applyAlignment="1">
      <alignment horizontal="centerContinuous" vertical="center"/>
    </xf>
    <xf numFmtId="49" fontId="48" fillId="25" borderId="61" xfId="0" applyNumberFormat="1" applyFont="1" applyFill="1" applyBorder="1" applyAlignment="1">
      <alignment horizontal="centerContinuous" vertical="center"/>
    </xf>
    <xf numFmtId="0" fontId="11" fillId="25" borderId="52" xfId="0" applyFont="1" applyFill="1" applyBorder="1" applyAlignment="1">
      <alignment horizontal="centerContinuous" vertical="center"/>
    </xf>
    <xf numFmtId="0" fontId="48" fillId="0" borderId="0" xfId="0" applyNumberFormat="1" applyFont="1" applyFill="1" applyBorder="1" applyAlignment="1">
      <alignment vertical="center"/>
    </xf>
    <xf numFmtId="0" fontId="48" fillId="0" borderId="52" xfId="0" applyFont="1" applyFill="1" applyBorder="1" applyAlignment="1">
      <alignment horizontal="centerContinuous" vertical="center"/>
    </xf>
    <xf numFmtId="49" fontId="48" fillId="0" borderId="52" xfId="0" applyNumberFormat="1" applyFont="1" applyFill="1" applyBorder="1" applyAlignment="1">
      <alignment vertical="center"/>
    </xf>
    <xf numFmtId="0" fontId="48" fillId="0" borderId="0" xfId="0" applyNumberFormat="1" applyFont="1" applyFill="1" applyBorder="1" applyAlignment="1">
      <alignment horizontal="centerContinuous" vertical="center"/>
    </xf>
    <xf numFmtId="0" fontId="48" fillId="0" borderId="52" xfId="0" applyNumberFormat="1" applyFont="1" applyFill="1" applyBorder="1" applyAlignment="1">
      <alignment horizontal="center" vertical="center" wrapText="1"/>
    </xf>
    <xf numFmtId="0" fontId="49" fillId="0" borderId="0" xfId="0" applyFont="1" applyAlignment="1">
      <alignment vertical="center" wrapText="1"/>
    </xf>
    <xf numFmtId="49" fontId="11" fillId="0" borderId="59" xfId="0" applyNumberFormat="1" applyFont="1" applyFill="1" applyBorder="1" applyAlignment="1">
      <alignment horizontal="center" vertical="center"/>
    </xf>
    <xf numFmtId="49" fontId="11" fillId="0" borderId="0" xfId="0" applyNumberFormat="1" applyFont="1" applyFill="1" applyBorder="1" applyAlignment="1">
      <alignment horizontal="centerContinuous" vertical="center"/>
    </xf>
    <xf numFmtId="49" fontId="11" fillId="0" borderId="60" xfId="0" applyNumberFormat="1" applyFont="1" applyFill="1" applyBorder="1" applyAlignment="1">
      <alignment horizontal="center" vertical="center"/>
    </xf>
    <xf numFmtId="49" fontId="48" fillId="0" borderId="0" xfId="0" applyNumberFormat="1" applyFont="1" applyFill="1" applyAlignment="1">
      <alignment horizontal="left" vertical="center"/>
    </xf>
    <xf numFmtId="0" fontId="48" fillId="0" borderId="52" xfId="0" applyFont="1" applyBorder="1" applyAlignment="1">
      <alignment vertical="center" wrapText="1"/>
    </xf>
    <xf numFmtId="49" fontId="11" fillId="0" borderId="0" xfId="0" applyNumberFormat="1" applyFont="1" applyFill="1" applyAlignment="1">
      <alignment horizontal="left" vertical="center"/>
    </xf>
    <xf numFmtId="0" fontId="48" fillId="25" borderId="52" xfId="0" applyFont="1" applyFill="1" applyBorder="1" applyAlignment="1">
      <alignment vertical="center" wrapText="1"/>
    </xf>
    <xf numFmtId="49" fontId="52" fillId="0" borderId="0" xfId="0" applyNumberFormat="1" applyFont="1" applyFill="1" applyAlignment="1">
      <alignment vertical="center"/>
    </xf>
    <xf numFmtId="0" fontId="11" fillId="0" borderId="53" xfId="0" applyFont="1" applyFill="1" applyBorder="1" applyAlignment="1">
      <alignment horizontal="centerContinuous" vertical="center"/>
    </xf>
    <xf numFmtId="0" fontId="11" fillId="0" borderId="54" xfId="0" applyFont="1" applyFill="1" applyBorder="1" applyAlignment="1">
      <alignment horizontal="centerContinuous" vertical="center"/>
    </xf>
    <xf numFmtId="0" fontId="11" fillId="0" borderId="55" xfId="0" applyFont="1" applyFill="1" applyBorder="1" applyAlignment="1">
      <alignment horizontal="centerContinuous" vertical="center"/>
    </xf>
    <xf numFmtId="0" fontId="11" fillId="0" borderId="51" xfId="0" applyFont="1" applyFill="1" applyBorder="1" applyAlignment="1">
      <alignment horizontal="centerContinuous" vertical="center" shrinkToFit="1"/>
    </xf>
    <xf numFmtId="49" fontId="49" fillId="0" borderId="0" xfId="0" applyNumberFormat="1" applyFont="1" applyFill="1" applyBorder="1" applyAlignment="1">
      <alignment wrapText="1"/>
    </xf>
    <xf numFmtId="49" fontId="11" fillId="0" borderId="52" xfId="0" applyNumberFormat="1" applyFont="1" applyFill="1" applyBorder="1" applyAlignment="1">
      <alignment vertical="center" wrapText="1"/>
    </xf>
    <xf numFmtId="49" fontId="11" fillId="0" borderId="66" xfId="0" applyNumberFormat="1" applyFont="1" applyFill="1" applyBorder="1" applyAlignment="1">
      <alignment vertical="center"/>
    </xf>
    <xf numFmtId="49" fontId="11" fillId="0" borderId="67" xfId="0" applyNumberFormat="1" applyFont="1" applyFill="1" applyBorder="1" applyAlignment="1">
      <alignment vertical="center"/>
    </xf>
    <xf numFmtId="49" fontId="11" fillId="0" borderId="68" xfId="0" applyNumberFormat="1" applyFont="1" applyFill="1" applyBorder="1" applyAlignment="1">
      <alignment vertical="center"/>
    </xf>
    <xf numFmtId="0" fontId="11" fillId="0" borderId="51" xfId="0" applyFont="1" applyBorder="1" applyAlignment="1">
      <alignment horizontal="centerContinuous" vertical="center" wrapText="1"/>
    </xf>
    <xf numFmtId="0" fontId="48" fillId="25" borderId="51" xfId="0" applyFont="1" applyFill="1" applyBorder="1" applyAlignment="1">
      <alignment horizontal="centerContinuous" vertical="center" wrapText="1"/>
    </xf>
    <xf numFmtId="0" fontId="11" fillId="0" borderId="59" xfId="0" applyFont="1" applyFill="1" applyBorder="1" applyAlignment="1">
      <alignment horizontal="centerContinuous" vertical="center"/>
    </xf>
    <xf numFmtId="0" fontId="11" fillId="0" borderId="60" xfId="0" applyFont="1" applyFill="1" applyBorder="1" applyAlignment="1">
      <alignment horizontal="centerContinuous" vertical="center"/>
    </xf>
    <xf numFmtId="0" fontId="11" fillId="0" borderId="52" xfId="0" applyFont="1" applyFill="1" applyBorder="1" applyAlignment="1">
      <alignment horizontal="centerContinuous" vertical="center" shrinkToFit="1"/>
    </xf>
    <xf numFmtId="49" fontId="11" fillId="24" borderId="0" xfId="0" applyNumberFormat="1" applyFont="1" applyFill="1">
      <alignment vertical="center"/>
    </xf>
    <xf numFmtId="0" fontId="49" fillId="0" borderId="0" xfId="0" applyFont="1" applyBorder="1" applyAlignment="1"/>
    <xf numFmtId="49" fontId="11" fillId="0" borderId="69" xfId="0" applyNumberFormat="1" applyFont="1" applyFill="1" applyBorder="1" applyAlignment="1">
      <alignment vertical="center"/>
    </xf>
    <xf numFmtId="49" fontId="11" fillId="0" borderId="70" xfId="0" applyNumberFormat="1" applyFont="1" applyFill="1" applyBorder="1" applyAlignment="1">
      <alignment vertical="center"/>
    </xf>
    <xf numFmtId="0" fontId="11" fillId="0" borderId="52" xfId="0" applyFont="1" applyBorder="1" applyAlignment="1">
      <alignment horizontal="centerContinuous" vertical="center" wrapText="1"/>
    </xf>
    <xf numFmtId="0" fontId="48" fillId="25" borderId="52" xfId="0" applyFont="1" applyFill="1" applyBorder="1" applyAlignment="1">
      <alignment horizontal="centerContinuous" vertical="center" wrapText="1"/>
    </xf>
    <xf numFmtId="49" fontId="49" fillId="0" borderId="0" xfId="0" applyNumberFormat="1" applyFont="1" applyFill="1" applyAlignment="1"/>
    <xf numFmtId="0" fontId="11" fillId="25" borderId="51" xfId="0" applyFont="1" applyFill="1" applyBorder="1" applyAlignment="1">
      <alignment vertical="center" wrapText="1"/>
    </xf>
    <xf numFmtId="0" fontId="11" fillId="25" borderId="52" xfId="0" applyFont="1" applyFill="1" applyBorder="1" applyAlignment="1">
      <alignment vertical="center" wrapText="1"/>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48" fillId="0" borderId="61" xfId="0" applyFont="1" applyFill="1" applyBorder="1" applyAlignment="1">
      <alignment horizontal="center" vertical="center"/>
    </xf>
    <xf numFmtId="0" fontId="48" fillId="0" borderId="71" xfId="0" applyFont="1" applyFill="1" applyBorder="1" applyAlignment="1">
      <alignment horizontal="center" vertical="center"/>
    </xf>
    <xf numFmtId="0" fontId="48" fillId="0" borderId="72" xfId="0" applyFont="1" applyFill="1" applyBorder="1" applyAlignment="1">
      <alignment horizontal="center" vertical="center"/>
    </xf>
    <xf numFmtId="49" fontId="11" fillId="0" borderId="61" xfId="0" applyNumberFormat="1" applyFont="1" applyFill="1" applyBorder="1" applyAlignment="1">
      <alignment horizontal="right" vertical="center"/>
    </xf>
    <xf numFmtId="0" fontId="11" fillId="0" borderId="61" xfId="0" applyFont="1" applyFill="1" applyBorder="1" applyAlignment="1">
      <alignment horizontal="centerContinuous" vertical="center" shrinkToFit="1"/>
    </xf>
    <xf numFmtId="0" fontId="53" fillId="0" borderId="53" xfId="0" quotePrefix="1" applyFont="1" applyFill="1" applyBorder="1" applyAlignment="1">
      <alignment horizontal="center" shrinkToFit="1"/>
    </xf>
    <xf numFmtId="0" fontId="11" fillId="0" borderId="55" xfId="0" quotePrefix="1" applyFont="1" applyFill="1" applyBorder="1" applyAlignment="1">
      <alignment horizontal="centerContinuous"/>
    </xf>
    <xf numFmtId="0" fontId="54" fillId="0" borderId="53" xfId="0" quotePrefix="1" applyFont="1" applyFill="1" applyBorder="1" applyAlignment="1">
      <alignment horizontal="center" shrinkToFit="1"/>
    </xf>
    <xf numFmtId="0" fontId="48" fillId="0" borderId="55" xfId="0" quotePrefix="1" applyFont="1" applyFill="1" applyBorder="1" applyAlignment="1">
      <alignment horizontal="centerContinuous"/>
    </xf>
    <xf numFmtId="0" fontId="53" fillId="0" borderId="59" xfId="0" quotePrefix="1" applyFont="1" applyFill="1" applyBorder="1" applyAlignment="1">
      <alignment horizontal="center" shrinkToFit="1"/>
    </xf>
    <xf numFmtId="0" fontId="11" fillId="0" borderId="60" xfId="0" applyFont="1" applyBorder="1" applyAlignment="1">
      <alignment horizontal="centerContinuous"/>
    </xf>
    <xf numFmtId="0" fontId="54" fillId="0" borderId="59" xfId="0" quotePrefix="1" applyFont="1" applyFill="1" applyBorder="1" applyAlignment="1">
      <alignment horizontal="center" shrinkToFit="1"/>
    </xf>
    <xf numFmtId="0" fontId="48" fillId="0" borderId="60" xfId="0" applyFont="1" applyFill="1" applyBorder="1" applyAlignment="1">
      <alignment horizontal="centerContinuous"/>
    </xf>
    <xf numFmtId="0" fontId="11" fillId="0" borderId="61" xfId="0" applyNumberFormat="1" applyFont="1" applyFill="1" applyBorder="1" applyAlignment="1">
      <alignment horizontal="center" vertical="center" wrapText="1"/>
    </xf>
    <xf numFmtId="0" fontId="48" fillId="0" borderId="61" xfId="0" applyNumberFormat="1" applyFont="1" applyFill="1" applyBorder="1" applyAlignment="1">
      <alignment horizontal="center" vertical="center" wrapText="1"/>
    </xf>
    <xf numFmtId="0" fontId="11" fillId="0" borderId="52" xfId="0" quotePrefix="1" applyFont="1" applyFill="1" applyBorder="1" applyAlignment="1">
      <alignment horizontal="centerContinuous" vertical="center" shrinkToFit="1"/>
    </xf>
    <xf numFmtId="0" fontId="11" fillId="0" borderId="61" xfId="0" applyFont="1" applyBorder="1" applyAlignment="1">
      <alignment vertical="top"/>
    </xf>
    <xf numFmtId="0" fontId="55" fillId="0" borderId="51" xfId="0" applyNumberFormat="1" applyFont="1" applyFill="1" applyBorder="1" applyAlignment="1">
      <alignment vertical="top" wrapText="1"/>
    </xf>
    <xf numFmtId="0" fontId="11" fillId="0" borderId="51" xfId="34" applyFont="1" applyBorder="1">
      <alignment vertical="center"/>
    </xf>
    <xf numFmtId="0" fontId="55" fillId="0" borderId="52" xfId="0" applyNumberFormat="1" applyFont="1" applyBorder="1" applyAlignment="1">
      <alignment vertical="top" wrapText="1"/>
    </xf>
    <xf numFmtId="49" fontId="11" fillId="0" borderId="61" xfId="0" applyNumberFormat="1" applyFont="1" applyFill="1" applyBorder="1" applyAlignment="1">
      <alignment vertical="center"/>
    </xf>
    <xf numFmtId="49" fontId="11" fillId="0" borderId="71" xfId="0" applyNumberFormat="1" applyFont="1" applyFill="1" applyBorder="1" applyAlignment="1">
      <alignment horizontal="center" vertical="center"/>
    </xf>
    <xf numFmtId="49" fontId="11" fillId="0" borderId="73" xfId="0" applyNumberFormat="1" applyFont="1" applyFill="1" applyBorder="1" applyAlignment="1">
      <alignment horizontal="centerContinuous" vertical="center"/>
    </xf>
    <xf numFmtId="49" fontId="11" fillId="0" borderId="72" xfId="0" applyNumberFormat="1" applyFont="1" applyFill="1" applyBorder="1" applyAlignment="1">
      <alignment horizontal="center" vertical="center"/>
    </xf>
    <xf numFmtId="0" fontId="11" fillId="0" borderId="61" xfId="0" applyFont="1" applyBorder="1" applyAlignment="1">
      <alignment vertical="center"/>
    </xf>
    <xf numFmtId="176" fontId="24" fillId="0" borderId="51" xfId="0" applyNumberFormat="1" applyFont="1" applyFill="1" applyBorder="1" applyAlignment="1"/>
    <xf numFmtId="0" fontId="11" fillId="0" borderId="74" xfId="0" applyNumberFormat="1" applyFont="1" applyFill="1" applyBorder="1" applyAlignment="1">
      <alignment horizontal="right" vertical="center"/>
    </xf>
    <xf numFmtId="49" fontId="11" fillId="24" borderId="0" xfId="0" applyNumberFormat="1" applyFont="1" applyFill="1" applyAlignment="1">
      <alignment vertical="center"/>
    </xf>
    <xf numFmtId="0" fontId="11" fillId="0" borderId="61" xfId="0" applyFont="1" applyFill="1" applyBorder="1" applyAlignment="1">
      <alignment horizontal="centerContinuous" vertical="center"/>
    </xf>
    <xf numFmtId="0" fontId="53" fillId="0" borderId="71" xfId="0" quotePrefix="1" applyFont="1" applyFill="1" applyBorder="1" applyAlignment="1">
      <alignment horizontal="center" shrinkToFit="1"/>
    </xf>
    <xf numFmtId="0" fontId="11" fillId="0" borderId="72" xfId="0" applyFont="1" applyBorder="1" applyAlignment="1">
      <alignment horizontal="centerContinuous"/>
    </xf>
    <xf numFmtId="0" fontId="48" fillId="0" borderId="61" xfId="0" applyFont="1" applyFill="1" applyBorder="1" applyAlignment="1">
      <alignment horizontal="centerContinuous" vertical="center"/>
    </xf>
    <xf numFmtId="0" fontId="54" fillId="0" borderId="71" xfId="0" quotePrefix="1" applyFont="1" applyFill="1" applyBorder="1" applyAlignment="1">
      <alignment horizontal="center" shrinkToFit="1"/>
    </xf>
    <xf numFmtId="0" fontId="48" fillId="0" borderId="72" xfId="0" applyFont="1" applyFill="1" applyBorder="1" applyAlignment="1">
      <alignment horizontal="centerContinuous"/>
    </xf>
    <xf numFmtId="0" fontId="11" fillId="0" borderId="61" xfId="0" applyFont="1" applyBorder="1" applyAlignment="1">
      <alignment vertical="center" wrapText="1"/>
    </xf>
    <xf numFmtId="176" fontId="24" fillId="0" borderId="52" xfId="0" applyNumberFormat="1" applyFont="1" applyBorder="1" applyAlignment="1"/>
    <xf numFmtId="0" fontId="11" fillId="0" borderId="75" xfId="0" applyNumberFormat="1" applyFont="1" applyBorder="1" applyAlignment="1">
      <alignment horizontal="right" vertical="center"/>
    </xf>
    <xf numFmtId="0" fontId="22" fillId="0" borderId="52" xfId="0" quotePrefix="1" applyFont="1" applyBorder="1" applyAlignment="1">
      <alignment horizontal="left" vertical="center"/>
    </xf>
    <xf numFmtId="0" fontId="11" fillId="0" borderId="61" xfId="0" quotePrefix="1" applyFont="1" applyFill="1" applyBorder="1" applyAlignment="1">
      <alignment horizontal="centerContinuous" vertical="center" shrinkToFit="1"/>
    </xf>
    <xf numFmtId="0" fontId="11" fillId="0" borderId="71" xfId="34" applyFont="1" applyBorder="1">
      <alignment vertical="center"/>
    </xf>
    <xf numFmtId="0" fontId="11" fillId="0" borderId="73" xfId="34" applyFont="1" applyBorder="1">
      <alignment vertical="center"/>
    </xf>
    <xf numFmtId="0" fontId="11" fillId="0" borderId="72" xfId="34" applyFont="1" applyBorder="1">
      <alignment vertical="center"/>
    </xf>
    <xf numFmtId="0" fontId="53" fillId="0" borderId="51" xfId="0" applyNumberFormat="1" applyFont="1" applyFill="1" applyBorder="1" applyAlignment="1">
      <alignment horizontal="center" vertical="center"/>
    </xf>
    <xf numFmtId="0" fontId="22" fillId="0" borderId="52" xfId="0" applyFont="1" applyBorder="1" applyAlignment="1">
      <alignment horizontal="left" vertical="center"/>
    </xf>
    <xf numFmtId="0" fontId="53" fillId="0" borderId="52" xfId="0" applyNumberFormat="1" applyFont="1" applyFill="1" applyBorder="1" applyAlignment="1">
      <alignment horizontal="center" vertical="center"/>
    </xf>
    <xf numFmtId="0" fontId="23" fillId="0" borderId="52" xfId="0" applyFont="1" applyBorder="1" applyAlignment="1">
      <alignment vertical="top" wrapText="1"/>
    </xf>
    <xf numFmtId="0" fontId="11" fillId="0" borderId="52" xfId="0" applyFont="1" applyBorder="1">
      <alignment vertical="center"/>
    </xf>
    <xf numFmtId="0" fontId="11" fillId="0" borderId="0" xfId="0" applyFont="1" applyBorder="1" applyAlignment="1">
      <alignment horizontal="center" vertical="center"/>
    </xf>
    <xf numFmtId="0" fontId="53" fillId="0" borderId="61" xfId="0" applyNumberFormat="1" applyFont="1" applyFill="1" applyBorder="1" applyAlignment="1">
      <alignment horizontal="center" vertical="center"/>
    </xf>
    <xf numFmtId="0" fontId="49" fillId="0" borderId="61" xfId="0" applyFont="1" applyBorder="1" applyAlignment="1">
      <alignment horizontal="center" vertical="center"/>
    </xf>
    <xf numFmtId="49" fontId="11" fillId="0" borderId="76" xfId="0" applyNumberFormat="1" applyFont="1" applyFill="1" applyBorder="1" applyAlignment="1">
      <alignment vertical="center"/>
    </xf>
    <xf numFmtId="49" fontId="11" fillId="0" borderId="77" xfId="0" applyNumberFormat="1" applyFont="1" applyFill="1" applyBorder="1" applyAlignment="1">
      <alignment vertical="center"/>
    </xf>
    <xf numFmtId="0" fontId="22" fillId="0" borderId="61" xfId="0" applyFont="1" applyBorder="1" applyAlignment="1">
      <alignment vertical="top" wrapText="1"/>
    </xf>
    <xf numFmtId="0" fontId="22" fillId="0" borderId="51" xfId="0" applyFont="1" applyBorder="1" applyAlignment="1">
      <alignment horizontal="center" vertical="top"/>
    </xf>
    <xf numFmtId="49" fontId="11" fillId="0" borderId="51" xfId="0" applyNumberFormat="1" applyFont="1" applyFill="1" applyBorder="1">
      <alignment vertical="center"/>
    </xf>
    <xf numFmtId="0" fontId="53" fillId="0" borderId="56" xfId="0" applyNumberFormat="1" applyFont="1" applyFill="1" applyBorder="1" applyAlignment="1">
      <alignment horizontal="center" vertical="center"/>
    </xf>
    <xf numFmtId="0" fontId="53" fillId="0" borderId="57" xfId="0" applyNumberFormat="1" applyFont="1" applyFill="1" applyBorder="1" applyAlignment="1">
      <alignment horizontal="center" vertical="center"/>
    </xf>
    <xf numFmtId="0" fontId="22" fillId="0" borderId="52" xfId="0" applyFont="1" applyBorder="1" applyAlignment="1">
      <alignment horizontal="center" vertical="top"/>
    </xf>
    <xf numFmtId="0" fontId="11" fillId="0" borderId="71" xfId="0" applyFont="1" applyFill="1" applyBorder="1" applyAlignment="1">
      <alignment horizontal="centerContinuous" vertical="center"/>
    </xf>
    <xf numFmtId="0" fontId="11" fillId="0" borderId="73" xfId="0" applyFont="1" applyFill="1" applyBorder="1" applyAlignment="1">
      <alignment horizontal="centerContinuous" vertical="center"/>
    </xf>
    <xf numFmtId="0" fontId="11" fillId="0" borderId="72" xfId="0" applyFont="1" applyFill="1" applyBorder="1" applyAlignment="1">
      <alignment horizontal="centerContinuous" vertical="center"/>
    </xf>
    <xf numFmtId="0" fontId="49" fillId="0" borderId="0" xfId="0" applyFont="1" applyBorder="1" applyAlignment="1">
      <alignment vertical="center" wrapText="1"/>
    </xf>
    <xf numFmtId="0" fontId="53" fillId="0" borderId="69" xfId="0" applyNumberFormat="1" applyFont="1" applyFill="1" applyBorder="1" applyAlignment="1">
      <alignment horizontal="center" vertical="center"/>
    </xf>
    <xf numFmtId="0" fontId="53" fillId="0" borderId="70" xfId="0" applyNumberFormat="1" applyFont="1" applyFill="1" applyBorder="1" applyAlignment="1">
      <alignment horizontal="center" vertical="center"/>
    </xf>
    <xf numFmtId="0" fontId="49" fillId="0" borderId="52" xfId="0" applyNumberFormat="1" applyFont="1" applyFill="1" applyBorder="1" applyAlignment="1"/>
    <xf numFmtId="0" fontId="49" fillId="0" borderId="0" xfId="0" applyFont="1">
      <alignment vertical="center"/>
    </xf>
    <xf numFmtId="49" fontId="11" fillId="0" borderId="52" xfId="0" applyNumberFormat="1" applyFont="1" applyFill="1" applyBorder="1" applyAlignment="1">
      <alignment horizontal="right" vertical="center"/>
    </xf>
    <xf numFmtId="0" fontId="49" fillId="0" borderId="0" xfId="0" applyFont="1" applyFill="1" applyBorder="1" applyAlignment="1">
      <alignment vertical="center"/>
    </xf>
    <xf numFmtId="0" fontId="11" fillId="0" borderId="61" xfId="0" applyNumberFormat="1" applyFont="1" applyFill="1" applyBorder="1" applyAlignment="1">
      <alignment horizontal="right" vertical="center"/>
    </xf>
    <xf numFmtId="0" fontId="11" fillId="0" borderId="78" xfId="0" applyNumberFormat="1" applyFont="1" applyBorder="1" applyAlignment="1">
      <alignment horizontal="right" vertical="center"/>
    </xf>
    <xf numFmtId="0" fontId="11" fillId="0" borderId="61" xfId="34" applyFont="1" applyBorder="1">
      <alignment vertical="center"/>
    </xf>
    <xf numFmtId="0" fontId="53" fillId="0" borderId="62" xfId="0" applyNumberFormat="1" applyFont="1" applyFill="1" applyBorder="1" applyAlignment="1">
      <alignment horizontal="center" vertical="center"/>
    </xf>
    <xf numFmtId="0" fontId="53" fillId="0" borderId="63" xfId="0" applyNumberFormat="1" applyFont="1" applyFill="1" applyBorder="1" applyAlignment="1">
      <alignment horizontal="center" vertical="center"/>
    </xf>
    <xf numFmtId="0" fontId="53" fillId="0" borderId="64" xfId="0" applyNumberFormat="1" applyFont="1" applyFill="1" applyBorder="1" applyAlignment="1">
      <alignment horizontal="center" vertical="center"/>
    </xf>
    <xf numFmtId="0" fontId="24" fillId="0" borderId="51" xfId="0" applyFont="1" applyBorder="1" applyAlignment="1">
      <alignment horizontal="center" vertical="top"/>
    </xf>
    <xf numFmtId="49" fontId="11" fillId="0" borderId="61" xfId="0" applyNumberFormat="1" applyFont="1" applyFill="1" applyBorder="1" applyAlignment="1">
      <alignment vertical="center" wrapText="1"/>
    </xf>
    <xf numFmtId="49" fontId="11" fillId="0" borderId="66" xfId="0" applyNumberFormat="1" applyFont="1" applyFill="1" applyBorder="1" applyAlignment="1">
      <alignment horizontal="left" vertical="center"/>
    </xf>
    <xf numFmtId="0" fontId="24" fillId="0" borderId="52" xfId="0" applyFont="1" applyBorder="1" applyAlignment="1">
      <alignment horizontal="center" vertical="top"/>
    </xf>
    <xf numFmtId="49" fontId="11" fillId="0" borderId="52" xfId="0" applyNumberFormat="1" applyFont="1" applyFill="1" applyBorder="1" applyAlignment="1">
      <alignment horizontal="left" vertical="center"/>
    </xf>
    <xf numFmtId="0" fontId="24" fillId="0" borderId="52" xfId="0" applyFont="1" applyBorder="1" applyAlignment="1">
      <alignment vertical="center"/>
    </xf>
    <xf numFmtId="0" fontId="11" fillId="0" borderId="52" xfId="0" applyFont="1" applyFill="1" applyBorder="1" applyAlignment="1">
      <alignment horizontal="left" vertical="center"/>
    </xf>
    <xf numFmtId="0" fontId="48" fillId="0" borderId="61" xfId="0" applyFont="1" applyBorder="1" applyAlignment="1">
      <alignment vertical="center" wrapText="1"/>
    </xf>
    <xf numFmtId="0" fontId="48" fillId="25" borderId="61" xfId="0" applyFont="1" applyFill="1" applyBorder="1" applyAlignment="1">
      <alignment vertical="center" wrapText="1"/>
    </xf>
    <xf numFmtId="49" fontId="11" fillId="0" borderId="0" xfId="0" applyNumberFormat="1" applyFont="1" applyFill="1" applyBorder="1" applyAlignment="1">
      <alignment horizontal="right" vertical="center"/>
    </xf>
    <xf numFmtId="177" fontId="56" fillId="0" borderId="51" xfId="33" applyNumberFormat="1" applyFont="1" applyFill="1" applyBorder="1" applyAlignment="1"/>
    <xf numFmtId="0" fontId="54" fillId="0" borderId="51" xfId="0" applyFont="1" applyFill="1" applyBorder="1" applyAlignment="1">
      <alignment horizontal="center" vertical="center"/>
    </xf>
    <xf numFmtId="0" fontId="54" fillId="25" borderId="51" xfId="0" applyFont="1" applyFill="1" applyBorder="1" applyAlignment="1">
      <alignment horizontal="center" vertical="center"/>
    </xf>
    <xf numFmtId="177" fontId="24" fillId="0" borderId="51" xfId="33" applyNumberFormat="1" applyFont="1" applyFill="1" applyBorder="1" applyAlignment="1"/>
    <xf numFmtId="177" fontId="56" fillId="0" borderId="52" xfId="33" applyNumberFormat="1" applyFont="1" applyFill="1" applyBorder="1" applyAlignment="1"/>
    <xf numFmtId="0" fontId="54" fillId="0" borderId="52" xfId="0" applyFont="1" applyFill="1" applyBorder="1" applyAlignment="1">
      <alignment horizontal="center" vertical="center"/>
    </xf>
    <xf numFmtId="0" fontId="54" fillId="25" borderId="52" xfId="0" applyFont="1" applyFill="1" applyBorder="1" applyAlignment="1">
      <alignment horizontal="center" vertical="center"/>
    </xf>
    <xf numFmtId="177" fontId="24" fillId="0" borderId="52" xfId="33" applyNumberFormat="1" applyFont="1" applyBorder="1" applyAlignment="1"/>
    <xf numFmtId="20" fontId="11" fillId="0" borderId="51" xfId="0" quotePrefix="1" applyNumberFormat="1" applyFont="1" applyFill="1" applyBorder="1" applyAlignment="1">
      <alignment horizontal="centerContinuous" vertical="top"/>
    </xf>
    <xf numFmtId="49" fontId="48" fillId="0" borderId="61" xfId="0" applyNumberFormat="1" applyFont="1" applyFill="1" applyBorder="1" applyAlignment="1">
      <alignment vertical="center" wrapText="1"/>
    </xf>
    <xf numFmtId="0" fontId="0" fillId="0" borderId="71" xfId="0" applyBorder="1" applyAlignment="1">
      <alignment horizontal="center" vertical="center"/>
    </xf>
    <xf numFmtId="0" fontId="11" fillId="0" borderId="52" xfId="0" applyFont="1" applyFill="1" applyBorder="1" applyAlignment="1">
      <alignment horizontal="centerContinuous" vertical="top"/>
    </xf>
    <xf numFmtId="0" fontId="24" fillId="0" borderId="51" xfId="0" applyFont="1" applyBorder="1" applyAlignment="1">
      <alignment horizontal="center" vertical="center"/>
    </xf>
    <xf numFmtId="49" fontId="49" fillId="0" borderId="52" xfId="0" applyNumberFormat="1" applyFont="1" applyFill="1" applyBorder="1" applyAlignment="1"/>
    <xf numFmtId="49" fontId="11" fillId="0" borderId="51" xfId="0" applyNumberFormat="1" applyFont="1" applyFill="1" applyBorder="1" applyAlignment="1">
      <alignment horizontal="centerContinuous" vertical="center" wrapText="1"/>
    </xf>
    <xf numFmtId="178" fontId="24" fillId="0" borderId="51" xfId="0" applyNumberFormat="1" applyFont="1" applyFill="1" applyBorder="1" applyAlignment="1"/>
    <xf numFmtId="0" fontId="54" fillId="0" borderId="61" xfId="0" applyFont="1" applyFill="1" applyBorder="1" applyAlignment="1">
      <alignment horizontal="center" vertical="center"/>
    </xf>
    <xf numFmtId="0" fontId="54" fillId="25" borderId="61" xfId="0" applyFont="1" applyFill="1" applyBorder="1" applyAlignment="1">
      <alignment horizontal="center" vertical="center"/>
    </xf>
    <xf numFmtId="0" fontId="24" fillId="0" borderId="52" xfId="0" applyFont="1" applyBorder="1" applyAlignment="1">
      <alignment horizontal="center" vertical="center"/>
    </xf>
    <xf numFmtId="49" fontId="11" fillId="0" borderId="61" xfId="0" applyNumberFormat="1" applyFont="1" applyFill="1" applyBorder="1" applyAlignment="1"/>
    <xf numFmtId="178" fontId="24" fillId="0" borderId="52" xfId="0" applyNumberFormat="1" applyFont="1" applyBorder="1" applyAlignment="1"/>
    <xf numFmtId="49" fontId="11" fillId="0" borderId="0" xfId="0" applyNumberFormat="1" applyFont="1" applyFill="1" applyBorder="1" applyAlignment="1">
      <alignment horizontal="centerContinuous"/>
    </xf>
    <xf numFmtId="49" fontId="11" fillId="0" borderId="0" xfId="0" applyNumberFormat="1" applyFont="1" applyFill="1" applyBorder="1" applyAlignment="1">
      <alignment horizontal="center"/>
    </xf>
    <xf numFmtId="0" fontId="24" fillId="0" borderId="61" xfId="0" applyFont="1" applyBorder="1" applyAlignment="1">
      <alignment horizontal="center" vertical="center"/>
    </xf>
    <xf numFmtId="0" fontId="11" fillId="0" borderId="61" xfId="0" applyNumberFormat="1" applyFont="1" applyFill="1" applyBorder="1" applyAlignment="1">
      <alignment vertical="top" wrapText="1"/>
    </xf>
    <xf numFmtId="0" fontId="48" fillId="0" borderId="61" xfId="0" applyNumberFormat="1" applyFont="1" applyFill="1" applyBorder="1" applyAlignment="1">
      <alignment vertical="top" wrapText="1"/>
    </xf>
    <xf numFmtId="49" fontId="11" fillId="0" borderId="52" xfId="0" applyNumberFormat="1" applyFont="1" applyFill="1" applyBorder="1">
      <alignment vertical="center"/>
    </xf>
    <xf numFmtId="49" fontId="48" fillId="0" borderId="0" xfId="0" applyNumberFormat="1" applyFont="1" applyFill="1" applyAlignment="1"/>
    <xf numFmtId="176" fontId="56" fillId="0" borderId="51" xfId="0" applyNumberFormat="1" applyFont="1" applyFill="1" applyBorder="1" applyAlignment="1"/>
    <xf numFmtId="0" fontId="0" fillId="0" borderId="52" xfId="0" applyBorder="1" applyAlignment="1">
      <alignment horizontal="centerContinuous" vertical="center"/>
    </xf>
    <xf numFmtId="176" fontId="56" fillId="25" borderId="51" xfId="0" applyNumberFormat="1" applyFont="1" applyFill="1" applyBorder="1" applyAlignment="1"/>
    <xf numFmtId="0" fontId="0" fillId="25" borderId="52" xfId="0" applyFill="1" applyBorder="1" applyAlignment="1">
      <alignment horizontal="centerContinuous" vertical="center"/>
    </xf>
    <xf numFmtId="176" fontId="56" fillId="0" borderId="52" xfId="0" applyNumberFormat="1" applyFont="1" applyFill="1" applyBorder="1" applyAlignment="1"/>
    <xf numFmtId="176" fontId="56" fillId="25" borderId="52" xfId="0" applyNumberFormat="1" applyFont="1" applyFill="1" applyBorder="1" applyAlignment="1"/>
    <xf numFmtId="0" fontId="11" fillId="0" borderId="52" xfId="0" applyFont="1" applyBorder="1" applyAlignment="1">
      <alignment horizontal="centerContinuous"/>
    </xf>
    <xf numFmtId="49" fontId="57" fillId="0" borderId="52" xfId="0" applyNumberFormat="1" applyFont="1" applyFill="1" applyBorder="1" applyAlignment="1"/>
    <xf numFmtId="49" fontId="48" fillId="0" borderId="61" xfId="0" applyNumberFormat="1" applyFont="1" applyFill="1" applyBorder="1" applyAlignment="1">
      <alignment horizontal="right" vertical="center"/>
    </xf>
    <xf numFmtId="0" fontId="11" fillId="0" borderId="79" xfId="0" applyFont="1" applyFill="1" applyBorder="1" applyAlignment="1">
      <alignment vertical="center"/>
    </xf>
    <xf numFmtId="0" fontId="11" fillId="0" borderId="80" xfId="0" applyFont="1" applyFill="1" applyBorder="1" applyAlignment="1">
      <alignment vertical="center"/>
    </xf>
    <xf numFmtId="0" fontId="0" fillId="0" borderId="61" xfId="0" applyBorder="1" applyAlignment="1">
      <alignment horizontal="centerContinuous" vertical="center"/>
    </xf>
    <xf numFmtId="0" fontId="11" fillId="25" borderId="61" xfId="0" applyFont="1" applyFill="1" applyBorder="1" applyAlignment="1">
      <alignment vertical="center" wrapText="1"/>
    </xf>
    <xf numFmtId="0" fontId="0" fillId="25" borderId="61" xfId="0" applyFill="1" applyBorder="1" applyAlignment="1">
      <alignment horizontal="centerContinuous" vertical="center"/>
    </xf>
    <xf numFmtId="0" fontId="22" fillId="0" borderId="61" xfId="0" applyFont="1" applyBorder="1" applyAlignment="1">
      <alignment horizontal="center" vertical="top"/>
    </xf>
    <xf numFmtId="0" fontId="53" fillId="25" borderId="51" xfId="0" applyNumberFormat="1" applyFont="1" applyFill="1" applyBorder="1" applyAlignment="1">
      <alignment horizontal="center" vertical="center"/>
    </xf>
    <xf numFmtId="0" fontId="56" fillId="25" borderId="51" xfId="0" applyNumberFormat="1" applyFont="1" applyFill="1" applyBorder="1" applyAlignment="1">
      <alignment horizontal="center" vertical="center"/>
    </xf>
    <xf numFmtId="0" fontId="56" fillId="0" borderId="51" xfId="0" applyNumberFormat="1" applyFont="1" applyFill="1" applyBorder="1" applyAlignment="1">
      <alignment horizontal="center" vertical="center"/>
    </xf>
    <xf numFmtId="0" fontId="53" fillId="25" borderId="52" xfId="0" applyNumberFormat="1" applyFont="1" applyFill="1" applyBorder="1" applyAlignment="1">
      <alignment horizontal="center" vertical="center"/>
    </xf>
    <xf numFmtId="0" fontId="56" fillId="25" borderId="52" xfId="0" applyNumberFormat="1" applyFont="1" applyFill="1" applyBorder="1" applyAlignment="1">
      <alignment horizontal="center" vertical="center"/>
    </xf>
    <xf numFmtId="0" fontId="56" fillId="0" borderId="52" xfId="0" applyNumberFormat="1" applyFont="1" applyFill="1" applyBorder="1" applyAlignment="1">
      <alignment horizontal="center" vertical="center"/>
    </xf>
    <xf numFmtId="0" fontId="57" fillId="0" borderId="52" xfId="0" applyFont="1" applyFill="1" applyBorder="1" applyAlignment="1"/>
    <xf numFmtId="0" fontId="57" fillId="25" borderId="52" xfId="0" applyFont="1" applyFill="1" applyBorder="1" applyAlignment="1"/>
    <xf numFmtId="20" fontId="11" fillId="0" borderId="52" xfId="0" quotePrefix="1" applyNumberFormat="1" applyFont="1" applyFill="1" applyBorder="1" applyAlignment="1">
      <alignment horizontal="centerContinuous" vertical="top"/>
    </xf>
    <xf numFmtId="0" fontId="11" fillId="0" borderId="61" xfId="0" applyFont="1" applyFill="1" applyBorder="1" applyAlignment="1">
      <alignment horizontal="left" vertical="center"/>
    </xf>
    <xf numFmtId="0" fontId="11" fillId="0" borderId="61" xfId="0" applyFont="1" applyFill="1" applyBorder="1" applyAlignment="1"/>
    <xf numFmtId="0" fontId="48" fillId="0" borderId="61" xfId="0" applyFont="1" applyFill="1" applyBorder="1" applyAlignment="1"/>
    <xf numFmtId="0" fontId="53" fillId="25" borderId="61" xfId="0" applyNumberFormat="1" applyFont="1" applyFill="1" applyBorder="1" applyAlignment="1">
      <alignment horizontal="center" vertical="center"/>
    </xf>
    <xf numFmtId="0" fontId="48" fillId="25" borderId="61" xfId="0" applyFont="1" applyFill="1" applyBorder="1" applyAlignment="1"/>
    <xf numFmtId="0" fontId="53" fillId="25" borderId="61" xfId="0" applyNumberFormat="1" applyFont="1" applyFill="1" applyBorder="1" applyAlignment="1">
      <alignment vertical="center"/>
    </xf>
    <xf numFmtId="0" fontId="11" fillId="25" borderId="61" xfId="0" applyFont="1" applyFill="1" applyBorder="1" applyAlignment="1">
      <alignment horizontal="centerContinuous" vertical="center"/>
    </xf>
    <xf numFmtId="0" fontId="56" fillId="25" borderId="61" xfId="0" applyNumberFormat="1" applyFont="1" applyFill="1" applyBorder="1" applyAlignment="1">
      <alignment horizontal="center" vertical="center"/>
    </xf>
    <xf numFmtId="0" fontId="56" fillId="0" borderId="61" xfId="0" applyNumberFormat="1" applyFont="1" applyFill="1" applyBorder="1" applyAlignment="1">
      <alignment horizontal="center" vertical="center"/>
    </xf>
    <xf numFmtId="49" fontId="49" fillId="0" borderId="52" xfId="0" applyNumberFormat="1" applyFont="1" applyFill="1" applyBorder="1" applyAlignment="1">
      <alignment horizontal="centerContinuous"/>
    </xf>
    <xf numFmtId="0" fontId="24" fillId="0" borderId="61" xfId="0" applyFont="1" applyBorder="1" applyAlignment="1">
      <alignment horizontal="center" vertical="top"/>
    </xf>
    <xf numFmtId="49" fontId="11" fillId="0" borderId="61" xfId="0" applyNumberFormat="1" applyFont="1" applyFill="1" applyBorder="1" applyAlignment="1">
      <alignment horizontal="centerContinuous"/>
    </xf>
    <xf numFmtId="49" fontId="48" fillId="0" borderId="0" xfId="0" applyNumberFormat="1" applyFont="1">
      <alignment vertical="center"/>
    </xf>
    <xf numFmtId="0" fontId="11" fillId="0" borderId="61" xfId="0" applyFont="1" applyFill="1" applyBorder="1" applyAlignment="1">
      <alignment horizontal="centerContinuous" vertical="top"/>
    </xf>
    <xf numFmtId="49" fontId="11" fillId="0" borderId="0" xfId="0" applyNumberFormat="1" applyFont="1" applyFill="1" applyAlignment="1">
      <alignment horizontal="right"/>
    </xf>
    <xf numFmtId="49" fontId="49" fillId="0" borderId="0" xfId="0" applyNumberFormat="1" applyFont="1" applyFill="1" applyAlignment="1">
      <alignment horizontal="right"/>
    </xf>
    <xf numFmtId="0" fontId="23" fillId="0" borderId="52" xfId="0" applyFont="1" applyBorder="1" applyAlignment="1">
      <alignment vertical="center" wrapText="1"/>
    </xf>
    <xf numFmtId="0" fontId="23" fillId="0" borderId="65" xfId="0" applyFont="1" applyBorder="1" applyAlignment="1">
      <alignment vertical="center" wrapText="1"/>
    </xf>
    <xf numFmtId="0" fontId="58" fillId="0" borderId="0" xfId="0" applyFont="1">
      <alignment vertical="center"/>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0" fontId="11" fillId="0" borderId="0" xfId="0" applyFont="1" applyAlignment="1">
      <alignment horizontal="right" vertical="center"/>
    </xf>
    <xf numFmtId="0" fontId="49" fillId="0" borderId="0" xfId="0" applyFont="1" applyAlignment="1">
      <alignment horizontal="right" vertical="center"/>
    </xf>
    <xf numFmtId="0" fontId="23" fillId="0" borderId="61" xfId="0" applyFont="1" applyBorder="1" applyAlignment="1">
      <alignment vertical="top" wrapText="1"/>
    </xf>
    <xf numFmtId="0" fontId="49" fillId="0" borderId="0" xfId="0" applyFont="1" applyFill="1" applyAlignment="1">
      <alignment horizontal="right"/>
    </xf>
    <xf numFmtId="0" fontId="23" fillId="0" borderId="61" xfId="0" applyFont="1" applyBorder="1" applyAlignment="1">
      <alignment vertical="center" wrapText="1"/>
    </xf>
    <xf numFmtId="0" fontId="23" fillId="0" borderId="81" xfId="0" applyFont="1" applyBorder="1" applyAlignment="1">
      <alignment vertical="center" wrapText="1"/>
    </xf>
    <xf numFmtId="0" fontId="55" fillId="0" borderId="61" xfId="0" applyNumberFormat="1" applyFont="1" applyBorder="1" applyAlignment="1">
      <alignment vertical="top" wrapText="1"/>
    </xf>
    <xf numFmtId="0" fontId="58" fillId="0" borderId="0" xfId="0" applyFont="1" applyAlignment="1">
      <alignment horizontal="right" vertical="center"/>
    </xf>
    <xf numFmtId="0" fontId="49" fillId="0" borderId="0" xfId="0" applyFont="1" applyAlignment="1">
      <alignment horizontal="right" vertical="top"/>
    </xf>
    <xf numFmtId="49" fontId="47" fillId="0" borderId="0" xfId="0" applyNumberFormat="1" applyFont="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_2_秋田報告書(薬局)" xfId="33"/>
    <cellStyle name="標準" xfId="0" builtinId="0"/>
    <cellStyle name="標準 17" xfId="34"/>
    <cellStyle name="標準 2" xfId="35"/>
    <cellStyle name="標準_Book1" xfId="36"/>
    <cellStyle name="標準_Sheet1" xfId="37"/>
    <cellStyle name="標準__福島調査票印刷_病院" xfId="38"/>
    <cellStyle name="標準__福島調査票印刷_病院 2" xfId="39"/>
    <cellStyle name="標準_報告書表紙" xfId="40"/>
    <cellStyle name="良い" xfId="41" builtinId="26" customBuiltin="1"/>
    <cellStyle name="見出し 1" xfId="42" builtinId="16" customBuiltin="1"/>
    <cellStyle name="見出し 2" xfId="43" builtinId="17" customBuiltin="1"/>
    <cellStyle name="見出し 3" xfId="44" builtinId="18" customBuiltin="1"/>
    <cellStyle name="見出し 4" xfId="45" builtinId="19" customBuiltin="1"/>
    <cellStyle name="計算" xfId="46" builtinId="22" customBuiltin="1"/>
    <cellStyle name="説明文" xfId="47" builtinId="53" customBuiltin="1"/>
    <cellStyle name="警告文" xfId="48" builtinId="11" customBuiltin="1"/>
    <cellStyle name="集計" xfId="49" builtinId="25" customBuiltin="1"/>
  </cellStyle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19</xdr:col>
      <xdr:colOff>9525</xdr:colOff>
      <xdr:row>59</xdr:row>
      <xdr:rowOff>57785</xdr:rowOff>
    </xdr:from>
    <xdr:ext cx="3653155" cy="304800"/>
    <xdr:sp macro="" textlink="">
      <xdr:nvSpPr>
        <xdr:cNvPr id="2" name="AutoShape 9"/>
        <xdr:cNvSpPr>
          <a:spLocks noChangeArrowheads="1"/>
        </xdr:cNvSpPr>
      </xdr:nvSpPr>
      <xdr:spPr>
        <a:xfrm>
          <a:off x="1843405" y="18593435"/>
          <a:ext cx="3653155" cy="304800"/>
        </a:xfrm>
        <a:prstGeom prst="wedgeRectCallout">
          <a:avLst>
            <a:gd name="adj1" fmla="val -13778"/>
            <a:gd name="adj2"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overflow" horzOverflow="overflow" wrap="none" lIns="18288" tIns="18288" rIns="0" bIns="18288" anchor="ctr" upright="1">
          <a:spAutoFit/>
        </a:bodyPr>
        <a:lstStyle/>
        <a:p>
          <a:pPr algn="l" rtl="0">
            <a:lnSpc>
              <a:spcPts val="1100"/>
            </a:lnSpc>
            <a:defRPr sz="1000"/>
          </a:pPr>
          <a:r>
            <a:rPr lang="ja-JP" altLang="en-US" sz="900" b="1" i="0" u="none" strike="noStrike" baseline="0">
              <a:solidFill>
                <a:srgbClr val="000000"/>
              </a:solidFill>
              <a:latin typeface="ＭＳ Ｐゴシック"/>
              <a:ea typeface="ＭＳ Ｐゴシック"/>
            </a:rPr>
            <a:t>基本となる時間と同じ場合は｢○｣を記入、異なる場合は時間を記入します。</a:t>
          </a:r>
        </a:p>
        <a:p>
          <a:pPr algn="l" rtl="0">
            <a:lnSpc>
              <a:spcPts val="1000"/>
            </a:lnSpc>
            <a:defRPr sz="1000"/>
          </a:pPr>
          <a:r>
            <a:rPr lang="ja-JP" altLang="en-US" sz="900" b="1" i="0" u="none" strike="noStrike" baseline="0">
              <a:solidFill>
                <a:srgbClr val="000000"/>
              </a:solidFill>
              <a:latin typeface="ＭＳ Ｐゴシック"/>
              <a:ea typeface="ＭＳ Ｐゴシック"/>
            </a:rPr>
            <a:t>休業の場合は、｢○｣も時間も記入しません。</a:t>
          </a:r>
          <a:endParaRPr lang="ja-JP" altLang="en-US"/>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10.18.6.8\&#21307;&#21209;&#12539;&#34220;&#21209;&#29677;\&#34220;&#21209;\B-02-96&#34220;&#23616;&#27231;&#33021;&#24773;&#22577;\&#23450;&#26399;&#22577;&#21578;\R04\R050111_&#36890;&#30693;\2_&#31179;&#30000;&#22577;&#21578;&#26360;(&#34220;&#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票"/>
      <sheetName val="通知文"/>
      <sheetName val="入力手順"/>
      <sheetName val="様式１"/>
      <sheetName val="様式３"/>
      <sheetName val="表紙"/>
      <sheetName val="報告書"/>
      <sheetName val="Dat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97"/>
  <sheetViews>
    <sheetView view="pageBreakPreview" topLeftCell="A10" zoomScaleSheetLayoutView="100" workbookViewId="0">
      <selection activeCell="AO67" sqref="AO67"/>
    </sheetView>
  </sheetViews>
  <sheetFormatPr defaultColWidth="2.5" defaultRowHeight="13.5"/>
  <cols>
    <col min="1" max="16384" width="2.5" style="1"/>
  </cols>
  <sheetData>
    <row r="1" spans="1:34" ht="10.5" customHeight="1">
      <c r="A1" s="4"/>
      <c r="B1" s="4"/>
      <c r="C1" s="4"/>
      <c r="D1" s="4"/>
      <c r="E1" s="4"/>
      <c r="F1" s="4"/>
      <c r="G1" s="4"/>
      <c r="H1" s="4"/>
      <c r="I1" s="4"/>
      <c r="J1" s="4"/>
      <c r="L1" s="4"/>
      <c r="M1" s="4"/>
      <c r="N1" s="4"/>
      <c r="O1" s="4"/>
      <c r="P1" s="4"/>
      <c r="Q1" s="4"/>
      <c r="R1" s="4"/>
      <c r="S1" s="4"/>
      <c r="T1" s="4"/>
      <c r="U1" s="4"/>
      <c r="V1" s="4"/>
      <c r="W1" s="4"/>
      <c r="X1" s="4"/>
      <c r="Y1" s="4"/>
      <c r="Z1" s="4"/>
      <c r="AA1" s="4"/>
      <c r="AB1" s="4"/>
      <c r="AC1" s="4"/>
      <c r="AD1" s="4"/>
      <c r="AE1" s="4"/>
      <c r="AF1" s="4"/>
      <c r="AG1" s="4"/>
      <c r="AH1" s="4"/>
    </row>
    <row r="2" spans="1:34" ht="10.5" customHeight="1">
      <c r="A2" s="4"/>
      <c r="B2" s="4"/>
      <c r="C2" s="4"/>
      <c r="D2" s="4"/>
      <c r="E2" s="52" t="s">
        <v>246</v>
      </c>
      <c r="F2" s="62"/>
      <c r="G2" s="62"/>
      <c r="H2" s="62"/>
      <c r="I2" s="62"/>
      <c r="J2" s="62"/>
      <c r="K2" s="71"/>
      <c r="L2" s="73"/>
      <c r="M2" s="73"/>
      <c r="N2" s="73"/>
      <c r="O2" s="73"/>
      <c r="P2" s="73"/>
      <c r="Q2" s="73"/>
      <c r="R2" s="73"/>
      <c r="S2" s="73"/>
      <c r="T2" s="73"/>
      <c r="U2" s="73"/>
      <c r="V2" s="73"/>
      <c r="W2" s="73"/>
      <c r="X2" s="73"/>
      <c r="Y2" s="73"/>
      <c r="Z2" s="73"/>
      <c r="AA2" s="73"/>
      <c r="AB2" s="87"/>
      <c r="AC2" s="4"/>
      <c r="AD2" s="4"/>
      <c r="AE2" s="4"/>
      <c r="AF2" s="4"/>
      <c r="AG2" s="4"/>
      <c r="AH2" s="4"/>
    </row>
    <row r="3" spans="1:34" ht="10.5" customHeight="1">
      <c r="A3" s="4"/>
      <c r="B3" s="4"/>
      <c r="C3" s="4"/>
      <c r="D3" s="4"/>
      <c r="E3" s="53"/>
      <c r="F3" s="63"/>
      <c r="G3" s="63"/>
      <c r="H3" s="63"/>
      <c r="I3" s="63"/>
      <c r="J3" s="63"/>
      <c r="K3" s="72"/>
      <c r="L3" s="74"/>
      <c r="M3" s="74"/>
      <c r="N3" s="74"/>
      <c r="O3" s="74"/>
      <c r="P3" s="74"/>
      <c r="Q3" s="74"/>
      <c r="R3" s="74"/>
      <c r="S3" s="74"/>
      <c r="T3" s="74"/>
      <c r="U3" s="74"/>
      <c r="V3" s="74"/>
      <c r="W3" s="74"/>
      <c r="X3" s="74"/>
      <c r="Y3" s="74"/>
      <c r="Z3" s="74"/>
      <c r="AA3" s="74"/>
      <c r="AB3" s="88"/>
      <c r="AC3" s="4"/>
      <c r="AD3" s="4"/>
      <c r="AE3" s="4"/>
      <c r="AF3" s="4"/>
      <c r="AG3" s="4"/>
      <c r="AH3" s="4"/>
    </row>
    <row r="4" spans="1:34" ht="10.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4"/>
      <c r="AF4" s="4"/>
      <c r="AG4" s="4"/>
      <c r="AH4" s="4"/>
    </row>
    <row r="5" spans="1:34" ht="10.5" customHeight="1">
      <c r="A5" s="5"/>
      <c r="B5" s="5"/>
      <c r="C5" s="5"/>
      <c r="D5" s="5"/>
      <c r="E5" s="5"/>
      <c r="F5" s="5"/>
      <c r="G5" s="5"/>
      <c r="H5" s="65" t="s">
        <v>173</v>
      </c>
      <c r="I5" s="68"/>
      <c r="J5" s="68"/>
      <c r="K5" s="68"/>
      <c r="L5" s="68"/>
      <c r="M5" s="68"/>
      <c r="N5" s="68"/>
      <c r="O5" s="68"/>
      <c r="P5" s="68"/>
      <c r="Q5" s="68"/>
      <c r="R5" s="68"/>
      <c r="S5" s="68"/>
      <c r="T5" s="68"/>
      <c r="U5" s="68"/>
      <c r="V5" s="68"/>
      <c r="W5" s="68"/>
      <c r="X5" s="68"/>
      <c r="Y5" s="84"/>
      <c r="Z5" s="5"/>
      <c r="AA5" s="5"/>
      <c r="AB5" s="5"/>
      <c r="AC5" s="5"/>
      <c r="AD5" s="5"/>
      <c r="AE5" s="4"/>
      <c r="AF5" s="4"/>
      <c r="AG5" s="4"/>
      <c r="AH5" s="4"/>
    </row>
    <row r="6" spans="1:34" ht="10.5" customHeight="1">
      <c r="A6" s="5"/>
      <c r="B6" s="5"/>
      <c r="C6" s="5"/>
      <c r="D6" s="5"/>
      <c r="E6" s="5"/>
      <c r="F6" s="5"/>
      <c r="G6" s="5"/>
      <c r="H6" s="66"/>
      <c r="I6" s="69"/>
      <c r="J6" s="69"/>
      <c r="K6" s="69"/>
      <c r="L6" s="69"/>
      <c r="M6" s="69"/>
      <c r="N6" s="69"/>
      <c r="O6" s="69"/>
      <c r="P6" s="69"/>
      <c r="Q6" s="69"/>
      <c r="R6" s="69"/>
      <c r="S6" s="69"/>
      <c r="T6" s="69"/>
      <c r="U6" s="69"/>
      <c r="V6" s="69"/>
      <c r="W6" s="69"/>
      <c r="X6" s="69"/>
      <c r="Y6" s="85"/>
      <c r="Z6" s="5"/>
      <c r="AA6" s="5"/>
      <c r="AB6" s="5"/>
      <c r="AC6" s="5"/>
      <c r="AD6" s="5"/>
      <c r="AE6" s="4"/>
      <c r="AF6" s="4"/>
      <c r="AG6" s="4"/>
      <c r="AH6" s="4"/>
    </row>
    <row r="7" spans="1:34" ht="10.5" customHeight="1">
      <c r="A7" s="5"/>
      <c r="B7" s="5"/>
      <c r="C7" s="5"/>
      <c r="D7" s="5"/>
      <c r="E7" s="5"/>
      <c r="F7" s="5"/>
      <c r="G7" s="5"/>
      <c r="H7" s="66"/>
      <c r="I7" s="69"/>
      <c r="J7" s="69"/>
      <c r="K7" s="69"/>
      <c r="L7" s="69"/>
      <c r="M7" s="69"/>
      <c r="N7" s="69"/>
      <c r="O7" s="69"/>
      <c r="P7" s="69"/>
      <c r="Q7" s="69"/>
      <c r="R7" s="69"/>
      <c r="S7" s="69"/>
      <c r="T7" s="69"/>
      <c r="U7" s="69"/>
      <c r="V7" s="69"/>
      <c r="W7" s="69"/>
      <c r="X7" s="69"/>
      <c r="Y7" s="85"/>
      <c r="Z7" s="5"/>
      <c r="AA7" s="5"/>
      <c r="AB7" s="5"/>
      <c r="AC7" s="5"/>
      <c r="AD7" s="5"/>
      <c r="AE7" s="4"/>
      <c r="AF7" s="4"/>
      <c r="AG7" s="4"/>
      <c r="AH7" s="4"/>
    </row>
    <row r="8" spans="1:34" ht="10.5" customHeight="1">
      <c r="A8" s="5"/>
      <c r="B8" s="5"/>
      <c r="C8" s="5"/>
      <c r="D8" s="5"/>
      <c r="E8" s="5"/>
      <c r="F8" s="5"/>
      <c r="G8" s="5"/>
      <c r="H8" s="66"/>
      <c r="I8" s="69"/>
      <c r="J8" s="69"/>
      <c r="K8" s="69"/>
      <c r="L8" s="69"/>
      <c r="M8" s="69"/>
      <c r="N8" s="69"/>
      <c r="O8" s="69"/>
      <c r="P8" s="69"/>
      <c r="Q8" s="69"/>
      <c r="R8" s="69"/>
      <c r="S8" s="69"/>
      <c r="T8" s="69"/>
      <c r="U8" s="69"/>
      <c r="V8" s="69"/>
      <c r="W8" s="69"/>
      <c r="X8" s="69"/>
      <c r="Y8" s="85"/>
      <c r="Z8" s="5"/>
      <c r="AA8" s="5"/>
      <c r="AB8" s="5"/>
      <c r="AC8" s="5"/>
      <c r="AD8" s="5"/>
      <c r="AE8" s="4"/>
      <c r="AF8" s="4"/>
      <c r="AG8" s="4"/>
      <c r="AH8" s="4"/>
    </row>
    <row r="9" spans="1:34" ht="10.5" customHeight="1">
      <c r="A9" s="5"/>
      <c r="B9" s="5"/>
      <c r="C9" s="5"/>
      <c r="D9" s="5"/>
      <c r="E9" s="5"/>
      <c r="F9" s="5"/>
      <c r="G9" s="5"/>
      <c r="H9" s="66"/>
      <c r="I9" s="69"/>
      <c r="J9" s="69"/>
      <c r="K9" s="69"/>
      <c r="L9" s="69"/>
      <c r="M9" s="69"/>
      <c r="N9" s="69"/>
      <c r="O9" s="69"/>
      <c r="P9" s="69"/>
      <c r="Q9" s="69"/>
      <c r="R9" s="69"/>
      <c r="S9" s="69"/>
      <c r="T9" s="69"/>
      <c r="U9" s="69"/>
      <c r="V9" s="69"/>
      <c r="W9" s="69"/>
      <c r="X9" s="69"/>
      <c r="Y9" s="85"/>
      <c r="Z9" s="5"/>
      <c r="AA9" s="5"/>
      <c r="AB9" s="5"/>
      <c r="AC9" s="5"/>
      <c r="AD9" s="5"/>
      <c r="AE9" s="4"/>
      <c r="AF9" s="4"/>
      <c r="AG9" s="4"/>
      <c r="AH9" s="4"/>
    </row>
    <row r="10" spans="1:34" ht="10.5" customHeight="1">
      <c r="A10" s="5"/>
      <c r="B10" s="5"/>
      <c r="C10" s="5"/>
      <c r="D10" s="5"/>
      <c r="E10" s="5"/>
      <c r="F10" s="5"/>
      <c r="G10" s="5"/>
      <c r="H10" s="66"/>
      <c r="I10" s="69"/>
      <c r="J10" s="69"/>
      <c r="K10" s="69"/>
      <c r="L10" s="69"/>
      <c r="M10" s="69"/>
      <c r="N10" s="69"/>
      <c r="O10" s="69"/>
      <c r="P10" s="69"/>
      <c r="Q10" s="69"/>
      <c r="R10" s="69"/>
      <c r="S10" s="69"/>
      <c r="T10" s="69"/>
      <c r="U10" s="69"/>
      <c r="V10" s="69"/>
      <c r="W10" s="69"/>
      <c r="X10" s="69"/>
      <c r="Y10" s="85"/>
      <c r="Z10" s="5"/>
      <c r="AA10" s="5"/>
      <c r="AB10" s="5"/>
      <c r="AC10" s="5"/>
      <c r="AD10" s="5"/>
      <c r="AE10" s="4"/>
      <c r="AF10" s="4"/>
      <c r="AG10" s="4"/>
      <c r="AH10" s="4"/>
    </row>
    <row r="11" spans="1:34" ht="10.5" customHeight="1">
      <c r="A11" s="5"/>
      <c r="B11" s="5"/>
      <c r="C11" s="5"/>
      <c r="D11" s="5"/>
      <c r="E11" s="5"/>
      <c r="F11" s="5"/>
      <c r="G11" s="5"/>
      <c r="H11" s="66"/>
      <c r="I11" s="69"/>
      <c r="J11" s="69"/>
      <c r="K11" s="69"/>
      <c r="L11" s="69"/>
      <c r="M11" s="69"/>
      <c r="N11" s="69"/>
      <c r="O11" s="69"/>
      <c r="P11" s="69"/>
      <c r="Q11" s="69"/>
      <c r="R11" s="69"/>
      <c r="S11" s="69"/>
      <c r="T11" s="69"/>
      <c r="U11" s="69"/>
      <c r="V11" s="69"/>
      <c r="W11" s="69"/>
      <c r="X11" s="69"/>
      <c r="Y11" s="85"/>
      <c r="Z11" s="5"/>
      <c r="AA11" s="5"/>
      <c r="AB11" s="5"/>
      <c r="AC11" s="5"/>
      <c r="AD11" s="5"/>
      <c r="AE11" s="4"/>
      <c r="AF11" s="4"/>
      <c r="AG11" s="4"/>
      <c r="AH11" s="4"/>
    </row>
    <row r="12" spans="1:34" ht="10.5" customHeight="1">
      <c r="A12" s="5"/>
      <c r="B12" s="5"/>
      <c r="C12" s="5"/>
      <c r="D12" s="5"/>
      <c r="E12" s="5"/>
      <c r="F12" s="5"/>
      <c r="G12" s="5"/>
      <c r="H12" s="66"/>
      <c r="I12" s="69"/>
      <c r="J12" s="69"/>
      <c r="K12" s="69"/>
      <c r="L12" s="69"/>
      <c r="M12" s="69"/>
      <c r="N12" s="69"/>
      <c r="O12" s="69"/>
      <c r="P12" s="69"/>
      <c r="Q12" s="69"/>
      <c r="R12" s="69"/>
      <c r="S12" s="69"/>
      <c r="T12" s="69"/>
      <c r="U12" s="69"/>
      <c r="V12" s="69"/>
      <c r="W12" s="69"/>
      <c r="X12" s="69"/>
      <c r="Y12" s="85"/>
      <c r="Z12" s="5"/>
      <c r="AA12" s="5"/>
      <c r="AB12" s="5"/>
      <c r="AC12" s="5"/>
      <c r="AD12" s="5"/>
      <c r="AE12" s="4"/>
      <c r="AF12" s="4"/>
      <c r="AG12" s="4"/>
      <c r="AH12" s="4"/>
    </row>
    <row r="13" spans="1:34" ht="10.5" customHeight="1">
      <c r="A13" s="5"/>
      <c r="B13" s="5"/>
      <c r="C13" s="5"/>
      <c r="D13" s="5"/>
      <c r="E13" s="5"/>
      <c r="F13" s="5"/>
      <c r="G13" s="5"/>
      <c r="H13" s="66"/>
      <c r="I13" s="69"/>
      <c r="J13" s="69"/>
      <c r="K13" s="69"/>
      <c r="L13" s="69"/>
      <c r="M13" s="69"/>
      <c r="N13" s="69"/>
      <c r="O13" s="69"/>
      <c r="P13" s="69"/>
      <c r="Q13" s="69"/>
      <c r="R13" s="69"/>
      <c r="S13" s="69"/>
      <c r="T13" s="69"/>
      <c r="U13" s="69"/>
      <c r="V13" s="69"/>
      <c r="W13" s="69"/>
      <c r="X13" s="69"/>
      <c r="Y13" s="85"/>
      <c r="Z13" s="5"/>
      <c r="AA13" s="5"/>
      <c r="AB13" s="5"/>
      <c r="AC13" s="5"/>
      <c r="AD13" s="5"/>
      <c r="AE13" s="4"/>
      <c r="AF13" s="4"/>
      <c r="AG13" s="4"/>
      <c r="AH13" s="4"/>
    </row>
    <row r="14" spans="1:34" ht="10.5" customHeight="1">
      <c r="A14" s="6"/>
      <c r="B14" s="6"/>
      <c r="C14" s="6"/>
      <c r="D14" s="6"/>
      <c r="E14" s="6"/>
      <c r="F14" s="6"/>
      <c r="G14" s="6"/>
      <c r="H14" s="67"/>
      <c r="I14" s="70"/>
      <c r="J14" s="70"/>
      <c r="K14" s="70"/>
      <c r="L14" s="70"/>
      <c r="M14" s="70"/>
      <c r="N14" s="70"/>
      <c r="O14" s="70"/>
      <c r="P14" s="70"/>
      <c r="Q14" s="70"/>
      <c r="R14" s="70"/>
      <c r="S14" s="70"/>
      <c r="T14" s="70"/>
      <c r="U14" s="70"/>
      <c r="V14" s="70"/>
      <c r="W14" s="70"/>
      <c r="X14" s="70"/>
      <c r="Y14" s="86"/>
      <c r="Z14" s="7"/>
      <c r="AA14" s="7"/>
      <c r="AB14" s="7"/>
      <c r="AC14" s="7"/>
      <c r="AD14" s="7"/>
      <c r="AE14" s="4"/>
      <c r="AF14" s="4"/>
      <c r="AG14" s="4"/>
      <c r="AH14" s="4"/>
    </row>
    <row r="15" spans="1:34" ht="10.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4"/>
      <c r="AF15" s="4"/>
      <c r="AG15" s="4"/>
      <c r="AH15" s="4"/>
    </row>
    <row r="16" spans="1:34" ht="10.5" customHeight="1">
      <c r="A16" s="6"/>
      <c r="B16" s="6"/>
      <c r="C16" s="23" t="s">
        <v>295</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4"/>
      <c r="AF16" s="4"/>
      <c r="AG16" s="4"/>
      <c r="AH16" s="4"/>
    </row>
    <row r="17" spans="1:34" ht="10.5" customHeight="1">
      <c r="A17" s="7"/>
      <c r="B17" s="7"/>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4"/>
      <c r="AF17" s="4"/>
      <c r="AG17" s="4"/>
      <c r="AH17" s="4"/>
    </row>
    <row r="18" spans="1:34" ht="10.5" customHeight="1">
      <c r="A18" s="5"/>
      <c r="B18" s="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4"/>
      <c r="AF18" s="4"/>
      <c r="AG18" s="4"/>
      <c r="AH18" s="4"/>
    </row>
    <row r="19" spans="1:34" ht="10.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4"/>
      <c r="AH19" s="4"/>
    </row>
    <row r="20" spans="1:34" ht="10.5" customHeight="1">
      <c r="A20" s="4"/>
      <c r="B20" s="9" t="s">
        <v>268</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93"/>
      <c r="AF20" s="12"/>
      <c r="AG20" s="4"/>
      <c r="AH20" s="4"/>
    </row>
    <row r="21" spans="1:34" ht="10.5" customHeight="1">
      <c r="A21" s="4"/>
      <c r="B21" s="10"/>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94"/>
      <c r="AF21" s="12"/>
      <c r="AG21" s="4"/>
      <c r="AH21" s="4"/>
    </row>
    <row r="22" spans="1:34" ht="10.5" customHeight="1">
      <c r="A22" s="4"/>
      <c r="B22" s="10"/>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94"/>
      <c r="AF22" s="12"/>
      <c r="AG22" s="4"/>
      <c r="AH22" s="4"/>
    </row>
    <row r="23" spans="1:34" ht="10.5" customHeight="1">
      <c r="A23" s="4"/>
      <c r="B23" s="10"/>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94"/>
      <c r="AF23" s="12"/>
      <c r="AG23" s="4"/>
      <c r="AH23" s="4"/>
    </row>
    <row r="24" spans="1:34" ht="10.5" customHeight="1">
      <c r="A24" s="4"/>
      <c r="B24" s="10"/>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94"/>
      <c r="AF24" s="12"/>
      <c r="AG24" s="4"/>
      <c r="AH24" s="4"/>
    </row>
    <row r="25" spans="1:34" ht="10.5" customHeight="1">
      <c r="A25" s="4"/>
      <c r="B25" s="10"/>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94"/>
      <c r="AF25" s="12"/>
      <c r="AG25" s="4"/>
      <c r="AH25" s="4"/>
    </row>
    <row r="26" spans="1:34" ht="10.5" customHeight="1">
      <c r="A26" s="4"/>
      <c r="B26" s="1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94"/>
      <c r="AF26" s="12"/>
      <c r="AG26" s="4"/>
      <c r="AH26" s="4"/>
    </row>
    <row r="27" spans="1:34" ht="10.5" customHeight="1">
      <c r="A27" s="4"/>
      <c r="B27" s="10"/>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94"/>
      <c r="AF27" s="12"/>
      <c r="AG27" s="4"/>
      <c r="AH27" s="4"/>
    </row>
    <row r="28" spans="1:34" ht="10.5" customHeight="1">
      <c r="A28" s="4"/>
      <c r="B28" s="10"/>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94"/>
      <c r="AF28" s="12"/>
      <c r="AG28" s="4"/>
      <c r="AH28" s="4"/>
    </row>
    <row r="29" spans="1:34" ht="10.5" customHeight="1">
      <c r="A29" s="4"/>
      <c r="B29" s="1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95"/>
      <c r="AF29" s="12"/>
      <c r="AG29" s="4"/>
      <c r="AH29" s="4"/>
    </row>
    <row r="30" spans="1:34" ht="12" customHeight="1">
      <c r="A30" s="4"/>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4"/>
      <c r="AH30" s="4"/>
    </row>
    <row r="31" spans="1:34" ht="12" customHeight="1">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4"/>
      <c r="AH31" s="4"/>
    </row>
    <row r="32" spans="1:34" ht="14.25">
      <c r="A32" s="4"/>
      <c r="B32" s="13"/>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96"/>
      <c r="AF32" s="19"/>
      <c r="AG32" s="4"/>
      <c r="AH32" s="4"/>
    </row>
    <row r="33" spans="2:32" s="2" customFormat="1" ht="13.5" customHeight="1">
      <c r="B33" s="14"/>
      <c r="C33" s="28" t="s">
        <v>175</v>
      </c>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97"/>
    </row>
    <row r="34" spans="2:32" s="2" customFormat="1" ht="6.95" customHeight="1">
      <c r="B34" s="15"/>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98"/>
    </row>
    <row r="35" spans="2:32" s="2" customFormat="1" ht="15" customHeight="1">
      <c r="B35" s="15"/>
      <c r="C35" s="30" t="s">
        <v>176</v>
      </c>
      <c r="D35" s="43" t="s">
        <v>105</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98"/>
    </row>
    <row r="36" spans="2:32" s="2" customFormat="1" ht="12.6" customHeight="1">
      <c r="B36" s="15"/>
      <c r="C36" s="31"/>
      <c r="D36" s="31" t="s">
        <v>177</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98"/>
    </row>
    <row r="37" spans="2:32" s="2" customFormat="1" ht="12" customHeight="1">
      <c r="B37" s="15"/>
      <c r="C37" s="29"/>
      <c r="D37" s="32"/>
      <c r="E37" s="54">
        <v>1</v>
      </c>
      <c r="F37" s="54">
        <v>2</v>
      </c>
      <c r="G37" s="54">
        <v>3</v>
      </c>
      <c r="H37" s="54">
        <v>4</v>
      </c>
      <c r="I37" s="54">
        <v>5</v>
      </c>
      <c r="J37" s="54">
        <v>6</v>
      </c>
      <c r="K37" s="54">
        <v>7</v>
      </c>
      <c r="L37" s="54">
        <v>8</v>
      </c>
      <c r="M37" s="54">
        <v>9</v>
      </c>
      <c r="N37" s="54">
        <v>0</v>
      </c>
      <c r="O37" s="57" t="s">
        <v>180</v>
      </c>
      <c r="P37" s="57" t="s">
        <v>181</v>
      </c>
      <c r="Q37" s="57" t="s">
        <v>182</v>
      </c>
      <c r="R37" s="57" t="s">
        <v>184</v>
      </c>
      <c r="S37" s="57" t="s">
        <v>185</v>
      </c>
      <c r="T37" s="57" t="s">
        <v>187</v>
      </c>
      <c r="U37" s="57" t="s">
        <v>2</v>
      </c>
      <c r="V37" s="57" t="s">
        <v>188</v>
      </c>
      <c r="W37" s="29"/>
      <c r="X37" s="29"/>
      <c r="Y37" s="29"/>
      <c r="Z37" s="29"/>
      <c r="AA37" s="29"/>
      <c r="AB37" s="29"/>
      <c r="AC37" s="29"/>
      <c r="AD37" s="29"/>
      <c r="AE37" s="98"/>
    </row>
    <row r="38" spans="2:32" s="2" customFormat="1" ht="12" customHeight="1">
      <c r="B38" s="15"/>
      <c r="C38" s="32"/>
      <c r="D38" s="32"/>
      <c r="E38" s="55"/>
      <c r="F38" s="55"/>
      <c r="G38" s="55"/>
      <c r="H38" s="55"/>
      <c r="I38" s="55"/>
      <c r="J38" s="55"/>
      <c r="K38" s="55"/>
      <c r="L38" s="55"/>
      <c r="M38" s="55"/>
      <c r="N38" s="55"/>
      <c r="O38" s="58"/>
      <c r="P38" s="58"/>
      <c r="Q38" s="58"/>
      <c r="R38" s="58"/>
      <c r="S38" s="58"/>
      <c r="T38" s="58"/>
      <c r="U38" s="58"/>
      <c r="V38" s="58"/>
      <c r="W38" s="29"/>
      <c r="X38" s="29"/>
      <c r="Y38" s="29"/>
      <c r="Z38" s="29"/>
      <c r="AA38" s="29"/>
      <c r="AB38" s="29"/>
      <c r="AC38" s="29"/>
      <c r="AD38" s="29"/>
      <c r="AE38" s="98"/>
    </row>
    <row r="39" spans="2:32" s="2" customFormat="1" ht="6.95" customHeight="1">
      <c r="B39" s="15"/>
      <c r="C39" s="32"/>
      <c r="D39" s="32"/>
      <c r="E39" s="56"/>
      <c r="F39" s="56"/>
      <c r="G39" s="56"/>
      <c r="H39" s="56"/>
      <c r="I39" s="56"/>
      <c r="J39" s="56"/>
      <c r="K39" s="56"/>
      <c r="L39" s="56"/>
      <c r="M39" s="56"/>
      <c r="N39" s="56"/>
      <c r="O39" s="77"/>
      <c r="P39" s="77"/>
      <c r="Q39" s="77"/>
      <c r="R39" s="77"/>
      <c r="S39" s="77"/>
      <c r="T39" s="77"/>
      <c r="U39" s="77"/>
      <c r="V39" s="77"/>
      <c r="W39" s="29"/>
      <c r="X39" s="29"/>
      <c r="Y39" s="29"/>
      <c r="Z39" s="29"/>
      <c r="AA39" s="29"/>
      <c r="AB39" s="29"/>
      <c r="AC39" s="29"/>
      <c r="AD39" s="29"/>
      <c r="AE39" s="98"/>
    </row>
    <row r="40" spans="2:32" s="2" customFormat="1" ht="12.6" customHeight="1">
      <c r="B40" s="16"/>
      <c r="C40" s="33"/>
      <c r="D40" s="44" t="s">
        <v>190</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98"/>
    </row>
    <row r="41" spans="2:32" s="2" customFormat="1" ht="12" customHeight="1">
      <c r="B41" s="16"/>
      <c r="C41" s="33"/>
      <c r="D41" s="33"/>
      <c r="E41" s="57" t="s">
        <v>119</v>
      </c>
      <c r="F41" s="57" t="s">
        <v>58</v>
      </c>
      <c r="G41" s="57" t="s">
        <v>191</v>
      </c>
      <c r="H41" s="57" t="s">
        <v>192</v>
      </c>
      <c r="I41" s="57" t="s">
        <v>193</v>
      </c>
      <c r="J41" s="57" t="s">
        <v>194</v>
      </c>
      <c r="K41" s="57" t="s">
        <v>196</v>
      </c>
      <c r="L41" s="57" t="s">
        <v>198</v>
      </c>
      <c r="M41" s="57" t="s">
        <v>50</v>
      </c>
      <c r="N41" s="57" t="s">
        <v>200</v>
      </c>
      <c r="O41" s="57" t="s">
        <v>11</v>
      </c>
      <c r="P41" s="57" t="s">
        <v>164</v>
      </c>
      <c r="Q41" s="57" t="s">
        <v>67</v>
      </c>
      <c r="R41" s="57" t="s">
        <v>201</v>
      </c>
      <c r="S41" s="57" t="s">
        <v>100</v>
      </c>
      <c r="T41" s="57" t="s">
        <v>202</v>
      </c>
      <c r="U41" s="57" t="s">
        <v>204</v>
      </c>
      <c r="V41" s="57" t="s">
        <v>153</v>
      </c>
      <c r="W41" s="57" t="s">
        <v>205</v>
      </c>
      <c r="X41" s="57" t="s">
        <v>206</v>
      </c>
      <c r="Y41" s="57" t="s">
        <v>208</v>
      </c>
      <c r="Z41" s="57" t="s">
        <v>76</v>
      </c>
      <c r="AA41" s="57" t="s">
        <v>209</v>
      </c>
      <c r="AB41" s="57" t="s">
        <v>115</v>
      </c>
      <c r="AC41" s="57" t="s">
        <v>210</v>
      </c>
      <c r="AD41" s="57" t="s">
        <v>212</v>
      </c>
      <c r="AE41" s="98"/>
    </row>
    <row r="42" spans="2:32" s="2" customFormat="1" ht="12" customHeight="1">
      <c r="B42" s="16"/>
      <c r="C42" s="33"/>
      <c r="D42" s="33"/>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98"/>
    </row>
    <row r="43" spans="2:32" s="2" customFormat="1" ht="12" customHeight="1">
      <c r="B43" s="16"/>
      <c r="C43" s="33"/>
      <c r="D43" s="33"/>
      <c r="E43" s="57" t="s">
        <v>214</v>
      </c>
      <c r="F43" s="57" t="s">
        <v>215</v>
      </c>
      <c r="G43" s="57" t="s">
        <v>133</v>
      </c>
      <c r="H43" s="57" t="s">
        <v>216</v>
      </c>
      <c r="I43" s="57" t="s">
        <v>218</v>
      </c>
      <c r="J43" s="57" t="s">
        <v>15</v>
      </c>
      <c r="K43" s="57" t="s">
        <v>46</v>
      </c>
      <c r="L43" s="57" t="s">
        <v>219</v>
      </c>
      <c r="M43" s="57" t="s">
        <v>221</v>
      </c>
      <c r="N43" s="57" t="s">
        <v>223</v>
      </c>
      <c r="O43" s="57" t="s">
        <v>225</v>
      </c>
      <c r="P43" s="57" t="s">
        <v>87</v>
      </c>
      <c r="Q43" s="57" t="s">
        <v>226</v>
      </c>
      <c r="R43" s="57" t="s">
        <v>124</v>
      </c>
      <c r="S43" s="57" t="s">
        <v>183</v>
      </c>
      <c r="T43" s="57" t="s">
        <v>227</v>
      </c>
      <c r="U43" s="57" t="s">
        <v>229</v>
      </c>
      <c r="V43" s="57" t="s">
        <v>230</v>
      </c>
      <c r="W43" s="57" t="s">
        <v>144</v>
      </c>
      <c r="X43" s="57" t="s">
        <v>231</v>
      </c>
      <c r="Y43" s="57" t="s">
        <v>233</v>
      </c>
      <c r="Z43" s="57" t="s">
        <v>236</v>
      </c>
      <c r="AA43" s="57" t="s">
        <v>43</v>
      </c>
      <c r="AB43" s="57" t="s">
        <v>237</v>
      </c>
      <c r="AC43" s="57" t="s">
        <v>96</v>
      </c>
      <c r="AD43" s="57" t="s">
        <v>240</v>
      </c>
      <c r="AE43" s="98"/>
    </row>
    <row r="44" spans="2:32" s="2" customFormat="1" ht="12" customHeight="1">
      <c r="B44" s="16"/>
      <c r="C44" s="33"/>
      <c r="D44" s="33"/>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98"/>
    </row>
    <row r="45" spans="2:32" s="2" customFormat="1" ht="6.75" customHeight="1">
      <c r="B45" s="15"/>
      <c r="C45" s="29"/>
      <c r="D45" s="2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98"/>
    </row>
    <row r="46" spans="2:32" s="3" customFormat="1" ht="6.75" customHeight="1">
      <c r="B46" s="15"/>
      <c r="C46" s="29"/>
      <c r="D46" s="29"/>
      <c r="E46" s="29"/>
      <c r="G46" s="29"/>
      <c r="I46" s="29"/>
      <c r="AE46" s="98"/>
    </row>
    <row r="47" spans="2:32" s="3" customFormat="1" ht="12.6" customHeight="1">
      <c r="B47" s="15"/>
      <c r="C47" s="30" t="s">
        <v>241</v>
      </c>
      <c r="D47" s="43" t="s">
        <v>213</v>
      </c>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98"/>
    </row>
    <row r="48" spans="2:32" s="3" customFormat="1" ht="12.6" customHeight="1">
      <c r="B48" s="15"/>
      <c r="C48" s="31"/>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98"/>
    </row>
    <row r="49" spans="1:34" s="3" customFormat="1" ht="6.75" customHeight="1">
      <c r="B49" s="15"/>
      <c r="C49" s="29"/>
      <c r="D49" s="29"/>
      <c r="E49" s="29"/>
      <c r="G49" s="29"/>
      <c r="I49" s="29"/>
      <c r="AE49" s="98"/>
    </row>
    <row r="50" spans="1:34" s="3" customFormat="1" ht="12.6" customHeight="1">
      <c r="B50" s="15"/>
      <c r="C50" s="30" t="s">
        <v>211</v>
      </c>
      <c r="D50" s="43" t="s">
        <v>179</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98"/>
    </row>
    <row r="51" spans="1:34" s="3" customFormat="1" ht="12.6" customHeight="1">
      <c r="B51" s="15"/>
      <c r="C51" s="31"/>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98"/>
    </row>
    <row r="52" spans="1:34" s="3" customFormat="1" ht="12.6" customHeight="1">
      <c r="B52" s="15"/>
      <c r="C52" s="29"/>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98"/>
    </row>
    <row r="53" spans="1:34" ht="13.5" customHeight="1">
      <c r="A53" s="4"/>
      <c r="B53" s="17"/>
      <c r="C53" s="28" t="s">
        <v>86</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99"/>
      <c r="AF53" s="19"/>
      <c r="AG53" s="106"/>
      <c r="AH53" s="106"/>
    </row>
    <row r="54" spans="1:34" ht="13.5" customHeight="1">
      <c r="A54" s="4"/>
      <c r="B54" s="17"/>
      <c r="C54" s="34" t="s">
        <v>245</v>
      </c>
      <c r="D54" s="46" t="s">
        <v>8</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100"/>
      <c r="AF54" s="19"/>
      <c r="AG54" s="106"/>
      <c r="AH54" s="106"/>
    </row>
    <row r="55" spans="1:34" ht="11.25" customHeight="1">
      <c r="A55" s="4"/>
      <c r="B55" s="18"/>
      <c r="C55" s="35"/>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101"/>
      <c r="AF55" s="19"/>
      <c r="AG55" s="106"/>
      <c r="AH55" s="106"/>
    </row>
    <row r="56" spans="1:34" ht="11.25" customHeight="1">
      <c r="A56" s="4"/>
      <c r="B56" s="19"/>
      <c r="C56" s="19"/>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19"/>
      <c r="AG56" s="106"/>
      <c r="AH56" s="106"/>
    </row>
    <row r="58" spans="1:34" ht="11.25" customHeight="1">
      <c r="A58" s="4"/>
      <c r="B58" s="19"/>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45"/>
      <c r="AF58" s="19"/>
      <c r="AG58" s="106"/>
      <c r="AH58" s="106"/>
    </row>
    <row r="59" spans="1:34" ht="11.25" customHeight="1">
      <c r="A59" s="4"/>
      <c r="B59" s="19"/>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45"/>
      <c r="AF59" s="19"/>
      <c r="AG59" s="4"/>
      <c r="AH59" s="4"/>
    </row>
    <row r="60" spans="1:34" ht="11.25" customHeight="1">
      <c r="A60" s="4"/>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4"/>
      <c r="AH60" s="4"/>
    </row>
    <row r="61" spans="1:34" ht="16.5" customHeight="1">
      <c r="A61" s="4"/>
      <c r="B61" s="5"/>
      <c r="C61" s="37" t="s">
        <v>167</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5"/>
      <c r="AF61" s="5"/>
      <c r="AG61" s="4"/>
      <c r="AH61" s="4"/>
    </row>
    <row r="62" spans="1:34" ht="11.25" customHeight="1">
      <c r="A62" s="4"/>
      <c r="B62" s="5"/>
      <c r="C62" s="3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89"/>
      <c r="AE62" s="102"/>
      <c r="AF62" s="5"/>
      <c r="AG62" s="4"/>
      <c r="AH62" s="4"/>
    </row>
    <row r="63" spans="1:34" s="1" customFormat="1" ht="16.5" customHeight="1">
      <c r="A63" s="8"/>
      <c r="B63" s="20"/>
      <c r="C63" s="39"/>
      <c r="D63" s="49" t="s">
        <v>247</v>
      </c>
      <c r="E63" s="60"/>
      <c r="F63" s="60"/>
      <c r="G63" s="60"/>
      <c r="H63" s="60"/>
      <c r="I63" s="60"/>
      <c r="J63" s="60"/>
      <c r="K63" s="60"/>
      <c r="L63" s="60"/>
      <c r="M63" s="75"/>
      <c r="N63" s="20"/>
      <c r="O63" s="20"/>
      <c r="P63" s="50" t="s">
        <v>249</v>
      </c>
      <c r="Q63" s="82"/>
      <c r="R63" s="82"/>
      <c r="S63" s="82"/>
      <c r="T63" s="82"/>
      <c r="U63" s="82"/>
      <c r="V63" s="82"/>
      <c r="W63" s="82"/>
      <c r="X63" s="82"/>
      <c r="Y63" s="82"/>
      <c r="Z63" s="82"/>
      <c r="AA63" s="82"/>
      <c r="AB63" s="82"/>
      <c r="AC63" s="82"/>
      <c r="AD63" s="90"/>
      <c r="AE63" s="103"/>
      <c r="AF63" s="105"/>
      <c r="AG63" s="8"/>
      <c r="AH63" s="8"/>
    </row>
    <row r="64" spans="1:34" s="1" customFormat="1" ht="16.5" customHeight="1">
      <c r="A64" s="8"/>
      <c r="B64" s="20"/>
      <c r="C64" s="40"/>
      <c r="D64" s="50"/>
      <c r="E64" s="50"/>
      <c r="F64" s="50"/>
      <c r="G64" s="50"/>
      <c r="H64" s="50"/>
      <c r="I64" s="50"/>
      <c r="J64" s="50"/>
      <c r="K64" s="50"/>
      <c r="L64" s="50"/>
      <c r="M64" s="76"/>
      <c r="N64" s="20"/>
      <c r="O64" s="20"/>
      <c r="P64" s="78" t="s">
        <v>250</v>
      </c>
      <c r="Q64" s="82"/>
      <c r="R64" s="82"/>
      <c r="S64" s="82"/>
      <c r="T64" s="82"/>
      <c r="U64" s="82"/>
      <c r="V64" s="82"/>
      <c r="W64" s="82"/>
      <c r="X64" s="49"/>
      <c r="Y64" s="82"/>
      <c r="Z64" s="82"/>
      <c r="AA64" s="82"/>
      <c r="AB64" s="82"/>
      <c r="AC64" s="82"/>
      <c r="AD64" s="91"/>
      <c r="AE64" s="82"/>
      <c r="AF64" s="105"/>
      <c r="AG64" s="8"/>
      <c r="AH64" s="8"/>
    </row>
    <row r="65" spans="1:34" s="1" customFormat="1" ht="16.5" customHeight="1">
      <c r="A65" s="8"/>
      <c r="B65" s="20"/>
      <c r="C65" s="40"/>
      <c r="D65" s="50"/>
      <c r="E65" s="50"/>
      <c r="F65" s="50"/>
      <c r="G65" s="50"/>
      <c r="H65" s="50"/>
      <c r="I65" s="50"/>
      <c r="J65" s="50"/>
      <c r="K65" s="50"/>
      <c r="L65" s="50"/>
      <c r="M65" s="76"/>
      <c r="N65" s="20"/>
      <c r="O65" s="20"/>
      <c r="P65" s="79" t="s">
        <v>289</v>
      </c>
      <c r="Q65" s="82"/>
      <c r="R65" s="82"/>
      <c r="S65" s="82"/>
      <c r="T65" s="82"/>
      <c r="U65" s="82"/>
      <c r="V65" s="82"/>
      <c r="W65" s="82"/>
      <c r="X65" s="49"/>
      <c r="Y65" s="82"/>
      <c r="Z65" s="82"/>
      <c r="AA65" s="82"/>
      <c r="AB65" s="82"/>
      <c r="AC65" s="82"/>
      <c r="AD65" s="91"/>
      <c r="AE65" s="82"/>
      <c r="AF65" s="105"/>
      <c r="AG65" s="8"/>
      <c r="AH65" s="8"/>
    </row>
    <row r="66" spans="1:34" s="1" customFormat="1" ht="16.5" customHeight="1">
      <c r="A66" s="8"/>
      <c r="B66" s="20"/>
      <c r="C66" s="40"/>
      <c r="D66" s="50"/>
      <c r="E66" s="50"/>
      <c r="F66" s="50"/>
      <c r="G66" s="50"/>
      <c r="H66" s="50"/>
      <c r="I66" s="50"/>
      <c r="J66" s="50"/>
      <c r="K66" s="50"/>
      <c r="L66" s="50"/>
      <c r="M66" s="76"/>
      <c r="N66" s="20"/>
      <c r="O66" s="20"/>
      <c r="P66" s="79" t="s">
        <v>73</v>
      </c>
      <c r="Q66" s="82"/>
      <c r="R66" s="82"/>
      <c r="S66" s="82"/>
      <c r="T66" s="82"/>
      <c r="U66" s="82"/>
      <c r="V66" s="82"/>
      <c r="W66" s="82"/>
      <c r="X66" s="49"/>
      <c r="Y66" s="82"/>
      <c r="Z66" s="82"/>
      <c r="AA66" s="82"/>
      <c r="AB66" s="82"/>
      <c r="AC66" s="82"/>
      <c r="AD66" s="91"/>
      <c r="AE66" s="82"/>
      <c r="AF66" s="105"/>
      <c r="AG66" s="8"/>
      <c r="AH66" s="8"/>
    </row>
    <row r="67" spans="1:34" s="1" customFormat="1" ht="16.5" customHeight="1">
      <c r="A67" s="8"/>
      <c r="B67" s="20"/>
      <c r="C67" s="40"/>
      <c r="D67" s="50"/>
      <c r="E67" s="50"/>
      <c r="F67" s="50"/>
      <c r="G67" s="50"/>
      <c r="H67" s="50"/>
      <c r="I67" s="50"/>
      <c r="J67" s="50"/>
      <c r="K67" s="50"/>
      <c r="L67" s="50"/>
      <c r="M67" s="76"/>
      <c r="N67" s="20"/>
      <c r="O67" s="20"/>
      <c r="P67" s="80"/>
      <c r="Q67" s="82"/>
      <c r="R67" s="82"/>
      <c r="S67" s="82"/>
      <c r="T67" s="82"/>
      <c r="U67" s="82"/>
      <c r="V67" s="82"/>
      <c r="W67" s="82"/>
      <c r="X67" s="49"/>
      <c r="Y67" s="82"/>
      <c r="Z67" s="82"/>
      <c r="AA67" s="82"/>
      <c r="AB67" s="82"/>
      <c r="AC67" s="82"/>
      <c r="AD67" s="91"/>
      <c r="AE67" s="82"/>
      <c r="AF67" s="105"/>
      <c r="AG67" s="8"/>
      <c r="AH67" s="8"/>
    </row>
    <row r="68" spans="1:34" s="1" customFormat="1" ht="16.5" customHeight="1">
      <c r="A68" s="8"/>
      <c r="B68" s="20"/>
      <c r="C68" s="40"/>
      <c r="D68" s="50"/>
      <c r="E68" s="50"/>
      <c r="F68" s="50"/>
      <c r="G68" s="50"/>
      <c r="H68" s="50"/>
      <c r="I68" s="50"/>
      <c r="J68" s="50"/>
      <c r="K68" s="50"/>
      <c r="L68" s="50"/>
      <c r="M68" s="76"/>
      <c r="N68" s="20"/>
      <c r="O68" s="20"/>
      <c r="P68" s="80"/>
      <c r="Q68" s="82"/>
      <c r="R68" s="82"/>
      <c r="S68" s="82"/>
      <c r="T68" s="82"/>
      <c r="U68" s="82"/>
      <c r="V68" s="82"/>
      <c r="W68" s="82"/>
      <c r="X68" s="49"/>
      <c r="Y68" s="82"/>
      <c r="Z68" s="82"/>
      <c r="AA68" s="82"/>
      <c r="AB68" s="82"/>
      <c r="AC68" s="82"/>
      <c r="AD68" s="91"/>
      <c r="AE68" s="82"/>
      <c r="AF68" s="105"/>
      <c r="AG68" s="8"/>
      <c r="AH68" s="8"/>
    </row>
    <row r="69" spans="1:34" ht="11.25" customHeight="1">
      <c r="A69" s="4"/>
      <c r="B69" s="12"/>
      <c r="C69" s="41"/>
      <c r="D69" s="51"/>
      <c r="E69" s="51"/>
      <c r="F69" s="51"/>
      <c r="G69" s="51"/>
      <c r="H69" s="51"/>
      <c r="I69" s="51"/>
      <c r="J69" s="51"/>
      <c r="K69" s="51"/>
      <c r="L69" s="51"/>
      <c r="M69" s="51"/>
      <c r="N69" s="51"/>
      <c r="O69" s="51"/>
      <c r="P69" s="81"/>
      <c r="Q69" s="83"/>
      <c r="R69" s="83"/>
      <c r="S69" s="83"/>
      <c r="T69" s="83"/>
      <c r="U69" s="51"/>
      <c r="V69" s="51"/>
      <c r="W69" s="51"/>
      <c r="X69" s="51"/>
      <c r="Y69" s="51"/>
      <c r="Z69" s="51"/>
      <c r="AA69" s="51"/>
      <c r="AB69" s="51"/>
      <c r="AC69" s="51"/>
      <c r="AD69" s="92"/>
      <c r="AE69" s="12"/>
      <c r="AF69" s="5"/>
      <c r="AG69" s="4"/>
      <c r="AH69" s="4"/>
    </row>
    <row r="70" spans="1:34">
      <c r="A70" s="4"/>
      <c r="B70" s="12"/>
      <c r="C70" s="12"/>
      <c r="D70" s="12"/>
      <c r="E70" s="12"/>
      <c r="F70" s="12"/>
      <c r="G70" s="12"/>
      <c r="H70" s="12"/>
      <c r="I70" s="12"/>
      <c r="J70" s="5"/>
      <c r="K70" s="5"/>
      <c r="L70" s="5"/>
      <c r="M70" s="5"/>
      <c r="N70" s="5"/>
      <c r="O70" s="5"/>
      <c r="P70" s="5"/>
      <c r="Q70" s="5"/>
      <c r="R70" s="5"/>
      <c r="S70" s="5"/>
      <c r="T70" s="5"/>
      <c r="U70" s="5"/>
      <c r="V70" s="5"/>
      <c r="W70" s="5"/>
      <c r="X70" s="5"/>
      <c r="Y70" s="5"/>
      <c r="Z70" s="5"/>
      <c r="AA70" s="5"/>
      <c r="AB70" s="5"/>
      <c r="AC70" s="5"/>
      <c r="AD70" s="5"/>
      <c r="AE70" s="5"/>
      <c r="AF70" s="5"/>
      <c r="AG70" s="4"/>
      <c r="AH70" s="4"/>
    </row>
    <row r="73" spans="1:34" ht="18.75">
      <c r="B73" s="21"/>
    </row>
    <row r="75" spans="1:34" ht="17.25">
      <c r="B75" s="22"/>
    </row>
    <row r="77" spans="1:34">
      <c r="C77" s="1"/>
      <c r="E77" s="1"/>
    </row>
    <row r="78" spans="1:34">
      <c r="F78" s="64"/>
    </row>
    <row r="80" spans="1:34">
      <c r="C80" s="1"/>
      <c r="E80" s="1"/>
    </row>
    <row r="81" spans="2:6">
      <c r="F81" s="61"/>
    </row>
    <row r="84" spans="2:6" ht="17.25">
      <c r="B84" s="22"/>
      <c r="C84" s="42"/>
      <c r="E84" s="1"/>
    </row>
    <row r="85" spans="2:6">
      <c r="C85" s="1"/>
      <c r="E85" s="1"/>
    </row>
    <row r="86" spans="2:6">
      <c r="C86" s="1"/>
      <c r="E86" s="61"/>
      <c r="F86" s="64"/>
    </row>
    <row r="88" spans="2:6">
      <c r="C88" s="1"/>
      <c r="E88" s="1"/>
      <c r="F88" s="61"/>
    </row>
    <row r="90" spans="2:6">
      <c r="C90" s="1"/>
    </row>
    <row r="91" spans="2:6">
      <c r="C91" s="1"/>
      <c r="E91" s="1"/>
    </row>
    <row r="92" spans="2:6">
      <c r="E92" s="61"/>
      <c r="F92" s="61"/>
    </row>
    <row r="93" spans="2:6">
      <c r="E93" s="61"/>
      <c r="F93" s="61"/>
    </row>
    <row r="95" spans="2:6">
      <c r="C95" s="1"/>
      <c r="E95" s="1"/>
    </row>
    <row r="96" spans="2:6">
      <c r="E96" s="61"/>
      <c r="F96" s="61"/>
    </row>
    <row r="97" spans="6:6">
      <c r="F97" s="61"/>
    </row>
  </sheetData>
  <mergeCells count="81">
    <mergeCell ref="D35:AD35"/>
    <mergeCell ref="D54:AE54"/>
    <mergeCell ref="C61:AD61"/>
    <mergeCell ref="E2:J3"/>
    <mergeCell ref="K2:AB3"/>
    <mergeCell ref="C16:AD1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E41:E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D47:AD48"/>
    <mergeCell ref="D50:AD51"/>
    <mergeCell ref="C58:AD59"/>
    <mergeCell ref="H5:Y14"/>
    <mergeCell ref="B20:AE29"/>
  </mergeCells>
  <phoneticPr fontId="21"/>
  <pageMargins left="0.78740157480314965" right="0.19685039370078741" top="0.59055118110236227" bottom="0.39370078740157483" header="0.39370078740157483" footer="0.19685039370078741"/>
  <pageSetup paperSize="9" fitToWidth="1" fitToHeight="1" orientation="portrait" usePrinterDefaults="1" r:id="rId1"/>
  <headerFooter alignWithMargins="0"/>
  <rowBreaks count="1" manualBreakCount="1">
    <brk id="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8">
    <tabColor indexed="45"/>
  </sheetPr>
  <dimension ref="D1:BV52"/>
  <sheetViews>
    <sheetView view="pageBreakPreview" zoomScaleSheetLayoutView="100" workbookViewId="0">
      <selection activeCell="D1" sqref="D1"/>
    </sheetView>
  </sheetViews>
  <sheetFormatPr defaultColWidth="1.26953125" defaultRowHeight="15" customHeight="1"/>
  <cols>
    <col min="1" max="16384" width="1.26953125" style="107"/>
  </cols>
  <sheetData>
    <row r="1" spans="4:74" ht="22.5" customHeight="1">
      <c r="D1" s="108" t="s">
        <v>7</v>
      </c>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V1" s="121" t="s">
        <v>323</v>
      </c>
    </row>
    <row r="2" spans="4:74" ht="7.5" customHeight="1"/>
    <row r="3" spans="4:74" ht="15" customHeight="1">
      <c r="D3" s="107" t="s">
        <v>27</v>
      </c>
    </row>
    <row r="4" spans="4:74" ht="7.5" customHeight="1">
      <c r="D4" s="109"/>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8"/>
    </row>
    <row r="5" spans="4:74" ht="15" customHeight="1">
      <c r="D5" s="110"/>
      <c r="E5" s="114"/>
      <c r="F5" s="114" t="s">
        <v>20</v>
      </c>
      <c r="G5" s="114"/>
      <c r="H5" s="114" t="s">
        <v>69</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9"/>
    </row>
    <row r="6" spans="4:74" ht="7.5" customHeight="1">
      <c r="D6" s="110"/>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9"/>
    </row>
    <row r="7" spans="4:74" ht="15" customHeight="1">
      <c r="D7" s="110"/>
      <c r="E7" s="114"/>
      <c r="F7" s="114" t="s">
        <v>36</v>
      </c>
      <c r="G7" s="114"/>
      <c r="H7" s="114" t="s">
        <v>21</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6" t="s">
        <v>323</v>
      </c>
      <c r="BP7" s="114"/>
      <c r="BQ7" s="117" t="s">
        <v>166</v>
      </c>
      <c r="BR7" s="114"/>
      <c r="BS7" s="119"/>
    </row>
    <row r="8" spans="4:74" ht="7.5" customHeight="1">
      <c r="D8" s="110"/>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6" t="s">
        <v>323</v>
      </c>
      <c r="BP8" s="114"/>
      <c r="BQ8" s="114"/>
      <c r="BR8" s="114"/>
      <c r="BS8" s="119"/>
    </row>
    <row r="9" spans="4:74" ht="15" customHeight="1">
      <c r="D9" s="110"/>
      <c r="E9" s="114"/>
      <c r="F9" s="114" t="s">
        <v>70</v>
      </c>
      <c r="G9" s="114"/>
      <c r="H9" s="114" t="s">
        <v>71</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6" t="s">
        <v>323</v>
      </c>
      <c r="BP9" s="114"/>
      <c r="BQ9" s="114"/>
      <c r="BR9" s="114"/>
      <c r="BS9" s="119"/>
    </row>
    <row r="10" spans="4:74" ht="15" customHeight="1">
      <c r="D10" s="110"/>
      <c r="E10" s="114"/>
      <c r="F10" s="114"/>
      <c r="G10" s="114"/>
      <c r="H10" s="114" t="s">
        <v>303</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6" t="s">
        <v>323</v>
      </c>
      <c r="BP10" s="114"/>
      <c r="BQ10" s="117" t="s">
        <v>166</v>
      </c>
      <c r="BR10" s="114"/>
      <c r="BS10" s="119"/>
    </row>
    <row r="11" spans="4:74" ht="15" customHeight="1">
      <c r="D11" s="110"/>
      <c r="E11" s="114"/>
      <c r="F11" s="114"/>
      <c r="G11" s="114"/>
      <c r="H11" s="114" t="s">
        <v>278</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6" t="s">
        <v>323</v>
      </c>
      <c r="BP11" s="114"/>
      <c r="BQ11" s="117" t="s">
        <v>166</v>
      </c>
      <c r="BR11" s="114"/>
      <c r="BS11" s="119"/>
    </row>
    <row r="12" spans="4:74" ht="15" customHeight="1">
      <c r="D12" s="110"/>
      <c r="E12" s="114"/>
      <c r="F12" s="114"/>
      <c r="G12" s="114"/>
      <c r="H12" s="114" t="s">
        <v>203</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6" t="s">
        <v>323</v>
      </c>
      <c r="BP12" s="114"/>
      <c r="BQ12" s="117" t="s">
        <v>166</v>
      </c>
      <c r="BR12" s="114"/>
      <c r="BS12" s="119"/>
    </row>
    <row r="13" spans="4:74" ht="15" customHeight="1">
      <c r="D13" s="110"/>
      <c r="E13" s="114"/>
      <c r="F13" s="114"/>
      <c r="G13" s="114"/>
      <c r="H13" s="114" t="s">
        <v>304</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6" t="s">
        <v>323</v>
      </c>
      <c r="BP13" s="114"/>
      <c r="BQ13" s="117" t="s">
        <v>279</v>
      </c>
      <c r="BR13" s="114"/>
      <c r="BS13" s="119"/>
    </row>
    <row r="14" spans="4:74" ht="15" customHeight="1">
      <c r="D14" s="110"/>
      <c r="E14" s="114"/>
      <c r="F14" s="114"/>
      <c r="G14" s="114"/>
      <c r="H14" s="114" t="s">
        <v>302</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6" t="s">
        <v>323</v>
      </c>
      <c r="BP14" s="114"/>
      <c r="BQ14" s="117" t="s">
        <v>279</v>
      </c>
      <c r="BR14" s="114"/>
      <c r="BS14" s="119"/>
    </row>
    <row r="15" spans="4:74" ht="15" customHeight="1">
      <c r="D15" s="110"/>
      <c r="E15" s="114"/>
      <c r="F15" s="114"/>
      <c r="G15" s="114"/>
      <c r="H15" s="114" t="s">
        <v>305</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6" t="s">
        <v>323</v>
      </c>
      <c r="BP15" s="114"/>
      <c r="BQ15" s="117" t="s">
        <v>29</v>
      </c>
      <c r="BR15" s="114"/>
      <c r="BS15" s="119"/>
    </row>
    <row r="16" spans="4:74" ht="15" customHeight="1">
      <c r="D16" s="110"/>
      <c r="E16" s="114"/>
      <c r="F16" s="114"/>
      <c r="G16" s="114"/>
      <c r="H16" s="114" t="s">
        <v>252</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6" t="s">
        <v>323</v>
      </c>
      <c r="BP16" s="114"/>
      <c r="BQ16" s="117" t="s">
        <v>29</v>
      </c>
      <c r="BR16" s="114"/>
      <c r="BS16" s="119"/>
    </row>
    <row r="17" spans="4:71" ht="7.5" customHeight="1">
      <c r="D17" s="110"/>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6" t="s">
        <v>323</v>
      </c>
      <c r="BP17" s="114"/>
      <c r="BQ17" s="114"/>
      <c r="BR17" s="114"/>
      <c r="BS17" s="119"/>
    </row>
    <row r="18" spans="4:71" ht="15" customHeight="1">
      <c r="D18" s="110"/>
      <c r="E18" s="114"/>
      <c r="F18" s="114" t="s">
        <v>59</v>
      </c>
      <c r="G18" s="114"/>
      <c r="H18" s="114" t="s">
        <v>155</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6" t="s">
        <v>323</v>
      </c>
      <c r="BP18" s="114"/>
      <c r="BQ18" s="114"/>
      <c r="BR18" s="114"/>
      <c r="BS18" s="119"/>
    </row>
    <row r="19" spans="4:71" ht="15" customHeight="1">
      <c r="D19" s="110"/>
      <c r="E19" s="114"/>
      <c r="F19" s="114"/>
      <c r="G19" s="114"/>
      <c r="H19" s="114" t="s">
        <v>255</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6" t="s">
        <v>323</v>
      </c>
      <c r="BP19" s="114"/>
      <c r="BQ19" s="117" t="s">
        <v>199</v>
      </c>
      <c r="BR19" s="114"/>
      <c r="BS19" s="119"/>
    </row>
    <row r="20" spans="4:71" ht="15" customHeight="1">
      <c r="D20" s="110"/>
      <c r="E20" s="114"/>
      <c r="F20" s="114"/>
      <c r="G20" s="114"/>
      <c r="H20" s="114" t="s">
        <v>307</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6" t="s">
        <v>323</v>
      </c>
      <c r="BP20" s="114"/>
      <c r="BQ20" s="117" t="s">
        <v>199</v>
      </c>
      <c r="BR20" s="114"/>
      <c r="BS20" s="119"/>
    </row>
    <row r="21" spans="4:71" ht="15" customHeight="1">
      <c r="D21" s="110"/>
      <c r="E21" s="114"/>
      <c r="F21" s="114"/>
      <c r="G21" s="114"/>
      <c r="H21" s="114" t="s">
        <v>308</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6" t="s">
        <v>323</v>
      </c>
      <c r="BP21" s="114"/>
      <c r="BQ21" s="117" t="s">
        <v>199</v>
      </c>
      <c r="BR21" s="114"/>
      <c r="BS21" s="119"/>
    </row>
    <row r="22" spans="4:71" ht="15" customHeight="1">
      <c r="D22" s="110"/>
      <c r="E22" s="114"/>
      <c r="F22" s="114"/>
      <c r="G22" s="114"/>
      <c r="H22" s="114" t="s">
        <v>248</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6" t="s">
        <v>323</v>
      </c>
      <c r="BP22" s="114"/>
      <c r="BQ22" s="117" t="s">
        <v>199</v>
      </c>
      <c r="BR22" s="114"/>
      <c r="BS22" s="119"/>
    </row>
    <row r="23" spans="4:71" ht="7.5" customHeight="1">
      <c r="D23" s="110"/>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6" t="s">
        <v>323</v>
      </c>
      <c r="BP23" s="114"/>
      <c r="BQ23" s="114"/>
      <c r="BR23" s="114"/>
      <c r="BS23" s="119"/>
    </row>
    <row r="24" spans="4:71" ht="15" customHeight="1">
      <c r="D24" s="110"/>
      <c r="E24" s="114"/>
      <c r="F24" s="114" t="s">
        <v>156</v>
      </c>
      <c r="G24" s="114"/>
      <c r="H24" s="114" t="s">
        <v>309</v>
      </c>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6" t="s">
        <v>323</v>
      </c>
      <c r="BP24" s="114"/>
      <c r="BQ24" s="114"/>
      <c r="BR24" s="114"/>
      <c r="BS24" s="119"/>
    </row>
    <row r="25" spans="4:71" ht="15" customHeight="1">
      <c r="D25" s="110"/>
      <c r="E25" s="114"/>
      <c r="F25" s="114"/>
      <c r="G25" s="114"/>
      <c r="H25" s="114" t="s">
        <v>150</v>
      </c>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6" t="s">
        <v>323</v>
      </c>
      <c r="BP25" s="114"/>
      <c r="BQ25" s="117" t="s">
        <v>5</v>
      </c>
      <c r="BR25" s="114"/>
      <c r="BS25" s="119"/>
    </row>
    <row r="26" spans="4:71" ht="15" customHeight="1">
      <c r="D26" s="110"/>
      <c r="E26" s="114"/>
      <c r="F26" s="114"/>
      <c r="G26" s="114"/>
      <c r="H26" s="114" t="s">
        <v>290</v>
      </c>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6" t="s">
        <v>323</v>
      </c>
      <c r="BP26" s="114"/>
      <c r="BQ26" s="117" t="s">
        <v>300</v>
      </c>
      <c r="BR26" s="114"/>
      <c r="BS26" s="119"/>
    </row>
    <row r="27" spans="4:71" ht="15" customHeight="1">
      <c r="D27" s="110"/>
      <c r="E27" s="114"/>
      <c r="F27" s="114"/>
      <c r="G27" s="114"/>
      <c r="H27" s="114" t="s">
        <v>310</v>
      </c>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6" t="s">
        <v>323</v>
      </c>
      <c r="BP27" s="114"/>
      <c r="BQ27" s="117" t="s">
        <v>300</v>
      </c>
      <c r="BR27" s="114"/>
      <c r="BS27" s="119"/>
    </row>
    <row r="28" spans="4:71" ht="15" customHeight="1">
      <c r="D28" s="110"/>
      <c r="E28" s="114"/>
      <c r="F28" s="114"/>
      <c r="G28" s="114"/>
      <c r="H28" s="114" t="s">
        <v>101</v>
      </c>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6" t="s">
        <v>323</v>
      </c>
      <c r="BP28" s="114"/>
      <c r="BQ28" s="117" t="s">
        <v>300</v>
      </c>
      <c r="BR28" s="114"/>
      <c r="BS28" s="119"/>
    </row>
    <row r="29" spans="4:71" ht="15" customHeight="1">
      <c r="D29" s="110"/>
      <c r="E29" s="114"/>
      <c r="F29" s="114"/>
      <c r="G29" s="114"/>
      <c r="H29" s="114" t="s">
        <v>311</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6" t="s">
        <v>323</v>
      </c>
      <c r="BP29" s="114"/>
      <c r="BQ29" s="117" t="s">
        <v>325</v>
      </c>
      <c r="BR29" s="114"/>
      <c r="BS29" s="119"/>
    </row>
    <row r="30" spans="4:71" ht="7.5" customHeight="1">
      <c r="D30" s="110"/>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6" t="s">
        <v>323</v>
      </c>
      <c r="BP30" s="114"/>
      <c r="BR30" s="114"/>
      <c r="BS30" s="119"/>
    </row>
    <row r="31" spans="4:71" ht="15" customHeight="1">
      <c r="D31" s="110"/>
      <c r="E31" s="114"/>
      <c r="F31" s="114" t="s">
        <v>72</v>
      </c>
      <c r="G31" s="114"/>
      <c r="H31" s="114" t="s">
        <v>75</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6" t="s">
        <v>323</v>
      </c>
      <c r="BP31" s="114"/>
      <c r="BQ31" s="114"/>
      <c r="BR31" s="114"/>
      <c r="BS31" s="119"/>
    </row>
    <row r="32" spans="4:71" ht="15" customHeight="1">
      <c r="D32" s="110"/>
      <c r="E32" s="114"/>
      <c r="F32" s="114"/>
      <c r="G32" s="114"/>
      <c r="H32" s="114" t="s">
        <v>312</v>
      </c>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6" t="s">
        <v>323</v>
      </c>
      <c r="BP32" s="114"/>
      <c r="BQ32" s="117" t="s">
        <v>129</v>
      </c>
      <c r="BR32" s="114"/>
      <c r="BS32" s="119"/>
    </row>
    <row r="33" spans="4:71" ht="15" customHeight="1">
      <c r="D33" s="110"/>
      <c r="E33" s="114"/>
      <c r="F33" s="114"/>
      <c r="G33" s="114"/>
      <c r="H33" s="114" t="s">
        <v>68</v>
      </c>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6" t="s">
        <v>323</v>
      </c>
      <c r="BP33" s="114"/>
      <c r="BQ33" s="117" t="s">
        <v>129</v>
      </c>
      <c r="BR33" s="114"/>
      <c r="BS33" s="119"/>
    </row>
    <row r="34" spans="4:71" ht="7.5" customHeight="1">
      <c r="D34" s="110"/>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6" t="s">
        <v>323</v>
      </c>
      <c r="BP34" s="114"/>
      <c r="BQ34" s="114"/>
      <c r="BR34" s="114"/>
      <c r="BS34" s="119"/>
    </row>
    <row r="35" spans="4:71" ht="15" customHeight="1">
      <c r="D35" s="110"/>
      <c r="E35" s="114"/>
      <c r="F35" s="114" t="s">
        <v>157</v>
      </c>
      <c r="G35" s="114"/>
      <c r="H35" s="114" t="s">
        <v>161</v>
      </c>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6" t="s">
        <v>323</v>
      </c>
      <c r="BP35" s="114"/>
      <c r="BQ35" s="114"/>
      <c r="BR35" s="114"/>
      <c r="BS35" s="119"/>
    </row>
    <row r="36" spans="4:71" ht="15" customHeight="1">
      <c r="D36" s="110"/>
      <c r="E36" s="114"/>
      <c r="F36" s="114"/>
      <c r="G36" s="114"/>
      <c r="H36" s="114" t="s">
        <v>313</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6" t="s">
        <v>323</v>
      </c>
      <c r="BP36" s="114"/>
      <c r="BQ36" s="117" t="s">
        <v>129</v>
      </c>
      <c r="BR36" s="114"/>
      <c r="BS36" s="119"/>
    </row>
    <row r="37" spans="4:71" ht="15" customHeight="1">
      <c r="D37" s="110"/>
      <c r="E37" s="114"/>
      <c r="F37" s="114"/>
      <c r="G37" s="114"/>
      <c r="H37" s="114" t="s">
        <v>125</v>
      </c>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6" t="s">
        <v>323</v>
      </c>
      <c r="BP37" s="114"/>
      <c r="BQ37" s="117" t="s">
        <v>129</v>
      </c>
      <c r="BR37" s="114"/>
      <c r="BS37" s="119"/>
    </row>
    <row r="38" spans="4:71" ht="15" customHeight="1">
      <c r="D38" s="110"/>
      <c r="E38" s="114"/>
      <c r="F38" s="114"/>
      <c r="G38" s="114"/>
      <c r="H38" s="114" t="s">
        <v>315</v>
      </c>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6" t="s">
        <v>323</v>
      </c>
      <c r="BP38" s="114"/>
      <c r="BQ38" s="117" t="s">
        <v>324</v>
      </c>
      <c r="BR38" s="114"/>
      <c r="BS38" s="119"/>
    </row>
    <row r="39" spans="4:71" ht="15" customHeight="1">
      <c r="D39" s="110"/>
      <c r="E39" s="114"/>
      <c r="F39" s="114"/>
      <c r="G39" s="114"/>
      <c r="H39" s="114" t="s">
        <v>143</v>
      </c>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6" t="s">
        <v>323</v>
      </c>
      <c r="BP39" s="114"/>
      <c r="BQ39" s="117" t="s">
        <v>66</v>
      </c>
      <c r="BR39" s="114"/>
      <c r="BS39" s="119"/>
    </row>
    <row r="40" spans="4:71" ht="7.5" customHeight="1">
      <c r="D40" s="110"/>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6" t="s">
        <v>323</v>
      </c>
      <c r="BP40" s="114"/>
      <c r="BQ40" s="117"/>
      <c r="BR40" s="114"/>
      <c r="BS40" s="119"/>
    </row>
    <row r="41" spans="4:71" ht="15" customHeight="1">
      <c r="D41" s="110"/>
      <c r="E41" s="114"/>
      <c r="F41" s="114" t="s">
        <v>159</v>
      </c>
      <c r="G41" s="114"/>
      <c r="H41" s="114" t="s">
        <v>9</v>
      </c>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6" t="s">
        <v>323</v>
      </c>
      <c r="BP41" s="114"/>
      <c r="BQ41" s="114"/>
      <c r="BR41" s="114"/>
      <c r="BS41" s="119"/>
    </row>
    <row r="42" spans="4:71" ht="15" customHeight="1">
      <c r="D42" s="110"/>
      <c r="E42" s="114"/>
      <c r="F42" s="114"/>
      <c r="G42" s="114"/>
      <c r="H42" s="114" t="s">
        <v>316</v>
      </c>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6" t="s">
        <v>323</v>
      </c>
      <c r="BP42" s="114"/>
      <c r="BQ42" s="117" t="s">
        <v>30</v>
      </c>
      <c r="BR42" s="114"/>
      <c r="BS42" s="119"/>
    </row>
    <row r="43" spans="4:71" ht="15" customHeight="1">
      <c r="D43" s="110"/>
      <c r="E43" s="114"/>
      <c r="F43" s="114"/>
      <c r="G43" s="114"/>
      <c r="H43" s="114" t="s">
        <v>242</v>
      </c>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6" t="s">
        <v>323</v>
      </c>
      <c r="BP43" s="114"/>
      <c r="BQ43" s="117" t="s">
        <v>30</v>
      </c>
      <c r="BR43" s="114"/>
      <c r="BS43" s="119"/>
    </row>
    <row r="44" spans="4:71" ht="15" customHeight="1">
      <c r="D44" s="110"/>
      <c r="E44" s="114"/>
      <c r="F44" s="114"/>
      <c r="G44" s="114"/>
      <c r="H44" s="114" t="s">
        <v>318</v>
      </c>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6" t="s">
        <v>323</v>
      </c>
      <c r="BP44" s="114"/>
      <c r="BQ44" s="117" t="s">
        <v>30</v>
      </c>
      <c r="BR44" s="114"/>
      <c r="BS44" s="119"/>
    </row>
    <row r="45" spans="4:71" ht="15" customHeight="1">
      <c r="D45" s="110"/>
      <c r="E45" s="114"/>
      <c r="F45" s="114"/>
      <c r="G45" s="114"/>
      <c r="H45" s="114" t="s">
        <v>270</v>
      </c>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6" t="s">
        <v>323</v>
      </c>
      <c r="BP45" s="114"/>
      <c r="BQ45" s="117" t="s">
        <v>30</v>
      </c>
      <c r="BR45" s="114"/>
      <c r="BS45" s="119"/>
    </row>
    <row r="46" spans="4:71" ht="15" customHeight="1">
      <c r="D46" s="110"/>
      <c r="E46" s="114"/>
      <c r="F46" s="114"/>
      <c r="G46" s="114"/>
      <c r="H46" s="114" t="s">
        <v>265</v>
      </c>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6" t="s">
        <v>323</v>
      </c>
      <c r="BP46" s="114"/>
      <c r="BQ46" s="117" t="s">
        <v>30</v>
      </c>
      <c r="BR46" s="114"/>
      <c r="BS46" s="119"/>
    </row>
    <row r="47" spans="4:71" ht="15" customHeight="1">
      <c r="D47" s="110"/>
      <c r="E47" s="114"/>
      <c r="F47" s="114"/>
      <c r="G47" s="114"/>
      <c r="H47" s="114" t="s">
        <v>111</v>
      </c>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6" t="s">
        <v>323</v>
      </c>
      <c r="BP47" s="114"/>
      <c r="BQ47" s="117" t="s">
        <v>30</v>
      </c>
      <c r="BR47" s="114"/>
      <c r="BS47" s="119"/>
    </row>
    <row r="48" spans="4:71" ht="15" customHeight="1">
      <c r="D48" s="110"/>
      <c r="E48" s="114"/>
      <c r="F48" s="114"/>
      <c r="G48" s="114"/>
      <c r="H48" s="114" t="s">
        <v>130</v>
      </c>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6" t="s">
        <v>323</v>
      </c>
      <c r="BP48" s="114"/>
      <c r="BQ48" s="117" t="s">
        <v>30</v>
      </c>
      <c r="BR48" s="114"/>
      <c r="BS48" s="119"/>
    </row>
    <row r="49" spans="4:71" ht="15" customHeight="1">
      <c r="D49" s="110"/>
      <c r="E49" s="114"/>
      <c r="F49" s="114"/>
      <c r="G49" s="114"/>
      <c r="H49" s="114" t="s">
        <v>319</v>
      </c>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6" t="s">
        <v>323</v>
      </c>
      <c r="BP49" s="114"/>
      <c r="BQ49" s="117" t="s">
        <v>30</v>
      </c>
      <c r="BR49" s="114"/>
      <c r="BS49" s="119"/>
    </row>
    <row r="50" spans="4:71" ht="15" customHeight="1">
      <c r="D50" s="110"/>
      <c r="E50" s="114"/>
      <c r="F50" s="114"/>
      <c r="G50" s="114"/>
      <c r="H50" s="114" t="s">
        <v>320</v>
      </c>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6" t="s">
        <v>323</v>
      </c>
      <c r="BP50" s="114"/>
      <c r="BQ50" s="117" t="s">
        <v>30</v>
      </c>
      <c r="BR50" s="114"/>
      <c r="BS50" s="119"/>
    </row>
    <row r="51" spans="4:71" ht="15" customHeight="1">
      <c r="D51" s="110"/>
      <c r="E51" s="114"/>
      <c r="F51" s="114"/>
      <c r="G51" s="114"/>
      <c r="H51" s="114" t="s">
        <v>322</v>
      </c>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6" t="s">
        <v>323</v>
      </c>
      <c r="BP51" s="114"/>
      <c r="BQ51" s="117" t="s">
        <v>30</v>
      </c>
      <c r="BR51" s="114"/>
      <c r="BS51" s="119"/>
    </row>
    <row r="52" spans="4:71" ht="15" customHeight="1">
      <c r="D52" s="111"/>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20"/>
    </row>
  </sheetData>
  <phoneticPr fontId="44"/>
  <printOptions horizontalCentered="1"/>
  <pageMargins left="0.51181102362204722" right="0.51181102362204722" top="0.35433070866141736" bottom="0.35433070866141736" header="0.39370078740157483" footer="0.15748031496062992"/>
  <pageSetup paperSize="9" scale="99" fitToWidth="1" fitToHeight="1" orientation="portrait" usePrinterDefaults="1" r:id="rId1"/>
  <headerFooter differentFirst="1" alignWithMargins="0">
    <oddFooter>&amp;C&amp;9&amp;K01+033報告書（目次）&amp;R&amp;"ＭＳ ゴシック,標準"&amp;9&amp;K01+0495052100050</oddFooter>
    <firstFooter>&amp;C&amp;9&amp;K01+032報告書&amp;R&amp;"ＭＳ ゴシック,標準"&amp;9&amp;K01+049 5052100050</firstFooter>
  </headerFooter>
  <rowBreaks count="1" manualBreakCount="1">
    <brk id="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06">
    <tabColor indexed="45"/>
  </sheetPr>
  <dimension ref="A1:CB358"/>
  <sheetViews>
    <sheetView tabSelected="1" view="pageBreakPreview" zoomScaleSheetLayoutView="100" workbookViewId="0">
      <selection activeCell="DI355" sqref="DI355"/>
    </sheetView>
  </sheetViews>
  <sheetFormatPr defaultColWidth="1.26953125" defaultRowHeight="13.5"/>
  <sheetData>
    <row r="1" spans="1:76" ht="15" customHeight="1">
      <c r="A1" s="123" t="s">
        <v>287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X1" t="s">
        <v>514</v>
      </c>
    </row>
    <row r="2" spans="1:76" ht="13.5" customHeight="1">
      <c r="A2" s="107"/>
      <c r="B2" s="107" t="s">
        <v>34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421"/>
      <c r="BV2" s="432" t="s">
        <v>512</v>
      </c>
    </row>
    <row r="3" spans="1:76" ht="22.5" customHeight="1">
      <c r="A3" s="124" t="s">
        <v>326</v>
      </c>
      <c r="B3" s="144"/>
      <c r="C3" s="144"/>
      <c r="D3" s="144"/>
      <c r="E3" s="144"/>
      <c r="F3" s="144"/>
      <c r="G3" s="144"/>
      <c r="H3" s="144"/>
      <c r="I3" s="144"/>
      <c r="J3" s="144"/>
      <c r="K3" s="144"/>
      <c r="L3" s="144"/>
      <c r="M3" s="144"/>
      <c r="N3" s="144"/>
      <c r="O3" s="144"/>
      <c r="P3" s="291"/>
      <c r="Q3" s="285"/>
      <c r="R3" s="304"/>
      <c r="S3" s="310"/>
      <c r="T3" s="310"/>
      <c r="U3" s="310"/>
      <c r="V3" s="310"/>
      <c r="W3" s="310"/>
      <c r="X3" s="310"/>
      <c r="Y3" s="313" t="s">
        <v>306</v>
      </c>
      <c r="Z3" s="313"/>
      <c r="AA3" s="313"/>
      <c r="AB3" s="313"/>
      <c r="AC3" s="313"/>
      <c r="AD3" s="313"/>
      <c r="AE3" s="313" t="s">
        <v>294</v>
      </c>
      <c r="AF3" s="313"/>
      <c r="AG3" s="313"/>
      <c r="AH3" s="313"/>
      <c r="AI3" s="313"/>
      <c r="AJ3" s="313"/>
      <c r="AK3" s="313" t="s">
        <v>299</v>
      </c>
      <c r="AL3" s="313"/>
      <c r="AM3" s="337"/>
      <c r="AN3" s="136" t="s">
        <v>283</v>
      </c>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1:76" ht="33.75" customHeight="1">
      <c r="A4" s="124" t="s">
        <v>228</v>
      </c>
      <c r="B4" s="144"/>
      <c r="C4" s="144"/>
      <c r="D4" s="144"/>
      <c r="E4" s="144"/>
      <c r="F4" s="144"/>
      <c r="G4" s="144"/>
      <c r="H4" s="144"/>
      <c r="I4" s="144"/>
      <c r="J4" s="144"/>
      <c r="K4" s="144"/>
      <c r="L4" s="144"/>
      <c r="M4" s="144"/>
      <c r="N4" s="144"/>
      <c r="O4" s="144"/>
      <c r="P4" s="144"/>
      <c r="Q4" s="285"/>
      <c r="R4" s="213" t="str">
        <f>IF([1]Data!K2="","",[1]Data!K2)</f>
        <v/>
      </c>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337"/>
    </row>
    <row r="5" spans="1:76" ht="33.75" customHeight="1">
      <c r="A5" s="124" t="s">
        <v>328</v>
      </c>
      <c r="B5" s="144"/>
      <c r="C5" s="144"/>
      <c r="D5" s="144"/>
      <c r="E5" s="144"/>
      <c r="F5" s="144"/>
      <c r="G5" s="144"/>
      <c r="H5" s="144"/>
      <c r="I5" s="144"/>
      <c r="J5" s="144"/>
      <c r="K5" s="144"/>
      <c r="L5" s="144"/>
      <c r="M5" s="144"/>
      <c r="N5" s="144"/>
      <c r="O5" s="144"/>
      <c r="P5" s="144"/>
      <c r="Q5" s="285"/>
      <c r="R5" s="213" t="str">
        <f>IF([1]Data!L2="","",[1]Data!L2)</f>
        <v/>
      </c>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337"/>
    </row>
    <row r="6" spans="1:76" ht="33.75" customHeight="1">
      <c r="A6" s="124" t="s">
        <v>1</v>
      </c>
      <c r="B6" s="144"/>
      <c r="C6" s="144"/>
      <c r="D6" s="144"/>
      <c r="E6" s="144"/>
      <c r="F6" s="144"/>
      <c r="G6" s="144"/>
      <c r="H6" s="144"/>
      <c r="I6" s="144"/>
      <c r="J6" s="144"/>
      <c r="K6" s="144"/>
      <c r="L6" s="144"/>
      <c r="M6" s="144"/>
      <c r="N6" s="144"/>
      <c r="O6" s="144"/>
      <c r="P6" s="144"/>
      <c r="Q6" s="285"/>
      <c r="R6" s="213" t="str">
        <f>IF([1]Data!M2="","",[1]Data!M2)</f>
        <v/>
      </c>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337"/>
    </row>
    <row r="7" spans="1:76" ht="33.75" customHeight="1">
      <c r="A7" s="124" t="s">
        <v>112</v>
      </c>
      <c r="B7" s="144"/>
      <c r="C7" s="144"/>
      <c r="D7" s="144"/>
      <c r="E7" s="144"/>
      <c r="F7" s="144"/>
      <c r="G7" s="144"/>
      <c r="H7" s="144"/>
      <c r="I7" s="144"/>
      <c r="J7" s="144"/>
      <c r="K7" s="144"/>
      <c r="L7" s="144"/>
      <c r="M7" s="144"/>
      <c r="N7" s="144"/>
      <c r="O7" s="144"/>
      <c r="P7" s="144"/>
      <c r="Q7" s="285"/>
      <c r="R7" s="213" t="str">
        <f>IF([1]Data!N2="","",[1]Data!N2)</f>
        <v/>
      </c>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337"/>
    </row>
    <row r="8" spans="1:76" ht="33.75" customHeight="1">
      <c r="A8" s="124" t="s">
        <v>281</v>
      </c>
      <c r="B8" s="144"/>
      <c r="C8" s="144"/>
      <c r="D8" s="144"/>
      <c r="E8" s="144"/>
      <c r="F8" s="144"/>
      <c r="G8" s="144"/>
      <c r="H8" s="144"/>
      <c r="I8" s="144"/>
      <c r="J8" s="144"/>
      <c r="K8" s="144"/>
      <c r="L8" s="144"/>
      <c r="M8" s="144"/>
      <c r="N8" s="144"/>
      <c r="O8" s="144"/>
      <c r="P8" s="144"/>
      <c r="Q8" s="285"/>
      <c r="R8" s="213" t="str">
        <f>IF([1]Data!O2="","",DBCS([1]Data!O2))</f>
        <v/>
      </c>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337"/>
      <c r="BB8" s="285"/>
      <c r="BC8" s="313"/>
      <c r="BD8" s="313"/>
      <c r="BE8" s="335" t="s">
        <v>78</v>
      </c>
      <c r="BF8" s="285"/>
      <c r="BG8" s="213" t="str">
        <f>IF([1]Data!P2="","",[1]Data!P2)</f>
        <v/>
      </c>
      <c r="BH8" s="213"/>
      <c r="BI8" s="213"/>
      <c r="BJ8" s="213"/>
      <c r="BK8" s="213"/>
      <c r="BL8" s="213"/>
      <c r="BM8" s="213"/>
      <c r="BN8" s="213"/>
      <c r="BO8" s="213"/>
      <c r="BP8" s="213"/>
      <c r="BQ8" s="213"/>
      <c r="BR8" s="213"/>
      <c r="BS8" s="213"/>
      <c r="BT8" s="213"/>
      <c r="BU8" s="213"/>
      <c r="BV8" s="337"/>
    </row>
    <row r="9" spans="1:76" ht="33.75" customHeight="1">
      <c r="A9" s="124" t="s">
        <v>186</v>
      </c>
      <c r="B9" s="144"/>
      <c r="C9" s="144"/>
      <c r="D9" s="144"/>
      <c r="E9" s="144"/>
      <c r="F9" s="144"/>
      <c r="G9" s="144"/>
      <c r="H9" s="144"/>
      <c r="I9" s="144"/>
      <c r="J9" s="144"/>
      <c r="K9" s="144"/>
      <c r="L9" s="144"/>
      <c r="M9" s="144"/>
      <c r="N9" s="144"/>
      <c r="O9" s="144"/>
      <c r="P9" s="144"/>
      <c r="Q9" s="285"/>
      <c r="R9" s="213" t="str">
        <f>IF([1]Data!Q2="","",DBCS([1]Data!Q2))</f>
        <v/>
      </c>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337"/>
      <c r="BB9" s="107"/>
      <c r="BC9" s="107"/>
      <c r="BD9" s="107"/>
      <c r="BE9" s="107"/>
      <c r="BF9" s="107"/>
      <c r="BG9" s="107"/>
      <c r="BH9" s="107"/>
      <c r="BI9" s="107"/>
      <c r="BJ9" s="107"/>
      <c r="BK9" s="107"/>
      <c r="BL9" s="107"/>
      <c r="BM9" s="107"/>
      <c r="BN9" s="107"/>
      <c r="BO9" s="107"/>
      <c r="BP9" s="107"/>
      <c r="BQ9" s="107"/>
      <c r="BR9" s="107"/>
      <c r="BS9" s="107"/>
      <c r="BT9" s="107"/>
      <c r="BU9" s="107"/>
      <c r="BV9" s="107"/>
    </row>
    <row r="10" spans="1:76" ht="33.75" customHeight="1">
      <c r="A10" s="124" t="s">
        <v>91</v>
      </c>
      <c r="B10" s="144"/>
      <c r="C10" s="144"/>
      <c r="D10" s="144"/>
      <c r="E10" s="144"/>
      <c r="F10" s="144"/>
      <c r="G10" s="144"/>
      <c r="H10" s="144"/>
      <c r="I10" s="144"/>
      <c r="J10" s="144"/>
      <c r="K10" s="144"/>
      <c r="L10" s="144"/>
      <c r="M10" s="144"/>
      <c r="N10" s="144"/>
      <c r="O10" s="144"/>
      <c r="P10" s="144"/>
      <c r="Q10" s="285"/>
      <c r="R10" s="213" t="str">
        <f>IF([1]Data!R2="","",DBCS([1]Data!R2))</f>
        <v/>
      </c>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337"/>
    </row>
    <row r="11" spans="1:76" ht="1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433" t="s">
        <v>513</v>
      </c>
    </row>
    <row r="12" spans="1:76" ht="15" customHeight="1">
      <c r="A12" s="123" t="s">
        <v>267</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row>
    <row r="13" spans="1:76" ht="13.5" customHeight="1">
      <c r="A13" s="107" t="s">
        <v>329</v>
      </c>
      <c r="B13" s="107"/>
      <c r="C13" s="107"/>
      <c r="D13" s="107"/>
      <c r="E13" s="107"/>
      <c r="F13" s="107"/>
      <c r="G13" s="107"/>
      <c r="H13" s="107"/>
      <c r="I13" s="107"/>
      <c r="J13" s="107"/>
      <c r="K13" s="107"/>
      <c r="L13" s="107"/>
      <c r="M13" s="107"/>
      <c r="N13" s="107"/>
      <c r="O13" s="107"/>
      <c r="P13" s="107"/>
      <c r="Q13" s="107" t="s">
        <v>136</v>
      </c>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432" t="s">
        <v>512</v>
      </c>
    </row>
    <row r="14" spans="1:76" ht="52.5" customHeight="1">
      <c r="A14" s="125" t="s">
        <v>332</v>
      </c>
      <c r="B14" s="144"/>
      <c r="C14" s="144"/>
      <c r="D14" s="144"/>
      <c r="E14" s="144"/>
      <c r="F14" s="144"/>
      <c r="G14" s="144"/>
      <c r="H14" s="144"/>
      <c r="I14" s="144"/>
      <c r="J14" s="144"/>
      <c r="K14" s="144"/>
      <c r="L14" s="144"/>
      <c r="M14" s="144"/>
      <c r="N14" s="144"/>
      <c r="O14" s="144"/>
      <c r="P14" s="144"/>
      <c r="Q14" s="285"/>
      <c r="R14" s="213" t="str">
        <f>IF([1]Data!S2="","",[1]Data!S2)</f>
        <v/>
      </c>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337"/>
    </row>
    <row r="15" spans="1:76" ht="52.5" customHeight="1">
      <c r="A15" s="125" t="s">
        <v>120</v>
      </c>
      <c r="B15" s="144"/>
      <c r="C15" s="144"/>
      <c r="D15" s="144"/>
      <c r="E15" s="144"/>
      <c r="F15" s="144"/>
      <c r="G15" s="144"/>
      <c r="H15" s="144"/>
      <c r="I15" s="144"/>
      <c r="J15" s="144"/>
      <c r="K15" s="144"/>
      <c r="L15" s="144"/>
      <c r="M15" s="144"/>
      <c r="N15" s="144"/>
      <c r="O15" s="144"/>
      <c r="P15" s="144"/>
      <c r="Q15" s="285"/>
      <c r="R15" s="213" t="str">
        <f>IF([1]Data!T2="","",[1]Data!T2)</f>
        <v/>
      </c>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337"/>
    </row>
    <row r="16" spans="1:76" ht="52.5" customHeight="1">
      <c r="A16" s="125" t="s">
        <v>25</v>
      </c>
      <c r="B16" s="144"/>
      <c r="C16" s="144"/>
      <c r="D16" s="144"/>
      <c r="E16" s="144"/>
      <c r="F16" s="144"/>
      <c r="G16" s="144"/>
      <c r="H16" s="144"/>
      <c r="I16" s="144"/>
      <c r="J16" s="144"/>
      <c r="K16" s="144"/>
      <c r="L16" s="144"/>
      <c r="M16" s="144"/>
      <c r="N16" s="144"/>
      <c r="O16" s="144"/>
      <c r="P16" s="144"/>
      <c r="Q16" s="285"/>
      <c r="R16" s="213" t="str">
        <f>IF([1]Data!U2="","",[1]Data!U2)</f>
        <v/>
      </c>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337"/>
    </row>
    <row r="17" spans="1:76" ht="52.5" customHeight="1">
      <c r="A17" s="125" t="s">
        <v>41</v>
      </c>
      <c r="B17" s="144"/>
      <c r="C17" s="144"/>
      <c r="D17" s="144"/>
      <c r="E17" s="144"/>
      <c r="F17" s="144"/>
      <c r="G17" s="144"/>
      <c r="H17" s="144"/>
      <c r="I17" s="144"/>
      <c r="J17" s="144"/>
      <c r="K17" s="144"/>
      <c r="L17" s="144"/>
      <c r="M17" s="144"/>
      <c r="N17" s="144"/>
      <c r="O17" s="144"/>
      <c r="P17" s="144"/>
      <c r="Q17" s="285"/>
      <c r="R17" s="213" t="str">
        <f>IF([1]Data!V2="","",[1]Data!V2)</f>
        <v/>
      </c>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337"/>
    </row>
    <row r="18" spans="1:76" ht="52.5" customHeight="1">
      <c r="A18" s="125" t="s">
        <v>275</v>
      </c>
      <c r="B18" s="144"/>
      <c r="C18" s="144"/>
      <c r="D18" s="144"/>
      <c r="E18" s="144"/>
      <c r="F18" s="144"/>
      <c r="G18" s="144"/>
      <c r="H18" s="144"/>
      <c r="I18" s="144"/>
      <c r="J18" s="144"/>
      <c r="K18" s="144"/>
      <c r="L18" s="144"/>
      <c r="M18" s="144"/>
      <c r="N18" s="144"/>
      <c r="O18" s="144"/>
      <c r="P18" s="144"/>
      <c r="Q18" s="285"/>
      <c r="R18" s="213" t="str">
        <f>IF([1]Data!W2="","",[1]Data!W2)</f>
        <v/>
      </c>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337"/>
    </row>
    <row r="19" spans="1:76" ht="11.25" customHeight="1">
      <c r="A19" s="126" t="s">
        <v>90</v>
      </c>
      <c r="B19" s="126"/>
      <c r="C19" s="126"/>
      <c r="D19" s="126"/>
      <c r="E19" s="126"/>
      <c r="F19" s="126"/>
      <c r="G19" s="126"/>
      <c r="H19" s="126"/>
      <c r="I19" s="126"/>
      <c r="J19" s="126"/>
      <c r="K19" s="126"/>
      <c r="L19" s="126"/>
      <c r="M19" s="126"/>
      <c r="N19" s="126" t="s">
        <v>475</v>
      </c>
      <c r="O19" s="126"/>
      <c r="P19" s="126"/>
      <c r="Q19" s="294" t="s">
        <v>477</v>
      </c>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434"/>
    </row>
    <row r="20" spans="1:76" ht="11.25" customHeight="1">
      <c r="A20" s="126" t="s">
        <v>95</v>
      </c>
      <c r="B20" s="126"/>
      <c r="C20" s="126"/>
      <c r="D20" s="126"/>
      <c r="E20" s="126"/>
      <c r="F20" s="126"/>
      <c r="G20" s="126"/>
      <c r="H20" s="126"/>
      <c r="I20" s="126"/>
      <c r="J20" s="126"/>
      <c r="K20" s="126"/>
      <c r="L20" s="126"/>
      <c r="M20" s="126"/>
      <c r="N20" s="126"/>
      <c r="O20" s="126"/>
      <c r="P20" s="126"/>
      <c r="Q20" s="294" t="s">
        <v>170</v>
      </c>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434"/>
    </row>
    <row r="21" spans="1:76" ht="7.5" customHeight="1">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row>
    <row r="22" spans="1:76" ht="13.5" customHeight="1">
      <c r="A22" s="107" t="s">
        <v>137</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432" t="s">
        <v>512</v>
      </c>
    </row>
    <row r="23" spans="1:76" ht="52.5" customHeight="1">
      <c r="A23" s="124" t="s">
        <v>114</v>
      </c>
      <c r="B23" s="144"/>
      <c r="C23" s="144"/>
      <c r="D23" s="144"/>
      <c r="E23" s="144"/>
      <c r="F23" s="144"/>
      <c r="G23" s="144"/>
      <c r="H23" s="144"/>
      <c r="I23" s="144"/>
      <c r="J23" s="144"/>
      <c r="K23" s="144"/>
      <c r="L23" s="144"/>
      <c r="M23" s="144"/>
      <c r="N23" s="144"/>
      <c r="O23" s="144"/>
      <c r="P23" s="291"/>
      <c r="Q23" s="285"/>
      <c r="R23" s="213" t="str">
        <f>IF([1]Data!X2="","",[1]Data!X2)</f>
        <v/>
      </c>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337"/>
    </row>
    <row r="24" spans="1:76" ht="52.5" customHeight="1">
      <c r="A24" s="125" t="s">
        <v>288</v>
      </c>
      <c r="B24" s="144"/>
      <c r="C24" s="144"/>
      <c r="D24" s="144"/>
      <c r="E24" s="144"/>
      <c r="F24" s="144"/>
      <c r="G24" s="144"/>
      <c r="H24" s="144"/>
      <c r="I24" s="144"/>
      <c r="J24" s="144"/>
      <c r="K24" s="144"/>
      <c r="L24" s="144"/>
      <c r="M24" s="144"/>
      <c r="N24" s="144"/>
      <c r="O24" s="144"/>
      <c r="P24" s="291"/>
      <c r="Q24" s="285"/>
      <c r="R24" s="213" t="str">
        <f>IF([1]Data!Y2="","",[1]Data!Y2)</f>
        <v/>
      </c>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337"/>
    </row>
    <row r="25" spans="1:76" ht="7.5" customHeight="1">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row>
    <row r="26" spans="1:76" ht="13.5" customHeight="1">
      <c r="A26" s="107" t="s">
        <v>333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432" t="s">
        <v>512</v>
      </c>
    </row>
    <row r="27" spans="1:76" ht="52.5" customHeight="1">
      <c r="A27" s="124" t="s">
        <v>334</v>
      </c>
      <c r="B27" s="144"/>
      <c r="C27" s="144"/>
      <c r="D27" s="144"/>
      <c r="E27" s="144"/>
      <c r="F27" s="144"/>
      <c r="G27" s="144"/>
      <c r="H27" s="144"/>
      <c r="I27" s="144"/>
      <c r="J27" s="144"/>
      <c r="K27" s="144"/>
      <c r="L27" s="144"/>
      <c r="M27" s="144"/>
      <c r="N27" s="144"/>
      <c r="O27" s="144"/>
      <c r="P27" s="291"/>
      <c r="Q27" s="285"/>
      <c r="R27" s="213" t="str">
        <f>IF([1]Data!AA2="","",[1]Data!AA2)</f>
        <v/>
      </c>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337"/>
    </row>
    <row r="28" spans="1:76" ht="52.5" customHeight="1">
      <c r="A28" s="124" t="s">
        <v>335</v>
      </c>
      <c r="B28" s="144"/>
      <c r="C28" s="144"/>
      <c r="D28" s="144"/>
      <c r="E28" s="144"/>
      <c r="F28" s="144"/>
      <c r="G28" s="144"/>
      <c r="H28" s="144"/>
      <c r="I28" s="144"/>
      <c r="J28" s="144"/>
      <c r="K28" s="144"/>
      <c r="L28" s="144"/>
      <c r="M28" s="144"/>
      <c r="N28" s="144"/>
      <c r="O28" s="144"/>
      <c r="P28" s="291"/>
      <c r="Q28" s="285"/>
      <c r="R28" s="213" t="str">
        <f>IF([1]Data!AB2="","",[1]Data!AB2)</f>
        <v/>
      </c>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337"/>
    </row>
    <row r="29" spans="1:76" ht="15" customHeight="1">
      <c r="A29" s="107" t="s">
        <v>336</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X29" t="s">
        <v>515</v>
      </c>
    </row>
    <row r="30" spans="1:76" ht="30" customHeight="1">
      <c r="A30" s="124" t="s">
        <v>338</v>
      </c>
      <c r="B30" s="144"/>
      <c r="C30" s="144"/>
      <c r="D30" s="144"/>
      <c r="E30" s="144"/>
      <c r="F30" s="144"/>
      <c r="G30" s="144"/>
      <c r="H30" s="144"/>
      <c r="I30" s="144"/>
      <c r="J30" s="144"/>
      <c r="K30" s="144"/>
      <c r="L30" s="144"/>
      <c r="M30" s="144"/>
      <c r="N30" s="144"/>
      <c r="O30" s="144"/>
      <c r="P30" s="291"/>
      <c r="Q30" s="285"/>
      <c r="R30" s="213" t="str">
        <f>IF([1]Data!AC2="","",DBCS([1]Data!AC2))</f>
        <v/>
      </c>
      <c r="S30" s="213"/>
      <c r="T30" s="213"/>
      <c r="U30" s="213"/>
      <c r="V30" s="213"/>
      <c r="W30" s="213"/>
      <c r="X30" s="213"/>
      <c r="Y30" s="213"/>
      <c r="Z30" s="213"/>
      <c r="AA30" s="213"/>
      <c r="AB30" s="213"/>
      <c r="AC30" s="213"/>
      <c r="AD30" s="213"/>
      <c r="AE30" s="213"/>
      <c r="AF30" s="213"/>
      <c r="AG30" s="337"/>
      <c r="AH30" s="107" t="s">
        <v>97</v>
      </c>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432" t="s">
        <v>512</v>
      </c>
    </row>
    <row r="31" spans="1:76" ht="52.5" customHeight="1">
      <c r="A31" s="124" t="s">
        <v>106</v>
      </c>
      <c r="B31" s="144"/>
      <c r="C31" s="144"/>
      <c r="D31" s="144"/>
      <c r="E31" s="144"/>
      <c r="F31" s="144"/>
      <c r="G31" s="144"/>
      <c r="H31" s="144"/>
      <c r="I31" s="144"/>
      <c r="J31" s="144"/>
      <c r="K31" s="144"/>
      <c r="L31" s="144"/>
      <c r="M31" s="144"/>
      <c r="N31" s="144"/>
      <c r="O31" s="144"/>
      <c r="P31" s="291"/>
      <c r="Q31" s="285"/>
      <c r="R31" s="213" t="str">
        <f>IF([1]Data!AD2="","",[1]Data!AD2)</f>
        <v/>
      </c>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337"/>
    </row>
    <row r="32" spans="1:76" ht="52.5" customHeight="1">
      <c r="A32" s="125" t="s">
        <v>107</v>
      </c>
      <c r="B32" s="144"/>
      <c r="C32" s="144"/>
      <c r="D32" s="144"/>
      <c r="E32" s="144"/>
      <c r="F32" s="144"/>
      <c r="G32" s="144"/>
      <c r="H32" s="144"/>
      <c r="I32" s="144"/>
      <c r="J32" s="144"/>
      <c r="K32" s="144"/>
      <c r="L32" s="144"/>
      <c r="M32" s="144"/>
      <c r="N32" s="144"/>
      <c r="O32" s="144"/>
      <c r="P32" s="291"/>
      <c r="Q32" s="285"/>
      <c r="R32" s="213" t="str">
        <f>IF([1]Data!AE2="","",[1]Data!AE2)</f>
        <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337"/>
    </row>
    <row r="33" spans="1:76" ht="52.5" customHeight="1">
      <c r="A33" s="124" t="s">
        <v>222</v>
      </c>
      <c r="B33" s="144"/>
      <c r="C33" s="144"/>
      <c r="D33" s="144"/>
      <c r="E33" s="144"/>
      <c r="F33" s="144"/>
      <c r="G33" s="144"/>
      <c r="H33" s="144"/>
      <c r="I33" s="144"/>
      <c r="J33" s="144"/>
      <c r="K33" s="144"/>
      <c r="L33" s="144"/>
      <c r="M33" s="144"/>
      <c r="N33" s="144"/>
      <c r="O33" s="144"/>
      <c r="P33" s="291"/>
      <c r="Q33" s="285"/>
      <c r="R33" s="213" t="str">
        <f>IF([1]Data!AF2="","",[1]Data!AF2)</f>
        <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337"/>
    </row>
    <row r="34" spans="1:76" ht="15" customHeight="1">
      <c r="A34" s="127" t="s">
        <v>263</v>
      </c>
      <c r="B34" s="127"/>
      <c r="C34" s="127"/>
      <c r="D34" s="127"/>
      <c r="E34" s="127"/>
      <c r="F34" s="127"/>
      <c r="G34" s="127"/>
      <c r="H34" s="127"/>
      <c r="I34" s="127"/>
      <c r="J34" s="127"/>
      <c r="K34" s="127"/>
      <c r="L34" s="127"/>
      <c r="M34" s="127"/>
      <c r="N34" s="127"/>
      <c r="O34" s="127"/>
      <c r="P34" s="127"/>
      <c r="Q34" s="127" t="s">
        <v>57</v>
      </c>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row>
    <row r="35" spans="1:76" ht="15" customHeight="1">
      <c r="A35" s="127" t="s">
        <v>61</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row>
    <row r="36" spans="1:76" ht="7.5" customHeight="1">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row>
    <row r="37" spans="1:76" ht="15" customHeight="1">
      <c r="A37" s="107" t="s">
        <v>172</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row>
    <row r="38" spans="1:76" ht="7.5" customHeigh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row>
    <row r="39" spans="1:76" ht="15" customHeight="1">
      <c r="A39" s="107" t="s">
        <v>74</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row>
    <row r="40" spans="1:76" ht="33.75" customHeight="1">
      <c r="A40" s="107" t="s">
        <v>339</v>
      </c>
      <c r="B40" s="107"/>
      <c r="C40" s="107"/>
      <c r="D40" s="107"/>
      <c r="E40" s="107"/>
      <c r="F40" s="107"/>
      <c r="G40" s="107"/>
      <c r="H40" s="107"/>
      <c r="I40" s="107"/>
      <c r="J40" s="107"/>
      <c r="K40" s="107"/>
      <c r="L40" s="107"/>
      <c r="M40" s="107"/>
      <c r="N40" s="107"/>
      <c r="O40" s="107"/>
      <c r="P40" s="107"/>
      <c r="Q40" s="107"/>
      <c r="R40" s="107"/>
      <c r="S40" s="107"/>
      <c r="T40" s="107"/>
      <c r="U40" s="107"/>
      <c r="V40" s="320" t="str">
        <f>IF([1]Data!AM2="","",DBCS([1]Data!AM2))</f>
        <v/>
      </c>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93"/>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row>
    <row r="41" spans="1:76" ht="7.5" customHeight="1">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row>
    <row r="42" spans="1:76" ht="15" customHeight="1">
      <c r="A42" s="107" t="s">
        <v>341</v>
      </c>
      <c r="B42" s="107"/>
      <c r="C42" s="107"/>
      <c r="D42" s="107"/>
      <c r="E42" s="107"/>
      <c r="F42" s="107"/>
      <c r="G42" s="107"/>
      <c r="H42" s="107"/>
      <c r="I42" s="107"/>
      <c r="J42" s="107"/>
      <c r="K42" s="107"/>
      <c r="L42" s="107"/>
      <c r="M42" s="107"/>
      <c r="N42" s="107"/>
      <c r="O42" s="107"/>
      <c r="P42" s="107"/>
      <c r="Q42" s="107"/>
      <c r="R42" s="107"/>
      <c r="S42" s="107"/>
      <c r="T42" s="107"/>
      <c r="U42" s="107"/>
      <c r="V42" s="107"/>
      <c r="W42" s="107"/>
      <c r="X42" s="332" t="s">
        <v>53</v>
      </c>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row>
    <row r="43" spans="1:76" ht="33.75" customHeight="1">
      <c r="A43" s="107"/>
      <c r="B43" s="107"/>
      <c r="C43" s="107"/>
      <c r="D43" s="107"/>
      <c r="E43" s="107"/>
      <c r="F43" s="107"/>
      <c r="G43" s="107"/>
      <c r="H43" s="107"/>
      <c r="I43" s="107"/>
      <c r="J43" s="107"/>
      <c r="K43" s="107"/>
      <c r="L43" s="107"/>
      <c r="M43" s="107"/>
      <c r="N43" s="107"/>
      <c r="O43" s="107"/>
      <c r="P43" s="107"/>
      <c r="Q43" s="107"/>
      <c r="R43" s="107"/>
      <c r="S43" s="107"/>
      <c r="T43" s="107"/>
      <c r="U43" s="107"/>
      <c r="V43" s="320" t="str">
        <f>IF([1]Data!AN2="","",DBCS([1]Data!AN2))</f>
        <v/>
      </c>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93"/>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row>
    <row r="44" spans="1:76" ht="7.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row>
    <row r="45" spans="1:76" ht="33.75" customHeight="1">
      <c r="A45" s="107" t="s">
        <v>32</v>
      </c>
      <c r="B45" s="107"/>
      <c r="C45" s="107"/>
      <c r="D45" s="107"/>
      <c r="E45" s="107"/>
      <c r="F45" s="107"/>
      <c r="G45" s="107"/>
      <c r="H45" s="107"/>
      <c r="I45" s="107"/>
      <c r="J45" s="107"/>
      <c r="K45" s="107"/>
      <c r="L45" s="107"/>
      <c r="M45" s="107"/>
      <c r="N45" s="107"/>
      <c r="O45" s="107"/>
      <c r="P45" s="107"/>
      <c r="Q45" s="107"/>
      <c r="R45" s="107"/>
      <c r="S45" s="107"/>
      <c r="T45" s="107"/>
      <c r="U45" s="107"/>
      <c r="V45" s="320" t="str">
        <f>IF([1]Data!AO2="","",DBCS([1]Data!AO2))</f>
        <v/>
      </c>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93"/>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row>
    <row r="46" spans="1:76" ht="15" customHeight="1">
      <c r="A46" s="107" t="s">
        <v>83</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X46" t="s">
        <v>261</v>
      </c>
    </row>
    <row r="47" spans="1:76" ht="15" customHeight="1">
      <c r="A47" s="107"/>
      <c r="B47" s="107" t="s">
        <v>146</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row>
    <row r="48" spans="1:76" ht="7.5" customHeight="1">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row>
    <row r="49" spans="1:74" ht="7.5" customHeight="1">
      <c r="A49" s="107"/>
      <c r="B49" s="14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422"/>
      <c r="BV49" s="107"/>
    </row>
    <row r="50" spans="1:74" ht="15" customHeight="1">
      <c r="A50" s="107"/>
      <c r="B50" s="146"/>
      <c r="C50" s="196" t="s">
        <v>37</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423"/>
      <c r="BV50" s="107"/>
    </row>
    <row r="51" spans="1:74" ht="15" customHeight="1">
      <c r="A51" s="107"/>
      <c r="B51" s="146"/>
      <c r="C51" s="168"/>
      <c r="D51" s="168"/>
      <c r="E51" s="168"/>
      <c r="F51" s="168"/>
      <c r="G51" s="168"/>
      <c r="H51" s="168"/>
      <c r="I51" s="168"/>
      <c r="J51" s="168" t="s">
        <v>472</v>
      </c>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423"/>
      <c r="BV51" s="107"/>
    </row>
    <row r="52" spans="1:74" ht="15" customHeight="1">
      <c r="A52" s="107"/>
      <c r="B52" s="146"/>
      <c r="C52" s="168"/>
      <c r="D52" s="168"/>
      <c r="E52" s="168"/>
      <c r="F52" s="168"/>
      <c r="G52" s="168"/>
      <c r="H52" s="168"/>
      <c r="I52" s="168"/>
      <c r="J52" s="168" t="s">
        <v>280</v>
      </c>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423"/>
      <c r="BV52" s="107"/>
    </row>
    <row r="53" spans="1:74" ht="9" customHeight="1">
      <c r="A53" s="107"/>
      <c r="B53" s="146"/>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423"/>
      <c r="BV53" s="107"/>
    </row>
    <row r="54" spans="1:74" ht="15" customHeight="1">
      <c r="A54" s="107"/>
      <c r="B54" s="146"/>
      <c r="C54" s="168"/>
      <c r="D54" s="242"/>
      <c r="E54" s="253"/>
      <c r="F54" s="253"/>
      <c r="G54" s="253"/>
      <c r="H54" s="253"/>
      <c r="I54" s="253"/>
      <c r="J54" s="253"/>
      <c r="K54" s="253"/>
      <c r="L54" s="253"/>
      <c r="M54" s="253"/>
      <c r="N54" s="253"/>
      <c r="O54" s="253"/>
      <c r="P54" s="253"/>
      <c r="Q54" s="253"/>
      <c r="R54" s="253"/>
      <c r="S54" s="253"/>
      <c r="T54" s="253"/>
      <c r="U54" s="253"/>
      <c r="V54" s="253"/>
      <c r="W54" s="325"/>
      <c r="X54" s="124" t="s">
        <v>431</v>
      </c>
      <c r="Y54" s="144"/>
      <c r="Z54" s="144"/>
      <c r="AA54" s="144"/>
      <c r="AB54" s="144"/>
      <c r="AC54" s="144"/>
      <c r="AD54" s="144"/>
      <c r="AE54" s="144"/>
      <c r="AF54" s="291"/>
      <c r="AG54" s="359" t="s">
        <v>195</v>
      </c>
      <c r="AH54" s="362"/>
      <c r="AI54" s="362"/>
      <c r="AJ54" s="362"/>
      <c r="AK54" s="362"/>
      <c r="AL54" s="362"/>
      <c r="AM54" s="362"/>
      <c r="AN54" s="362"/>
      <c r="AO54" s="362"/>
      <c r="AP54" s="362"/>
      <c r="AQ54" s="362"/>
      <c r="AR54" s="362"/>
      <c r="AS54" s="144" t="s">
        <v>77</v>
      </c>
      <c r="AT54" s="206"/>
      <c r="AU54" s="402" t="s">
        <v>506</v>
      </c>
      <c r="AV54" s="402"/>
      <c r="AW54" s="402"/>
      <c r="AX54" s="402"/>
      <c r="AY54" s="402"/>
      <c r="AZ54" s="402"/>
      <c r="BA54" s="402"/>
      <c r="BB54" s="362"/>
      <c r="BC54" s="362"/>
      <c r="BD54" s="362"/>
      <c r="BE54" s="362"/>
      <c r="BF54" s="416"/>
      <c r="BG54" s="168"/>
      <c r="BH54" s="168"/>
      <c r="BI54" s="168"/>
      <c r="BJ54" s="168"/>
      <c r="BK54" s="168"/>
      <c r="BL54" s="168"/>
      <c r="BM54" s="168"/>
      <c r="BN54" s="168"/>
      <c r="BO54" s="168"/>
      <c r="BP54" s="168"/>
      <c r="BQ54" s="168"/>
      <c r="BR54" s="168"/>
      <c r="BS54" s="168"/>
      <c r="BT54" s="168"/>
      <c r="BU54" s="423"/>
      <c r="BV54" s="107"/>
    </row>
    <row r="55" spans="1:74" ht="15" customHeight="1">
      <c r="A55" s="107"/>
      <c r="B55" s="146"/>
      <c r="C55" s="168"/>
      <c r="D55" s="243" t="s">
        <v>48</v>
      </c>
      <c r="E55" s="178"/>
      <c r="F55" s="178"/>
      <c r="G55" s="178"/>
      <c r="H55" s="178"/>
      <c r="I55" s="178"/>
      <c r="J55" s="178"/>
      <c r="K55" s="178"/>
      <c r="L55" s="178"/>
      <c r="M55" s="178"/>
      <c r="N55" s="178"/>
      <c r="O55" s="178"/>
      <c r="P55" s="178"/>
      <c r="Q55" s="178"/>
      <c r="R55" s="178"/>
      <c r="S55" s="178"/>
      <c r="T55" s="178"/>
      <c r="U55" s="178"/>
      <c r="V55" s="178"/>
      <c r="W55" s="326"/>
      <c r="X55" s="124" t="s">
        <v>22</v>
      </c>
      <c r="Y55" s="144"/>
      <c r="Z55" s="144"/>
      <c r="AA55" s="144"/>
      <c r="AB55" s="144"/>
      <c r="AC55" s="144"/>
      <c r="AD55" s="144"/>
      <c r="AE55" s="144"/>
      <c r="AF55" s="291"/>
      <c r="AG55" s="359"/>
      <c r="AH55" s="362"/>
      <c r="AI55" s="362"/>
      <c r="AJ55" s="362"/>
      <c r="AK55" s="362"/>
      <c r="AL55" s="362"/>
      <c r="AM55" s="362"/>
      <c r="AN55" s="362"/>
      <c r="AO55" s="362"/>
      <c r="AP55" s="362"/>
      <c r="AQ55" s="362"/>
      <c r="AR55" s="362"/>
      <c r="AS55" s="144" t="s">
        <v>77</v>
      </c>
      <c r="AT55" s="206"/>
      <c r="AU55" s="402"/>
      <c r="AV55" s="402"/>
      <c r="AW55" s="402"/>
      <c r="AX55" s="402"/>
      <c r="AY55" s="402"/>
      <c r="AZ55" s="402"/>
      <c r="BA55" s="402"/>
      <c r="BB55" s="362"/>
      <c r="BC55" s="362"/>
      <c r="BD55" s="362"/>
      <c r="BE55" s="362"/>
      <c r="BF55" s="416"/>
      <c r="BG55" s="168"/>
      <c r="BH55" s="168"/>
      <c r="BI55" s="168"/>
      <c r="BJ55" s="168"/>
      <c r="BK55" s="168"/>
      <c r="BL55" s="168"/>
      <c r="BM55" s="168"/>
      <c r="BN55" s="168"/>
      <c r="BO55" s="168"/>
      <c r="BP55" s="168"/>
      <c r="BQ55" s="168"/>
      <c r="BR55" s="168"/>
      <c r="BS55" s="168"/>
      <c r="BT55" s="168"/>
      <c r="BU55" s="423"/>
      <c r="BV55" s="107"/>
    </row>
    <row r="56" spans="1:74" ht="15" customHeight="1">
      <c r="A56" s="107"/>
      <c r="B56" s="146"/>
      <c r="C56" s="168"/>
      <c r="D56" s="244"/>
      <c r="E56" s="254"/>
      <c r="F56" s="254"/>
      <c r="G56" s="254"/>
      <c r="H56" s="254"/>
      <c r="I56" s="254"/>
      <c r="J56" s="254"/>
      <c r="K56" s="254"/>
      <c r="L56" s="254"/>
      <c r="M56" s="254"/>
      <c r="N56" s="254"/>
      <c r="O56" s="254"/>
      <c r="P56" s="254"/>
      <c r="Q56" s="254"/>
      <c r="R56" s="254"/>
      <c r="S56" s="254"/>
      <c r="T56" s="254"/>
      <c r="U56" s="254"/>
      <c r="V56" s="254"/>
      <c r="W56" s="327"/>
      <c r="X56" s="124" t="s">
        <v>314</v>
      </c>
      <c r="Y56" s="144"/>
      <c r="Z56" s="144"/>
      <c r="AA56" s="144"/>
      <c r="AB56" s="144"/>
      <c r="AC56" s="144"/>
      <c r="AD56" s="144"/>
      <c r="AE56" s="144"/>
      <c r="AF56" s="291"/>
      <c r="AG56" s="359"/>
      <c r="AH56" s="362"/>
      <c r="AI56" s="362"/>
      <c r="AJ56" s="362"/>
      <c r="AK56" s="362"/>
      <c r="AL56" s="362"/>
      <c r="AM56" s="362"/>
      <c r="AN56" s="362"/>
      <c r="AO56" s="362"/>
      <c r="AP56" s="362"/>
      <c r="AQ56" s="362"/>
      <c r="AR56" s="362"/>
      <c r="AS56" s="144" t="s">
        <v>77</v>
      </c>
      <c r="AT56" s="206"/>
      <c r="AU56" s="402"/>
      <c r="AV56" s="402"/>
      <c r="AW56" s="402"/>
      <c r="AX56" s="402"/>
      <c r="AY56" s="402"/>
      <c r="AZ56" s="402"/>
      <c r="BA56" s="402"/>
      <c r="BB56" s="362"/>
      <c r="BC56" s="362"/>
      <c r="BD56" s="362"/>
      <c r="BE56" s="362"/>
      <c r="BF56" s="416"/>
      <c r="BG56" s="168"/>
      <c r="BH56" s="168"/>
      <c r="BI56" s="168"/>
      <c r="BJ56" s="168"/>
      <c r="BK56" s="168"/>
      <c r="BL56" s="168"/>
      <c r="BM56" s="168"/>
      <c r="BN56" s="168"/>
      <c r="BO56" s="168"/>
      <c r="BP56" s="168"/>
      <c r="BQ56" s="168"/>
      <c r="BR56" s="168"/>
      <c r="BS56" s="168"/>
      <c r="BT56" s="168"/>
      <c r="BU56" s="423"/>
      <c r="BV56" s="107"/>
    </row>
    <row r="57" spans="1:74" ht="9" customHeight="1">
      <c r="A57" s="107"/>
      <c r="B57" s="146"/>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423"/>
      <c r="BV57" s="107"/>
    </row>
    <row r="58" spans="1:74" ht="15" customHeight="1">
      <c r="A58" s="107"/>
      <c r="B58" s="146"/>
      <c r="C58" s="168"/>
      <c r="D58" s="151"/>
      <c r="E58" s="200"/>
      <c r="F58" s="200"/>
      <c r="G58" s="200"/>
      <c r="H58" s="200"/>
      <c r="I58" s="200"/>
      <c r="J58" s="207"/>
      <c r="K58" s="181" t="s">
        <v>103</v>
      </c>
      <c r="L58" s="222"/>
      <c r="M58" s="222"/>
      <c r="N58" s="222"/>
      <c r="O58" s="222"/>
      <c r="P58" s="222"/>
      <c r="Q58" s="222"/>
      <c r="R58" s="295"/>
      <c r="S58" s="181" t="s">
        <v>478</v>
      </c>
      <c r="T58" s="222"/>
      <c r="U58" s="222"/>
      <c r="V58" s="222"/>
      <c r="W58" s="222"/>
      <c r="X58" s="222"/>
      <c r="Y58" s="222"/>
      <c r="Z58" s="295"/>
      <c r="AA58" s="181" t="s">
        <v>486</v>
      </c>
      <c r="AB58" s="222"/>
      <c r="AC58" s="222"/>
      <c r="AD58" s="222"/>
      <c r="AE58" s="222"/>
      <c r="AF58" s="222"/>
      <c r="AG58" s="222"/>
      <c r="AH58" s="295"/>
      <c r="AI58" s="181" t="s">
        <v>489</v>
      </c>
      <c r="AJ58" s="222"/>
      <c r="AK58" s="222"/>
      <c r="AL58" s="222"/>
      <c r="AM58" s="222"/>
      <c r="AN58" s="222"/>
      <c r="AO58" s="222"/>
      <c r="AP58" s="295"/>
      <c r="AQ58" s="181" t="s">
        <v>504</v>
      </c>
      <c r="AR58" s="222"/>
      <c r="AS58" s="222"/>
      <c r="AT58" s="222"/>
      <c r="AU58" s="222"/>
      <c r="AV58" s="222"/>
      <c r="AW58" s="222"/>
      <c r="AX58" s="295"/>
      <c r="AY58" s="181" t="s">
        <v>85</v>
      </c>
      <c r="AZ58" s="222"/>
      <c r="BA58" s="222"/>
      <c r="BB58" s="222"/>
      <c r="BC58" s="222"/>
      <c r="BD58" s="222"/>
      <c r="BE58" s="222"/>
      <c r="BF58" s="295"/>
      <c r="BG58" s="181" t="s">
        <v>299</v>
      </c>
      <c r="BH58" s="222"/>
      <c r="BI58" s="222"/>
      <c r="BJ58" s="222"/>
      <c r="BK58" s="222"/>
      <c r="BL58" s="295"/>
      <c r="BM58" s="181" t="s">
        <v>110</v>
      </c>
      <c r="BN58" s="222"/>
      <c r="BO58" s="222"/>
      <c r="BP58" s="222"/>
      <c r="BQ58" s="222"/>
      <c r="BR58" s="222"/>
      <c r="BS58" s="222"/>
      <c r="BT58" s="295"/>
      <c r="BU58" s="423"/>
      <c r="BV58" s="107"/>
    </row>
    <row r="59" spans="1:74" ht="15" customHeight="1">
      <c r="A59" s="107"/>
      <c r="B59" s="146"/>
      <c r="C59" s="168"/>
      <c r="D59" s="245" t="s">
        <v>431</v>
      </c>
      <c r="E59" s="255"/>
      <c r="F59" s="255"/>
      <c r="G59" s="255"/>
      <c r="H59" s="255"/>
      <c r="I59" s="255"/>
      <c r="J59" s="271"/>
      <c r="K59" s="245" t="s">
        <v>24</v>
      </c>
      <c r="L59" s="282"/>
      <c r="M59" s="282"/>
      <c r="N59" s="282"/>
      <c r="O59" s="282"/>
      <c r="P59" s="282"/>
      <c r="Q59" s="282"/>
      <c r="R59" s="305"/>
      <c r="S59" s="245" t="s">
        <v>24</v>
      </c>
      <c r="T59" s="282"/>
      <c r="U59" s="282"/>
      <c r="V59" s="282"/>
      <c r="W59" s="282"/>
      <c r="X59" s="282"/>
      <c r="Y59" s="282"/>
      <c r="Z59" s="305"/>
      <c r="AA59" s="245" t="s">
        <v>293</v>
      </c>
      <c r="AB59" s="282"/>
      <c r="AC59" s="282"/>
      <c r="AD59" s="282"/>
      <c r="AE59" s="282"/>
      <c r="AF59" s="282"/>
      <c r="AG59" s="282"/>
      <c r="AH59" s="305"/>
      <c r="AI59" s="245" t="s">
        <v>24</v>
      </c>
      <c r="AJ59" s="282"/>
      <c r="AK59" s="282"/>
      <c r="AL59" s="282"/>
      <c r="AM59" s="282"/>
      <c r="AN59" s="282"/>
      <c r="AO59" s="282"/>
      <c r="AP59" s="305"/>
      <c r="AQ59" s="245" t="s">
        <v>24</v>
      </c>
      <c r="AR59" s="282"/>
      <c r="AS59" s="282"/>
      <c r="AT59" s="282"/>
      <c r="AU59" s="282"/>
      <c r="AV59" s="282"/>
      <c r="AW59" s="282"/>
      <c r="AX59" s="305"/>
      <c r="AY59" s="245" t="s">
        <v>293</v>
      </c>
      <c r="AZ59" s="282"/>
      <c r="BA59" s="282"/>
      <c r="BB59" s="282"/>
      <c r="BC59" s="282"/>
      <c r="BD59" s="282"/>
      <c r="BE59" s="282"/>
      <c r="BF59" s="305"/>
      <c r="BG59" s="245" t="s">
        <v>475</v>
      </c>
      <c r="BH59" s="282"/>
      <c r="BI59" s="282"/>
      <c r="BJ59" s="282"/>
      <c r="BK59" s="282"/>
      <c r="BL59" s="305"/>
      <c r="BM59" s="245" t="s">
        <v>293</v>
      </c>
      <c r="BN59" s="282"/>
      <c r="BO59" s="282"/>
      <c r="BP59" s="282"/>
      <c r="BQ59" s="282"/>
      <c r="BR59" s="282"/>
      <c r="BS59" s="282"/>
      <c r="BT59" s="305"/>
      <c r="BU59" s="423"/>
      <c r="BV59" s="107"/>
    </row>
    <row r="60" spans="1:74" ht="15" customHeight="1">
      <c r="A60" s="107"/>
      <c r="B60" s="146"/>
      <c r="C60" s="168"/>
      <c r="D60" s="245" t="s">
        <v>22</v>
      </c>
      <c r="E60" s="255"/>
      <c r="F60" s="255"/>
      <c r="G60" s="255"/>
      <c r="H60" s="255"/>
      <c r="I60" s="255"/>
      <c r="J60" s="271"/>
      <c r="K60" s="245" t="s">
        <v>291</v>
      </c>
      <c r="L60" s="282"/>
      <c r="M60" s="282"/>
      <c r="N60" s="282"/>
      <c r="O60" s="282"/>
      <c r="P60" s="282"/>
      <c r="Q60" s="282"/>
      <c r="R60" s="305"/>
      <c r="S60" s="245" t="s">
        <v>291</v>
      </c>
      <c r="T60" s="282"/>
      <c r="U60" s="282"/>
      <c r="V60" s="282"/>
      <c r="W60" s="282"/>
      <c r="X60" s="282"/>
      <c r="Y60" s="282"/>
      <c r="Z60" s="305"/>
      <c r="AA60" s="245" t="s">
        <v>291</v>
      </c>
      <c r="AB60" s="282"/>
      <c r="AC60" s="282"/>
      <c r="AD60" s="282"/>
      <c r="AE60" s="282"/>
      <c r="AF60" s="282"/>
      <c r="AG60" s="282"/>
      <c r="AH60" s="305"/>
      <c r="AI60" s="245" t="s">
        <v>291</v>
      </c>
      <c r="AJ60" s="282"/>
      <c r="AK60" s="282"/>
      <c r="AL60" s="282"/>
      <c r="AM60" s="282"/>
      <c r="AN60" s="282"/>
      <c r="AO60" s="282"/>
      <c r="AP60" s="305"/>
      <c r="AQ60" s="245" t="s">
        <v>291</v>
      </c>
      <c r="AR60" s="282"/>
      <c r="AS60" s="282"/>
      <c r="AT60" s="282"/>
      <c r="AU60" s="282"/>
      <c r="AV60" s="282"/>
      <c r="AW60" s="282"/>
      <c r="AX60" s="305"/>
      <c r="AY60" s="245" t="s">
        <v>291</v>
      </c>
      <c r="AZ60" s="282"/>
      <c r="BA60" s="282"/>
      <c r="BB60" s="282"/>
      <c r="BC60" s="282"/>
      <c r="BD60" s="282"/>
      <c r="BE60" s="282"/>
      <c r="BF60" s="305"/>
      <c r="BG60" s="245" t="s">
        <v>475</v>
      </c>
      <c r="BH60" s="282"/>
      <c r="BI60" s="282"/>
      <c r="BJ60" s="282"/>
      <c r="BK60" s="282"/>
      <c r="BL60" s="305"/>
      <c r="BM60" s="245" t="s">
        <v>475</v>
      </c>
      <c r="BN60" s="282"/>
      <c r="BO60" s="282"/>
      <c r="BP60" s="282"/>
      <c r="BQ60" s="282"/>
      <c r="BR60" s="282"/>
      <c r="BS60" s="282"/>
      <c r="BT60" s="305"/>
      <c r="BU60" s="423"/>
      <c r="BV60" s="107"/>
    </row>
    <row r="61" spans="1:74" ht="15" customHeight="1">
      <c r="A61" s="107"/>
      <c r="B61" s="146"/>
      <c r="C61" s="168"/>
      <c r="D61" s="245" t="s">
        <v>314</v>
      </c>
      <c r="E61" s="255"/>
      <c r="F61" s="255"/>
      <c r="G61" s="255"/>
      <c r="H61" s="255"/>
      <c r="I61" s="255"/>
      <c r="J61" s="271"/>
      <c r="K61" s="245" t="s">
        <v>475</v>
      </c>
      <c r="L61" s="282"/>
      <c r="M61" s="282"/>
      <c r="N61" s="282"/>
      <c r="O61" s="282"/>
      <c r="P61" s="282"/>
      <c r="Q61" s="282"/>
      <c r="R61" s="305"/>
      <c r="S61" s="245" t="s">
        <v>475</v>
      </c>
      <c r="T61" s="282"/>
      <c r="U61" s="282"/>
      <c r="V61" s="282"/>
      <c r="W61" s="282"/>
      <c r="X61" s="282"/>
      <c r="Y61" s="282"/>
      <c r="Z61" s="305"/>
      <c r="AA61" s="245" t="s">
        <v>475</v>
      </c>
      <c r="AB61" s="282"/>
      <c r="AC61" s="282"/>
      <c r="AD61" s="282"/>
      <c r="AE61" s="282"/>
      <c r="AF61" s="282"/>
      <c r="AG61" s="282"/>
      <c r="AH61" s="305"/>
      <c r="AI61" s="245" t="s">
        <v>475</v>
      </c>
      <c r="AJ61" s="282"/>
      <c r="AK61" s="282"/>
      <c r="AL61" s="282"/>
      <c r="AM61" s="282"/>
      <c r="AN61" s="282"/>
      <c r="AO61" s="282"/>
      <c r="AP61" s="305"/>
      <c r="AQ61" s="245" t="s">
        <v>475</v>
      </c>
      <c r="AR61" s="282"/>
      <c r="AS61" s="282"/>
      <c r="AT61" s="282"/>
      <c r="AU61" s="282"/>
      <c r="AV61" s="282"/>
      <c r="AW61" s="282"/>
      <c r="AX61" s="305"/>
      <c r="AY61" s="245" t="s">
        <v>475</v>
      </c>
      <c r="AZ61" s="282"/>
      <c r="BA61" s="282"/>
      <c r="BB61" s="282"/>
      <c r="BC61" s="282"/>
      <c r="BD61" s="282"/>
      <c r="BE61" s="282"/>
      <c r="BF61" s="305"/>
      <c r="BG61" s="245" t="s">
        <v>475</v>
      </c>
      <c r="BH61" s="282"/>
      <c r="BI61" s="282"/>
      <c r="BJ61" s="282"/>
      <c r="BK61" s="282"/>
      <c r="BL61" s="305"/>
      <c r="BM61" s="245" t="s">
        <v>475</v>
      </c>
      <c r="BN61" s="282"/>
      <c r="BO61" s="282"/>
      <c r="BP61" s="282"/>
      <c r="BQ61" s="282"/>
      <c r="BR61" s="282"/>
      <c r="BS61" s="282"/>
      <c r="BT61" s="305"/>
      <c r="BU61" s="423"/>
      <c r="BV61" s="107"/>
    </row>
    <row r="62" spans="1:74" ht="7.5" customHeight="1">
      <c r="A62" s="107"/>
      <c r="B62" s="14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388"/>
      <c r="AQ62" s="389"/>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424"/>
      <c r="BV62" s="107"/>
    </row>
    <row r="63" spans="1:74" ht="13.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row>
    <row r="64" spans="1:74" ht="15" customHeight="1">
      <c r="A64" s="107" t="s">
        <v>297</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425" t="s">
        <v>509</v>
      </c>
      <c r="BV64" s="107"/>
    </row>
    <row r="65" spans="1:74" ht="22.5" customHeight="1">
      <c r="A65" s="107"/>
      <c r="B65" s="148"/>
      <c r="C65" s="198"/>
      <c r="D65" s="198"/>
      <c r="E65" s="198"/>
      <c r="F65" s="198"/>
      <c r="G65" s="198"/>
      <c r="H65" s="198"/>
      <c r="I65" s="198"/>
      <c r="J65" s="198"/>
      <c r="K65" s="198"/>
      <c r="L65" s="198"/>
      <c r="M65" s="198"/>
      <c r="N65" s="198"/>
      <c r="O65" s="198"/>
      <c r="P65" s="198"/>
      <c r="Q65" s="198"/>
      <c r="R65" s="306"/>
      <c r="S65" s="285" t="s">
        <v>481</v>
      </c>
      <c r="T65" s="313"/>
      <c r="U65" s="313"/>
      <c r="V65" s="313"/>
      <c r="W65" s="313"/>
      <c r="X65" s="313"/>
      <c r="Y65" s="337"/>
      <c r="Z65" s="341" t="str">
        <f>IF([1]Data!$F3="","",LEFT([1]Data!$F3,FIND("-",[1]Data!$F3)-1))</f>
        <v/>
      </c>
      <c r="AA65" s="344"/>
      <c r="AB65" s="344"/>
      <c r="AC65" s="344"/>
      <c r="AD65" s="344"/>
      <c r="AE65" s="344"/>
      <c r="AF65" s="344"/>
      <c r="AG65" s="344"/>
      <c r="AH65" s="344"/>
      <c r="AI65" s="344"/>
      <c r="AJ65" s="344"/>
      <c r="AK65" s="200" t="s">
        <v>77</v>
      </c>
      <c r="AL65" s="200"/>
      <c r="AM65" s="344" t="str">
        <f>IF([1]Data!$F3="","",MID([1]Data!$F3,FIND("-",[1]Data!$F3)+1,5))</f>
        <v/>
      </c>
      <c r="AN65" s="344"/>
      <c r="AO65" s="344"/>
      <c r="AP65" s="344"/>
      <c r="AQ65" s="344"/>
      <c r="AR65" s="344"/>
      <c r="AS65" s="344"/>
      <c r="AT65" s="344"/>
      <c r="AU65" s="344"/>
      <c r="AV65" s="344"/>
      <c r="AW65" s="413"/>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row>
    <row r="66" spans="1:74" ht="22.5" customHeight="1">
      <c r="A66" s="107"/>
      <c r="B66" s="149" t="s">
        <v>362</v>
      </c>
      <c r="C66" s="114"/>
      <c r="D66" s="114"/>
      <c r="E66" s="114"/>
      <c r="F66" s="114"/>
      <c r="G66" s="114"/>
      <c r="H66" s="114"/>
      <c r="I66" s="114"/>
      <c r="J66" s="114"/>
      <c r="K66" s="114"/>
      <c r="L66" s="114"/>
      <c r="M66" s="114"/>
      <c r="N66" s="114"/>
      <c r="O66" s="114"/>
      <c r="P66" s="114"/>
      <c r="Q66" s="114"/>
      <c r="R66" s="307"/>
      <c r="S66" s="285" t="s">
        <v>482</v>
      </c>
      <c r="T66" s="313"/>
      <c r="U66" s="313"/>
      <c r="V66" s="313"/>
      <c r="W66" s="313"/>
      <c r="X66" s="313"/>
      <c r="Y66" s="337"/>
      <c r="Z66" s="341" t="str">
        <f>IF([1]Data!$G3="","",LEFT([1]Data!$G3,FIND("-",[1]Data!$G3)-1))</f>
        <v/>
      </c>
      <c r="AA66" s="344"/>
      <c r="AB66" s="344"/>
      <c r="AC66" s="344"/>
      <c r="AD66" s="344"/>
      <c r="AE66" s="344"/>
      <c r="AF66" s="344"/>
      <c r="AG66" s="344"/>
      <c r="AH66" s="344"/>
      <c r="AI66" s="344"/>
      <c r="AJ66" s="344"/>
      <c r="AK66" s="200" t="s">
        <v>77</v>
      </c>
      <c r="AL66" s="200"/>
      <c r="AM66" s="344" t="str">
        <f>IF([1]Data!$G3="","",MID([1]Data!$G3,FIND("-",[1]Data!$G3)+1,5))</f>
        <v/>
      </c>
      <c r="AN66" s="344"/>
      <c r="AO66" s="344"/>
      <c r="AP66" s="344"/>
      <c r="AQ66" s="344"/>
      <c r="AR66" s="344"/>
      <c r="AS66" s="344"/>
      <c r="AT66" s="344"/>
      <c r="AU66" s="344"/>
      <c r="AV66" s="344"/>
      <c r="AW66" s="413"/>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row>
    <row r="67" spans="1:74" ht="22.5" customHeight="1">
      <c r="A67" s="107"/>
      <c r="B67" s="150"/>
      <c r="C67" s="199"/>
      <c r="D67" s="199"/>
      <c r="E67" s="199"/>
      <c r="F67" s="199"/>
      <c r="G67" s="199"/>
      <c r="H67" s="199"/>
      <c r="I67" s="199"/>
      <c r="J67" s="199"/>
      <c r="K67" s="199"/>
      <c r="L67" s="199"/>
      <c r="M67" s="199"/>
      <c r="N67" s="199"/>
      <c r="O67" s="199"/>
      <c r="P67" s="199"/>
      <c r="Q67" s="199"/>
      <c r="R67" s="308"/>
      <c r="S67" s="285" t="s">
        <v>483</v>
      </c>
      <c r="T67" s="313"/>
      <c r="U67" s="313"/>
      <c r="V67" s="313"/>
      <c r="W67" s="313"/>
      <c r="X67" s="313"/>
      <c r="Y67" s="337"/>
      <c r="Z67" s="341" t="str">
        <f>IF([1]Data!$H3="","",LEFT([1]Data!$H3,FIND("-",[1]Data!$H3)-1))</f>
        <v/>
      </c>
      <c r="AA67" s="344"/>
      <c r="AB67" s="344"/>
      <c r="AC67" s="344"/>
      <c r="AD67" s="344"/>
      <c r="AE67" s="344"/>
      <c r="AF67" s="344"/>
      <c r="AG67" s="344"/>
      <c r="AH67" s="344"/>
      <c r="AI67" s="344"/>
      <c r="AJ67" s="344"/>
      <c r="AK67" s="200" t="s">
        <v>77</v>
      </c>
      <c r="AL67" s="200"/>
      <c r="AM67" s="344" t="str">
        <f>IF([1]Data!$H3="","",MID([1]Data!$H3,FIND("-",[1]Data!$H3)+1,5))</f>
        <v/>
      </c>
      <c r="AN67" s="344"/>
      <c r="AO67" s="344"/>
      <c r="AP67" s="344"/>
      <c r="AQ67" s="344"/>
      <c r="AR67" s="344"/>
      <c r="AS67" s="344"/>
      <c r="AT67" s="344"/>
      <c r="AU67" s="344"/>
      <c r="AV67" s="344"/>
      <c r="AW67" s="413"/>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row>
    <row r="68" spans="1:74" ht="7.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row>
    <row r="69" spans="1:74" ht="15" customHeight="1">
      <c r="A69" s="107" t="s">
        <v>273</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row>
    <row r="70" spans="1:74" ht="15" customHeight="1">
      <c r="A70" s="107"/>
      <c r="B70" s="151"/>
      <c r="C70" s="200"/>
      <c r="D70" s="200"/>
      <c r="E70" s="200"/>
      <c r="F70" s="200"/>
      <c r="G70" s="200"/>
      <c r="H70" s="200"/>
      <c r="I70" s="207"/>
      <c r="J70" s="181" t="s">
        <v>294</v>
      </c>
      <c r="K70" s="222"/>
      <c r="L70" s="222"/>
      <c r="M70" s="222"/>
      <c r="N70" s="222"/>
      <c r="O70" s="222"/>
      <c r="P70" s="222"/>
      <c r="Q70" s="295"/>
      <c r="R70" s="181" t="s">
        <v>478</v>
      </c>
      <c r="S70" s="222"/>
      <c r="T70" s="222"/>
      <c r="U70" s="222"/>
      <c r="V70" s="222"/>
      <c r="W70" s="222"/>
      <c r="X70" s="222"/>
      <c r="Y70" s="295"/>
      <c r="Z70" s="181" t="s">
        <v>486</v>
      </c>
      <c r="AA70" s="222"/>
      <c r="AB70" s="222"/>
      <c r="AC70" s="222"/>
      <c r="AD70" s="222"/>
      <c r="AE70" s="222"/>
      <c r="AF70" s="222"/>
      <c r="AG70" s="295"/>
      <c r="AH70" s="181" t="s">
        <v>489</v>
      </c>
      <c r="AI70" s="222"/>
      <c r="AJ70" s="222"/>
      <c r="AK70" s="222"/>
      <c r="AL70" s="222"/>
      <c r="AM70" s="222"/>
      <c r="AN70" s="222"/>
      <c r="AO70" s="295"/>
      <c r="AP70" s="181" t="s">
        <v>504</v>
      </c>
      <c r="AQ70" s="222"/>
      <c r="AR70" s="222"/>
      <c r="AS70" s="222"/>
      <c r="AT70" s="222"/>
      <c r="AU70" s="222"/>
      <c r="AV70" s="222"/>
      <c r="AW70" s="295"/>
      <c r="AX70" s="181" t="s">
        <v>85</v>
      </c>
      <c r="AY70" s="222"/>
      <c r="AZ70" s="222"/>
      <c r="BA70" s="222"/>
      <c r="BB70" s="222"/>
      <c r="BC70" s="222"/>
      <c r="BD70" s="222"/>
      <c r="BE70" s="295"/>
      <c r="BF70" s="181" t="s">
        <v>299</v>
      </c>
      <c r="BG70" s="222"/>
      <c r="BH70" s="222"/>
      <c r="BI70" s="222"/>
      <c r="BJ70" s="222"/>
      <c r="BK70" s="222"/>
      <c r="BL70" s="222"/>
      <c r="BM70" s="295"/>
      <c r="BN70" s="181" t="s">
        <v>508</v>
      </c>
      <c r="BO70" s="222"/>
      <c r="BP70" s="222"/>
      <c r="BQ70" s="222"/>
      <c r="BR70" s="222"/>
      <c r="BS70" s="222"/>
      <c r="BT70" s="222"/>
      <c r="BU70" s="295"/>
      <c r="BV70" s="107"/>
    </row>
    <row r="71" spans="1:74" ht="15" customHeight="1">
      <c r="A71" s="107"/>
      <c r="B71" s="152" t="s">
        <v>363</v>
      </c>
      <c r="C71" s="201"/>
      <c r="D71" s="201"/>
      <c r="E71" s="201"/>
      <c r="F71" s="201"/>
      <c r="G71" s="201"/>
      <c r="H71" s="201"/>
      <c r="I71" s="265"/>
      <c r="J71" s="272" t="str">
        <f>IF([1]Data!$C7="","",[1]Data!$C7)</f>
        <v/>
      </c>
      <c r="K71" s="276"/>
      <c r="L71" s="276"/>
      <c r="M71" s="276"/>
      <c r="N71" s="276"/>
      <c r="O71" s="276"/>
      <c r="P71" s="276"/>
      <c r="Q71" s="296"/>
      <c r="R71" s="272" t="str">
        <f>IF([1]Data!$D7="","",[1]Data!$D7)</f>
        <v/>
      </c>
      <c r="S71" s="276"/>
      <c r="T71" s="276"/>
      <c r="U71" s="276"/>
      <c r="V71" s="276"/>
      <c r="W71" s="276"/>
      <c r="X71" s="276"/>
      <c r="Y71" s="296"/>
      <c r="Z71" s="272" t="str">
        <f>IF([1]Data!$E7="","",[1]Data!$E7)</f>
        <v/>
      </c>
      <c r="AA71" s="276"/>
      <c r="AB71" s="276"/>
      <c r="AC71" s="276"/>
      <c r="AD71" s="276"/>
      <c r="AE71" s="276"/>
      <c r="AF71" s="276"/>
      <c r="AG71" s="296"/>
      <c r="AH71" s="272" t="str">
        <f>IF([1]Data!$F7="","",[1]Data!$F7)</f>
        <v/>
      </c>
      <c r="AI71" s="276"/>
      <c r="AJ71" s="276"/>
      <c r="AK71" s="276"/>
      <c r="AL71" s="276"/>
      <c r="AM71" s="276"/>
      <c r="AN71" s="276"/>
      <c r="AO71" s="296"/>
      <c r="AP71" s="272" t="str">
        <f>IF([1]Data!$G7="","",[1]Data!$G7)</f>
        <v/>
      </c>
      <c r="AQ71" s="276"/>
      <c r="AR71" s="276"/>
      <c r="AS71" s="276"/>
      <c r="AT71" s="276"/>
      <c r="AU71" s="276"/>
      <c r="AV71" s="276"/>
      <c r="AW71" s="296"/>
      <c r="AX71" s="272" t="str">
        <f>IF([1]Data!$H7="","",[1]Data!$H7)</f>
        <v/>
      </c>
      <c r="AY71" s="276"/>
      <c r="AZ71" s="276"/>
      <c r="BA71" s="276"/>
      <c r="BB71" s="276"/>
      <c r="BC71" s="276"/>
      <c r="BD71" s="276"/>
      <c r="BE71" s="296"/>
      <c r="BF71" s="272" t="str">
        <f>IF([1]Data!$I7="","",[1]Data!$I7)</f>
        <v/>
      </c>
      <c r="BG71" s="276"/>
      <c r="BH71" s="276"/>
      <c r="BI71" s="276"/>
      <c r="BJ71" s="276"/>
      <c r="BK71" s="276"/>
      <c r="BL71" s="276"/>
      <c r="BM71" s="296"/>
      <c r="BN71" s="272" t="str">
        <f>IF([1]Data!$J7="","",[1]Data!$J7)</f>
        <v/>
      </c>
      <c r="BO71" s="276"/>
      <c r="BP71" s="276"/>
      <c r="BQ71" s="276"/>
      <c r="BR71" s="276"/>
      <c r="BS71" s="276"/>
      <c r="BT71" s="276"/>
      <c r="BU71" s="296"/>
      <c r="BV71" s="107"/>
    </row>
    <row r="72" spans="1:74" ht="15" customHeight="1">
      <c r="A72" s="107"/>
      <c r="B72" s="153"/>
      <c r="C72" s="202"/>
      <c r="D72" s="202"/>
      <c r="E72" s="202"/>
      <c r="F72" s="202"/>
      <c r="G72" s="202"/>
      <c r="H72" s="202"/>
      <c r="I72" s="266"/>
      <c r="J72" s="273"/>
      <c r="K72" s="277"/>
      <c r="L72" s="277"/>
      <c r="M72" s="277"/>
      <c r="N72" s="277"/>
      <c r="O72" s="277"/>
      <c r="P72" s="277"/>
      <c r="Q72" s="297"/>
      <c r="R72" s="273"/>
      <c r="S72" s="277"/>
      <c r="T72" s="277"/>
      <c r="U72" s="277"/>
      <c r="V72" s="277"/>
      <c r="W72" s="277"/>
      <c r="X72" s="277"/>
      <c r="Y72" s="297"/>
      <c r="Z72" s="273"/>
      <c r="AA72" s="277"/>
      <c r="AB72" s="277"/>
      <c r="AC72" s="277"/>
      <c r="AD72" s="277"/>
      <c r="AE72" s="277"/>
      <c r="AF72" s="277"/>
      <c r="AG72" s="297"/>
      <c r="AH72" s="273"/>
      <c r="AI72" s="277"/>
      <c r="AJ72" s="277"/>
      <c r="AK72" s="277"/>
      <c r="AL72" s="277"/>
      <c r="AM72" s="277"/>
      <c r="AN72" s="277"/>
      <c r="AO72" s="297"/>
      <c r="AP72" s="273"/>
      <c r="AQ72" s="277"/>
      <c r="AR72" s="277"/>
      <c r="AS72" s="277"/>
      <c r="AT72" s="277"/>
      <c r="AU72" s="277"/>
      <c r="AV72" s="277"/>
      <c r="AW72" s="297"/>
      <c r="AX72" s="273"/>
      <c r="AY72" s="277"/>
      <c r="AZ72" s="277"/>
      <c r="BA72" s="277"/>
      <c r="BB72" s="277"/>
      <c r="BC72" s="277"/>
      <c r="BD72" s="277"/>
      <c r="BE72" s="297"/>
      <c r="BF72" s="273"/>
      <c r="BG72" s="277"/>
      <c r="BH72" s="277"/>
      <c r="BI72" s="277"/>
      <c r="BJ72" s="277"/>
      <c r="BK72" s="277"/>
      <c r="BL72" s="277"/>
      <c r="BM72" s="297"/>
      <c r="BN72" s="273"/>
      <c r="BO72" s="277"/>
      <c r="BP72" s="277"/>
      <c r="BQ72" s="277"/>
      <c r="BR72" s="277"/>
      <c r="BS72" s="277"/>
      <c r="BT72" s="277"/>
      <c r="BU72" s="297"/>
      <c r="BV72" s="107"/>
    </row>
    <row r="73" spans="1:74" ht="15" customHeight="1">
      <c r="A73" s="107"/>
      <c r="B73" s="152" t="s">
        <v>38</v>
      </c>
      <c r="C73" s="201"/>
      <c r="D73" s="201"/>
      <c r="E73" s="201"/>
      <c r="F73" s="201"/>
      <c r="G73" s="201"/>
      <c r="H73" s="201"/>
      <c r="I73" s="265"/>
      <c r="J73" s="272" t="str">
        <f>IF([1]Data!$C8="","",[1]Data!$C8)</f>
        <v/>
      </c>
      <c r="K73" s="276"/>
      <c r="L73" s="276"/>
      <c r="M73" s="276"/>
      <c r="N73" s="276"/>
      <c r="O73" s="276"/>
      <c r="P73" s="276"/>
      <c r="Q73" s="296"/>
      <c r="R73" s="272" t="str">
        <f>IF([1]Data!$D8="","",[1]Data!$D8)</f>
        <v/>
      </c>
      <c r="S73" s="276"/>
      <c r="T73" s="276"/>
      <c r="U73" s="276"/>
      <c r="V73" s="276"/>
      <c r="W73" s="276"/>
      <c r="X73" s="276"/>
      <c r="Y73" s="296"/>
      <c r="Z73" s="272" t="str">
        <f>IF([1]Data!$E8="","",[1]Data!$E8)</f>
        <v/>
      </c>
      <c r="AA73" s="276"/>
      <c r="AB73" s="276"/>
      <c r="AC73" s="276"/>
      <c r="AD73" s="276"/>
      <c r="AE73" s="276"/>
      <c r="AF73" s="276"/>
      <c r="AG73" s="296"/>
      <c r="AH73" s="272" t="str">
        <f>IF([1]Data!$F8="","",[1]Data!$F8)</f>
        <v/>
      </c>
      <c r="AI73" s="276"/>
      <c r="AJ73" s="276"/>
      <c r="AK73" s="276"/>
      <c r="AL73" s="276"/>
      <c r="AM73" s="276"/>
      <c r="AN73" s="276"/>
      <c r="AO73" s="296"/>
      <c r="AP73" s="272" t="str">
        <f>IF([1]Data!$G8="","",[1]Data!$G8)</f>
        <v/>
      </c>
      <c r="AQ73" s="276"/>
      <c r="AR73" s="276"/>
      <c r="AS73" s="276"/>
      <c r="AT73" s="276"/>
      <c r="AU73" s="276"/>
      <c r="AV73" s="276"/>
      <c r="AW73" s="296"/>
      <c r="AX73" s="272" t="str">
        <f>IF([1]Data!$H8="","",[1]Data!$H8)</f>
        <v/>
      </c>
      <c r="AY73" s="276"/>
      <c r="AZ73" s="276"/>
      <c r="BA73" s="276"/>
      <c r="BB73" s="276"/>
      <c r="BC73" s="276"/>
      <c r="BD73" s="276"/>
      <c r="BE73" s="296"/>
      <c r="BF73" s="272" t="str">
        <f>IF([1]Data!$I8="","",[1]Data!$I8)</f>
        <v/>
      </c>
      <c r="BG73" s="276"/>
      <c r="BH73" s="276"/>
      <c r="BI73" s="276"/>
      <c r="BJ73" s="276"/>
      <c r="BK73" s="276"/>
      <c r="BL73" s="276"/>
      <c r="BM73" s="296"/>
      <c r="BN73" s="272" t="str">
        <f>IF([1]Data!$J8="","",[1]Data!$J8)</f>
        <v/>
      </c>
      <c r="BO73" s="276"/>
      <c r="BP73" s="276"/>
      <c r="BQ73" s="276"/>
      <c r="BR73" s="276"/>
      <c r="BS73" s="276"/>
      <c r="BT73" s="276"/>
      <c r="BU73" s="296"/>
      <c r="BV73" s="107"/>
    </row>
    <row r="74" spans="1:74" ht="15" customHeight="1">
      <c r="A74" s="107"/>
      <c r="B74" s="153"/>
      <c r="C74" s="202"/>
      <c r="D74" s="202"/>
      <c r="E74" s="202"/>
      <c r="F74" s="202"/>
      <c r="G74" s="202"/>
      <c r="H74" s="202"/>
      <c r="I74" s="266"/>
      <c r="J74" s="273"/>
      <c r="K74" s="277"/>
      <c r="L74" s="277"/>
      <c r="M74" s="277"/>
      <c r="N74" s="277"/>
      <c r="O74" s="277"/>
      <c r="P74" s="277"/>
      <c r="Q74" s="297"/>
      <c r="R74" s="273"/>
      <c r="S74" s="277"/>
      <c r="T74" s="277"/>
      <c r="U74" s="277"/>
      <c r="V74" s="277"/>
      <c r="W74" s="277"/>
      <c r="X74" s="277"/>
      <c r="Y74" s="297"/>
      <c r="Z74" s="273"/>
      <c r="AA74" s="277"/>
      <c r="AB74" s="277"/>
      <c r="AC74" s="277"/>
      <c r="AD74" s="277"/>
      <c r="AE74" s="277"/>
      <c r="AF74" s="277"/>
      <c r="AG74" s="297"/>
      <c r="AH74" s="273"/>
      <c r="AI74" s="277"/>
      <c r="AJ74" s="277"/>
      <c r="AK74" s="277"/>
      <c r="AL74" s="277"/>
      <c r="AM74" s="277"/>
      <c r="AN74" s="277"/>
      <c r="AO74" s="297"/>
      <c r="AP74" s="273"/>
      <c r="AQ74" s="277"/>
      <c r="AR74" s="277"/>
      <c r="AS74" s="277"/>
      <c r="AT74" s="277"/>
      <c r="AU74" s="277"/>
      <c r="AV74" s="277"/>
      <c r="AW74" s="297"/>
      <c r="AX74" s="273"/>
      <c r="AY74" s="277"/>
      <c r="AZ74" s="277"/>
      <c r="BA74" s="277"/>
      <c r="BB74" s="277"/>
      <c r="BC74" s="277"/>
      <c r="BD74" s="277"/>
      <c r="BE74" s="297"/>
      <c r="BF74" s="273"/>
      <c r="BG74" s="277"/>
      <c r="BH74" s="277"/>
      <c r="BI74" s="277"/>
      <c r="BJ74" s="277"/>
      <c r="BK74" s="277"/>
      <c r="BL74" s="277"/>
      <c r="BM74" s="297"/>
      <c r="BN74" s="273"/>
      <c r="BO74" s="277"/>
      <c r="BP74" s="277"/>
      <c r="BQ74" s="277"/>
      <c r="BR74" s="277"/>
      <c r="BS74" s="277"/>
      <c r="BT74" s="277"/>
      <c r="BU74" s="297"/>
      <c r="BV74" s="107"/>
    </row>
    <row r="75" spans="1:74" ht="15" customHeight="1">
      <c r="A75" s="107"/>
      <c r="B75" s="152" t="s">
        <v>122</v>
      </c>
      <c r="C75" s="201"/>
      <c r="D75" s="201"/>
      <c r="E75" s="201"/>
      <c r="F75" s="201"/>
      <c r="G75" s="201"/>
      <c r="H75" s="201"/>
      <c r="I75" s="265"/>
      <c r="J75" s="272" t="str">
        <f>IF([1]Data!$C9="","",[1]Data!$C9)</f>
        <v/>
      </c>
      <c r="K75" s="276"/>
      <c r="L75" s="276"/>
      <c r="M75" s="276"/>
      <c r="N75" s="276"/>
      <c r="O75" s="276"/>
      <c r="P75" s="276"/>
      <c r="Q75" s="296"/>
      <c r="R75" s="272" t="str">
        <f>IF([1]Data!$D9="","",[1]Data!$D9)</f>
        <v/>
      </c>
      <c r="S75" s="276"/>
      <c r="T75" s="276"/>
      <c r="U75" s="276"/>
      <c r="V75" s="276"/>
      <c r="W75" s="276"/>
      <c r="X75" s="276"/>
      <c r="Y75" s="296"/>
      <c r="Z75" s="272" t="str">
        <f>IF([1]Data!$E9="","",[1]Data!$E9)</f>
        <v/>
      </c>
      <c r="AA75" s="276"/>
      <c r="AB75" s="276"/>
      <c r="AC75" s="276"/>
      <c r="AD75" s="276"/>
      <c r="AE75" s="276"/>
      <c r="AF75" s="276"/>
      <c r="AG75" s="296"/>
      <c r="AH75" s="272" t="str">
        <f>IF([1]Data!$F9="","",[1]Data!$F9)</f>
        <v/>
      </c>
      <c r="AI75" s="276"/>
      <c r="AJ75" s="276"/>
      <c r="AK75" s="276"/>
      <c r="AL75" s="276"/>
      <c r="AM75" s="276"/>
      <c r="AN75" s="276"/>
      <c r="AO75" s="296"/>
      <c r="AP75" s="272" t="str">
        <f>IF([1]Data!$G9="","",[1]Data!$G9)</f>
        <v/>
      </c>
      <c r="AQ75" s="276"/>
      <c r="AR75" s="276"/>
      <c r="AS75" s="276"/>
      <c r="AT75" s="276"/>
      <c r="AU75" s="276"/>
      <c r="AV75" s="276"/>
      <c r="AW75" s="296"/>
      <c r="AX75" s="272" t="str">
        <f>IF([1]Data!$H9="","",[1]Data!$H9)</f>
        <v/>
      </c>
      <c r="AY75" s="276"/>
      <c r="AZ75" s="276"/>
      <c r="BA75" s="276"/>
      <c r="BB75" s="276"/>
      <c r="BC75" s="276"/>
      <c r="BD75" s="276"/>
      <c r="BE75" s="296"/>
      <c r="BF75" s="272" t="str">
        <f>IF([1]Data!$I9="","",[1]Data!$I9)</f>
        <v/>
      </c>
      <c r="BG75" s="276"/>
      <c r="BH75" s="276"/>
      <c r="BI75" s="276"/>
      <c r="BJ75" s="276"/>
      <c r="BK75" s="276"/>
      <c r="BL75" s="276"/>
      <c r="BM75" s="296"/>
      <c r="BN75" s="272" t="str">
        <f>IF([1]Data!$J9="","",[1]Data!$J9)</f>
        <v/>
      </c>
      <c r="BO75" s="276"/>
      <c r="BP75" s="276"/>
      <c r="BQ75" s="276"/>
      <c r="BR75" s="276"/>
      <c r="BS75" s="276"/>
      <c r="BT75" s="276"/>
      <c r="BU75" s="296"/>
      <c r="BV75" s="107"/>
    </row>
    <row r="76" spans="1:74" ht="15" customHeight="1">
      <c r="A76" s="107"/>
      <c r="B76" s="153"/>
      <c r="C76" s="202"/>
      <c r="D76" s="202"/>
      <c r="E76" s="202"/>
      <c r="F76" s="202"/>
      <c r="G76" s="202"/>
      <c r="H76" s="202"/>
      <c r="I76" s="266"/>
      <c r="J76" s="273"/>
      <c r="K76" s="277"/>
      <c r="L76" s="277"/>
      <c r="M76" s="277"/>
      <c r="N76" s="277"/>
      <c r="O76" s="277"/>
      <c r="P76" s="277"/>
      <c r="Q76" s="297"/>
      <c r="R76" s="273"/>
      <c r="S76" s="277"/>
      <c r="T76" s="277"/>
      <c r="U76" s="277"/>
      <c r="V76" s="277"/>
      <c r="W76" s="277"/>
      <c r="X76" s="277"/>
      <c r="Y76" s="297"/>
      <c r="Z76" s="273"/>
      <c r="AA76" s="277"/>
      <c r="AB76" s="277"/>
      <c r="AC76" s="277"/>
      <c r="AD76" s="277"/>
      <c r="AE76" s="277"/>
      <c r="AF76" s="277"/>
      <c r="AG76" s="297"/>
      <c r="AH76" s="273"/>
      <c r="AI76" s="277"/>
      <c r="AJ76" s="277"/>
      <c r="AK76" s="277"/>
      <c r="AL76" s="277"/>
      <c r="AM76" s="277"/>
      <c r="AN76" s="277"/>
      <c r="AO76" s="297"/>
      <c r="AP76" s="273"/>
      <c r="AQ76" s="277"/>
      <c r="AR76" s="277"/>
      <c r="AS76" s="277"/>
      <c r="AT76" s="277"/>
      <c r="AU76" s="277"/>
      <c r="AV76" s="277"/>
      <c r="AW76" s="297"/>
      <c r="AX76" s="273"/>
      <c r="AY76" s="277"/>
      <c r="AZ76" s="277"/>
      <c r="BA76" s="277"/>
      <c r="BB76" s="277"/>
      <c r="BC76" s="277"/>
      <c r="BD76" s="277"/>
      <c r="BE76" s="297"/>
      <c r="BF76" s="273"/>
      <c r="BG76" s="277"/>
      <c r="BH76" s="277"/>
      <c r="BI76" s="277"/>
      <c r="BJ76" s="277"/>
      <c r="BK76" s="277"/>
      <c r="BL76" s="277"/>
      <c r="BM76" s="297"/>
      <c r="BN76" s="273"/>
      <c r="BO76" s="277"/>
      <c r="BP76" s="277"/>
      <c r="BQ76" s="277"/>
      <c r="BR76" s="277"/>
      <c r="BS76" s="277"/>
      <c r="BT76" s="277"/>
      <c r="BU76" s="297"/>
      <c r="BV76" s="107"/>
    </row>
    <row r="77" spans="1:74" ht="7.5"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row>
    <row r="78" spans="1:74" s="122" customFormat="1" ht="15" customHeight="1">
      <c r="A78" s="128" t="s">
        <v>342</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row>
    <row r="79" spans="1:74" s="122" customFormat="1" ht="15" customHeight="1">
      <c r="A79" s="128"/>
      <c r="B79" s="128"/>
      <c r="C79" s="128" t="s">
        <v>421</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row>
    <row r="80" spans="1:74" s="122" customFormat="1" ht="15" customHeight="1">
      <c r="A80" s="128"/>
      <c r="B80" s="154"/>
      <c r="C80" s="203"/>
      <c r="D80" s="203"/>
      <c r="E80" s="203"/>
      <c r="F80" s="203"/>
      <c r="G80" s="203"/>
      <c r="H80" s="203"/>
      <c r="I80" s="267"/>
      <c r="J80" s="185" t="s">
        <v>294</v>
      </c>
      <c r="K80" s="229"/>
      <c r="L80" s="229"/>
      <c r="M80" s="229"/>
      <c r="N80" s="229"/>
      <c r="O80" s="229"/>
      <c r="P80" s="229"/>
      <c r="Q80" s="298"/>
      <c r="R80" s="185" t="s">
        <v>478</v>
      </c>
      <c r="S80" s="229"/>
      <c r="T80" s="229"/>
      <c r="U80" s="229"/>
      <c r="V80" s="229"/>
      <c r="W80" s="229"/>
      <c r="X80" s="229"/>
      <c r="Y80" s="298"/>
      <c r="Z80" s="185" t="s">
        <v>486</v>
      </c>
      <c r="AA80" s="229"/>
      <c r="AB80" s="229"/>
      <c r="AC80" s="229"/>
      <c r="AD80" s="229"/>
      <c r="AE80" s="229"/>
      <c r="AF80" s="229"/>
      <c r="AG80" s="298"/>
      <c r="AH80" s="185" t="s">
        <v>489</v>
      </c>
      <c r="AI80" s="229"/>
      <c r="AJ80" s="229"/>
      <c r="AK80" s="229"/>
      <c r="AL80" s="229"/>
      <c r="AM80" s="229"/>
      <c r="AN80" s="229"/>
      <c r="AO80" s="298"/>
      <c r="AP80" s="185" t="s">
        <v>504</v>
      </c>
      <c r="AQ80" s="229"/>
      <c r="AR80" s="229"/>
      <c r="AS80" s="229"/>
      <c r="AT80" s="229"/>
      <c r="AU80" s="229"/>
      <c r="AV80" s="229"/>
      <c r="AW80" s="298"/>
      <c r="AX80" s="185" t="s">
        <v>85</v>
      </c>
      <c r="AY80" s="229"/>
      <c r="AZ80" s="229"/>
      <c r="BA80" s="229"/>
      <c r="BB80" s="229"/>
      <c r="BC80" s="229"/>
      <c r="BD80" s="229"/>
      <c r="BE80" s="298"/>
      <c r="BF80" s="185" t="s">
        <v>299</v>
      </c>
      <c r="BG80" s="229"/>
      <c r="BH80" s="229"/>
      <c r="BI80" s="229"/>
      <c r="BJ80" s="229"/>
      <c r="BK80" s="229"/>
      <c r="BL80" s="229"/>
      <c r="BM80" s="298"/>
      <c r="BN80" s="185" t="s">
        <v>508</v>
      </c>
      <c r="BO80" s="229"/>
      <c r="BP80" s="229"/>
      <c r="BQ80" s="229"/>
      <c r="BR80" s="229"/>
      <c r="BS80" s="229"/>
      <c r="BT80" s="229"/>
      <c r="BU80" s="298"/>
      <c r="BV80" s="128"/>
    </row>
    <row r="81" spans="1:74" s="122" customFormat="1" ht="15" customHeight="1">
      <c r="A81" s="128"/>
      <c r="B81" s="155" t="s">
        <v>363</v>
      </c>
      <c r="C81" s="204"/>
      <c r="D81" s="204"/>
      <c r="E81" s="204"/>
      <c r="F81" s="204"/>
      <c r="G81" s="204"/>
      <c r="H81" s="204"/>
      <c r="I81" s="268"/>
      <c r="J81" s="274" t="str">
        <f>IF([1]Data!$C4="","",[1]Data!$C4)</f>
        <v/>
      </c>
      <c r="K81" s="278"/>
      <c r="L81" s="278"/>
      <c r="M81" s="278"/>
      <c r="N81" s="278"/>
      <c r="O81" s="278"/>
      <c r="P81" s="278"/>
      <c r="Q81" s="299"/>
      <c r="R81" s="274" t="str">
        <f>IF([1]Data!$D4="","",[1]Data!$D4)</f>
        <v/>
      </c>
      <c r="S81" s="278"/>
      <c r="T81" s="278"/>
      <c r="U81" s="278"/>
      <c r="V81" s="278"/>
      <c r="W81" s="278"/>
      <c r="X81" s="278"/>
      <c r="Y81" s="299"/>
      <c r="Z81" s="274" t="str">
        <f>IF([1]Data!$E4="","",[1]Data!$E4)</f>
        <v/>
      </c>
      <c r="AA81" s="278"/>
      <c r="AB81" s="278"/>
      <c r="AC81" s="278"/>
      <c r="AD81" s="278"/>
      <c r="AE81" s="278"/>
      <c r="AF81" s="278"/>
      <c r="AG81" s="299"/>
      <c r="AH81" s="274" t="str">
        <f>IF([1]Data!$F4="","",[1]Data!$F4)</f>
        <v/>
      </c>
      <c r="AI81" s="278"/>
      <c r="AJ81" s="278"/>
      <c r="AK81" s="278"/>
      <c r="AL81" s="278"/>
      <c r="AM81" s="278"/>
      <c r="AN81" s="278"/>
      <c r="AO81" s="299"/>
      <c r="AP81" s="274" t="str">
        <f>IF([1]Data!$G4="","",[1]Data!$G4)</f>
        <v/>
      </c>
      <c r="AQ81" s="278"/>
      <c r="AR81" s="278"/>
      <c r="AS81" s="278"/>
      <c r="AT81" s="278"/>
      <c r="AU81" s="278"/>
      <c r="AV81" s="278"/>
      <c r="AW81" s="299"/>
      <c r="AX81" s="274" t="str">
        <f>IF([1]Data!$H4="","",[1]Data!$H4)</f>
        <v/>
      </c>
      <c r="AY81" s="278"/>
      <c r="AZ81" s="278"/>
      <c r="BA81" s="278"/>
      <c r="BB81" s="278"/>
      <c r="BC81" s="278"/>
      <c r="BD81" s="278"/>
      <c r="BE81" s="299"/>
      <c r="BF81" s="274" t="str">
        <f>IF([1]Data!$I4="","",[1]Data!$I4)</f>
        <v/>
      </c>
      <c r="BG81" s="278"/>
      <c r="BH81" s="278"/>
      <c r="BI81" s="278"/>
      <c r="BJ81" s="278"/>
      <c r="BK81" s="278"/>
      <c r="BL81" s="278"/>
      <c r="BM81" s="299"/>
      <c r="BN81" s="274" t="str">
        <f>IF([1]Data!$J4="","",[1]Data!$J4)</f>
        <v/>
      </c>
      <c r="BO81" s="278"/>
      <c r="BP81" s="278"/>
      <c r="BQ81" s="278"/>
      <c r="BR81" s="278"/>
      <c r="BS81" s="278"/>
      <c r="BT81" s="278"/>
      <c r="BU81" s="299"/>
      <c r="BV81" s="128"/>
    </row>
    <row r="82" spans="1:74" s="122" customFormat="1" ht="15" customHeight="1">
      <c r="A82" s="128"/>
      <c r="B82" s="156"/>
      <c r="C82" s="205"/>
      <c r="D82" s="205"/>
      <c r="E82" s="205"/>
      <c r="F82" s="205"/>
      <c r="G82" s="205"/>
      <c r="H82" s="205"/>
      <c r="I82" s="269"/>
      <c r="J82" s="275"/>
      <c r="K82" s="279"/>
      <c r="L82" s="279"/>
      <c r="M82" s="279"/>
      <c r="N82" s="279"/>
      <c r="O82" s="279"/>
      <c r="P82" s="279"/>
      <c r="Q82" s="300"/>
      <c r="R82" s="275"/>
      <c r="S82" s="279"/>
      <c r="T82" s="279"/>
      <c r="U82" s="279"/>
      <c r="V82" s="279"/>
      <c r="W82" s="279"/>
      <c r="X82" s="279"/>
      <c r="Y82" s="300"/>
      <c r="Z82" s="275"/>
      <c r="AA82" s="279"/>
      <c r="AB82" s="279"/>
      <c r="AC82" s="279"/>
      <c r="AD82" s="279"/>
      <c r="AE82" s="279"/>
      <c r="AF82" s="279"/>
      <c r="AG82" s="300"/>
      <c r="AH82" s="275"/>
      <c r="AI82" s="279"/>
      <c r="AJ82" s="279"/>
      <c r="AK82" s="279"/>
      <c r="AL82" s="279"/>
      <c r="AM82" s="279"/>
      <c r="AN82" s="279"/>
      <c r="AO82" s="300"/>
      <c r="AP82" s="275"/>
      <c r="AQ82" s="279"/>
      <c r="AR82" s="279"/>
      <c r="AS82" s="279"/>
      <c r="AT82" s="279"/>
      <c r="AU82" s="279"/>
      <c r="AV82" s="279"/>
      <c r="AW82" s="300"/>
      <c r="AX82" s="275"/>
      <c r="AY82" s="279"/>
      <c r="AZ82" s="279"/>
      <c r="BA82" s="279"/>
      <c r="BB82" s="279"/>
      <c r="BC82" s="279"/>
      <c r="BD82" s="279"/>
      <c r="BE82" s="300"/>
      <c r="BF82" s="275"/>
      <c r="BG82" s="279"/>
      <c r="BH82" s="279"/>
      <c r="BI82" s="279"/>
      <c r="BJ82" s="279"/>
      <c r="BK82" s="279"/>
      <c r="BL82" s="279"/>
      <c r="BM82" s="300"/>
      <c r="BN82" s="275"/>
      <c r="BO82" s="279"/>
      <c r="BP82" s="279"/>
      <c r="BQ82" s="279"/>
      <c r="BR82" s="279"/>
      <c r="BS82" s="279"/>
      <c r="BT82" s="279"/>
      <c r="BU82" s="300"/>
      <c r="BV82" s="128"/>
    </row>
    <row r="83" spans="1:74" s="122" customFormat="1" ht="15" customHeight="1">
      <c r="A83" s="128"/>
      <c r="B83" s="155" t="s">
        <v>38</v>
      </c>
      <c r="C83" s="204"/>
      <c r="D83" s="204"/>
      <c r="E83" s="204"/>
      <c r="F83" s="204"/>
      <c r="G83" s="204"/>
      <c r="H83" s="204"/>
      <c r="I83" s="268"/>
      <c r="J83" s="274" t="str">
        <f>IF([1]Data!$C5="","",[1]Data!$C5)</f>
        <v/>
      </c>
      <c r="K83" s="278"/>
      <c r="L83" s="278"/>
      <c r="M83" s="278"/>
      <c r="N83" s="278"/>
      <c r="O83" s="278"/>
      <c r="P83" s="278"/>
      <c r="Q83" s="299"/>
      <c r="R83" s="274" t="str">
        <f>IF([1]Data!$D5="","",[1]Data!$D5)</f>
        <v/>
      </c>
      <c r="S83" s="278"/>
      <c r="T83" s="278"/>
      <c r="U83" s="278"/>
      <c r="V83" s="278"/>
      <c r="W83" s="278"/>
      <c r="X83" s="278"/>
      <c r="Y83" s="299"/>
      <c r="Z83" s="274" t="str">
        <f>IF([1]Data!$E5="","",[1]Data!$E5)</f>
        <v/>
      </c>
      <c r="AA83" s="278"/>
      <c r="AB83" s="278"/>
      <c r="AC83" s="278"/>
      <c r="AD83" s="278"/>
      <c r="AE83" s="278"/>
      <c r="AF83" s="278"/>
      <c r="AG83" s="299"/>
      <c r="AH83" s="274" t="str">
        <f>IF([1]Data!$F5="","",[1]Data!$F5)</f>
        <v/>
      </c>
      <c r="AI83" s="278"/>
      <c r="AJ83" s="278"/>
      <c r="AK83" s="278"/>
      <c r="AL83" s="278"/>
      <c r="AM83" s="278"/>
      <c r="AN83" s="278"/>
      <c r="AO83" s="299"/>
      <c r="AP83" s="274" t="str">
        <f>IF([1]Data!$G5="","",[1]Data!$G5)</f>
        <v/>
      </c>
      <c r="AQ83" s="278"/>
      <c r="AR83" s="278"/>
      <c r="AS83" s="278"/>
      <c r="AT83" s="278"/>
      <c r="AU83" s="278"/>
      <c r="AV83" s="278"/>
      <c r="AW83" s="299"/>
      <c r="AX83" s="274" t="str">
        <f>IF([1]Data!$H5="","",[1]Data!$H5)</f>
        <v/>
      </c>
      <c r="AY83" s="278"/>
      <c r="AZ83" s="278"/>
      <c r="BA83" s="278"/>
      <c r="BB83" s="278"/>
      <c r="BC83" s="278"/>
      <c r="BD83" s="278"/>
      <c r="BE83" s="299"/>
      <c r="BF83" s="274" t="str">
        <f>IF([1]Data!$I5="","",[1]Data!$I5)</f>
        <v/>
      </c>
      <c r="BG83" s="278"/>
      <c r="BH83" s="278"/>
      <c r="BI83" s="278"/>
      <c r="BJ83" s="278"/>
      <c r="BK83" s="278"/>
      <c r="BL83" s="278"/>
      <c r="BM83" s="299"/>
      <c r="BN83" s="274" t="str">
        <f>IF([1]Data!$J5="","",[1]Data!$J5)</f>
        <v/>
      </c>
      <c r="BO83" s="278"/>
      <c r="BP83" s="278"/>
      <c r="BQ83" s="278"/>
      <c r="BR83" s="278"/>
      <c r="BS83" s="278"/>
      <c r="BT83" s="278"/>
      <c r="BU83" s="299"/>
      <c r="BV83" s="128"/>
    </row>
    <row r="84" spans="1:74" s="122" customFormat="1" ht="15" customHeight="1">
      <c r="A84" s="128"/>
      <c r="B84" s="156"/>
      <c r="C84" s="205"/>
      <c r="D84" s="205"/>
      <c r="E84" s="205"/>
      <c r="F84" s="205"/>
      <c r="G84" s="205"/>
      <c r="H84" s="205"/>
      <c r="I84" s="269"/>
      <c r="J84" s="275"/>
      <c r="K84" s="279"/>
      <c r="L84" s="279"/>
      <c r="M84" s="279"/>
      <c r="N84" s="279"/>
      <c r="O84" s="279"/>
      <c r="P84" s="279"/>
      <c r="Q84" s="300"/>
      <c r="R84" s="275"/>
      <c r="S84" s="279"/>
      <c r="T84" s="279"/>
      <c r="U84" s="279"/>
      <c r="V84" s="279"/>
      <c r="W84" s="279"/>
      <c r="X84" s="279"/>
      <c r="Y84" s="300"/>
      <c r="Z84" s="275"/>
      <c r="AA84" s="279"/>
      <c r="AB84" s="279"/>
      <c r="AC84" s="279"/>
      <c r="AD84" s="279"/>
      <c r="AE84" s="279"/>
      <c r="AF84" s="279"/>
      <c r="AG84" s="300"/>
      <c r="AH84" s="275"/>
      <c r="AI84" s="279"/>
      <c r="AJ84" s="279"/>
      <c r="AK84" s="279"/>
      <c r="AL84" s="279"/>
      <c r="AM84" s="279"/>
      <c r="AN84" s="279"/>
      <c r="AO84" s="300"/>
      <c r="AP84" s="275"/>
      <c r="AQ84" s="279"/>
      <c r="AR84" s="279"/>
      <c r="AS84" s="279"/>
      <c r="AT84" s="279"/>
      <c r="AU84" s="279"/>
      <c r="AV84" s="279"/>
      <c r="AW84" s="300"/>
      <c r="AX84" s="275"/>
      <c r="AY84" s="279"/>
      <c r="AZ84" s="279"/>
      <c r="BA84" s="279"/>
      <c r="BB84" s="279"/>
      <c r="BC84" s="279"/>
      <c r="BD84" s="279"/>
      <c r="BE84" s="300"/>
      <c r="BF84" s="275"/>
      <c r="BG84" s="279"/>
      <c r="BH84" s="279"/>
      <c r="BI84" s="279"/>
      <c r="BJ84" s="279"/>
      <c r="BK84" s="279"/>
      <c r="BL84" s="279"/>
      <c r="BM84" s="300"/>
      <c r="BN84" s="275"/>
      <c r="BO84" s="279"/>
      <c r="BP84" s="279"/>
      <c r="BQ84" s="279"/>
      <c r="BR84" s="279"/>
      <c r="BS84" s="279"/>
      <c r="BT84" s="279"/>
      <c r="BU84" s="300"/>
      <c r="BV84" s="128"/>
    </row>
    <row r="85" spans="1:74" s="122" customFormat="1" ht="15" customHeight="1">
      <c r="A85" s="128"/>
      <c r="B85" s="155" t="s">
        <v>122</v>
      </c>
      <c r="C85" s="204"/>
      <c r="D85" s="204"/>
      <c r="E85" s="204"/>
      <c r="F85" s="204"/>
      <c r="G85" s="204"/>
      <c r="H85" s="204"/>
      <c r="I85" s="268"/>
      <c r="J85" s="274" t="str">
        <f>IF([1]Data!$C6="","",[1]Data!$C6)</f>
        <v/>
      </c>
      <c r="K85" s="278"/>
      <c r="L85" s="278"/>
      <c r="M85" s="278"/>
      <c r="N85" s="278"/>
      <c r="O85" s="278"/>
      <c r="P85" s="278"/>
      <c r="Q85" s="299"/>
      <c r="R85" s="274" t="str">
        <f>IF([1]Data!$D6="","",[1]Data!$D6)</f>
        <v/>
      </c>
      <c r="S85" s="278"/>
      <c r="T85" s="278"/>
      <c r="U85" s="278"/>
      <c r="V85" s="278"/>
      <c r="W85" s="278"/>
      <c r="X85" s="278"/>
      <c r="Y85" s="299"/>
      <c r="Z85" s="274" t="str">
        <f>IF([1]Data!$E6="","",[1]Data!$E6)</f>
        <v/>
      </c>
      <c r="AA85" s="278"/>
      <c r="AB85" s="278"/>
      <c r="AC85" s="278"/>
      <c r="AD85" s="278"/>
      <c r="AE85" s="278"/>
      <c r="AF85" s="278"/>
      <c r="AG85" s="299"/>
      <c r="AH85" s="274" t="str">
        <f>IF([1]Data!$F6="","",[1]Data!$F6)</f>
        <v/>
      </c>
      <c r="AI85" s="278"/>
      <c r="AJ85" s="278"/>
      <c r="AK85" s="278"/>
      <c r="AL85" s="278"/>
      <c r="AM85" s="278"/>
      <c r="AN85" s="278"/>
      <c r="AO85" s="299"/>
      <c r="AP85" s="274" t="str">
        <f>IF([1]Data!$G6="","",[1]Data!$G6)</f>
        <v/>
      </c>
      <c r="AQ85" s="278"/>
      <c r="AR85" s="278"/>
      <c r="AS85" s="278"/>
      <c r="AT85" s="278"/>
      <c r="AU85" s="278"/>
      <c r="AV85" s="278"/>
      <c r="AW85" s="299"/>
      <c r="AX85" s="274" t="str">
        <f>IF([1]Data!$H6="","",[1]Data!$H6)</f>
        <v/>
      </c>
      <c r="AY85" s="278"/>
      <c r="AZ85" s="278"/>
      <c r="BA85" s="278"/>
      <c r="BB85" s="278"/>
      <c r="BC85" s="278"/>
      <c r="BD85" s="278"/>
      <c r="BE85" s="299"/>
      <c r="BF85" s="274" t="str">
        <f>IF([1]Data!$I6="","",[1]Data!$I6)</f>
        <v/>
      </c>
      <c r="BG85" s="278"/>
      <c r="BH85" s="278"/>
      <c r="BI85" s="278"/>
      <c r="BJ85" s="278"/>
      <c r="BK85" s="278"/>
      <c r="BL85" s="278"/>
      <c r="BM85" s="299"/>
      <c r="BN85" s="274" t="str">
        <f>IF([1]Data!$J6="","",[1]Data!$J6)</f>
        <v/>
      </c>
      <c r="BO85" s="278"/>
      <c r="BP85" s="278"/>
      <c r="BQ85" s="278"/>
      <c r="BR85" s="278"/>
      <c r="BS85" s="278"/>
      <c r="BT85" s="278"/>
      <c r="BU85" s="299"/>
      <c r="BV85" s="128"/>
    </row>
    <row r="86" spans="1:74" s="122" customFormat="1" ht="15" customHeight="1">
      <c r="A86" s="128"/>
      <c r="B86" s="156"/>
      <c r="C86" s="205"/>
      <c r="D86" s="205"/>
      <c r="E86" s="205"/>
      <c r="F86" s="205"/>
      <c r="G86" s="205"/>
      <c r="H86" s="205"/>
      <c r="I86" s="269"/>
      <c r="J86" s="275"/>
      <c r="K86" s="279"/>
      <c r="L86" s="279"/>
      <c r="M86" s="279"/>
      <c r="N86" s="279"/>
      <c r="O86" s="279"/>
      <c r="P86" s="279"/>
      <c r="Q86" s="300"/>
      <c r="R86" s="275"/>
      <c r="S86" s="279"/>
      <c r="T86" s="279"/>
      <c r="U86" s="279"/>
      <c r="V86" s="279"/>
      <c r="W86" s="279"/>
      <c r="X86" s="279"/>
      <c r="Y86" s="300"/>
      <c r="Z86" s="275"/>
      <c r="AA86" s="279"/>
      <c r="AB86" s="279"/>
      <c r="AC86" s="279"/>
      <c r="AD86" s="279"/>
      <c r="AE86" s="279"/>
      <c r="AF86" s="279"/>
      <c r="AG86" s="300"/>
      <c r="AH86" s="275"/>
      <c r="AI86" s="279"/>
      <c r="AJ86" s="279"/>
      <c r="AK86" s="279"/>
      <c r="AL86" s="279"/>
      <c r="AM86" s="279"/>
      <c r="AN86" s="279"/>
      <c r="AO86" s="300"/>
      <c r="AP86" s="275"/>
      <c r="AQ86" s="279"/>
      <c r="AR86" s="279"/>
      <c r="AS86" s="279"/>
      <c r="AT86" s="279"/>
      <c r="AU86" s="279"/>
      <c r="AV86" s="279"/>
      <c r="AW86" s="300"/>
      <c r="AX86" s="275"/>
      <c r="AY86" s="279"/>
      <c r="AZ86" s="279"/>
      <c r="BA86" s="279"/>
      <c r="BB86" s="279"/>
      <c r="BC86" s="279"/>
      <c r="BD86" s="279"/>
      <c r="BE86" s="300"/>
      <c r="BF86" s="275"/>
      <c r="BG86" s="279"/>
      <c r="BH86" s="279"/>
      <c r="BI86" s="279"/>
      <c r="BJ86" s="279"/>
      <c r="BK86" s="279"/>
      <c r="BL86" s="279"/>
      <c r="BM86" s="300"/>
      <c r="BN86" s="275"/>
      <c r="BO86" s="279"/>
      <c r="BP86" s="279"/>
      <c r="BQ86" s="279"/>
      <c r="BR86" s="279"/>
      <c r="BS86" s="279"/>
      <c r="BT86" s="279"/>
      <c r="BU86" s="300"/>
      <c r="BV86" s="128"/>
    </row>
    <row r="87" spans="1:74" s="122" customFormat="1" ht="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row>
    <row r="88" spans="1:74" ht="15" customHeight="1">
      <c r="A88" s="107" t="s">
        <v>344</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row>
    <row r="89" spans="1:74" ht="150" customHeight="1">
      <c r="A89" s="107"/>
      <c r="B89" s="157" t="s">
        <v>292</v>
      </c>
      <c r="C89" s="206"/>
      <c r="D89" s="206"/>
      <c r="E89" s="206"/>
      <c r="F89" s="206"/>
      <c r="G89" s="206"/>
      <c r="H89" s="206"/>
      <c r="I89" s="206"/>
      <c r="J89" s="206"/>
      <c r="K89" s="206"/>
      <c r="L89" s="283"/>
      <c r="M89" s="285"/>
      <c r="N89" s="213" t="str">
        <f>IF([1]Data!J3="","",CHAR(10)&amp;[1]Data!J3)</f>
        <v/>
      </c>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337"/>
      <c r="BV89" s="107"/>
    </row>
    <row r="90" spans="1:74" ht="15" customHeight="1">
      <c r="A90" s="107"/>
      <c r="B90" s="127" t="s">
        <v>364</v>
      </c>
      <c r="C90" s="127"/>
      <c r="D90" s="127"/>
      <c r="E90" s="127"/>
      <c r="F90" s="127"/>
      <c r="G90" s="127"/>
      <c r="H90" s="127"/>
      <c r="I90" s="127"/>
      <c r="J90" s="127"/>
      <c r="K90" s="127"/>
      <c r="L90" s="127"/>
      <c r="M90" s="127" t="s">
        <v>64</v>
      </c>
      <c r="N90" s="127"/>
      <c r="O90" s="127"/>
      <c r="P90" s="127"/>
      <c r="Q90" s="127"/>
      <c r="R90" s="127"/>
      <c r="S90" s="127"/>
      <c r="T90" s="127"/>
      <c r="U90" s="127"/>
      <c r="V90" s="127"/>
      <c r="W90" s="127"/>
      <c r="X90" s="127"/>
      <c r="Y90" s="127"/>
      <c r="Z90" s="127"/>
      <c r="AA90" s="127"/>
      <c r="AB90" s="127"/>
      <c r="AC90" s="127"/>
      <c r="AD90" s="127"/>
      <c r="AE90" s="127" t="s">
        <v>488</v>
      </c>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07"/>
    </row>
    <row r="91" spans="1:74" ht="7.5" customHeight="1">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row>
    <row r="92" spans="1:74" ht="15" customHeight="1">
      <c r="A92" s="107" t="s">
        <v>207</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row>
    <row r="93" spans="1:74" ht="15" customHeight="1">
      <c r="A93" s="107"/>
      <c r="B93" s="107" t="s">
        <v>365</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row>
    <row r="94" spans="1:74" ht="13.5" customHeight="1">
      <c r="A94" s="107"/>
      <c r="B94" s="151" t="s">
        <v>301</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7"/>
      <c r="AH94" s="151" t="s">
        <v>479</v>
      </c>
      <c r="AI94" s="200"/>
      <c r="AJ94" s="200"/>
      <c r="AK94" s="207"/>
      <c r="AL94" s="151" t="s">
        <v>301</v>
      </c>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7"/>
      <c r="BR94" s="151" t="s">
        <v>479</v>
      </c>
      <c r="BS94" s="200"/>
      <c r="BT94" s="200"/>
      <c r="BU94" s="207"/>
      <c r="BV94" s="107"/>
    </row>
    <row r="95" spans="1:74" ht="27" customHeight="1">
      <c r="A95" s="107"/>
      <c r="B95" s="151" t="s">
        <v>4</v>
      </c>
      <c r="C95" s="207"/>
      <c r="D95" s="125" t="s">
        <v>432</v>
      </c>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301"/>
      <c r="AH95" s="363" t="str">
        <f>IF([1]Data!I308="","",[1]Data!I308)</f>
        <v/>
      </c>
      <c r="AI95" s="369"/>
      <c r="AJ95" s="369"/>
      <c r="AK95" s="374"/>
      <c r="AL95" s="151" t="s">
        <v>31</v>
      </c>
      <c r="AM95" s="207"/>
      <c r="AN95" s="125" t="s">
        <v>92</v>
      </c>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301"/>
      <c r="BR95" s="363" t="str">
        <f>IF([1]Data!K308="","",[1]Data!K308)</f>
        <v/>
      </c>
      <c r="BS95" s="369"/>
      <c r="BT95" s="369"/>
      <c r="BU95" s="374"/>
      <c r="BV95" s="107"/>
    </row>
    <row r="96" spans="1:74" ht="27" customHeight="1">
      <c r="A96" s="107"/>
      <c r="B96" s="151" t="s">
        <v>16</v>
      </c>
      <c r="C96" s="207"/>
      <c r="D96" s="125" t="s">
        <v>158</v>
      </c>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301"/>
      <c r="AH96" s="363" t="str">
        <f>IF([1]Data!J308="","",[1]Data!J308)</f>
        <v/>
      </c>
      <c r="AI96" s="369"/>
      <c r="AJ96" s="369"/>
      <c r="AK96" s="374"/>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row>
    <row r="97" spans="1:76" ht="15" customHeight="1">
      <c r="A97" s="123" t="s">
        <v>140</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X97" t="s">
        <v>134</v>
      </c>
    </row>
    <row r="98" spans="1:76" ht="15" customHeight="1">
      <c r="A98" s="107"/>
      <c r="B98" s="107" t="s">
        <v>366</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row>
    <row r="99" spans="1:76" ht="15" customHeight="1">
      <c r="A99" s="107" t="s">
        <v>62</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426" t="s">
        <v>510</v>
      </c>
      <c r="BV99" s="107"/>
    </row>
    <row r="100" spans="1:76" ht="11.25" customHeight="1">
      <c r="A100" s="129"/>
      <c r="B100" s="129"/>
      <c r="C100" s="129"/>
      <c r="D100" s="129"/>
      <c r="E100" s="129"/>
      <c r="F100" s="262" t="s">
        <v>128</v>
      </c>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417"/>
      <c r="BT100" s="136"/>
      <c r="BU100" s="136"/>
      <c r="BV100" s="136"/>
    </row>
    <row r="101" spans="1:76" ht="11.25" customHeight="1">
      <c r="A101" s="129"/>
      <c r="B101" s="129"/>
      <c r="C101" s="129"/>
      <c r="D101" s="129"/>
      <c r="E101" s="129"/>
      <c r="F101" s="262" t="s">
        <v>408</v>
      </c>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417"/>
      <c r="BT101" s="136"/>
      <c r="BU101" s="136"/>
      <c r="BV101" s="136"/>
    </row>
    <row r="102" spans="1:76" ht="161.25" customHeight="1">
      <c r="A102" s="107"/>
      <c r="B102" s="157" t="s">
        <v>220</v>
      </c>
      <c r="C102" s="206"/>
      <c r="D102" s="206"/>
      <c r="E102" s="206"/>
      <c r="F102" s="206"/>
      <c r="G102" s="206"/>
      <c r="H102" s="206"/>
      <c r="I102" s="206"/>
      <c r="J102" s="206"/>
      <c r="K102" s="206"/>
      <c r="L102" s="283"/>
      <c r="M102" s="285"/>
      <c r="N102" s="213" t="str">
        <f>IF([1]Data!C307="","",CHAR(10)&amp;[1]Data!C307)</f>
        <v/>
      </c>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337"/>
      <c r="BV102" s="107"/>
    </row>
    <row r="103" spans="1:76" ht="11.25" customHeight="1">
      <c r="A103" s="130"/>
      <c r="B103" s="158"/>
      <c r="C103" s="158" t="s">
        <v>422</v>
      </c>
      <c r="D103" s="158"/>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07"/>
    </row>
    <row r="104" spans="1:76" ht="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row>
    <row r="105" spans="1:76" ht="15" customHeight="1">
      <c r="A105" s="129" t="s">
        <v>178</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36"/>
      <c r="AA105" s="129"/>
      <c r="AB105" s="129"/>
      <c r="AC105" s="129"/>
      <c r="AD105" s="129"/>
      <c r="AE105" s="129"/>
      <c r="AF105" s="129"/>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row>
    <row r="106" spans="1:76" ht="15" customHeight="1">
      <c r="A106" s="130"/>
      <c r="B106" s="159" t="s">
        <v>301</v>
      </c>
      <c r="C106" s="208"/>
      <c r="D106" s="208"/>
      <c r="E106" s="208"/>
      <c r="F106" s="208"/>
      <c r="G106" s="208"/>
      <c r="H106" s="208"/>
      <c r="I106" s="208"/>
      <c r="J106" s="208"/>
      <c r="K106" s="208"/>
      <c r="L106" s="208"/>
      <c r="M106" s="208"/>
      <c r="N106" s="208"/>
      <c r="O106" s="208"/>
      <c r="P106" s="208"/>
      <c r="Q106" s="280"/>
      <c r="R106" s="174" t="s">
        <v>479</v>
      </c>
      <c r="S106" s="222"/>
      <c r="T106" s="222"/>
      <c r="U106" s="295"/>
      <c r="V106" s="174" t="s">
        <v>484</v>
      </c>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95"/>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row>
    <row r="107" spans="1:76" ht="27" customHeight="1">
      <c r="A107" s="130"/>
      <c r="B107" s="160" t="s">
        <v>367</v>
      </c>
      <c r="C107" s="209"/>
      <c r="D107" s="209"/>
      <c r="E107" s="209"/>
      <c r="F107" s="209"/>
      <c r="G107" s="209"/>
      <c r="H107" s="209"/>
      <c r="I107" s="209"/>
      <c r="J107" s="209"/>
      <c r="K107" s="209"/>
      <c r="L107" s="209"/>
      <c r="M107" s="209"/>
      <c r="N107" s="209"/>
      <c r="O107" s="209"/>
      <c r="P107" s="209"/>
      <c r="Q107" s="301"/>
      <c r="R107" s="309" t="str">
        <f>IF([1]Data!D307="1","○","")</f>
        <v/>
      </c>
      <c r="S107" s="311"/>
      <c r="T107" s="311"/>
      <c r="U107" s="315"/>
      <c r="V107" s="321"/>
      <c r="W107" s="313"/>
      <c r="X107" s="333"/>
      <c r="Y107" s="270" t="s">
        <v>135</v>
      </c>
      <c r="Z107" s="292" t="str">
        <f>IF([1]Data!E307="","",[1]Data!E307*1)</f>
        <v/>
      </c>
      <c r="AA107" s="302"/>
      <c r="AB107" s="302"/>
      <c r="AC107" s="302"/>
      <c r="AD107" s="346"/>
      <c r="AE107" s="346"/>
      <c r="AF107" s="346"/>
      <c r="AG107" s="346"/>
      <c r="AH107" s="364" t="s">
        <v>490</v>
      </c>
      <c r="AI107" s="370"/>
      <c r="AJ107" s="321"/>
      <c r="AK107" s="333"/>
      <c r="AL107" s="377"/>
      <c r="AM107" s="270" t="s">
        <v>387</v>
      </c>
      <c r="AN107" s="292" t="str">
        <f>IF([1]Data!F307="","",[1]Data!F307*1)</f>
        <v/>
      </c>
      <c r="AO107" s="302"/>
      <c r="AP107" s="302"/>
      <c r="AQ107" s="302"/>
      <c r="AR107" s="346"/>
      <c r="AS107" s="346"/>
      <c r="AT107" s="346"/>
      <c r="AU107" s="346"/>
      <c r="AV107" s="412" t="s">
        <v>490</v>
      </c>
      <c r="AW107" s="414"/>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row>
    <row r="108" spans="1:76" ht="60" customHeight="1">
      <c r="A108" s="130"/>
      <c r="B108" s="160" t="s">
        <v>369</v>
      </c>
      <c r="C108" s="209"/>
      <c r="D108" s="209"/>
      <c r="E108" s="209"/>
      <c r="F108" s="209"/>
      <c r="G108" s="209"/>
      <c r="H108" s="209"/>
      <c r="I108" s="209"/>
      <c r="J108" s="209"/>
      <c r="K108" s="209"/>
      <c r="L108" s="209"/>
      <c r="M108" s="209"/>
      <c r="N108" s="209"/>
      <c r="O108" s="209"/>
      <c r="P108" s="209"/>
      <c r="Q108" s="301"/>
      <c r="R108" s="169" t="str">
        <f>IF([1]Data!G307="","",[1]Data!G307)</f>
        <v/>
      </c>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427"/>
      <c r="BV108" s="107"/>
    </row>
    <row r="109" spans="1:76" ht="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row>
    <row r="110" spans="1:76" ht="15" customHeight="1">
      <c r="A110" s="129" t="s">
        <v>151</v>
      </c>
      <c r="B110" s="129"/>
      <c r="C110" s="129"/>
      <c r="D110" s="129"/>
      <c r="E110" s="129"/>
      <c r="F110" s="129"/>
      <c r="G110" s="129"/>
      <c r="H110" s="129"/>
      <c r="I110" s="129"/>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row>
    <row r="111" spans="1:76" ht="43.5" customHeight="1">
      <c r="A111" s="129"/>
      <c r="B111" s="129"/>
      <c r="C111" s="129"/>
      <c r="D111" s="246" t="s">
        <v>274</v>
      </c>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136"/>
      <c r="BU111" s="136"/>
      <c r="BV111" s="136"/>
    </row>
    <row r="112" spans="1:76" ht="60" customHeight="1">
      <c r="A112" s="130"/>
      <c r="B112" s="160" t="s">
        <v>370</v>
      </c>
      <c r="C112" s="209"/>
      <c r="D112" s="209"/>
      <c r="E112" s="209"/>
      <c r="F112" s="209"/>
      <c r="G112" s="209"/>
      <c r="H112" s="209"/>
      <c r="I112" s="209"/>
      <c r="J112" s="209"/>
      <c r="K112" s="209"/>
      <c r="L112" s="209"/>
      <c r="M112" s="209"/>
      <c r="N112" s="209"/>
      <c r="O112" s="209"/>
      <c r="P112" s="209"/>
      <c r="Q112" s="301"/>
      <c r="R112" s="169" t="str">
        <f>IF([1]Data!H307="",""," "&amp;[1]Data!H307)</f>
        <v/>
      </c>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427"/>
      <c r="BV112" s="107"/>
    </row>
    <row r="113" spans="1:76" ht="27" customHeight="1">
      <c r="A113" s="130"/>
      <c r="B113" s="160" t="s">
        <v>127</v>
      </c>
      <c r="C113" s="209"/>
      <c r="D113" s="209"/>
      <c r="E113" s="209"/>
      <c r="F113" s="209"/>
      <c r="G113" s="209"/>
      <c r="H113" s="209"/>
      <c r="I113" s="209"/>
      <c r="J113" s="209"/>
      <c r="K113" s="209"/>
      <c r="L113" s="209"/>
      <c r="M113" s="209"/>
      <c r="N113" s="209"/>
      <c r="O113" s="209"/>
      <c r="P113" s="209"/>
      <c r="Q113" s="301"/>
      <c r="R113" s="309" t="str">
        <f>IF([1]Data!J307="1","○","")</f>
        <v/>
      </c>
      <c r="S113" s="311"/>
      <c r="T113" s="311"/>
      <c r="U113" s="315"/>
      <c r="V113" s="131"/>
      <c r="W113" s="328" t="s">
        <v>171</v>
      </c>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4"/>
      <c r="BM113" s="334"/>
      <c r="BN113" s="334"/>
      <c r="BO113" s="334"/>
      <c r="BP113" s="334"/>
      <c r="BQ113" s="334"/>
      <c r="BR113" s="334"/>
      <c r="BS113" s="334"/>
      <c r="BT113" s="334"/>
      <c r="BU113" s="334"/>
      <c r="BV113" s="107"/>
    </row>
    <row r="114" spans="1:76" ht="60" customHeight="1">
      <c r="A114" s="130"/>
      <c r="B114" s="160" t="s">
        <v>371</v>
      </c>
      <c r="C114" s="209"/>
      <c r="D114" s="209"/>
      <c r="E114" s="209"/>
      <c r="F114" s="209"/>
      <c r="G114" s="209"/>
      <c r="H114" s="209"/>
      <c r="I114" s="209"/>
      <c r="J114" s="209"/>
      <c r="K114" s="209"/>
      <c r="L114" s="209"/>
      <c r="M114" s="209"/>
      <c r="N114" s="209"/>
      <c r="O114" s="209"/>
      <c r="P114" s="209"/>
      <c r="Q114" s="301"/>
      <c r="R114" s="169" t="str">
        <f>IF([1]Data!K307="","",[1]Data!K307)</f>
        <v/>
      </c>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c r="AU114" s="312"/>
      <c r="AV114" s="312"/>
      <c r="AW114" s="312"/>
      <c r="AX114" s="312"/>
      <c r="AY114" s="312"/>
      <c r="AZ114" s="312"/>
      <c r="BA114" s="312"/>
      <c r="BB114" s="312"/>
      <c r="BC114" s="312"/>
      <c r="BD114" s="312"/>
      <c r="BE114" s="312"/>
      <c r="BF114" s="312"/>
      <c r="BG114" s="312"/>
      <c r="BH114" s="312"/>
      <c r="BI114" s="312"/>
      <c r="BJ114" s="312"/>
      <c r="BK114" s="312"/>
      <c r="BL114" s="312"/>
      <c r="BM114" s="312"/>
      <c r="BN114" s="312"/>
      <c r="BO114" s="312"/>
      <c r="BP114" s="312"/>
      <c r="BQ114" s="312"/>
      <c r="BR114" s="312"/>
      <c r="BS114" s="312"/>
      <c r="BT114" s="312"/>
      <c r="BU114" s="427"/>
      <c r="BV114" s="107"/>
    </row>
    <row r="115" spans="1:76" ht="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row>
    <row r="116" spans="1:76" ht="15" customHeight="1">
      <c r="A116" s="129" t="s">
        <v>3</v>
      </c>
      <c r="B116" s="129"/>
      <c r="C116" s="129"/>
      <c r="D116" s="129"/>
      <c r="E116" s="129"/>
      <c r="F116" s="129"/>
      <c r="G116" s="129"/>
      <c r="H116" s="129"/>
      <c r="I116" s="129"/>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418"/>
      <c r="BT116" s="136"/>
      <c r="BU116" s="428" t="s">
        <v>511</v>
      </c>
      <c r="BV116" s="136"/>
    </row>
    <row r="117" spans="1:76" ht="35.25" customHeight="1">
      <c r="A117" s="129"/>
      <c r="B117" s="129"/>
      <c r="C117" s="129"/>
      <c r="D117" s="129"/>
      <c r="E117" s="246" t="s">
        <v>382</v>
      </c>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136"/>
      <c r="BU117" s="136"/>
      <c r="BV117" s="136"/>
    </row>
    <row r="118" spans="1:76" ht="60" customHeight="1">
      <c r="A118" s="130"/>
      <c r="B118" s="160" t="s">
        <v>372</v>
      </c>
      <c r="C118" s="209"/>
      <c r="D118" s="209"/>
      <c r="E118" s="209"/>
      <c r="F118" s="209"/>
      <c r="G118" s="209"/>
      <c r="H118" s="209"/>
      <c r="I118" s="209"/>
      <c r="J118" s="209"/>
      <c r="K118" s="209"/>
      <c r="L118" s="209"/>
      <c r="M118" s="209"/>
      <c r="N118" s="209"/>
      <c r="O118" s="209"/>
      <c r="P118" s="209"/>
      <c r="Q118" s="301"/>
      <c r="R118" s="169" t="str">
        <f>IF([1]Data!L307="",""," "&amp;[1]Data!L307)</f>
        <v/>
      </c>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c r="BN118" s="312"/>
      <c r="BO118" s="312"/>
      <c r="BP118" s="312"/>
      <c r="BQ118" s="312"/>
      <c r="BR118" s="312"/>
      <c r="BS118" s="312"/>
      <c r="BT118" s="312"/>
      <c r="BU118" s="427"/>
      <c r="BV118" s="107"/>
    </row>
    <row r="119" spans="1:76" ht="13.5" customHeight="1">
      <c r="A119" s="132" t="s">
        <v>345</v>
      </c>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X119" t="s">
        <v>446</v>
      </c>
    </row>
    <row r="120" spans="1:76" ht="11.25" customHeight="1">
      <c r="A120" s="133"/>
      <c r="B120" s="133"/>
      <c r="C120" s="133" t="s">
        <v>424</v>
      </c>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row>
    <row r="121" spans="1:76" ht="11.25" customHeight="1">
      <c r="A121" s="133"/>
      <c r="B121" s="133"/>
      <c r="C121" s="133"/>
      <c r="D121" s="143" t="s">
        <v>81</v>
      </c>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row>
    <row r="122" spans="1:76" ht="11.25" customHeight="1">
      <c r="A122" s="133"/>
      <c r="B122" s="133"/>
      <c r="C122" s="133"/>
      <c r="D122" s="143" t="s">
        <v>149</v>
      </c>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row>
    <row r="123" spans="1:76" ht="13.5" customHeight="1">
      <c r="A123" s="131" t="s">
        <v>154</v>
      </c>
      <c r="B123" s="161"/>
      <c r="C123" s="138"/>
      <c r="D123" s="138"/>
      <c r="E123" s="138"/>
      <c r="F123" s="138"/>
      <c r="G123" s="138"/>
      <c r="H123" s="138"/>
      <c r="I123" s="138"/>
      <c r="J123" s="138"/>
      <c r="K123" s="138"/>
      <c r="L123" s="138"/>
      <c r="M123" s="138"/>
      <c r="N123" s="138"/>
      <c r="O123" s="138"/>
      <c r="P123" s="161"/>
      <c r="Q123" s="161"/>
      <c r="R123" s="161"/>
      <c r="S123" s="161"/>
      <c r="T123" s="138"/>
      <c r="U123" s="138"/>
      <c r="V123" s="138"/>
      <c r="W123" s="138"/>
      <c r="X123" s="138"/>
      <c r="Y123" s="138"/>
      <c r="Z123" s="138"/>
      <c r="AA123" s="138"/>
      <c r="AB123" s="138"/>
      <c r="AC123" s="138"/>
      <c r="AD123" s="138"/>
      <c r="AE123" s="138"/>
      <c r="AF123" s="138"/>
      <c r="AG123" s="161"/>
      <c r="AH123" s="161"/>
      <c r="AI123" s="161"/>
      <c r="AJ123" s="133"/>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row>
    <row r="124" spans="1:76" ht="7.5" customHeight="1">
      <c r="A124" s="131"/>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1"/>
      <c r="BT124" s="131"/>
      <c r="BU124" s="131"/>
      <c r="BV124" s="131"/>
    </row>
    <row r="125" spans="1:76" ht="13.5" customHeight="1">
      <c r="A125" s="133"/>
      <c r="B125" s="133" t="s">
        <v>126</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3" t="s">
        <v>12</v>
      </c>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3"/>
      <c r="BU125" s="131"/>
      <c r="BV125" s="131"/>
    </row>
    <row r="126" spans="1:76" ht="27" customHeight="1">
      <c r="A126" s="131"/>
      <c r="B126" s="133"/>
      <c r="C126" s="160" t="s">
        <v>425</v>
      </c>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342"/>
      <c r="AA126" s="309" t="str">
        <f>IF([1]Data!$C330="","","○")</f>
        <v/>
      </c>
      <c r="AB126" s="311"/>
      <c r="AC126" s="311"/>
      <c r="AD126" s="315"/>
      <c r="AE126" s="138"/>
      <c r="AF126" s="138"/>
      <c r="AG126" s="138"/>
      <c r="AH126" s="161"/>
      <c r="AI126" s="131"/>
      <c r="AJ126" s="160" t="s">
        <v>425</v>
      </c>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342"/>
      <c r="BH126" s="309" t="str">
        <f>IF([1]Data!$C344="","","○")</f>
        <v/>
      </c>
      <c r="BI126" s="311"/>
      <c r="BJ126" s="311"/>
      <c r="BK126" s="315"/>
      <c r="BL126" s="138"/>
      <c r="BM126" s="138"/>
      <c r="BN126" s="138"/>
      <c r="BO126" s="161"/>
      <c r="BP126" s="161"/>
      <c r="BQ126" s="161"/>
      <c r="BR126" s="131"/>
      <c r="BS126" s="131"/>
      <c r="BT126" s="131"/>
      <c r="BU126" s="131"/>
      <c r="BV126" s="131"/>
    </row>
    <row r="127" spans="1:76" ht="27" customHeight="1">
      <c r="A127" s="131"/>
      <c r="B127" s="133"/>
      <c r="C127" s="160" t="s">
        <v>132</v>
      </c>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342"/>
      <c r="AA127" s="309" t="str">
        <f>IF([1]Data!$G330="","","○")</f>
        <v/>
      </c>
      <c r="AB127" s="311"/>
      <c r="AC127" s="311"/>
      <c r="AD127" s="315"/>
      <c r="AE127" s="138"/>
      <c r="AF127" s="138"/>
      <c r="AG127" s="138"/>
      <c r="AH127" s="161"/>
      <c r="AI127" s="131"/>
      <c r="AJ127" s="160" t="s">
        <v>132</v>
      </c>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342"/>
      <c r="BH127" s="309" t="str">
        <f>IF([1]Data!$G344="","","○")</f>
        <v/>
      </c>
      <c r="BI127" s="311"/>
      <c r="BJ127" s="311"/>
      <c r="BK127" s="315"/>
      <c r="BL127" s="138"/>
      <c r="BM127" s="138"/>
      <c r="BN127" s="131"/>
      <c r="BO127" s="161"/>
      <c r="BP127" s="161"/>
      <c r="BQ127" s="161"/>
      <c r="BR127" s="131"/>
      <c r="BS127" s="131"/>
      <c r="BT127" s="131"/>
      <c r="BU127" s="131"/>
      <c r="BV127" s="131"/>
    </row>
    <row r="128" spans="1:76" ht="7.5" customHeight="1">
      <c r="A128" s="131"/>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1"/>
      <c r="AG128" s="133"/>
      <c r="AH128" s="131"/>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1"/>
      <c r="BO128" s="133"/>
      <c r="BP128" s="133"/>
      <c r="BQ128" s="131"/>
      <c r="BR128" s="131"/>
      <c r="BS128" s="131"/>
      <c r="BT128" s="131"/>
      <c r="BU128" s="131"/>
      <c r="BV128" s="131"/>
    </row>
    <row r="129" spans="1:74" ht="13.5" customHeight="1">
      <c r="A129" s="133"/>
      <c r="B129" s="133" t="s">
        <v>373</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3" t="s">
        <v>491</v>
      </c>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3"/>
      <c r="BU129" s="131"/>
      <c r="BV129" s="131"/>
    </row>
    <row r="130" spans="1:74" ht="27" customHeight="1">
      <c r="A130" s="131"/>
      <c r="B130" s="133"/>
      <c r="C130" s="160" t="s">
        <v>425</v>
      </c>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342"/>
      <c r="AA130" s="309" t="str">
        <f>IF([1]Data!$C331="","","○")</f>
        <v/>
      </c>
      <c r="AB130" s="311"/>
      <c r="AC130" s="311"/>
      <c r="AD130" s="315"/>
      <c r="AE130" s="138"/>
      <c r="AF130" s="138"/>
      <c r="AG130" s="138"/>
      <c r="AH130" s="161"/>
      <c r="AI130" s="131"/>
      <c r="AJ130" s="160" t="s">
        <v>425</v>
      </c>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342"/>
      <c r="BH130" s="309" t="str">
        <f>IF([1]Data!$C345="","","○")</f>
        <v/>
      </c>
      <c r="BI130" s="311"/>
      <c r="BJ130" s="311"/>
      <c r="BK130" s="315"/>
      <c r="BL130" s="138"/>
      <c r="BM130" s="138"/>
      <c r="BN130" s="138"/>
      <c r="BO130" s="161"/>
      <c r="BP130" s="161"/>
      <c r="BQ130" s="161"/>
      <c r="BR130" s="131"/>
      <c r="BS130" s="131"/>
      <c r="BT130" s="131"/>
      <c r="BU130" s="131"/>
      <c r="BV130" s="131"/>
    </row>
    <row r="131" spans="1:74" ht="27" customHeight="1">
      <c r="A131" s="131"/>
      <c r="B131" s="133"/>
      <c r="C131" s="160" t="s">
        <v>132</v>
      </c>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342"/>
      <c r="AA131" s="309" t="str">
        <f>IF([1]Data!$G331="","","○")</f>
        <v/>
      </c>
      <c r="AB131" s="311"/>
      <c r="AC131" s="311"/>
      <c r="AD131" s="315"/>
      <c r="AE131" s="138"/>
      <c r="AF131" s="138"/>
      <c r="AG131" s="138"/>
      <c r="AH131" s="161"/>
      <c r="AI131" s="131"/>
      <c r="AJ131" s="160" t="s">
        <v>132</v>
      </c>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342"/>
      <c r="BH131" s="309" t="str">
        <f>IF([1]Data!$G345="","","○")</f>
        <v/>
      </c>
      <c r="BI131" s="311"/>
      <c r="BJ131" s="311"/>
      <c r="BK131" s="315"/>
      <c r="BL131" s="138"/>
      <c r="BM131" s="138"/>
      <c r="BN131" s="131"/>
      <c r="BO131" s="161"/>
      <c r="BP131" s="161"/>
      <c r="BQ131" s="161"/>
      <c r="BR131" s="131"/>
      <c r="BS131" s="131"/>
      <c r="BT131" s="131"/>
      <c r="BU131" s="131"/>
      <c r="BV131" s="131"/>
    </row>
    <row r="132" spans="1:74" ht="7.5" customHeight="1">
      <c r="A132" s="131"/>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1"/>
      <c r="AG132" s="133"/>
      <c r="AH132" s="131"/>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1"/>
      <c r="BO132" s="133"/>
      <c r="BP132" s="133"/>
      <c r="BQ132" s="131"/>
      <c r="BR132" s="131"/>
      <c r="BS132" s="131"/>
      <c r="BT132" s="131"/>
      <c r="BU132" s="131"/>
      <c r="BV132" s="131"/>
    </row>
    <row r="133" spans="1:74" ht="13.5" customHeight="1">
      <c r="A133" s="133"/>
      <c r="B133" s="133" t="s">
        <v>343</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3" t="s">
        <v>49</v>
      </c>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3"/>
      <c r="BU133" s="131"/>
      <c r="BV133" s="131"/>
    </row>
    <row r="134" spans="1:74" ht="27" customHeight="1">
      <c r="A134" s="131"/>
      <c r="B134" s="133"/>
      <c r="C134" s="160" t="s">
        <v>425</v>
      </c>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342"/>
      <c r="AA134" s="309" t="str">
        <f>IF([1]Data!$C332="","","○")</f>
        <v/>
      </c>
      <c r="AB134" s="311"/>
      <c r="AC134" s="311"/>
      <c r="AD134" s="315"/>
      <c r="AE134" s="138"/>
      <c r="AF134" s="138"/>
      <c r="AG134" s="138"/>
      <c r="AH134" s="161"/>
      <c r="AI134" s="131"/>
      <c r="AJ134" s="160" t="s">
        <v>425</v>
      </c>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342"/>
      <c r="BH134" s="309" t="str">
        <f>IF([1]Data!$C346="","","○")</f>
        <v/>
      </c>
      <c r="BI134" s="311"/>
      <c r="BJ134" s="311"/>
      <c r="BK134" s="315"/>
      <c r="BL134" s="138"/>
      <c r="BM134" s="138"/>
      <c r="BN134" s="138"/>
      <c r="BO134" s="161"/>
      <c r="BP134" s="161"/>
      <c r="BQ134" s="161"/>
      <c r="BR134" s="131"/>
      <c r="BS134" s="131"/>
      <c r="BT134" s="131"/>
      <c r="BU134" s="131"/>
      <c r="BV134" s="131"/>
    </row>
    <row r="135" spans="1:74" ht="27" customHeight="1">
      <c r="A135" s="131"/>
      <c r="B135" s="133"/>
      <c r="C135" s="160" t="s">
        <v>132</v>
      </c>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342"/>
      <c r="AA135" s="309" t="str">
        <f>IF([1]Data!$G332="","","○")</f>
        <v/>
      </c>
      <c r="AB135" s="311"/>
      <c r="AC135" s="311"/>
      <c r="AD135" s="315"/>
      <c r="AE135" s="138"/>
      <c r="AF135" s="138"/>
      <c r="AG135" s="138"/>
      <c r="AH135" s="161"/>
      <c r="AI135" s="131"/>
      <c r="AJ135" s="160" t="s">
        <v>132</v>
      </c>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342"/>
      <c r="BH135" s="309" t="str">
        <f>IF([1]Data!$G346="","","○")</f>
        <v/>
      </c>
      <c r="BI135" s="311"/>
      <c r="BJ135" s="311"/>
      <c r="BK135" s="315"/>
      <c r="BL135" s="138"/>
      <c r="BM135" s="138"/>
      <c r="BN135" s="131"/>
      <c r="BO135" s="161"/>
      <c r="BP135" s="161"/>
      <c r="BQ135" s="161"/>
      <c r="BR135" s="131"/>
      <c r="BS135" s="131"/>
      <c r="BT135" s="131"/>
      <c r="BU135" s="131"/>
      <c r="BV135" s="131"/>
    </row>
    <row r="136" spans="1:74" ht="7.5" customHeight="1">
      <c r="A136" s="131"/>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1"/>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1"/>
      <c r="BO136" s="133"/>
      <c r="BP136" s="133"/>
      <c r="BQ136" s="131"/>
      <c r="BR136" s="131"/>
      <c r="BS136" s="131"/>
      <c r="BT136" s="131"/>
      <c r="BU136" s="131"/>
      <c r="BV136" s="131"/>
    </row>
    <row r="137" spans="1:74" ht="13.5" customHeight="1">
      <c r="A137" s="133"/>
      <c r="B137" s="133" t="s">
        <v>374</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3" t="s">
        <v>492</v>
      </c>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3"/>
      <c r="BU137" s="131"/>
      <c r="BV137" s="131"/>
    </row>
    <row r="138" spans="1:74" ht="27" customHeight="1">
      <c r="A138" s="131"/>
      <c r="B138" s="133"/>
      <c r="C138" s="160" t="s">
        <v>425</v>
      </c>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342"/>
      <c r="AA138" s="309" t="str">
        <f>IF([1]Data!$C338="","","○")</f>
        <v/>
      </c>
      <c r="AB138" s="311"/>
      <c r="AC138" s="311"/>
      <c r="AD138" s="315"/>
      <c r="AE138" s="138"/>
      <c r="AF138" s="138"/>
      <c r="AG138" s="138"/>
      <c r="AH138" s="161"/>
      <c r="AI138" s="131"/>
      <c r="AJ138" s="160" t="s">
        <v>425</v>
      </c>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342"/>
      <c r="BH138" s="309" t="str">
        <f>IF([1]Data!$C347="","","○")</f>
        <v/>
      </c>
      <c r="BI138" s="311"/>
      <c r="BJ138" s="311"/>
      <c r="BK138" s="315"/>
      <c r="BL138" s="138"/>
      <c r="BM138" s="138"/>
      <c r="BN138" s="138"/>
      <c r="BO138" s="161"/>
      <c r="BP138" s="161"/>
      <c r="BQ138" s="161"/>
      <c r="BR138" s="131"/>
      <c r="BS138" s="131"/>
      <c r="BT138" s="131"/>
      <c r="BU138" s="131"/>
      <c r="BV138" s="131"/>
    </row>
    <row r="139" spans="1:74" ht="27" customHeight="1">
      <c r="A139" s="131"/>
      <c r="B139" s="133"/>
      <c r="C139" s="160" t="s">
        <v>132</v>
      </c>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342"/>
      <c r="AA139" s="309" t="str">
        <f>IF([1]Data!$G338="","","○")</f>
        <v/>
      </c>
      <c r="AB139" s="311"/>
      <c r="AC139" s="311"/>
      <c r="AD139" s="315"/>
      <c r="AE139" s="138"/>
      <c r="AF139" s="138"/>
      <c r="AG139" s="138"/>
      <c r="AH139" s="161"/>
      <c r="AI139" s="131"/>
      <c r="AJ139" s="160" t="s">
        <v>132</v>
      </c>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342"/>
      <c r="BH139" s="309" t="str">
        <f>IF([1]Data!$G347="","","○")</f>
        <v/>
      </c>
      <c r="BI139" s="311"/>
      <c r="BJ139" s="311"/>
      <c r="BK139" s="315"/>
      <c r="BL139" s="138"/>
      <c r="BM139" s="138"/>
      <c r="BN139" s="131"/>
      <c r="BO139" s="161"/>
      <c r="BP139" s="161"/>
      <c r="BQ139" s="161"/>
      <c r="BR139" s="131"/>
      <c r="BS139" s="131"/>
      <c r="BT139" s="131"/>
      <c r="BU139" s="131"/>
      <c r="BV139" s="131"/>
    </row>
    <row r="140" spans="1:74" ht="7.5" customHeight="1">
      <c r="A140" s="131"/>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1"/>
      <c r="AG140" s="133"/>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3"/>
      <c r="BI140" s="133"/>
      <c r="BJ140" s="133"/>
      <c r="BK140" s="133"/>
      <c r="BL140" s="131"/>
      <c r="BM140" s="131"/>
      <c r="BN140" s="131"/>
      <c r="BO140" s="131"/>
      <c r="BP140" s="131"/>
      <c r="BQ140" s="131"/>
      <c r="BR140" s="131"/>
      <c r="BS140" s="131"/>
      <c r="BT140" s="131"/>
      <c r="BU140" s="131"/>
      <c r="BV140" s="131"/>
    </row>
    <row r="141" spans="1:74" ht="13.5" customHeight="1">
      <c r="A141" s="133"/>
      <c r="B141" s="133" t="s">
        <v>89</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3" t="s">
        <v>480</v>
      </c>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row>
    <row r="142" spans="1:74" ht="27" customHeight="1">
      <c r="A142" s="131"/>
      <c r="B142" s="133"/>
      <c r="C142" s="160" t="s">
        <v>425</v>
      </c>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342"/>
      <c r="AA142" s="309" t="str">
        <f>IF([1]Data!$C339="","","○")</f>
        <v/>
      </c>
      <c r="AB142" s="311"/>
      <c r="AC142" s="311"/>
      <c r="AD142" s="315"/>
      <c r="AE142" s="138"/>
      <c r="AF142" s="138"/>
      <c r="AG142" s="138"/>
      <c r="AH142" s="161"/>
      <c r="AI142" s="131"/>
      <c r="AJ142" s="160" t="s">
        <v>425</v>
      </c>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342"/>
      <c r="BH142" s="309" t="str">
        <f>IF([1]Data!$C348="","","○")</f>
        <v/>
      </c>
      <c r="BI142" s="311"/>
      <c r="BJ142" s="311"/>
      <c r="BK142" s="315"/>
      <c r="BL142" s="131"/>
      <c r="BM142" s="131"/>
      <c r="BN142" s="131"/>
      <c r="BO142" s="131"/>
      <c r="BP142" s="131"/>
      <c r="BQ142" s="131"/>
      <c r="BR142" s="131"/>
      <c r="BS142" s="131"/>
      <c r="BT142" s="131"/>
      <c r="BU142" s="131"/>
      <c r="BV142" s="131"/>
    </row>
    <row r="143" spans="1:74" ht="27" customHeight="1">
      <c r="A143" s="131"/>
      <c r="B143" s="133"/>
      <c r="C143" s="160" t="s">
        <v>132</v>
      </c>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342"/>
      <c r="AA143" s="309" t="str">
        <f>IF([1]Data!$G339="","","○")</f>
        <v/>
      </c>
      <c r="AB143" s="311"/>
      <c r="AC143" s="311"/>
      <c r="AD143" s="315"/>
      <c r="AE143" s="138"/>
      <c r="AF143" s="138"/>
      <c r="AG143" s="138"/>
      <c r="AH143" s="161"/>
      <c r="AI143" s="131"/>
      <c r="AJ143" s="160" t="s">
        <v>132</v>
      </c>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342"/>
      <c r="BH143" s="309" t="str">
        <f>IF([1]Data!$G348="","","○")</f>
        <v/>
      </c>
      <c r="BI143" s="311"/>
      <c r="BJ143" s="311"/>
      <c r="BK143" s="315"/>
      <c r="BL143" s="138"/>
      <c r="BM143" s="138"/>
      <c r="BN143" s="131"/>
      <c r="BO143" s="131"/>
      <c r="BP143" s="131"/>
      <c r="BQ143" s="131"/>
      <c r="BR143" s="131"/>
      <c r="BS143" s="131"/>
      <c r="BT143" s="131"/>
      <c r="BU143" s="131"/>
      <c r="BV143" s="131"/>
    </row>
    <row r="144" spans="1:74" ht="7.5" customHeight="1">
      <c r="A144" s="131"/>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1"/>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1"/>
      <c r="BM144" s="131"/>
      <c r="BN144" s="131"/>
      <c r="BO144" s="131"/>
      <c r="BP144" s="131"/>
      <c r="BQ144" s="131"/>
      <c r="BR144" s="131"/>
      <c r="BS144" s="131"/>
      <c r="BT144" s="131"/>
      <c r="BU144" s="131"/>
      <c r="BV144" s="131"/>
    </row>
    <row r="145" spans="1:74" ht="13.5" customHeight="1">
      <c r="A145" s="133"/>
      <c r="B145" s="133" t="s">
        <v>244</v>
      </c>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3" t="s">
        <v>493</v>
      </c>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row>
    <row r="146" spans="1:74" ht="27" customHeight="1">
      <c r="A146" s="131"/>
      <c r="B146" s="133"/>
      <c r="C146" s="160" t="s">
        <v>425</v>
      </c>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342"/>
      <c r="AA146" s="309" t="str">
        <f>IF([1]Data!$C340="","","○")</f>
        <v/>
      </c>
      <c r="AB146" s="311"/>
      <c r="AC146" s="311"/>
      <c r="AD146" s="315"/>
      <c r="AE146" s="138"/>
      <c r="AF146" s="138"/>
      <c r="AG146" s="138"/>
      <c r="AH146" s="161"/>
      <c r="AI146" s="131"/>
      <c r="AJ146" s="160" t="s">
        <v>425</v>
      </c>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342"/>
      <c r="BH146" s="309" t="str">
        <f>IF([1]Data!$C349="","","○")</f>
        <v/>
      </c>
      <c r="BI146" s="311"/>
      <c r="BJ146" s="311"/>
      <c r="BK146" s="315"/>
      <c r="BL146" s="131"/>
      <c r="BM146" s="131"/>
      <c r="BN146" s="131"/>
      <c r="BO146" s="131"/>
      <c r="BP146" s="131"/>
      <c r="BQ146" s="131"/>
      <c r="BR146" s="131"/>
      <c r="BS146" s="131"/>
      <c r="BT146" s="131"/>
      <c r="BU146" s="131"/>
      <c r="BV146" s="131"/>
    </row>
    <row r="147" spans="1:74" ht="27" customHeight="1">
      <c r="A147" s="131"/>
      <c r="B147" s="133"/>
      <c r="C147" s="160" t="s">
        <v>132</v>
      </c>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342"/>
      <c r="AA147" s="309" t="str">
        <f>IF([1]Data!$G340="","","○")</f>
        <v/>
      </c>
      <c r="AB147" s="311"/>
      <c r="AC147" s="311"/>
      <c r="AD147" s="315"/>
      <c r="AE147" s="138"/>
      <c r="AF147" s="138"/>
      <c r="AG147" s="138"/>
      <c r="AH147" s="161"/>
      <c r="AI147" s="131"/>
      <c r="AJ147" s="160" t="s">
        <v>132</v>
      </c>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342"/>
      <c r="BH147" s="309" t="str">
        <f>IF([1]Data!$G349="","","○")</f>
        <v/>
      </c>
      <c r="BI147" s="311"/>
      <c r="BJ147" s="311"/>
      <c r="BK147" s="315"/>
      <c r="BL147" s="138"/>
      <c r="BM147" s="138"/>
      <c r="BN147" s="131"/>
      <c r="BO147" s="131"/>
      <c r="BP147" s="131"/>
      <c r="BQ147" s="131"/>
      <c r="BR147" s="131"/>
      <c r="BS147" s="131"/>
      <c r="BT147" s="131"/>
      <c r="BU147" s="131"/>
      <c r="BV147" s="131"/>
    </row>
    <row r="148" spans="1:74" ht="7.5" customHeight="1">
      <c r="A148" s="131"/>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1"/>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1"/>
      <c r="BM148" s="131"/>
      <c r="BN148" s="131"/>
      <c r="BO148" s="131"/>
      <c r="BP148" s="131"/>
      <c r="BQ148" s="131"/>
      <c r="BR148" s="131"/>
      <c r="BS148" s="131"/>
      <c r="BT148" s="131"/>
      <c r="BU148" s="131"/>
      <c r="BV148" s="131"/>
    </row>
    <row r="149" spans="1:74" ht="13.5" customHeight="1">
      <c r="A149" s="133"/>
      <c r="B149" s="133" t="s">
        <v>376</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3" t="s">
        <v>494</v>
      </c>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row>
    <row r="150" spans="1:74" ht="27" customHeight="1">
      <c r="A150" s="131"/>
      <c r="B150" s="133"/>
      <c r="C150" s="160" t="s">
        <v>425</v>
      </c>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342"/>
      <c r="AA150" s="309" t="str">
        <f>IF([1]Data!$C341="","","○")</f>
        <v/>
      </c>
      <c r="AB150" s="311"/>
      <c r="AC150" s="311"/>
      <c r="AD150" s="315"/>
      <c r="AE150" s="138"/>
      <c r="AF150" s="138"/>
      <c r="AG150" s="138"/>
      <c r="AH150" s="161"/>
      <c r="AI150" s="131"/>
      <c r="AJ150" s="160" t="s">
        <v>425</v>
      </c>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342"/>
      <c r="BH150" s="309" t="str">
        <f>IF([1]Data!$C350="","","○")</f>
        <v/>
      </c>
      <c r="BI150" s="311"/>
      <c r="BJ150" s="311"/>
      <c r="BK150" s="315"/>
      <c r="BL150" s="131"/>
      <c r="BM150" s="131"/>
      <c r="BN150" s="131"/>
      <c r="BO150" s="131"/>
      <c r="BP150" s="131"/>
      <c r="BQ150" s="131"/>
      <c r="BR150" s="131"/>
      <c r="BS150" s="131"/>
      <c r="BT150" s="131"/>
      <c r="BU150" s="131"/>
      <c r="BV150" s="131"/>
    </row>
    <row r="151" spans="1:74" ht="27" customHeight="1">
      <c r="A151" s="131"/>
      <c r="B151" s="133"/>
      <c r="C151" s="160" t="s">
        <v>132</v>
      </c>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342"/>
      <c r="AA151" s="309" t="str">
        <f>IF([1]Data!$G341="","","○")</f>
        <v/>
      </c>
      <c r="AB151" s="311"/>
      <c r="AC151" s="311"/>
      <c r="AD151" s="315"/>
      <c r="AE151" s="138"/>
      <c r="AF151" s="138"/>
      <c r="AG151" s="138"/>
      <c r="AH151" s="161"/>
      <c r="AI151" s="131"/>
      <c r="AJ151" s="160" t="s">
        <v>132</v>
      </c>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342"/>
      <c r="BH151" s="309" t="str">
        <f>IF([1]Data!$G350="","","○")</f>
        <v/>
      </c>
      <c r="BI151" s="311"/>
      <c r="BJ151" s="311"/>
      <c r="BK151" s="315"/>
      <c r="BL151" s="138"/>
      <c r="BM151" s="131"/>
      <c r="BN151" s="131"/>
      <c r="BO151" s="131"/>
      <c r="BP151" s="131"/>
      <c r="BQ151" s="131"/>
      <c r="BR151" s="131"/>
      <c r="BS151" s="131"/>
      <c r="BT151" s="131"/>
      <c r="BU151" s="131"/>
      <c r="BV151" s="131"/>
    </row>
    <row r="152" spans="1:74" ht="7.5" customHeight="1">
      <c r="A152" s="131"/>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1"/>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1"/>
      <c r="BM152" s="131"/>
      <c r="BN152" s="131"/>
      <c r="BO152" s="131"/>
      <c r="BP152" s="131"/>
      <c r="BQ152" s="131"/>
      <c r="BR152" s="131"/>
      <c r="BS152" s="131"/>
      <c r="BT152" s="131"/>
      <c r="BU152" s="131"/>
      <c r="BV152" s="131"/>
    </row>
    <row r="153" spans="1:74" ht="13.5" customHeight="1">
      <c r="A153" s="133"/>
      <c r="B153" s="133" t="s">
        <v>377</v>
      </c>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3" t="s">
        <v>368</v>
      </c>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row>
    <row r="154" spans="1:74" ht="27" customHeight="1">
      <c r="A154" s="131"/>
      <c r="B154" s="133"/>
      <c r="C154" s="160" t="s">
        <v>425</v>
      </c>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342"/>
      <c r="AA154" s="309" t="str">
        <f>IF([1]Data!$C342="","","○")</f>
        <v/>
      </c>
      <c r="AB154" s="311"/>
      <c r="AC154" s="311"/>
      <c r="AD154" s="315"/>
      <c r="AE154" s="138"/>
      <c r="AF154" s="138"/>
      <c r="AG154" s="138"/>
      <c r="AH154" s="161"/>
      <c r="AI154" s="131"/>
      <c r="AJ154" s="160" t="s">
        <v>425</v>
      </c>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342"/>
      <c r="BH154" s="309" t="str">
        <f>IF([1]Data!$C351="","","○")</f>
        <v/>
      </c>
      <c r="BI154" s="311"/>
      <c r="BJ154" s="311"/>
      <c r="BK154" s="315"/>
      <c r="BL154" s="131"/>
      <c r="BM154" s="131"/>
      <c r="BN154" s="131"/>
      <c r="BO154" s="131"/>
      <c r="BP154" s="131"/>
      <c r="BQ154" s="131"/>
      <c r="BR154" s="131"/>
      <c r="BS154" s="131"/>
      <c r="BT154" s="131"/>
      <c r="BU154" s="131"/>
      <c r="BV154" s="131"/>
    </row>
    <row r="155" spans="1:74" ht="27" customHeight="1">
      <c r="A155" s="131"/>
      <c r="B155" s="133"/>
      <c r="C155" s="160" t="s">
        <v>132</v>
      </c>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342"/>
      <c r="AA155" s="309" t="str">
        <f>IF([1]Data!$G342="","","○")</f>
        <v/>
      </c>
      <c r="AB155" s="311"/>
      <c r="AC155" s="311"/>
      <c r="AD155" s="315"/>
      <c r="AE155" s="138"/>
      <c r="AF155" s="138"/>
      <c r="AG155" s="138"/>
      <c r="AH155" s="161"/>
      <c r="AI155" s="131"/>
      <c r="AJ155" s="160" t="s">
        <v>132</v>
      </c>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342"/>
      <c r="BH155" s="309" t="str">
        <f>IF([1]Data!$G351="","","○")</f>
        <v/>
      </c>
      <c r="BI155" s="311"/>
      <c r="BJ155" s="311"/>
      <c r="BK155" s="315"/>
      <c r="BL155" s="138"/>
      <c r="BM155" s="131"/>
      <c r="BN155" s="131"/>
      <c r="BO155" s="131"/>
      <c r="BP155" s="131"/>
      <c r="BQ155" s="131"/>
      <c r="BR155" s="131"/>
      <c r="BS155" s="131"/>
      <c r="BT155" s="131"/>
      <c r="BU155" s="131"/>
      <c r="BV155" s="131"/>
    </row>
    <row r="156" spans="1:74" ht="7.5" customHeight="1">
      <c r="A156" s="131"/>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1"/>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1"/>
      <c r="BM156" s="131"/>
      <c r="BN156" s="131"/>
      <c r="BO156" s="131"/>
      <c r="BP156" s="131"/>
      <c r="BQ156" s="131"/>
      <c r="BR156" s="131"/>
      <c r="BS156" s="131"/>
      <c r="BT156" s="131"/>
      <c r="BU156" s="131"/>
      <c r="BV156" s="131"/>
    </row>
    <row r="157" spans="1:74" ht="13.5" customHeight="1">
      <c r="A157" s="133"/>
      <c r="B157" s="133" t="s">
        <v>28</v>
      </c>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3" t="s">
        <v>45</v>
      </c>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row>
    <row r="158" spans="1:74" ht="27" customHeight="1">
      <c r="A158" s="131"/>
      <c r="B158" s="133"/>
      <c r="C158" s="160" t="s">
        <v>425</v>
      </c>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342"/>
      <c r="AA158" s="309" t="str">
        <f>IF([1]Data!$C343="","","○")</f>
        <v/>
      </c>
      <c r="AB158" s="311"/>
      <c r="AC158" s="311"/>
      <c r="AD158" s="315"/>
      <c r="AE158" s="138"/>
      <c r="AF158" s="138"/>
      <c r="AG158" s="138"/>
      <c r="AH158" s="161"/>
      <c r="AI158" s="131"/>
      <c r="AJ158" s="160" t="s">
        <v>425</v>
      </c>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342"/>
      <c r="BH158" s="309" t="str">
        <f>IF([1]Data!$C352="","","○")</f>
        <v/>
      </c>
      <c r="BI158" s="311"/>
      <c r="BJ158" s="311"/>
      <c r="BK158" s="315"/>
      <c r="BL158" s="131"/>
      <c r="BM158" s="131"/>
      <c r="BN158" s="131"/>
      <c r="BO158" s="131"/>
      <c r="BP158" s="131"/>
      <c r="BQ158" s="131"/>
      <c r="BR158" s="131"/>
      <c r="BS158" s="131"/>
      <c r="BT158" s="131"/>
      <c r="BU158" s="131"/>
      <c r="BV158" s="131"/>
    </row>
    <row r="159" spans="1:74" ht="27" customHeight="1">
      <c r="A159" s="131"/>
      <c r="B159" s="133"/>
      <c r="C159" s="160" t="s">
        <v>132</v>
      </c>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342"/>
      <c r="AA159" s="309" t="str">
        <f>IF([1]Data!$G343="","","○")</f>
        <v/>
      </c>
      <c r="AB159" s="311"/>
      <c r="AC159" s="311"/>
      <c r="AD159" s="315"/>
      <c r="AE159" s="138"/>
      <c r="AF159" s="138"/>
      <c r="AG159" s="138"/>
      <c r="AH159" s="161"/>
      <c r="AI159" s="131"/>
      <c r="AJ159" s="160" t="s">
        <v>132</v>
      </c>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342"/>
      <c r="BH159" s="309" t="str">
        <f>IF([1]Data!$G352="","","○")</f>
        <v/>
      </c>
      <c r="BI159" s="311"/>
      <c r="BJ159" s="311"/>
      <c r="BK159" s="315"/>
      <c r="BL159" s="138"/>
      <c r="BM159" s="138"/>
      <c r="BN159" s="131"/>
      <c r="BO159" s="131"/>
      <c r="BP159" s="131"/>
      <c r="BQ159" s="131"/>
      <c r="BR159" s="131"/>
      <c r="BS159" s="131"/>
      <c r="BT159" s="131"/>
      <c r="BU159" s="131"/>
      <c r="BV159" s="131"/>
    </row>
    <row r="160" spans="1:74" ht="7.5" customHeight="1">
      <c r="A160" s="131"/>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1"/>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1"/>
      <c r="BG160" s="131"/>
      <c r="BH160" s="131"/>
      <c r="BI160" s="131"/>
      <c r="BJ160" s="131"/>
      <c r="BK160" s="131"/>
      <c r="BL160" s="131"/>
      <c r="BM160" s="131"/>
      <c r="BN160" s="131"/>
      <c r="BO160" s="131"/>
      <c r="BP160" s="131"/>
      <c r="BQ160" s="131"/>
      <c r="BR160" s="131"/>
      <c r="BS160" s="131"/>
      <c r="BT160" s="131"/>
      <c r="BU160" s="131"/>
      <c r="BV160" s="131"/>
    </row>
    <row r="161" spans="1:76" ht="13.5" customHeight="1">
      <c r="A161" s="131"/>
      <c r="B161" s="143" t="s">
        <v>378</v>
      </c>
      <c r="C161" s="131"/>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1"/>
      <c r="BI161" s="131"/>
      <c r="BJ161" s="131"/>
      <c r="BK161" s="131"/>
      <c r="BL161" s="131"/>
      <c r="BM161" s="131"/>
      <c r="BN161" s="131"/>
      <c r="BO161" s="131"/>
      <c r="BP161" s="131"/>
      <c r="BQ161" s="131"/>
      <c r="BR161" s="131"/>
      <c r="BS161" s="131"/>
      <c r="BT161" s="131"/>
      <c r="BU161" s="131"/>
      <c r="BV161" s="131"/>
    </row>
    <row r="162" spans="1:76" ht="112.5" customHeight="1">
      <c r="A162" s="133"/>
      <c r="B162" s="138"/>
      <c r="C162" s="169" t="str">
        <f>IF([1]Data!F330="","",[1]Data!F330)</f>
        <v/>
      </c>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429"/>
      <c r="BV162" s="131"/>
    </row>
    <row r="163" spans="1:76" s="122" customFormat="1" ht="13.5" customHeight="1">
      <c r="A163" s="134" t="s">
        <v>346</v>
      </c>
      <c r="B163" s="162"/>
      <c r="C163" s="163"/>
      <c r="D163" s="163"/>
      <c r="E163" s="163"/>
      <c r="F163" s="163"/>
      <c r="G163" s="163"/>
      <c r="H163" s="163"/>
      <c r="I163" s="163"/>
      <c r="J163" s="163"/>
      <c r="K163" s="163"/>
      <c r="L163" s="163"/>
      <c r="M163" s="163"/>
      <c r="N163" s="163"/>
      <c r="O163" s="163"/>
      <c r="P163" s="162"/>
      <c r="Q163" s="162"/>
      <c r="R163" s="162"/>
      <c r="S163" s="162"/>
      <c r="T163" s="163"/>
      <c r="U163" s="163"/>
      <c r="V163" s="163"/>
      <c r="W163" s="163"/>
      <c r="X163" s="163"/>
      <c r="Y163" s="163"/>
      <c r="Z163" s="163"/>
      <c r="AA163" s="163"/>
      <c r="AB163" s="163"/>
      <c r="AC163" s="163"/>
      <c r="AD163" s="163"/>
      <c r="AE163" s="163"/>
      <c r="AF163" s="163"/>
      <c r="AG163" s="162"/>
      <c r="AH163" s="162"/>
      <c r="AI163" s="162"/>
      <c r="AJ163" s="135"/>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X163" s="1" t="s">
        <v>82</v>
      </c>
    </row>
    <row r="164" spans="1:76" s="122" customFormat="1" ht="7.5" customHeight="1">
      <c r="A164" s="134"/>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c r="BE164" s="163"/>
      <c r="BF164" s="163"/>
      <c r="BG164" s="163"/>
      <c r="BH164" s="163"/>
      <c r="BI164" s="163"/>
      <c r="BJ164" s="163"/>
      <c r="BK164" s="163"/>
      <c r="BL164" s="163"/>
      <c r="BM164" s="163"/>
      <c r="BN164" s="163"/>
      <c r="BO164" s="163"/>
      <c r="BP164" s="163"/>
      <c r="BQ164" s="163"/>
      <c r="BR164" s="163"/>
      <c r="BS164" s="134"/>
      <c r="BT164" s="134"/>
      <c r="BU164" s="134"/>
      <c r="BV164" s="134"/>
    </row>
    <row r="165" spans="1:76" s="122" customFormat="1" ht="11.25" customHeight="1">
      <c r="A165" s="135"/>
      <c r="B165" s="135"/>
      <c r="C165" s="135" t="s">
        <v>426</v>
      </c>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row>
    <row r="166" spans="1:76" s="122" customFormat="1" ht="27" customHeight="1">
      <c r="A166" s="134"/>
      <c r="B166" s="164" t="s">
        <v>138</v>
      </c>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360"/>
      <c r="AH166" s="352" t="str">
        <f>IF([1]Data!$C353="","","○")</f>
        <v/>
      </c>
      <c r="AI166" s="356"/>
      <c r="AJ166" s="356"/>
      <c r="AK166" s="367"/>
      <c r="AL166" s="378"/>
      <c r="AM166" s="378"/>
      <c r="AN166" s="378"/>
      <c r="AO166" s="378"/>
      <c r="AP166" s="378"/>
      <c r="AQ166" s="378"/>
      <c r="AR166" s="378"/>
      <c r="AS166" s="378"/>
      <c r="AT166" s="378"/>
      <c r="AU166" s="378"/>
      <c r="AV166" s="378"/>
      <c r="AW166" s="378"/>
      <c r="AX166" s="378"/>
      <c r="AY166" s="378"/>
      <c r="AZ166" s="378"/>
      <c r="BA166" s="378"/>
      <c r="BB166" s="378"/>
      <c r="BC166" s="378"/>
      <c r="BD166" s="378"/>
      <c r="BE166" s="378"/>
      <c r="BF166" s="378"/>
      <c r="BG166" s="378"/>
      <c r="BH166" s="378"/>
      <c r="BI166" s="378"/>
      <c r="BJ166" s="378"/>
      <c r="BK166" s="378"/>
      <c r="BL166" s="378"/>
      <c r="BM166" s="378"/>
      <c r="BN166" s="378"/>
      <c r="BO166" s="378"/>
      <c r="BP166" s="378"/>
      <c r="BQ166" s="378"/>
      <c r="BR166" s="134"/>
      <c r="BS166" s="134"/>
      <c r="BT166" s="134"/>
      <c r="BU166" s="134"/>
      <c r="BV166" s="134"/>
    </row>
    <row r="167" spans="1:76" ht="7.5" customHeight="1">
      <c r="A167" s="131"/>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1"/>
      <c r="BT167" s="131"/>
      <c r="BU167" s="131"/>
      <c r="BV167" s="131"/>
    </row>
    <row r="168" spans="1:76" ht="15" customHeight="1">
      <c r="A168" s="136" t="s">
        <v>163</v>
      </c>
      <c r="B168" s="165"/>
      <c r="C168" s="165"/>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372"/>
      <c r="AK168" s="372"/>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31"/>
      <c r="BS168" s="131"/>
      <c r="BT168" s="131"/>
      <c r="BU168" s="131"/>
      <c r="BV168" s="131"/>
    </row>
    <row r="169" spans="1:76" ht="15" customHeight="1">
      <c r="A169" s="136"/>
      <c r="B169" s="165" t="s">
        <v>169</v>
      </c>
      <c r="C169" s="165"/>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372"/>
      <c r="AM169" s="372"/>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31"/>
    </row>
    <row r="170" spans="1:76" ht="15" customHeight="1">
      <c r="A170" s="131"/>
      <c r="B170" s="166" t="s">
        <v>301</v>
      </c>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361"/>
      <c r="AH170" s="166" t="s">
        <v>479</v>
      </c>
      <c r="AI170" s="211"/>
      <c r="AJ170" s="211"/>
      <c r="AK170" s="361"/>
      <c r="AL170" s="166" t="s">
        <v>301</v>
      </c>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361"/>
      <c r="BR170" s="166" t="s">
        <v>479</v>
      </c>
      <c r="BS170" s="211"/>
      <c r="BT170" s="211"/>
      <c r="BU170" s="361"/>
      <c r="BV170" s="131"/>
    </row>
    <row r="171" spans="1:76" ht="27" customHeight="1">
      <c r="A171" s="131"/>
      <c r="B171" s="167" t="s">
        <v>4</v>
      </c>
      <c r="C171" s="212"/>
      <c r="D171" s="160" t="s">
        <v>433</v>
      </c>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342"/>
      <c r="AH171" s="309" t="str">
        <f>IF([1]Data!$C333="","","○")</f>
        <v/>
      </c>
      <c r="AI171" s="311"/>
      <c r="AJ171" s="311"/>
      <c r="AK171" s="315"/>
      <c r="AL171" s="167" t="s">
        <v>31</v>
      </c>
      <c r="AM171" s="212"/>
      <c r="AN171" s="160" t="s">
        <v>495</v>
      </c>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342"/>
      <c r="BR171" s="309" t="str">
        <f>IF([1]Data!$K333="","","○")</f>
        <v/>
      </c>
      <c r="BS171" s="311"/>
      <c r="BT171" s="311"/>
      <c r="BU171" s="315"/>
      <c r="BV171" s="131"/>
    </row>
    <row r="172" spans="1:76" ht="27" customHeight="1">
      <c r="A172" s="131"/>
      <c r="B172" s="167" t="s">
        <v>16</v>
      </c>
      <c r="C172" s="212"/>
      <c r="D172" s="160" t="s">
        <v>434</v>
      </c>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342"/>
      <c r="AH172" s="309" t="str">
        <f>IF([1]Data!$G333="","","○")</f>
        <v/>
      </c>
      <c r="AI172" s="311"/>
      <c r="AJ172" s="311"/>
      <c r="AK172" s="315"/>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row>
    <row r="173" spans="1:76" ht="7.5" customHeight="1">
      <c r="A173" s="131"/>
      <c r="B173" s="168"/>
      <c r="C173" s="168"/>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78"/>
      <c r="AM173" s="178"/>
      <c r="AN173" s="131"/>
      <c r="AO173" s="131"/>
      <c r="AP173" s="131"/>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row>
    <row r="174" spans="1:76" ht="15" customHeight="1">
      <c r="A174" s="136"/>
      <c r="B174" s="165" t="s">
        <v>379</v>
      </c>
      <c r="C174" s="165"/>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372"/>
      <c r="AM174" s="372"/>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31"/>
    </row>
    <row r="175" spans="1:76" ht="15" customHeight="1">
      <c r="A175" s="131"/>
      <c r="B175" s="166" t="s">
        <v>301</v>
      </c>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361"/>
      <c r="AH175" s="166" t="s">
        <v>479</v>
      </c>
      <c r="AI175" s="211"/>
      <c r="AJ175" s="211"/>
      <c r="AK175" s="361"/>
      <c r="AL175" s="166" t="s">
        <v>301</v>
      </c>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361"/>
      <c r="BR175" s="166" t="s">
        <v>479</v>
      </c>
      <c r="BS175" s="211"/>
      <c r="BT175" s="211"/>
      <c r="BU175" s="361"/>
      <c r="BV175" s="131"/>
    </row>
    <row r="176" spans="1:76" ht="27" customHeight="1">
      <c r="A176" s="131"/>
      <c r="B176" s="167" t="s">
        <v>4</v>
      </c>
      <c r="C176" s="212"/>
      <c r="D176" s="160" t="s">
        <v>436</v>
      </c>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342"/>
      <c r="AH176" s="309" t="str">
        <f>IF([1]Data!$C334="","","○")</f>
        <v/>
      </c>
      <c r="AI176" s="311"/>
      <c r="AJ176" s="311"/>
      <c r="AK176" s="315"/>
      <c r="AL176" s="167" t="s">
        <v>31</v>
      </c>
      <c r="AM176" s="212"/>
      <c r="AN176" s="160" t="s">
        <v>496</v>
      </c>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342"/>
      <c r="BR176" s="309" t="str">
        <f>IF([1]Data!$K334="","","○")</f>
        <v/>
      </c>
      <c r="BS176" s="311"/>
      <c r="BT176" s="311"/>
      <c r="BU176" s="315"/>
      <c r="BV176" s="131"/>
    </row>
    <row r="177" spans="1:76" ht="27" customHeight="1">
      <c r="A177" s="131"/>
      <c r="B177" s="167" t="s">
        <v>16</v>
      </c>
      <c r="C177" s="212"/>
      <c r="D177" s="160" t="s">
        <v>437</v>
      </c>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342"/>
      <c r="AH177" s="309" t="str">
        <f>IF([1]Data!$G334="","","○")</f>
        <v/>
      </c>
      <c r="AI177" s="311"/>
      <c r="AJ177" s="311"/>
      <c r="AK177" s="315"/>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row>
    <row r="178" spans="1:76" ht="7.5" customHeight="1">
      <c r="A178" s="131"/>
      <c r="B178" s="168"/>
      <c r="C178" s="168"/>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314"/>
      <c r="AM178" s="314"/>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row>
    <row r="179" spans="1:76" ht="15" customHeight="1">
      <c r="A179" s="136"/>
      <c r="B179" s="165" t="s">
        <v>380</v>
      </c>
      <c r="C179" s="165"/>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372"/>
      <c r="AK179" s="372"/>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31"/>
      <c r="BS179" s="131"/>
      <c r="BT179" s="131"/>
      <c r="BU179" s="131"/>
      <c r="BV179" s="131"/>
    </row>
    <row r="180" spans="1:76" ht="90" customHeight="1">
      <c r="A180" s="133"/>
      <c r="B180" s="169" t="str">
        <f>IF([1]Data!E330="","",[1]Data!E330)</f>
        <v/>
      </c>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419"/>
      <c r="BT180" s="419"/>
      <c r="BU180" s="429"/>
      <c r="BV180" s="131"/>
    </row>
    <row r="181" spans="1:76" ht="1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row>
    <row r="182" spans="1:76" ht="15" customHeight="1">
      <c r="A182" s="136" t="s">
        <v>347</v>
      </c>
      <c r="B182" s="165"/>
      <c r="C182" s="165"/>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372"/>
      <c r="AM182" s="372"/>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31"/>
    </row>
    <row r="183" spans="1:76" ht="15" customHeight="1">
      <c r="A183" s="131"/>
      <c r="B183" s="166" t="s">
        <v>301</v>
      </c>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361"/>
      <c r="AH183" s="166" t="s">
        <v>479</v>
      </c>
      <c r="AI183" s="211"/>
      <c r="AJ183" s="211"/>
      <c r="AK183" s="361"/>
      <c r="AL183" s="166" t="s">
        <v>301</v>
      </c>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361"/>
      <c r="BR183" s="166" t="s">
        <v>479</v>
      </c>
      <c r="BS183" s="211"/>
      <c r="BT183" s="211"/>
      <c r="BU183" s="361"/>
      <c r="BV183" s="131"/>
    </row>
    <row r="184" spans="1:76" ht="33.75" customHeight="1">
      <c r="A184" s="137" t="s">
        <v>44</v>
      </c>
      <c r="B184" s="167" t="s">
        <v>4</v>
      </c>
      <c r="C184" s="212"/>
      <c r="D184" s="160" t="s">
        <v>121</v>
      </c>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342"/>
      <c r="AH184" s="309" t="str">
        <f>IF([1]Data!$K335="","","○")</f>
        <v/>
      </c>
      <c r="AI184" s="311"/>
      <c r="AJ184" s="311"/>
      <c r="AK184" s="315"/>
      <c r="AL184" s="167" t="s">
        <v>23</v>
      </c>
      <c r="AM184" s="212"/>
      <c r="AN184" s="160" t="s">
        <v>497</v>
      </c>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342"/>
      <c r="BR184" s="309" t="str">
        <f>IF([1]Data!$AA335="","","○")</f>
        <v/>
      </c>
      <c r="BS184" s="311"/>
      <c r="BT184" s="311"/>
      <c r="BU184" s="315"/>
      <c r="BV184" s="131"/>
    </row>
    <row r="185" spans="1:76" ht="27" customHeight="1">
      <c r="A185" s="131"/>
      <c r="B185" s="167" t="s">
        <v>16</v>
      </c>
      <c r="C185" s="212"/>
      <c r="D185" s="160" t="s">
        <v>438</v>
      </c>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342"/>
      <c r="AH185" s="309" t="str">
        <f>IF([1]Data!$G335="","","○")</f>
        <v/>
      </c>
      <c r="AI185" s="311"/>
      <c r="AJ185" s="311"/>
      <c r="AK185" s="315"/>
      <c r="AL185" s="167" t="s">
        <v>40</v>
      </c>
      <c r="AM185" s="212"/>
      <c r="AN185" s="160" t="s">
        <v>498</v>
      </c>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342"/>
      <c r="BR185" s="309" t="str">
        <f>IF([1]Data!$W335="","","○")</f>
        <v/>
      </c>
      <c r="BS185" s="311"/>
      <c r="BT185" s="311"/>
      <c r="BU185" s="315"/>
      <c r="BV185" s="131"/>
    </row>
    <row r="186" spans="1:76" ht="27" customHeight="1">
      <c r="A186" s="131"/>
      <c r="B186" s="167" t="s">
        <v>31</v>
      </c>
      <c r="C186" s="212"/>
      <c r="D186" s="160" t="s">
        <v>420</v>
      </c>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342"/>
      <c r="AH186" s="309" t="str">
        <f>IF([1]Data!$C335="","","○")</f>
        <v/>
      </c>
      <c r="AI186" s="311"/>
      <c r="AJ186" s="311"/>
      <c r="AK186" s="315"/>
      <c r="AL186" s="167" t="s">
        <v>55</v>
      </c>
      <c r="AM186" s="212"/>
      <c r="AN186" s="160" t="s">
        <v>499</v>
      </c>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342"/>
      <c r="BR186" s="309" t="str">
        <f>IF([1]Data!$S335="","","○")</f>
        <v/>
      </c>
      <c r="BS186" s="311"/>
      <c r="BT186" s="311"/>
      <c r="BU186" s="315"/>
      <c r="BV186" s="131"/>
    </row>
    <row r="187" spans="1:76" ht="27" customHeight="1">
      <c r="A187" s="131"/>
      <c r="B187" s="167" t="s">
        <v>52</v>
      </c>
      <c r="C187" s="212"/>
      <c r="D187" s="160" t="s">
        <v>35</v>
      </c>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342"/>
      <c r="AH187" s="309" t="str">
        <f>IF([1]Data!$O335="","","○")</f>
        <v/>
      </c>
      <c r="AI187" s="311"/>
      <c r="AJ187" s="311"/>
      <c r="AK187" s="315"/>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07"/>
    </row>
    <row r="188" spans="1:76" ht="13.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row>
    <row r="189" spans="1:76" ht="15" customHeight="1">
      <c r="A189" s="136" t="s">
        <v>17</v>
      </c>
      <c r="B189" s="165"/>
      <c r="C189" s="165"/>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373"/>
      <c r="AK189" s="373"/>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31"/>
      <c r="BR189" s="131"/>
      <c r="BS189" s="131"/>
      <c r="BT189" s="131"/>
      <c r="BU189" s="131"/>
      <c r="BV189" s="131"/>
      <c r="BX189" t="s">
        <v>516</v>
      </c>
    </row>
    <row r="190" spans="1:76" ht="7.5" customHeight="1">
      <c r="A190" s="129"/>
      <c r="B190" s="165"/>
      <c r="C190" s="165"/>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372"/>
      <c r="AK190" s="372"/>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31"/>
      <c r="BQ190" s="131"/>
      <c r="BR190" s="131"/>
      <c r="BS190" s="131"/>
      <c r="BT190" s="131"/>
      <c r="BU190" s="131"/>
      <c r="BV190" s="131"/>
    </row>
    <row r="191" spans="1:76" ht="15" customHeight="1">
      <c r="A191" s="133"/>
      <c r="B191" s="138" t="s">
        <v>276</v>
      </c>
      <c r="C191" s="138"/>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372"/>
      <c r="AK191" s="372"/>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31"/>
      <c r="BQ191" s="131"/>
      <c r="BR191" s="131"/>
      <c r="BS191" s="131"/>
      <c r="BT191" s="131"/>
      <c r="BU191" s="131"/>
      <c r="BV191" s="131"/>
    </row>
    <row r="192" spans="1:76" ht="7.5" customHeight="1">
      <c r="A192" s="138"/>
      <c r="B192" s="138"/>
      <c r="C192" s="138"/>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372"/>
      <c r="AK192" s="372"/>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31"/>
      <c r="BQ192" s="131"/>
      <c r="BR192" s="131"/>
      <c r="BS192" s="131"/>
      <c r="BT192" s="131"/>
      <c r="BU192" s="131"/>
      <c r="BV192" s="131"/>
    </row>
    <row r="193" spans="1:74" ht="22.5" customHeight="1">
      <c r="A193" s="138"/>
      <c r="B193" s="170"/>
      <c r="C193" s="214"/>
      <c r="D193" s="214"/>
      <c r="E193" s="214"/>
      <c r="F193" s="214"/>
      <c r="G193" s="214"/>
      <c r="H193" s="214"/>
      <c r="I193" s="270" t="s">
        <v>469</v>
      </c>
      <c r="J193" s="170" t="s">
        <v>473</v>
      </c>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4"/>
      <c r="AI193" s="214"/>
      <c r="AJ193" s="219"/>
      <c r="AK193" s="219"/>
      <c r="AL193" s="214"/>
      <c r="AM193" s="214"/>
      <c r="AN193" s="214"/>
      <c r="AO193" s="214"/>
      <c r="AP193" s="214"/>
      <c r="AQ193" s="287"/>
      <c r="AR193" s="138"/>
      <c r="AS193" s="161"/>
      <c r="AT193" s="161"/>
      <c r="AU193" s="161"/>
      <c r="AV193" s="161"/>
      <c r="AW193" s="350"/>
      <c r="AX193" s="138"/>
      <c r="AY193" s="138"/>
      <c r="AZ193" s="138"/>
      <c r="BA193" s="138"/>
      <c r="BB193" s="138"/>
      <c r="BC193" s="138"/>
      <c r="BD193" s="138"/>
      <c r="BE193" s="161"/>
      <c r="BF193" s="161"/>
      <c r="BG193" s="161"/>
      <c r="BH193" s="133"/>
      <c r="BI193" s="133"/>
      <c r="BJ193" s="133"/>
      <c r="BK193" s="133"/>
      <c r="BL193" s="133"/>
      <c r="BM193" s="133"/>
      <c r="BN193" s="133"/>
      <c r="BO193" s="133"/>
      <c r="BP193" s="131"/>
      <c r="BQ193" s="131"/>
      <c r="BR193" s="131"/>
      <c r="BS193" s="131"/>
      <c r="BT193" s="131"/>
      <c r="BU193" s="131"/>
      <c r="BV193" s="131"/>
    </row>
    <row r="194" spans="1:74" ht="22.5" customHeight="1">
      <c r="A194" s="138"/>
      <c r="B194" s="170"/>
      <c r="C194" s="214"/>
      <c r="D194" s="214"/>
      <c r="E194" s="214"/>
      <c r="F194" s="214"/>
      <c r="G194" s="214"/>
      <c r="H194" s="214"/>
      <c r="I194" s="270" t="s">
        <v>385</v>
      </c>
      <c r="J194" s="170" t="s">
        <v>399</v>
      </c>
      <c r="K194" s="214"/>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c r="AG194" s="214"/>
      <c r="AH194" s="214"/>
      <c r="AI194" s="214"/>
      <c r="AJ194" s="219"/>
      <c r="AK194" s="219"/>
      <c r="AL194" s="214"/>
      <c r="AM194" s="214"/>
      <c r="AN194" s="214"/>
      <c r="AO194" s="214"/>
      <c r="AP194" s="214"/>
      <c r="AQ194" s="287"/>
      <c r="AR194" s="138"/>
      <c r="AS194" s="161"/>
      <c r="AT194" s="161"/>
      <c r="AU194" s="161"/>
      <c r="AV194" s="161"/>
      <c r="AW194" s="350"/>
      <c r="AX194" s="138"/>
      <c r="AY194" s="138"/>
      <c r="AZ194" s="138"/>
      <c r="BA194" s="138"/>
      <c r="BB194" s="138"/>
      <c r="BC194" s="138"/>
      <c r="BD194" s="138"/>
      <c r="BE194" s="161"/>
      <c r="BF194" s="161"/>
      <c r="BG194" s="161"/>
      <c r="BH194" s="133"/>
      <c r="BI194" s="133"/>
      <c r="BJ194" s="133"/>
      <c r="BK194" s="133"/>
      <c r="BL194" s="133"/>
      <c r="BM194" s="133"/>
      <c r="BN194" s="133"/>
      <c r="BO194" s="133"/>
      <c r="BP194" s="131"/>
      <c r="BQ194" s="131"/>
      <c r="BR194" s="131"/>
      <c r="BS194" s="131"/>
      <c r="BT194" s="131"/>
      <c r="BU194" s="131"/>
      <c r="BV194" s="131"/>
    </row>
    <row r="195" spans="1:74" ht="22.5" customHeight="1">
      <c r="A195" s="138"/>
      <c r="B195" s="170"/>
      <c r="C195" s="214"/>
      <c r="D195" s="214"/>
      <c r="E195" s="214"/>
      <c r="F195" s="214"/>
      <c r="G195" s="214"/>
      <c r="H195" s="214"/>
      <c r="I195" s="270" t="s">
        <v>470</v>
      </c>
      <c r="J195" s="170" t="s">
        <v>99</v>
      </c>
      <c r="K195" s="214"/>
      <c r="L195" s="214"/>
      <c r="M195" s="214"/>
      <c r="N195" s="214"/>
      <c r="O195" s="214"/>
      <c r="P195" s="214"/>
      <c r="Q195" s="214"/>
      <c r="R195" s="214"/>
      <c r="S195" s="214"/>
      <c r="T195" s="214"/>
      <c r="U195" s="214"/>
      <c r="V195" s="214"/>
      <c r="W195" s="214"/>
      <c r="X195" s="214"/>
      <c r="Y195" s="214"/>
      <c r="Z195" s="214"/>
      <c r="AA195" s="214"/>
      <c r="AB195" s="214"/>
      <c r="AC195" s="214"/>
      <c r="AD195" s="214"/>
      <c r="AE195" s="214"/>
      <c r="AF195" s="214"/>
      <c r="AG195" s="214"/>
      <c r="AH195" s="214"/>
      <c r="AI195" s="214"/>
      <c r="AJ195" s="219"/>
      <c r="AK195" s="219"/>
      <c r="AL195" s="214"/>
      <c r="AM195" s="214"/>
      <c r="AN195" s="214"/>
      <c r="AO195" s="214"/>
      <c r="AP195" s="214"/>
      <c r="AQ195" s="287"/>
      <c r="AR195" s="138"/>
      <c r="AS195" s="161"/>
      <c r="AT195" s="161"/>
      <c r="AU195" s="161"/>
      <c r="AV195" s="161"/>
      <c r="AW195" s="350"/>
      <c r="AX195" s="138"/>
      <c r="AY195" s="138"/>
      <c r="AZ195" s="138"/>
      <c r="BA195" s="138"/>
      <c r="BB195" s="138"/>
      <c r="BC195" s="138"/>
      <c r="BD195" s="138"/>
      <c r="BE195" s="161"/>
      <c r="BF195" s="161"/>
      <c r="BG195" s="161"/>
      <c r="BH195" s="133"/>
      <c r="BI195" s="133"/>
      <c r="BJ195" s="133"/>
      <c r="BK195" s="133"/>
      <c r="BL195" s="133"/>
      <c r="BM195" s="133"/>
      <c r="BN195" s="133"/>
      <c r="BO195" s="133"/>
      <c r="BP195" s="131"/>
      <c r="BQ195" s="131"/>
      <c r="BR195" s="131"/>
      <c r="BS195" s="131"/>
      <c r="BT195" s="131"/>
      <c r="BU195" s="131"/>
      <c r="BV195" s="131"/>
    </row>
    <row r="196" spans="1:74" ht="22.5" customHeight="1">
      <c r="A196" s="138"/>
      <c r="B196" s="170"/>
      <c r="C196" s="214"/>
      <c r="D196" s="214"/>
      <c r="E196" s="214"/>
      <c r="F196" s="214"/>
      <c r="G196" s="214"/>
      <c r="H196" s="214"/>
      <c r="I196" s="270" t="s">
        <v>471</v>
      </c>
      <c r="J196" s="170" t="s">
        <v>474</v>
      </c>
      <c r="K196" s="214"/>
      <c r="L196" s="214"/>
      <c r="M196" s="214"/>
      <c r="N196" s="214"/>
      <c r="O196" s="214"/>
      <c r="P196" s="214"/>
      <c r="Q196" s="214"/>
      <c r="R196" s="214"/>
      <c r="S196" s="214"/>
      <c r="T196" s="214"/>
      <c r="U196" s="214"/>
      <c r="V196" s="214"/>
      <c r="W196" s="214"/>
      <c r="X196" s="214"/>
      <c r="Y196" s="214"/>
      <c r="Z196" s="214"/>
      <c r="AA196" s="214"/>
      <c r="AB196" s="214"/>
      <c r="AC196" s="214"/>
      <c r="AD196" s="214"/>
      <c r="AE196" s="214"/>
      <c r="AF196" s="214"/>
      <c r="AG196" s="214"/>
      <c r="AH196" s="214"/>
      <c r="AI196" s="214"/>
      <c r="AJ196" s="219"/>
      <c r="AK196" s="219"/>
      <c r="AL196" s="214"/>
      <c r="AM196" s="214"/>
      <c r="AN196" s="214"/>
      <c r="AO196" s="214"/>
      <c r="AP196" s="214"/>
      <c r="AQ196" s="287"/>
      <c r="AR196" s="138"/>
      <c r="AS196" s="138"/>
      <c r="AT196" s="161"/>
      <c r="AU196" s="161"/>
      <c r="AV196" s="161"/>
      <c r="AW196" s="161"/>
      <c r="AX196" s="350"/>
      <c r="AY196" s="138"/>
      <c r="AZ196" s="138"/>
      <c r="BA196" s="138"/>
      <c r="BB196" s="138"/>
      <c r="BC196" s="138"/>
      <c r="BD196" s="138"/>
      <c r="BE196" s="138"/>
      <c r="BF196" s="161"/>
      <c r="BG196" s="161"/>
      <c r="BH196" s="161"/>
      <c r="BI196" s="133"/>
      <c r="BJ196" s="133"/>
      <c r="BK196" s="133"/>
      <c r="BL196" s="133"/>
      <c r="BM196" s="133"/>
      <c r="BN196" s="133"/>
      <c r="BO196" s="133"/>
      <c r="BP196" s="133"/>
      <c r="BQ196" s="131"/>
      <c r="BR196" s="131"/>
      <c r="BS196" s="131"/>
      <c r="BT196" s="131"/>
      <c r="BU196" s="131"/>
      <c r="BV196" s="131"/>
    </row>
    <row r="197" spans="1:74" ht="7.5" customHeight="1">
      <c r="A197" s="138"/>
      <c r="B197" s="138"/>
      <c r="C197" s="138"/>
      <c r="D197" s="138"/>
      <c r="E197" s="138"/>
      <c r="F197" s="138"/>
      <c r="G197" s="138"/>
      <c r="H197" s="138"/>
      <c r="I197" s="138"/>
      <c r="J197" s="138"/>
      <c r="K197" s="138"/>
      <c r="L197" s="138"/>
      <c r="M197" s="138"/>
      <c r="N197" s="138"/>
      <c r="O197" s="161"/>
      <c r="P197" s="138"/>
      <c r="Q197" s="138"/>
      <c r="R197" s="161"/>
      <c r="S197" s="138"/>
      <c r="T197" s="138"/>
      <c r="U197" s="138"/>
      <c r="V197" s="138"/>
      <c r="W197" s="138"/>
      <c r="X197" s="138"/>
      <c r="Y197" s="138"/>
      <c r="Z197" s="161"/>
      <c r="AA197" s="161"/>
      <c r="AB197" s="161"/>
      <c r="AC197" s="161"/>
      <c r="AD197" s="161"/>
      <c r="AE197" s="350"/>
      <c r="AF197" s="350"/>
      <c r="AG197" s="138"/>
      <c r="AH197" s="138"/>
      <c r="AI197" s="138"/>
      <c r="AJ197" s="235"/>
      <c r="AK197" s="235"/>
      <c r="AL197" s="138"/>
      <c r="AM197" s="138"/>
      <c r="AN197" s="138"/>
      <c r="AO197" s="138"/>
      <c r="AP197" s="138"/>
      <c r="AQ197" s="138"/>
      <c r="AR197" s="161"/>
      <c r="AS197" s="161"/>
      <c r="AT197" s="161"/>
      <c r="AU197" s="350"/>
      <c r="AV197" s="138"/>
      <c r="AW197" s="138"/>
      <c r="AX197" s="138"/>
      <c r="AY197" s="138"/>
      <c r="AZ197" s="138"/>
      <c r="BA197" s="138"/>
      <c r="BB197" s="138"/>
      <c r="BC197" s="138"/>
      <c r="BD197" s="138"/>
      <c r="BE197" s="138"/>
      <c r="BF197" s="138"/>
      <c r="BG197" s="161"/>
      <c r="BH197" s="133"/>
      <c r="BI197" s="133"/>
      <c r="BJ197" s="133"/>
      <c r="BK197" s="133"/>
      <c r="BL197" s="133"/>
      <c r="BM197" s="133"/>
      <c r="BN197" s="133"/>
      <c r="BO197" s="133"/>
      <c r="BP197" s="133"/>
      <c r="BQ197" s="133"/>
      <c r="BR197" s="133"/>
      <c r="BS197" s="133"/>
      <c r="BT197" s="133"/>
      <c r="BU197" s="131"/>
      <c r="BV197" s="131"/>
    </row>
    <row r="198" spans="1:74" ht="15" customHeight="1">
      <c r="A198" s="139"/>
      <c r="B198" s="171" t="s">
        <v>116</v>
      </c>
      <c r="C198" s="215"/>
      <c r="D198" s="215"/>
      <c r="E198" s="215"/>
      <c r="F198" s="215"/>
      <c r="G198" s="215"/>
      <c r="H198" s="215"/>
      <c r="I198" s="215"/>
      <c r="J198" s="215"/>
      <c r="K198" s="215"/>
      <c r="L198" s="215"/>
      <c r="M198" s="215"/>
      <c r="N198" s="215"/>
      <c r="O198" s="215"/>
      <c r="P198" s="215"/>
      <c r="Q198" s="215"/>
      <c r="R198" s="215"/>
      <c r="S198" s="215"/>
      <c r="T198" s="215"/>
      <c r="U198" s="316"/>
      <c r="V198" s="171" t="s">
        <v>257</v>
      </c>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316"/>
      <c r="BV198" s="131"/>
    </row>
    <row r="199" spans="1:74" ht="27" customHeight="1">
      <c r="A199" s="133"/>
      <c r="B199" s="167" t="s">
        <v>4</v>
      </c>
      <c r="C199" s="216"/>
      <c r="D199" s="248" t="s">
        <v>327</v>
      </c>
      <c r="E199" s="214"/>
      <c r="F199" s="214"/>
      <c r="G199" s="214"/>
      <c r="H199" s="214"/>
      <c r="I199" s="214"/>
      <c r="J199" s="214"/>
      <c r="K199" s="214"/>
      <c r="L199" s="214"/>
      <c r="M199" s="214"/>
      <c r="N199" s="214"/>
      <c r="O199" s="214"/>
      <c r="P199" s="214"/>
      <c r="Q199" s="214"/>
      <c r="R199" s="214"/>
      <c r="S199" s="214"/>
      <c r="T199" s="214"/>
      <c r="U199" s="287"/>
      <c r="V199" s="309" t="str">
        <f>IF([1]Data!$D$354&lt;&gt;"◎","","○")</f>
        <v/>
      </c>
      <c r="W199" s="311"/>
      <c r="X199" s="311"/>
      <c r="Y199" s="338"/>
      <c r="Z199" s="248" t="s">
        <v>487</v>
      </c>
      <c r="AA199" s="214"/>
      <c r="AB199" s="214"/>
      <c r="AC199" s="214"/>
      <c r="AD199" s="214"/>
      <c r="AE199" s="214"/>
      <c r="AF199" s="214"/>
      <c r="AG199" s="214"/>
      <c r="AH199" s="287"/>
      <c r="AI199" s="309" t="str">
        <f>IF([1]Data!$D$354&lt;&gt;"○","","○")</f>
        <v/>
      </c>
      <c r="AJ199" s="311"/>
      <c r="AK199" s="311"/>
      <c r="AL199" s="338"/>
      <c r="AM199" s="248" t="s">
        <v>254</v>
      </c>
      <c r="AN199" s="214"/>
      <c r="AO199" s="214"/>
      <c r="AP199" s="214"/>
      <c r="AQ199" s="214"/>
      <c r="AR199" s="214"/>
      <c r="AS199" s="214"/>
      <c r="AT199" s="214"/>
      <c r="AU199" s="287"/>
      <c r="AV199" s="309" t="str">
        <f>IF([1]Data!$D$354&lt;&gt;"△","","○")</f>
        <v/>
      </c>
      <c r="AW199" s="311"/>
      <c r="AX199" s="311"/>
      <c r="AY199" s="338"/>
      <c r="AZ199" s="248" t="s">
        <v>507</v>
      </c>
      <c r="BA199" s="214"/>
      <c r="BB199" s="214"/>
      <c r="BC199" s="214"/>
      <c r="BD199" s="214"/>
      <c r="BE199" s="214"/>
      <c r="BF199" s="214"/>
      <c r="BG199" s="214"/>
      <c r="BH199" s="287"/>
      <c r="BI199" s="309" t="str">
        <f>IF([1]Data!$D$354="","○","")</f>
        <v>○</v>
      </c>
      <c r="BJ199" s="311"/>
      <c r="BK199" s="311"/>
      <c r="BL199" s="338"/>
      <c r="BM199" s="248" t="s">
        <v>168</v>
      </c>
      <c r="BN199" s="214"/>
      <c r="BO199" s="214"/>
      <c r="BP199" s="214"/>
      <c r="BQ199" s="214"/>
      <c r="BR199" s="214"/>
      <c r="BS199" s="214"/>
      <c r="BT199" s="214"/>
      <c r="BU199" s="287"/>
      <c r="BV199" s="131"/>
    </row>
    <row r="200" spans="1:74" ht="27" customHeight="1">
      <c r="A200" s="133"/>
      <c r="B200" s="167" t="s">
        <v>16</v>
      </c>
      <c r="C200" s="216"/>
      <c r="D200" s="248" t="s">
        <v>258</v>
      </c>
      <c r="E200" s="214"/>
      <c r="F200" s="214"/>
      <c r="G200" s="214"/>
      <c r="H200" s="214"/>
      <c r="I200" s="214"/>
      <c r="J200" s="214"/>
      <c r="K200" s="214"/>
      <c r="L200" s="214"/>
      <c r="M200" s="214"/>
      <c r="N200" s="214"/>
      <c r="O200" s="214"/>
      <c r="P200" s="214"/>
      <c r="Q200" s="214"/>
      <c r="R200" s="214"/>
      <c r="S200" s="214"/>
      <c r="T200" s="214"/>
      <c r="U200" s="287"/>
      <c r="V200" s="309" t="str">
        <f>IF([1]Data!$F$354&lt;&gt;"◎","","○")</f>
        <v/>
      </c>
      <c r="W200" s="311"/>
      <c r="X200" s="311"/>
      <c r="Y200" s="338"/>
      <c r="Z200" s="248" t="s">
        <v>487</v>
      </c>
      <c r="AA200" s="214"/>
      <c r="AB200" s="214"/>
      <c r="AC200" s="214"/>
      <c r="AD200" s="214"/>
      <c r="AE200" s="214"/>
      <c r="AF200" s="214"/>
      <c r="AG200" s="214"/>
      <c r="AH200" s="287"/>
      <c r="AI200" s="309" t="str">
        <f>IF([1]Data!$F$354&lt;&gt;"○","","○")</f>
        <v/>
      </c>
      <c r="AJ200" s="311"/>
      <c r="AK200" s="311"/>
      <c r="AL200" s="338"/>
      <c r="AM200" s="248" t="s">
        <v>254</v>
      </c>
      <c r="AN200" s="214"/>
      <c r="AO200" s="214"/>
      <c r="AP200" s="214"/>
      <c r="AQ200" s="214"/>
      <c r="AR200" s="214"/>
      <c r="AS200" s="214"/>
      <c r="AT200" s="214"/>
      <c r="AU200" s="287"/>
      <c r="AV200" s="309" t="str">
        <f>IF([1]Data!$F$354&lt;&gt;"△","","○")</f>
        <v/>
      </c>
      <c r="AW200" s="311"/>
      <c r="AX200" s="311"/>
      <c r="AY200" s="338"/>
      <c r="AZ200" s="248" t="s">
        <v>507</v>
      </c>
      <c r="BA200" s="214"/>
      <c r="BB200" s="214"/>
      <c r="BC200" s="214"/>
      <c r="BD200" s="214"/>
      <c r="BE200" s="214"/>
      <c r="BF200" s="214"/>
      <c r="BG200" s="214"/>
      <c r="BH200" s="287"/>
      <c r="BI200" s="309" t="str">
        <f>IF([1]Data!$F$354="","○","")</f>
        <v>○</v>
      </c>
      <c r="BJ200" s="311"/>
      <c r="BK200" s="311"/>
      <c r="BL200" s="338"/>
      <c r="BM200" s="248" t="s">
        <v>168</v>
      </c>
      <c r="BN200" s="214"/>
      <c r="BO200" s="214"/>
      <c r="BP200" s="214"/>
      <c r="BQ200" s="214"/>
      <c r="BR200" s="214"/>
      <c r="BS200" s="214"/>
      <c r="BT200" s="214"/>
      <c r="BU200" s="287"/>
      <c r="BV200" s="131"/>
    </row>
    <row r="201" spans="1:74" ht="27" customHeight="1">
      <c r="A201" s="133"/>
      <c r="B201" s="167" t="s">
        <v>31</v>
      </c>
      <c r="C201" s="216"/>
      <c r="D201" s="248" t="s">
        <v>243</v>
      </c>
      <c r="E201" s="214"/>
      <c r="F201" s="214"/>
      <c r="G201" s="214"/>
      <c r="H201" s="214"/>
      <c r="I201" s="214"/>
      <c r="J201" s="214"/>
      <c r="K201" s="214"/>
      <c r="L201" s="214"/>
      <c r="M201" s="214"/>
      <c r="N201" s="214"/>
      <c r="O201" s="214"/>
      <c r="P201" s="214"/>
      <c r="Q201" s="214"/>
      <c r="R201" s="214"/>
      <c r="S201" s="214"/>
      <c r="T201" s="214"/>
      <c r="U201" s="287"/>
      <c r="V201" s="309" t="str">
        <f>IF([1]Data!$H$354&lt;&gt;"◎","","○")</f>
        <v/>
      </c>
      <c r="W201" s="311"/>
      <c r="X201" s="311"/>
      <c r="Y201" s="338"/>
      <c r="Z201" s="248" t="s">
        <v>487</v>
      </c>
      <c r="AA201" s="214"/>
      <c r="AB201" s="214"/>
      <c r="AC201" s="214"/>
      <c r="AD201" s="214"/>
      <c r="AE201" s="214"/>
      <c r="AF201" s="214"/>
      <c r="AG201" s="214"/>
      <c r="AH201" s="287"/>
      <c r="AI201" s="309" t="str">
        <f>IF([1]Data!$H$354&lt;&gt;"○","","○")</f>
        <v/>
      </c>
      <c r="AJ201" s="311"/>
      <c r="AK201" s="311"/>
      <c r="AL201" s="338"/>
      <c r="AM201" s="248" t="s">
        <v>254</v>
      </c>
      <c r="AN201" s="214"/>
      <c r="AO201" s="214"/>
      <c r="AP201" s="214"/>
      <c r="AQ201" s="214"/>
      <c r="AR201" s="214"/>
      <c r="AS201" s="214"/>
      <c r="AT201" s="214"/>
      <c r="AU201" s="287"/>
      <c r="AV201" s="309" t="str">
        <f>IF([1]Data!$H$354&lt;&gt;"△","","○")</f>
        <v/>
      </c>
      <c r="AW201" s="311"/>
      <c r="AX201" s="311"/>
      <c r="AY201" s="338"/>
      <c r="AZ201" s="248" t="s">
        <v>507</v>
      </c>
      <c r="BA201" s="214"/>
      <c r="BB201" s="214"/>
      <c r="BC201" s="214"/>
      <c r="BD201" s="214"/>
      <c r="BE201" s="214"/>
      <c r="BF201" s="214"/>
      <c r="BG201" s="214"/>
      <c r="BH201" s="287"/>
      <c r="BI201" s="309" t="str">
        <f>IF([1]Data!$H$354="","○","")</f>
        <v>○</v>
      </c>
      <c r="BJ201" s="311"/>
      <c r="BK201" s="311"/>
      <c r="BL201" s="338"/>
      <c r="BM201" s="248" t="s">
        <v>168</v>
      </c>
      <c r="BN201" s="214"/>
      <c r="BO201" s="214"/>
      <c r="BP201" s="214"/>
      <c r="BQ201" s="214"/>
      <c r="BR201" s="214"/>
      <c r="BS201" s="214"/>
      <c r="BT201" s="214"/>
      <c r="BU201" s="287"/>
      <c r="BV201" s="131"/>
    </row>
    <row r="202" spans="1:74" ht="27" customHeight="1">
      <c r="A202" s="133"/>
      <c r="B202" s="167" t="s">
        <v>52</v>
      </c>
      <c r="C202" s="216"/>
      <c r="D202" s="248" t="s">
        <v>145</v>
      </c>
      <c r="E202" s="214"/>
      <c r="F202" s="214"/>
      <c r="G202" s="214"/>
      <c r="H202" s="214"/>
      <c r="I202" s="214"/>
      <c r="J202" s="214"/>
      <c r="K202" s="214"/>
      <c r="L202" s="214"/>
      <c r="M202" s="214"/>
      <c r="N202" s="214"/>
      <c r="O202" s="214"/>
      <c r="P202" s="214"/>
      <c r="Q202" s="214"/>
      <c r="R202" s="214"/>
      <c r="S202" s="214"/>
      <c r="T202" s="214"/>
      <c r="U202" s="287"/>
      <c r="V202" s="309" t="str">
        <f>IF([1]Data!$J$354&lt;&gt;"◎","","○")</f>
        <v/>
      </c>
      <c r="W202" s="311"/>
      <c r="X202" s="311"/>
      <c r="Y202" s="338"/>
      <c r="Z202" s="248" t="s">
        <v>487</v>
      </c>
      <c r="AA202" s="214"/>
      <c r="AB202" s="214"/>
      <c r="AC202" s="214"/>
      <c r="AD202" s="214"/>
      <c r="AE202" s="214"/>
      <c r="AF202" s="214"/>
      <c r="AG202" s="214"/>
      <c r="AH202" s="287"/>
      <c r="AI202" s="309" t="str">
        <f>IF([1]Data!$J$354&lt;&gt;"○","","○")</f>
        <v/>
      </c>
      <c r="AJ202" s="311"/>
      <c r="AK202" s="311"/>
      <c r="AL202" s="338"/>
      <c r="AM202" s="248" t="s">
        <v>254</v>
      </c>
      <c r="AN202" s="214"/>
      <c r="AO202" s="214"/>
      <c r="AP202" s="214"/>
      <c r="AQ202" s="214"/>
      <c r="AR202" s="214"/>
      <c r="AS202" s="214"/>
      <c r="AT202" s="214"/>
      <c r="AU202" s="287"/>
      <c r="AV202" s="309" t="str">
        <f>IF([1]Data!$J$354&lt;&gt;"△","","○")</f>
        <v/>
      </c>
      <c r="AW202" s="311"/>
      <c r="AX202" s="311"/>
      <c r="AY202" s="338"/>
      <c r="AZ202" s="248" t="s">
        <v>507</v>
      </c>
      <c r="BA202" s="214"/>
      <c r="BB202" s="214"/>
      <c r="BC202" s="214"/>
      <c r="BD202" s="214"/>
      <c r="BE202" s="214"/>
      <c r="BF202" s="214"/>
      <c r="BG202" s="214"/>
      <c r="BH202" s="287"/>
      <c r="BI202" s="309" t="str">
        <f>IF([1]Data!$J$354="","○","")</f>
        <v>○</v>
      </c>
      <c r="BJ202" s="311"/>
      <c r="BK202" s="311"/>
      <c r="BL202" s="338"/>
      <c r="BM202" s="248" t="s">
        <v>168</v>
      </c>
      <c r="BN202" s="214"/>
      <c r="BO202" s="214"/>
      <c r="BP202" s="214"/>
      <c r="BQ202" s="214"/>
      <c r="BR202" s="214"/>
      <c r="BS202" s="214"/>
      <c r="BT202" s="214"/>
      <c r="BU202" s="287"/>
      <c r="BV202" s="131"/>
    </row>
    <row r="203" spans="1:74" ht="27" customHeight="1">
      <c r="A203" s="133"/>
      <c r="B203" s="172" t="s">
        <v>23</v>
      </c>
      <c r="C203" s="217"/>
      <c r="D203" s="249" t="s">
        <v>260</v>
      </c>
      <c r="E203" s="258"/>
      <c r="F203" s="258"/>
      <c r="G203" s="258"/>
      <c r="H203" s="258"/>
      <c r="I203" s="258"/>
      <c r="J203" s="258"/>
      <c r="K203" s="258"/>
      <c r="L203" s="258"/>
      <c r="M203" s="258"/>
      <c r="N203" s="258"/>
      <c r="O203" s="258"/>
      <c r="P203" s="258"/>
      <c r="Q203" s="258"/>
      <c r="R203" s="258"/>
      <c r="S203" s="258"/>
      <c r="T203" s="258"/>
      <c r="U203" s="317"/>
      <c r="V203" s="322" t="str">
        <f>IF([1]Data!$L$354&lt;&gt;"◎","","○")</f>
        <v/>
      </c>
      <c r="W203" s="329"/>
      <c r="X203" s="329"/>
      <c r="Y203" s="339"/>
      <c r="Z203" s="249" t="s">
        <v>487</v>
      </c>
      <c r="AA203" s="258"/>
      <c r="AB203" s="258"/>
      <c r="AC203" s="258"/>
      <c r="AD203" s="258"/>
      <c r="AE203" s="258"/>
      <c r="AF203" s="258"/>
      <c r="AG203" s="258"/>
      <c r="AH203" s="317"/>
      <c r="AI203" s="322" t="str">
        <f>IF([1]Data!$L$354&lt;&gt;"○","","○")</f>
        <v/>
      </c>
      <c r="AJ203" s="329"/>
      <c r="AK203" s="329"/>
      <c r="AL203" s="339"/>
      <c r="AM203" s="249" t="s">
        <v>254</v>
      </c>
      <c r="AN203" s="258"/>
      <c r="AO203" s="258"/>
      <c r="AP203" s="258"/>
      <c r="AQ203" s="258"/>
      <c r="AR203" s="258"/>
      <c r="AS203" s="258"/>
      <c r="AT203" s="258"/>
      <c r="AU203" s="317"/>
      <c r="AV203" s="322" t="str">
        <f>IF([1]Data!$L$354&lt;&gt;"△","","○")</f>
        <v/>
      </c>
      <c r="AW203" s="329"/>
      <c r="AX203" s="329"/>
      <c r="AY203" s="339"/>
      <c r="AZ203" s="249" t="s">
        <v>507</v>
      </c>
      <c r="BA203" s="258"/>
      <c r="BB203" s="258"/>
      <c r="BC203" s="258"/>
      <c r="BD203" s="258"/>
      <c r="BE203" s="258"/>
      <c r="BF203" s="258"/>
      <c r="BG203" s="258"/>
      <c r="BH203" s="317"/>
      <c r="BI203" s="322" t="str">
        <f>IF([1]Data!$L$354="","○","")</f>
        <v>○</v>
      </c>
      <c r="BJ203" s="329"/>
      <c r="BK203" s="329"/>
      <c r="BL203" s="339"/>
      <c r="BM203" s="249" t="s">
        <v>168</v>
      </c>
      <c r="BN203" s="258"/>
      <c r="BO203" s="258"/>
      <c r="BP203" s="258"/>
      <c r="BQ203" s="258"/>
      <c r="BR203" s="258"/>
      <c r="BS203" s="258"/>
      <c r="BT203" s="258"/>
      <c r="BU203" s="317"/>
      <c r="BV203" s="131"/>
    </row>
    <row r="204" spans="1:74" ht="27" customHeight="1">
      <c r="A204" s="133"/>
      <c r="B204" s="173" t="s">
        <v>40</v>
      </c>
      <c r="C204" s="218"/>
      <c r="D204" s="250" t="s">
        <v>152</v>
      </c>
      <c r="E204" s="259"/>
      <c r="F204" s="259"/>
      <c r="G204" s="259"/>
      <c r="H204" s="259"/>
      <c r="I204" s="259"/>
      <c r="J204" s="259"/>
      <c r="K204" s="259"/>
      <c r="L204" s="259"/>
      <c r="M204" s="259"/>
      <c r="N204" s="259"/>
      <c r="O204" s="259"/>
      <c r="P204" s="259"/>
      <c r="Q204" s="259"/>
      <c r="R204" s="259"/>
      <c r="S204" s="259"/>
      <c r="T204" s="259"/>
      <c r="U204" s="318"/>
      <c r="V204" s="323" t="str">
        <f>IF([1]Data!$N$354&lt;&gt;"◎","","○")</f>
        <v/>
      </c>
      <c r="W204" s="330"/>
      <c r="X204" s="330"/>
      <c r="Y204" s="340"/>
      <c r="Z204" s="250" t="s">
        <v>487</v>
      </c>
      <c r="AA204" s="259"/>
      <c r="AB204" s="259"/>
      <c r="AC204" s="259"/>
      <c r="AD204" s="259"/>
      <c r="AE204" s="259"/>
      <c r="AF204" s="259"/>
      <c r="AG204" s="259"/>
      <c r="AH204" s="318"/>
      <c r="AI204" s="323" t="str">
        <f>IF([1]Data!$N$354&lt;&gt;"○","","○")</f>
        <v/>
      </c>
      <c r="AJ204" s="330"/>
      <c r="AK204" s="330"/>
      <c r="AL204" s="340"/>
      <c r="AM204" s="250" t="s">
        <v>254</v>
      </c>
      <c r="AN204" s="259"/>
      <c r="AO204" s="259"/>
      <c r="AP204" s="259"/>
      <c r="AQ204" s="259"/>
      <c r="AR204" s="259"/>
      <c r="AS204" s="259"/>
      <c r="AT204" s="259"/>
      <c r="AU204" s="318"/>
      <c r="AV204" s="323" t="str">
        <f>IF([1]Data!$N$354&lt;&gt;"△","","○")</f>
        <v/>
      </c>
      <c r="AW204" s="330"/>
      <c r="AX204" s="330"/>
      <c r="AY204" s="340"/>
      <c r="AZ204" s="250" t="s">
        <v>507</v>
      </c>
      <c r="BA204" s="259"/>
      <c r="BB204" s="259"/>
      <c r="BC204" s="259"/>
      <c r="BD204" s="259"/>
      <c r="BE204" s="259"/>
      <c r="BF204" s="259"/>
      <c r="BG204" s="259"/>
      <c r="BH204" s="318"/>
      <c r="BI204" s="323" t="str">
        <f>IF([1]Data!$N$354="","○","")</f>
        <v>○</v>
      </c>
      <c r="BJ204" s="330"/>
      <c r="BK204" s="330"/>
      <c r="BL204" s="340"/>
      <c r="BM204" s="250" t="s">
        <v>168</v>
      </c>
      <c r="BN204" s="259"/>
      <c r="BO204" s="259"/>
      <c r="BP204" s="259"/>
      <c r="BQ204" s="259"/>
      <c r="BR204" s="259"/>
      <c r="BS204" s="259"/>
      <c r="BT204" s="259"/>
      <c r="BU204" s="318"/>
      <c r="BV204" s="131"/>
    </row>
    <row r="205" spans="1:74" ht="27" customHeight="1">
      <c r="A205" s="133"/>
      <c r="B205" s="167" t="s">
        <v>55</v>
      </c>
      <c r="C205" s="216"/>
      <c r="D205" s="248" t="s">
        <v>357</v>
      </c>
      <c r="E205" s="214"/>
      <c r="F205" s="214"/>
      <c r="G205" s="214"/>
      <c r="H205" s="214"/>
      <c r="I205" s="214"/>
      <c r="J205" s="214"/>
      <c r="K205" s="214"/>
      <c r="L205" s="214"/>
      <c r="M205" s="214"/>
      <c r="N205" s="214"/>
      <c r="O205" s="214"/>
      <c r="P205" s="214"/>
      <c r="Q205" s="214"/>
      <c r="R205" s="214"/>
      <c r="S205" s="214"/>
      <c r="T205" s="214"/>
      <c r="U205" s="287"/>
      <c r="V205" s="309" t="str">
        <f>IF([1]Data!$P$354&lt;&gt;"◎","","○")</f>
        <v/>
      </c>
      <c r="W205" s="311"/>
      <c r="X205" s="311"/>
      <c r="Y205" s="338"/>
      <c r="Z205" s="248" t="s">
        <v>487</v>
      </c>
      <c r="AA205" s="214"/>
      <c r="AB205" s="214"/>
      <c r="AC205" s="214"/>
      <c r="AD205" s="214"/>
      <c r="AE205" s="214"/>
      <c r="AF205" s="214"/>
      <c r="AG205" s="214"/>
      <c r="AH205" s="287"/>
      <c r="AI205" s="309" t="str">
        <f>IF([1]Data!$P$354&lt;&gt;"○","","○")</f>
        <v/>
      </c>
      <c r="AJ205" s="311"/>
      <c r="AK205" s="311"/>
      <c r="AL205" s="338"/>
      <c r="AM205" s="248" t="s">
        <v>254</v>
      </c>
      <c r="AN205" s="214"/>
      <c r="AO205" s="214"/>
      <c r="AP205" s="214"/>
      <c r="AQ205" s="214"/>
      <c r="AR205" s="214"/>
      <c r="AS205" s="214"/>
      <c r="AT205" s="214"/>
      <c r="AU205" s="287"/>
      <c r="AV205" s="309" t="str">
        <f>IF([1]Data!$P$354&lt;&gt;"△","","○")</f>
        <v/>
      </c>
      <c r="AW205" s="311"/>
      <c r="AX205" s="311"/>
      <c r="AY205" s="338"/>
      <c r="AZ205" s="248" t="s">
        <v>507</v>
      </c>
      <c r="BA205" s="214"/>
      <c r="BB205" s="214"/>
      <c r="BC205" s="214"/>
      <c r="BD205" s="214"/>
      <c r="BE205" s="214"/>
      <c r="BF205" s="214"/>
      <c r="BG205" s="214"/>
      <c r="BH205" s="287"/>
      <c r="BI205" s="309" t="str">
        <f>IF([1]Data!$P$354="","○","")</f>
        <v>○</v>
      </c>
      <c r="BJ205" s="311"/>
      <c r="BK205" s="311"/>
      <c r="BL205" s="338"/>
      <c r="BM205" s="248" t="s">
        <v>168</v>
      </c>
      <c r="BN205" s="214"/>
      <c r="BO205" s="214"/>
      <c r="BP205" s="214"/>
      <c r="BQ205" s="214"/>
      <c r="BR205" s="214"/>
      <c r="BS205" s="214"/>
      <c r="BT205" s="214"/>
      <c r="BU205" s="287"/>
      <c r="BV205" s="131"/>
    </row>
    <row r="206" spans="1:74" ht="27" customHeight="1">
      <c r="A206" s="133"/>
      <c r="B206" s="167" t="s">
        <v>65</v>
      </c>
      <c r="C206" s="216"/>
      <c r="D206" s="248" t="s">
        <v>439</v>
      </c>
      <c r="E206" s="214"/>
      <c r="F206" s="214"/>
      <c r="G206" s="214"/>
      <c r="H206" s="214"/>
      <c r="I206" s="214"/>
      <c r="J206" s="214"/>
      <c r="K206" s="214"/>
      <c r="L206" s="214"/>
      <c r="M206" s="214"/>
      <c r="N206" s="214"/>
      <c r="O206" s="214"/>
      <c r="P206" s="214"/>
      <c r="Q206" s="214"/>
      <c r="R206" s="214"/>
      <c r="S206" s="214"/>
      <c r="T206" s="214"/>
      <c r="U206" s="287"/>
      <c r="V206" s="309" t="str">
        <f>IF([1]Data!$R$354&lt;&gt;"◎","","○")</f>
        <v/>
      </c>
      <c r="W206" s="311"/>
      <c r="X206" s="311"/>
      <c r="Y206" s="338"/>
      <c r="Z206" s="248" t="s">
        <v>487</v>
      </c>
      <c r="AA206" s="214"/>
      <c r="AB206" s="214"/>
      <c r="AC206" s="214"/>
      <c r="AD206" s="214"/>
      <c r="AE206" s="214"/>
      <c r="AF206" s="214"/>
      <c r="AG206" s="214"/>
      <c r="AH206" s="287"/>
      <c r="AI206" s="309" t="str">
        <f>IF([1]Data!$R$354&lt;&gt;"○","","○")</f>
        <v/>
      </c>
      <c r="AJ206" s="311"/>
      <c r="AK206" s="311"/>
      <c r="AL206" s="338"/>
      <c r="AM206" s="248" t="s">
        <v>254</v>
      </c>
      <c r="AN206" s="214"/>
      <c r="AO206" s="214"/>
      <c r="AP206" s="214"/>
      <c r="AQ206" s="214"/>
      <c r="AR206" s="214"/>
      <c r="AS206" s="214"/>
      <c r="AT206" s="214"/>
      <c r="AU206" s="287"/>
      <c r="AV206" s="309" t="str">
        <f>IF([1]Data!$R$354&lt;&gt;"△","","○")</f>
        <v/>
      </c>
      <c r="AW206" s="311"/>
      <c r="AX206" s="311"/>
      <c r="AY206" s="338"/>
      <c r="AZ206" s="248" t="s">
        <v>507</v>
      </c>
      <c r="BA206" s="214"/>
      <c r="BB206" s="214"/>
      <c r="BC206" s="214"/>
      <c r="BD206" s="214"/>
      <c r="BE206" s="214"/>
      <c r="BF206" s="214"/>
      <c r="BG206" s="214"/>
      <c r="BH206" s="287"/>
      <c r="BI206" s="309" t="str">
        <f>IF([1]Data!$R$354="","○","")</f>
        <v>○</v>
      </c>
      <c r="BJ206" s="311"/>
      <c r="BK206" s="311"/>
      <c r="BL206" s="338"/>
      <c r="BM206" s="248" t="s">
        <v>168</v>
      </c>
      <c r="BN206" s="214"/>
      <c r="BO206" s="214"/>
      <c r="BP206" s="214"/>
      <c r="BQ206" s="214"/>
      <c r="BR206" s="214"/>
      <c r="BS206" s="214"/>
      <c r="BT206" s="214"/>
      <c r="BU206" s="287"/>
      <c r="BV206" s="131"/>
    </row>
    <row r="207" spans="1:74" ht="27" customHeight="1">
      <c r="A207" s="133"/>
      <c r="B207" s="167" t="s">
        <v>13</v>
      </c>
      <c r="C207" s="216"/>
      <c r="D207" s="248" t="s">
        <v>440</v>
      </c>
      <c r="E207" s="214"/>
      <c r="F207" s="214"/>
      <c r="G207" s="214"/>
      <c r="H207" s="214"/>
      <c r="I207" s="214"/>
      <c r="J207" s="214"/>
      <c r="K207" s="214"/>
      <c r="L207" s="214"/>
      <c r="M207" s="214"/>
      <c r="N207" s="214"/>
      <c r="O207" s="214"/>
      <c r="P207" s="214"/>
      <c r="Q207" s="214"/>
      <c r="R207" s="214"/>
      <c r="S207" s="214"/>
      <c r="T207" s="214"/>
      <c r="U207" s="287"/>
      <c r="V207" s="309" t="str">
        <f>IF([1]Data!$T$354&lt;&gt;"◎","","○")</f>
        <v/>
      </c>
      <c r="W207" s="311"/>
      <c r="X207" s="311"/>
      <c r="Y207" s="338"/>
      <c r="Z207" s="248" t="s">
        <v>487</v>
      </c>
      <c r="AA207" s="214"/>
      <c r="AB207" s="214"/>
      <c r="AC207" s="214"/>
      <c r="AD207" s="214"/>
      <c r="AE207" s="214"/>
      <c r="AF207" s="214"/>
      <c r="AG207" s="214"/>
      <c r="AH207" s="287"/>
      <c r="AI207" s="309" t="str">
        <f>IF([1]Data!$T$354&lt;&gt;"○","","○")</f>
        <v/>
      </c>
      <c r="AJ207" s="311"/>
      <c r="AK207" s="311"/>
      <c r="AL207" s="338"/>
      <c r="AM207" s="248" t="s">
        <v>254</v>
      </c>
      <c r="AN207" s="214"/>
      <c r="AO207" s="214"/>
      <c r="AP207" s="214"/>
      <c r="AQ207" s="214"/>
      <c r="AR207" s="214"/>
      <c r="AS207" s="214"/>
      <c r="AT207" s="214"/>
      <c r="AU207" s="287"/>
      <c r="AV207" s="309" t="str">
        <f>IF([1]Data!$T$354&lt;&gt;"△","","○")</f>
        <v/>
      </c>
      <c r="AW207" s="311"/>
      <c r="AX207" s="311"/>
      <c r="AY207" s="338"/>
      <c r="AZ207" s="248" t="s">
        <v>507</v>
      </c>
      <c r="BA207" s="214"/>
      <c r="BB207" s="214"/>
      <c r="BC207" s="214"/>
      <c r="BD207" s="214"/>
      <c r="BE207" s="214"/>
      <c r="BF207" s="214"/>
      <c r="BG207" s="214"/>
      <c r="BH207" s="287"/>
      <c r="BI207" s="309" t="str">
        <f>IF([1]Data!$T$354="","○","")</f>
        <v>○</v>
      </c>
      <c r="BJ207" s="311"/>
      <c r="BK207" s="311"/>
      <c r="BL207" s="338"/>
      <c r="BM207" s="248" t="s">
        <v>168</v>
      </c>
      <c r="BN207" s="214"/>
      <c r="BO207" s="214"/>
      <c r="BP207" s="214"/>
      <c r="BQ207" s="214"/>
      <c r="BR207" s="214"/>
      <c r="BS207" s="214"/>
      <c r="BT207" s="214"/>
      <c r="BU207" s="287"/>
      <c r="BV207" s="131"/>
    </row>
    <row r="208" spans="1:74" ht="27" customHeight="1">
      <c r="A208" s="133"/>
      <c r="B208" s="172" t="s">
        <v>66</v>
      </c>
      <c r="C208" s="217"/>
      <c r="D208" s="249" t="s">
        <v>340</v>
      </c>
      <c r="E208" s="258"/>
      <c r="F208" s="258"/>
      <c r="G208" s="258"/>
      <c r="H208" s="258"/>
      <c r="I208" s="258"/>
      <c r="J208" s="258"/>
      <c r="K208" s="258"/>
      <c r="L208" s="258"/>
      <c r="M208" s="258"/>
      <c r="N208" s="258"/>
      <c r="O208" s="258"/>
      <c r="P208" s="258"/>
      <c r="Q208" s="258"/>
      <c r="R208" s="258"/>
      <c r="S208" s="258"/>
      <c r="T208" s="258"/>
      <c r="U208" s="317"/>
      <c r="V208" s="322" t="str">
        <f>IF([1]Data!$V$354&lt;&gt;"◎","","○")</f>
        <v/>
      </c>
      <c r="W208" s="329"/>
      <c r="X208" s="329"/>
      <c r="Y208" s="339"/>
      <c r="Z208" s="249" t="s">
        <v>487</v>
      </c>
      <c r="AA208" s="258"/>
      <c r="AB208" s="258"/>
      <c r="AC208" s="258"/>
      <c r="AD208" s="258"/>
      <c r="AE208" s="258"/>
      <c r="AF208" s="258"/>
      <c r="AG208" s="258"/>
      <c r="AH208" s="317"/>
      <c r="AI208" s="322" t="str">
        <f>IF([1]Data!$V$354&lt;&gt;"○","","○")</f>
        <v/>
      </c>
      <c r="AJ208" s="329"/>
      <c r="AK208" s="329"/>
      <c r="AL208" s="339"/>
      <c r="AM208" s="249" t="s">
        <v>254</v>
      </c>
      <c r="AN208" s="258"/>
      <c r="AO208" s="258"/>
      <c r="AP208" s="258"/>
      <c r="AQ208" s="258"/>
      <c r="AR208" s="258"/>
      <c r="AS208" s="258"/>
      <c r="AT208" s="258"/>
      <c r="AU208" s="317"/>
      <c r="AV208" s="322" t="str">
        <f>IF([1]Data!$V$354&lt;&gt;"△","","○")</f>
        <v/>
      </c>
      <c r="AW208" s="329"/>
      <c r="AX208" s="329"/>
      <c r="AY208" s="339"/>
      <c r="AZ208" s="249" t="s">
        <v>507</v>
      </c>
      <c r="BA208" s="258"/>
      <c r="BB208" s="258"/>
      <c r="BC208" s="258"/>
      <c r="BD208" s="258"/>
      <c r="BE208" s="258"/>
      <c r="BF208" s="258"/>
      <c r="BG208" s="258"/>
      <c r="BH208" s="317"/>
      <c r="BI208" s="322" t="str">
        <f>IF([1]Data!$V$354="","○","")</f>
        <v>○</v>
      </c>
      <c r="BJ208" s="329"/>
      <c r="BK208" s="329"/>
      <c r="BL208" s="339"/>
      <c r="BM208" s="249" t="s">
        <v>168</v>
      </c>
      <c r="BN208" s="258"/>
      <c r="BO208" s="258"/>
      <c r="BP208" s="258"/>
      <c r="BQ208" s="258"/>
      <c r="BR208" s="258"/>
      <c r="BS208" s="258"/>
      <c r="BT208" s="258"/>
      <c r="BU208" s="317"/>
      <c r="BV208" s="131"/>
    </row>
    <row r="209" spans="1:74" ht="27" customHeight="1">
      <c r="A209" s="133"/>
      <c r="B209" s="173" t="s">
        <v>30</v>
      </c>
      <c r="C209" s="218"/>
      <c r="D209" s="250" t="s">
        <v>266</v>
      </c>
      <c r="E209" s="259"/>
      <c r="F209" s="259"/>
      <c r="G209" s="259"/>
      <c r="H209" s="259"/>
      <c r="I209" s="259"/>
      <c r="J209" s="259"/>
      <c r="K209" s="259"/>
      <c r="L209" s="259"/>
      <c r="M209" s="259"/>
      <c r="N209" s="259"/>
      <c r="O209" s="259"/>
      <c r="P209" s="259"/>
      <c r="Q209" s="259"/>
      <c r="R209" s="259"/>
      <c r="S209" s="259"/>
      <c r="T209" s="259"/>
      <c r="U209" s="318"/>
      <c r="V209" s="323" t="str">
        <f>IF([1]Data!$X$354&lt;&gt;"◎","","○")</f>
        <v/>
      </c>
      <c r="W209" s="330"/>
      <c r="X209" s="330"/>
      <c r="Y209" s="340"/>
      <c r="Z209" s="250" t="s">
        <v>487</v>
      </c>
      <c r="AA209" s="259"/>
      <c r="AB209" s="259"/>
      <c r="AC209" s="259"/>
      <c r="AD209" s="259"/>
      <c r="AE209" s="259"/>
      <c r="AF209" s="259"/>
      <c r="AG209" s="259"/>
      <c r="AH209" s="318"/>
      <c r="AI209" s="323" t="str">
        <f>IF([1]Data!$X$354&lt;&gt;"○","","○")</f>
        <v/>
      </c>
      <c r="AJ209" s="330"/>
      <c r="AK209" s="330"/>
      <c r="AL209" s="340"/>
      <c r="AM209" s="250" t="s">
        <v>254</v>
      </c>
      <c r="AN209" s="259"/>
      <c r="AO209" s="259"/>
      <c r="AP209" s="259"/>
      <c r="AQ209" s="259"/>
      <c r="AR209" s="259"/>
      <c r="AS209" s="259"/>
      <c r="AT209" s="259"/>
      <c r="AU209" s="318"/>
      <c r="AV209" s="323" t="str">
        <f>IF([1]Data!$X$354&lt;&gt;"△","","○")</f>
        <v/>
      </c>
      <c r="AW209" s="330"/>
      <c r="AX209" s="330"/>
      <c r="AY209" s="340"/>
      <c r="AZ209" s="250" t="s">
        <v>507</v>
      </c>
      <c r="BA209" s="259"/>
      <c r="BB209" s="259"/>
      <c r="BC209" s="259"/>
      <c r="BD209" s="259"/>
      <c r="BE209" s="259"/>
      <c r="BF209" s="259"/>
      <c r="BG209" s="259"/>
      <c r="BH209" s="318"/>
      <c r="BI209" s="323" t="str">
        <f>IF([1]Data!$X$354="","○","")</f>
        <v>○</v>
      </c>
      <c r="BJ209" s="330"/>
      <c r="BK209" s="330"/>
      <c r="BL209" s="340"/>
      <c r="BM209" s="250" t="s">
        <v>168</v>
      </c>
      <c r="BN209" s="259"/>
      <c r="BO209" s="259"/>
      <c r="BP209" s="259"/>
      <c r="BQ209" s="259"/>
      <c r="BR209" s="259"/>
      <c r="BS209" s="259"/>
      <c r="BT209" s="259"/>
      <c r="BU209" s="318"/>
      <c r="BV209" s="131"/>
    </row>
    <row r="210" spans="1:74" ht="27" customHeight="1">
      <c r="A210" s="133"/>
      <c r="B210" s="167" t="s">
        <v>6</v>
      </c>
      <c r="C210" s="216"/>
      <c r="D210" s="248" t="s">
        <v>131</v>
      </c>
      <c r="E210" s="214"/>
      <c r="F210" s="214"/>
      <c r="G210" s="214"/>
      <c r="H210" s="214"/>
      <c r="I210" s="214"/>
      <c r="J210" s="214"/>
      <c r="K210" s="214"/>
      <c r="L210" s="214"/>
      <c r="M210" s="214"/>
      <c r="N210" s="214"/>
      <c r="O210" s="214"/>
      <c r="P210" s="214"/>
      <c r="Q210" s="214"/>
      <c r="R210" s="214"/>
      <c r="S210" s="214"/>
      <c r="T210" s="214"/>
      <c r="U210" s="287"/>
      <c r="V210" s="309" t="str">
        <f>IF([1]Data!$Z$354&lt;&gt;"◎","","○")</f>
        <v/>
      </c>
      <c r="W210" s="311"/>
      <c r="X210" s="311"/>
      <c r="Y210" s="338"/>
      <c r="Z210" s="248" t="s">
        <v>487</v>
      </c>
      <c r="AA210" s="214"/>
      <c r="AB210" s="214"/>
      <c r="AC210" s="214"/>
      <c r="AD210" s="214"/>
      <c r="AE210" s="214"/>
      <c r="AF210" s="214"/>
      <c r="AG210" s="214"/>
      <c r="AH210" s="287"/>
      <c r="AI210" s="309" t="str">
        <f>IF([1]Data!$Z$354&lt;&gt;"○","","○")</f>
        <v/>
      </c>
      <c r="AJ210" s="311"/>
      <c r="AK210" s="311"/>
      <c r="AL210" s="338"/>
      <c r="AM210" s="248" t="s">
        <v>254</v>
      </c>
      <c r="AN210" s="214"/>
      <c r="AO210" s="214"/>
      <c r="AP210" s="214"/>
      <c r="AQ210" s="214"/>
      <c r="AR210" s="214"/>
      <c r="AS210" s="214"/>
      <c r="AT210" s="214"/>
      <c r="AU210" s="287"/>
      <c r="AV210" s="309" t="str">
        <f>IF([1]Data!$Z$354&lt;&gt;"△","","○")</f>
        <v/>
      </c>
      <c r="AW210" s="311"/>
      <c r="AX210" s="311"/>
      <c r="AY210" s="338"/>
      <c r="AZ210" s="248" t="s">
        <v>507</v>
      </c>
      <c r="BA210" s="214"/>
      <c r="BB210" s="214"/>
      <c r="BC210" s="214"/>
      <c r="BD210" s="214"/>
      <c r="BE210" s="214"/>
      <c r="BF210" s="214"/>
      <c r="BG210" s="214"/>
      <c r="BH210" s="287"/>
      <c r="BI210" s="309" t="str">
        <f>IF([1]Data!$Z$354="","○","")</f>
        <v>○</v>
      </c>
      <c r="BJ210" s="311"/>
      <c r="BK210" s="311"/>
      <c r="BL210" s="338"/>
      <c r="BM210" s="248" t="s">
        <v>168</v>
      </c>
      <c r="BN210" s="214"/>
      <c r="BO210" s="214"/>
      <c r="BP210" s="214"/>
      <c r="BQ210" s="214"/>
      <c r="BR210" s="214"/>
      <c r="BS210" s="214"/>
      <c r="BT210" s="214"/>
      <c r="BU210" s="287"/>
      <c r="BV210" s="131"/>
    </row>
    <row r="211" spans="1:74" ht="27" customHeight="1">
      <c r="A211" s="133"/>
      <c r="B211" s="167" t="s">
        <v>0</v>
      </c>
      <c r="C211" s="216"/>
      <c r="D211" s="248" t="s">
        <v>296</v>
      </c>
      <c r="E211" s="214"/>
      <c r="F211" s="214"/>
      <c r="G211" s="214"/>
      <c r="H211" s="214"/>
      <c r="I211" s="214"/>
      <c r="J211" s="214"/>
      <c r="K211" s="214"/>
      <c r="L211" s="214"/>
      <c r="M211" s="214"/>
      <c r="N211" s="214"/>
      <c r="O211" s="214"/>
      <c r="P211" s="214"/>
      <c r="Q211" s="214"/>
      <c r="R211" s="214"/>
      <c r="S211" s="214"/>
      <c r="T211" s="214"/>
      <c r="U211" s="287"/>
      <c r="V211" s="309" t="str">
        <f>IF([1]Data!$AB$354&lt;&gt;"◎","","○")</f>
        <v/>
      </c>
      <c r="W211" s="311"/>
      <c r="X211" s="311"/>
      <c r="Y211" s="338"/>
      <c r="Z211" s="248" t="s">
        <v>487</v>
      </c>
      <c r="AA211" s="214"/>
      <c r="AB211" s="214"/>
      <c r="AC211" s="214"/>
      <c r="AD211" s="214"/>
      <c r="AE211" s="214"/>
      <c r="AF211" s="214"/>
      <c r="AG211" s="214"/>
      <c r="AH211" s="287"/>
      <c r="AI211" s="309" t="str">
        <f>IF([1]Data!$AB$354&lt;&gt;"○","","○")</f>
        <v/>
      </c>
      <c r="AJ211" s="311"/>
      <c r="AK211" s="311"/>
      <c r="AL211" s="338"/>
      <c r="AM211" s="248" t="s">
        <v>254</v>
      </c>
      <c r="AN211" s="214"/>
      <c r="AO211" s="214"/>
      <c r="AP211" s="214"/>
      <c r="AQ211" s="214"/>
      <c r="AR211" s="214"/>
      <c r="AS211" s="214"/>
      <c r="AT211" s="214"/>
      <c r="AU211" s="287"/>
      <c r="AV211" s="309" t="str">
        <f>IF([1]Data!$AB$354&lt;&gt;"△","","○")</f>
        <v/>
      </c>
      <c r="AW211" s="311"/>
      <c r="AX211" s="311"/>
      <c r="AY211" s="338"/>
      <c r="AZ211" s="248" t="s">
        <v>507</v>
      </c>
      <c r="BA211" s="214"/>
      <c r="BB211" s="214"/>
      <c r="BC211" s="214"/>
      <c r="BD211" s="214"/>
      <c r="BE211" s="214"/>
      <c r="BF211" s="214"/>
      <c r="BG211" s="214"/>
      <c r="BH211" s="287"/>
      <c r="BI211" s="309" t="str">
        <f>IF([1]Data!$AB$354="","○","")</f>
        <v>○</v>
      </c>
      <c r="BJ211" s="311"/>
      <c r="BK211" s="311"/>
      <c r="BL211" s="338"/>
      <c r="BM211" s="248" t="s">
        <v>168</v>
      </c>
      <c r="BN211" s="214"/>
      <c r="BO211" s="214"/>
      <c r="BP211" s="214"/>
      <c r="BQ211" s="214"/>
      <c r="BR211" s="214"/>
      <c r="BS211" s="214"/>
      <c r="BT211" s="214"/>
      <c r="BU211" s="287"/>
      <c r="BV211" s="131"/>
    </row>
    <row r="212" spans="1:74" ht="27" customHeight="1">
      <c r="A212" s="133"/>
      <c r="B212" s="167" t="s">
        <v>60</v>
      </c>
      <c r="C212" s="216"/>
      <c r="D212" s="248" t="s">
        <v>441</v>
      </c>
      <c r="E212" s="214"/>
      <c r="F212" s="214"/>
      <c r="G212" s="214"/>
      <c r="H212" s="214"/>
      <c r="I212" s="214"/>
      <c r="J212" s="214"/>
      <c r="K212" s="214"/>
      <c r="L212" s="214"/>
      <c r="M212" s="214"/>
      <c r="N212" s="214"/>
      <c r="O212" s="214"/>
      <c r="P212" s="214"/>
      <c r="Q212" s="214"/>
      <c r="R212" s="214"/>
      <c r="S212" s="214"/>
      <c r="T212" s="214"/>
      <c r="U212" s="287"/>
      <c r="V212" s="309" t="str">
        <f>IF([1]Data!$AD$354&lt;&gt;"◎","","○")</f>
        <v/>
      </c>
      <c r="W212" s="311"/>
      <c r="X212" s="311"/>
      <c r="Y212" s="338"/>
      <c r="Z212" s="248" t="s">
        <v>487</v>
      </c>
      <c r="AA212" s="214"/>
      <c r="AB212" s="214"/>
      <c r="AC212" s="214"/>
      <c r="AD212" s="214"/>
      <c r="AE212" s="214"/>
      <c r="AF212" s="214"/>
      <c r="AG212" s="214"/>
      <c r="AH212" s="287"/>
      <c r="AI212" s="309" t="str">
        <f>IF([1]Data!$AD$354&lt;&gt;"○","","○")</f>
        <v/>
      </c>
      <c r="AJ212" s="311"/>
      <c r="AK212" s="311"/>
      <c r="AL212" s="338"/>
      <c r="AM212" s="248" t="s">
        <v>254</v>
      </c>
      <c r="AN212" s="214"/>
      <c r="AO212" s="214"/>
      <c r="AP212" s="214"/>
      <c r="AQ212" s="214"/>
      <c r="AR212" s="214"/>
      <c r="AS212" s="214"/>
      <c r="AT212" s="214"/>
      <c r="AU212" s="287"/>
      <c r="AV212" s="309" t="str">
        <f>IF([1]Data!$AD$354&lt;&gt;"△","","○")</f>
        <v/>
      </c>
      <c r="AW212" s="311"/>
      <c r="AX212" s="311"/>
      <c r="AY212" s="338"/>
      <c r="AZ212" s="248" t="s">
        <v>507</v>
      </c>
      <c r="BA212" s="214"/>
      <c r="BB212" s="214"/>
      <c r="BC212" s="214"/>
      <c r="BD212" s="214"/>
      <c r="BE212" s="214"/>
      <c r="BF212" s="214"/>
      <c r="BG212" s="214"/>
      <c r="BH212" s="287"/>
      <c r="BI212" s="309" t="str">
        <f>IF([1]Data!$AD$354="","○","")</f>
        <v>○</v>
      </c>
      <c r="BJ212" s="311"/>
      <c r="BK212" s="311"/>
      <c r="BL212" s="338"/>
      <c r="BM212" s="248" t="s">
        <v>168</v>
      </c>
      <c r="BN212" s="214"/>
      <c r="BO212" s="214"/>
      <c r="BP212" s="214"/>
      <c r="BQ212" s="214"/>
      <c r="BR212" s="214"/>
      <c r="BS212" s="214"/>
      <c r="BT212" s="214"/>
      <c r="BU212" s="287"/>
      <c r="BV212" s="131"/>
    </row>
    <row r="213" spans="1:74" ht="27" customHeight="1">
      <c r="A213" s="133"/>
      <c r="B213" s="172" t="s">
        <v>269</v>
      </c>
      <c r="C213" s="217"/>
      <c r="D213" s="249" t="s">
        <v>442</v>
      </c>
      <c r="E213" s="258"/>
      <c r="F213" s="258"/>
      <c r="G213" s="258"/>
      <c r="H213" s="258"/>
      <c r="I213" s="258"/>
      <c r="J213" s="258"/>
      <c r="K213" s="258"/>
      <c r="L213" s="258"/>
      <c r="M213" s="258"/>
      <c r="N213" s="258"/>
      <c r="O213" s="258"/>
      <c r="P213" s="258"/>
      <c r="Q213" s="258"/>
      <c r="R213" s="258"/>
      <c r="S213" s="258"/>
      <c r="T213" s="258"/>
      <c r="U213" s="317"/>
      <c r="V213" s="322" t="str">
        <f>IF([1]Data!$AF$354&lt;&gt;"◎","","○")</f>
        <v/>
      </c>
      <c r="W213" s="329"/>
      <c r="X213" s="329"/>
      <c r="Y213" s="339"/>
      <c r="Z213" s="249" t="s">
        <v>487</v>
      </c>
      <c r="AA213" s="258"/>
      <c r="AB213" s="258"/>
      <c r="AC213" s="258"/>
      <c r="AD213" s="258"/>
      <c r="AE213" s="258"/>
      <c r="AF213" s="258"/>
      <c r="AG213" s="258"/>
      <c r="AH213" s="317"/>
      <c r="AI213" s="322" t="str">
        <f>IF([1]Data!$AF$354&lt;&gt;"○","","○")</f>
        <v/>
      </c>
      <c r="AJ213" s="329"/>
      <c r="AK213" s="329"/>
      <c r="AL213" s="339"/>
      <c r="AM213" s="249" t="s">
        <v>254</v>
      </c>
      <c r="AN213" s="258"/>
      <c r="AO213" s="258"/>
      <c r="AP213" s="258"/>
      <c r="AQ213" s="258"/>
      <c r="AR213" s="258"/>
      <c r="AS213" s="258"/>
      <c r="AT213" s="258"/>
      <c r="AU213" s="317"/>
      <c r="AV213" s="322" t="str">
        <f>IF([1]Data!$AF$354&lt;&gt;"△","","○")</f>
        <v/>
      </c>
      <c r="AW213" s="329"/>
      <c r="AX213" s="329"/>
      <c r="AY213" s="339"/>
      <c r="AZ213" s="249" t="s">
        <v>507</v>
      </c>
      <c r="BA213" s="258"/>
      <c r="BB213" s="258"/>
      <c r="BC213" s="258"/>
      <c r="BD213" s="258"/>
      <c r="BE213" s="258"/>
      <c r="BF213" s="258"/>
      <c r="BG213" s="258"/>
      <c r="BH213" s="317"/>
      <c r="BI213" s="322" t="str">
        <f>IF([1]Data!$AF$354="","○","")</f>
        <v>○</v>
      </c>
      <c r="BJ213" s="329"/>
      <c r="BK213" s="329"/>
      <c r="BL213" s="339"/>
      <c r="BM213" s="249" t="s">
        <v>168</v>
      </c>
      <c r="BN213" s="258"/>
      <c r="BO213" s="258"/>
      <c r="BP213" s="258"/>
      <c r="BQ213" s="258"/>
      <c r="BR213" s="258"/>
      <c r="BS213" s="258"/>
      <c r="BT213" s="258"/>
      <c r="BU213" s="317"/>
      <c r="BV213" s="131"/>
    </row>
    <row r="214" spans="1:74" ht="27" customHeight="1">
      <c r="A214" s="133"/>
      <c r="B214" s="173" t="s">
        <v>271</v>
      </c>
      <c r="C214" s="218"/>
      <c r="D214" s="250" t="s">
        <v>63</v>
      </c>
      <c r="E214" s="259"/>
      <c r="F214" s="259"/>
      <c r="G214" s="259"/>
      <c r="H214" s="259"/>
      <c r="I214" s="259"/>
      <c r="J214" s="259"/>
      <c r="K214" s="259"/>
      <c r="L214" s="259"/>
      <c r="M214" s="259"/>
      <c r="N214" s="259"/>
      <c r="O214" s="259"/>
      <c r="P214" s="259"/>
      <c r="Q214" s="259"/>
      <c r="R214" s="259"/>
      <c r="S214" s="259"/>
      <c r="T214" s="259"/>
      <c r="U214" s="318"/>
      <c r="V214" s="323" t="str">
        <f>IF([1]Data!$AH$354&lt;&gt;"◎","","○")</f>
        <v/>
      </c>
      <c r="W214" s="330"/>
      <c r="X214" s="330"/>
      <c r="Y214" s="340"/>
      <c r="Z214" s="250" t="s">
        <v>487</v>
      </c>
      <c r="AA214" s="259"/>
      <c r="AB214" s="259"/>
      <c r="AC214" s="259"/>
      <c r="AD214" s="259"/>
      <c r="AE214" s="259"/>
      <c r="AF214" s="259"/>
      <c r="AG214" s="259"/>
      <c r="AH214" s="318"/>
      <c r="AI214" s="323" t="str">
        <f>IF([1]Data!$AH$354&lt;&gt;"○","","○")</f>
        <v/>
      </c>
      <c r="AJ214" s="330"/>
      <c r="AK214" s="330"/>
      <c r="AL214" s="340"/>
      <c r="AM214" s="250" t="s">
        <v>254</v>
      </c>
      <c r="AN214" s="259"/>
      <c r="AO214" s="259"/>
      <c r="AP214" s="259"/>
      <c r="AQ214" s="259"/>
      <c r="AR214" s="259"/>
      <c r="AS214" s="259"/>
      <c r="AT214" s="259"/>
      <c r="AU214" s="318"/>
      <c r="AV214" s="323" t="str">
        <f>IF([1]Data!$AH$354&lt;&gt;"△","","○")</f>
        <v/>
      </c>
      <c r="AW214" s="330"/>
      <c r="AX214" s="330"/>
      <c r="AY214" s="340"/>
      <c r="AZ214" s="250" t="s">
        <v>507</v>
      </c>
      <c r="BA214" s="259"/>
      <c r="BB214" s="259"/>
      <c r="BC214" s="259"/>
      <c r="BD214" s="259"/>
      <c r="BE214" s="259"/>
      <c r="BF214" s="259"/>
      <c r="BG214" s="259"/>
      <c r="BH214" s="318"/>
      <c r="BI214" s="323" t="str">
        <f>IF([1]Data!$AH$354="","○","")</f>
        <v>○</v>
      </c>
      <c r="BJ214" s="330"/>
      <c r="BK214" s="330"/>
      <c r="BL214" s="340"/>
      <c r="BM214" s="250" t="s">
        <v>168</v>
      </c>
      <c r="BN214" s="259"/>
      <c r="BO214" s="259"/>
      <c r="BP214" s="259"/>
      <c r="BQ214" s="259"/>
      <c r="BR214" s="259"/>
      <c r="BS214" s="259"/>
      <c r="BT214" s="259"/>
      <c r="BU214" s="318"/>
      <c r="BV214" s="131"/>
    </row>
    <row r="215" spans="1:74" ht="27" customHeight="1">
      <c r="A215" s="133"/>
      <c r="B215" s="167" t="s">
        <v>272</v>
      </c>
      <c r="C215" s="216"/>
      <c r="D215" s="248" t="s">
        <v>443</v>
      </c>
      <c r="E215" s="214"/>
      <c r="F215" s="214"/>
      <c r="G215" s="214"/>
      <c r="H215" s="214"/>
      <c r="I215" s="214"/>
      <c r="J215" s="214"/>
      <c r="K215" s="214"/>
      <c r="L215" s="214"/>
      <c r="M215" s="214"/>
      <c r="N215" s="214"/>
      <c r="O215" s="214"/>
      <c r="P215" s="214"/>
      <c r="Q215" s="214"/>
      <c r="R215" s="214"/>
      <c r="S215" s="214"/>
      <c r="T215" s="214"/>
      <c r="U215" s="287"/>
      <c r="V215" s="309" t="str">
        <f>IF([1]Data!$AJ$354&lt;&gt;"◎","","○")</f>
        <v/>
      </c>
      <c r="W215" s="311"/>
      <c r="X215" s="311"/>
      <c r="Y215" s="338"/>
      <c r="Z215" s="248" t="s">
        <v>487</v>
      </c>
      <c r="AA215" s="214"/>
      <c r="AB215" s="214"/>
      <c r="AC215" s="214"/>
      <c r="AD215" s="214"/>
      <c r="AE215" s="214"/>
      <c r="AF215" s="214"/>
      <c r="AG215" s="214"/>
      <c r="AH215" s="287"/>
      <c r="AI215" s="309" t="str">
        <f>IF([1]Data!$AJ$354&lt;&gt;"○","","○")</f>
        <v/>
      </c>
      <c r="AJ215" s="311"/>
      <c r="AK215" s="311"/>
      <c r="AL215" s="338"/>
      <c r="AM215" s="248" t="s">
        <v>254</v>
      </c>
      <c r="AN215" s="214"/>
      <c r="AO215" s="214"/>
      <c r="AP215" s="214"/>
      <c r="AQ215" s="214"/>
      <c r="AR215" s="214"/>
      <c r="AS215" s="214"/>
      <c r="AT215" s="214"/>
      <c r="AU215" s="287"/>
      <c r="AV215" s="309" t="str">
        <f>IF([1]Data!$AJ$354&lt;&gt;"△","","○")</f>
        <v/>
      </c>
      <c r="AW215" s="311"/>
      <c r="AX215" s="311"/>
      <c r="AY215" s="338"/>
      <c r="AZ215" s="248" t="s">
        <v>507</v>
      </c>
      <c r="BA215" s="214"/>
      <c r="BB215" s="214"/>
      <c r="BC215" s="214"/>
      <c r="BD215" s="214"/>
      <c r="BE215" s="214"/>
      <c r="BF215" s="214"/>
      <c r="BG215" s="214"/>
      <c r="BH215" s="287"/>
      <c r="BI215" s="309" t="str">
        <f>IF([1]Data!$AJ$354="","○","")</f>
        <v>○</v>
      </c>
      <c r="BJ215" s="311"/>
      <c r="BK215" s="311"/>
      <c r="BL215" s="338"/>
      <c r="BM215" s="248" t="s">
        <v>168</v>
      </c>
      <c r="BN215" s="214"/>
      <c r="BO215" s="214"/>
      <c r="BP215" s="214"/>
      <c r="BQ215" s="214"/>
      <c r="BR215" s="214"/>
      <c r="BS215" s="214"/>
      <c r="BT215" s="214"/>
      <c r="BU215" s="287"/>
      <c r="BV215" s="131"/>
    </row>
    <row r="216" spans="1:74" ht="7.5" customHeight="1">
      <c r="A216" s="129"/>
      <c r="B216" s="165"/>
      <c r="C216" s="165"/>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372"/>
      <c r="AL216" s="372"/>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31"/>
    </row>
    <row r="217" spans="1:74" ht="15" customHeight="1">
      <c r="A217" s="129"/>
      <c r="B217" s="165" t="s">
        <v>381</v>
      </c>
      <c r="C217" s="165"/>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372"/>
      <c r="AL217" s="372"/>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31"/>
      <c r="BV217" s="131"/>
    </row>
    <row r="218" spans="1:74" ht="15" customHeight="1">
      <c r="A218" s="133"/>
      <c r="B218" s="174" t="s">
        <v>116</v>
      </c>
      <c r="C218" s="219"/>
      <c r="D218" s="219"/>
      <c r="E218" s="219"/>
      <c r="F218" s="219"/>
      <c r="G218" s="219"/>
      <c r="H218" s="219"/>
      <c r="I218" s="219"/>
      <c r="J218" s="219"/>
      <c r="K218" s="219"/>
      <c r="L218" s="219"/>
      <c r="M218" s="219"/>
      <c r="N218" s="219"/>
      <c r="O218" s="219"/>
      <c r="P218" s="219"/>
      <c r="Q218" s="219"/>
      <c r="R218" s="219"/>
      <c r="S218" s="219"/>
      <c r="T218" s="219"/>
      <c r="U218" s="221"/>
      <c r="V218" s="174" t="s">
        <v>257</v>
      </c>
      <c r="W218" s="219"/>
      <c r="X218" s="219"/>
      <c r="Y218" s="219"/>
      <c r="Z218" s="219"/>
      <c r="AA218" s="219"/>
      <c r="AB218" s="219"/>
      <c r="AC218" s="219"/>
      <c r="AD218" s="219"/>
      <c r="AE218" s="219"/>
      <c r="AF218" s="219"/>
      <c r="AG218" s="219"/>
      <c r="AH218" s="219"/>
      <c r="AI218" s="219"/>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c r="BG218" s="219"/>
      <c r="BH218" s="221"/>
      <c r="BI218" s="131"/>
      <c r="BJ218" s="131"/>
      <c r="BK218" s="131"/>
      <c r="BL218" s="131"/>
      <c r="BM218" s="131"/>
      <c r="BN218" s="131"/>
      <c r="BO218" s="131"/>
      <c r="BP218" s="131"/>
      <c r="BQ218" s="131"/>
      <c r="BR218" s="131"/>
      <c r="BS218" s="131"/>
      <c r="BT218" s="131"/>
      <c r="BU218" s="131"/>
      <c r="BV218" s="131"/>
    </row>
    <row r="219" spans="1:74" ht="27" customHeight="1">
      <c r="A219" s="133"/>
      <c r="B219" s="175" t="str">
        <f>IF([1]Data!$AK$354="","",[1]Data!$AK$354)</f>
        <v/>
      </c>
      <c r="C219" s="213"/>
      <c r="D219" s="213"/>
      <c r="E219" s="213"/>
      <c r="F219" s="213"/>
      <c r="G219" s="213"/>
      <c r="H219" s="213"/>
      <c r="I219" s="213"/>
      <c r="J219" s="213"/>
      <c r="K219" s="213"/>
      <c r="L219" s="213"/>
      <c r="M219" s="213"/>
      <c r="N219" s="213"/>
      <c r="O219" s="213"/>
      <c r="P219" s="213"/>
      <c r="Q219" s="213"/>
      <c r="R219" s="213"/>
      <c r="S219" s="213"/>
      <c r="T219" s="213"/>
      <c r="U219" s="319"/>
      <c r="V219" s="309" t="str">
        <f>IF(B219="","",IF([1]Data!$AL$354&lt;&gt;"◎","","○"))</f>
        <v/>
      </c>
      <c r="W219" s="311"/>
      <c r="X219" s="311"/>
      <c r="Y219" s="311"/>
      <c r="Z219" s="343" t="s">
        <v>487</v>
      </c>
      <c r="AA219" s="345"/>
      <c r="AB219" s="345"/>
      <c r="AC219" s="345"/>
      <c r="AD219" s="347"/>
      <c r="AE219" s="347"/>
      <c r="AF219" s="347"/>
      <c r="AG219" s="214"/>
      <c r="AH219" s="287"/>
      <c r="AI219" s="309" t="str">
        <f>IF(B219="","",IF([1]Data!$AL$354&lt;&gt;"○","","○"))</f>
        <v/>
      </c>
      <c r="AJ219" s="311"/>
      <c r="AK219" s="311"/>
      <c r="AL219" s="311"/>
      <c r="AM219" s="343" t="s">
        <v>254</v>
      </c>
      <c r="AN219" s="345"/>
      <c r="AO219" s="345"/>
      <c r="AP219" s="345"/>
      <c r="AQ219" s="345"/>
      <c r="AR219" s="347"/>
      <c r="AS219" s="347"/>
      <c r="AT219" s="347"/>
      <c r="AU219" s="403"/>
      <c r="AV219" s="309" t="str">
        <f>IF(B219="","",IF([1]Data!$AL$354&lt;&gt;"△","","○"))</f>
        <v/>
      </c>
      <c r="AW219" s="311"/>
      <c r="AX219" s="311"/>
      <c r="AY219" s="311"/>
      <c r="AZ219" s="343" t="s">
        <v>507</v>
      </c>
      <c r="BA219" s="345"/>
      <c r="BB219" s="345"/>
      <c r="BC219" s="345"/>
      <c r="BD219" s="345"/>
      <c r="BE219" s="347"/>
      <c r="BF219" s="347"/>
      <c r="BG219" s="347"/>
      <c r="BH219" s="403"/>
      <c r="BI219" s="133"/>
      <c r="BJ219" s="133"/>
      <c r="BK219" s="133"/>
      <c r="BL219" s="133"/>
      <c r="BM219" s="133"/>
      <c r="BN219" s="133"/>
      <c r="BO219" s="133"/>
      <c r="BP219" s="133"/>
      <c r="BQ219" s="133"/>
      <c r="BR219" s="133"/>
      <c r="BS219" s="131"/>
      <c r="BT219" s="131"/>
      <c r="BU219" s="131"/>
      <c r="BV219" s="131"/>
    </row>
    <row r="220" spans="1:74" ht="27" customHeight="1">
      <c r="A220" s="133"/>
      <c r="B220" s="175" t="str">
        <f>IF([1]Data!$AM$354="","",[1]Data!$AM$354)</f>
        <v/>
      </c>
      <c r="C220" s="213"/>
      <c r="D220" s="213"/>
      <c r="E220" s="213"/>
      <c r="F220" s="213"/>
      <c r="G220" s="213"/>
      <c r="H220" s="213"/>
      <c r="I220" s="213"/>
      <c r="J220" s="213"/>
      <c r="K220" s="213"/>
      <c r="L220" s="213"/>
      <c r="M220" s="213"/>
      <c r="N220" s="213"/>
      <c r="O220" s="213"/>
      <c r="P220" s="213"/>
      <c r="Q220" s="213"/>
      <c r="R220" s="213"/>
      <c r="S220" s="213"/>
      <c r="T220" s="213"/>
      <c r="U220" s="319"/>
      <c r="V220" s="309" t="str">
        <f>IF(B220="","",IF([1]Data!$AN$354&lt;&gt;"◎","","○"))</f>
        <v/>
      </c>
      <c r="W220" s="311"/>
      <c r="X220" s="311"/>
      <c r="Y220" s="311"/>
      <c r="Z220" s="343" t="s">
        <v>487</v>
      </c>
      <c r="AA220" s="345"/>
      <c r="AB220" s="345"/>
      <c r="AC220" s="345"/>
      <c r="AD220" s="347"/>
      <c r="AE220" s="347"/>
      <c r="AF220" s="347"/>
      <c r="AG220" s="214"/>
      <c r="AH220" s="287"/>
      <c r="AI220" s="309" t="str">
        <f>IF(B220="","",IF([1]Data!$AN$354&lt;&gt;"○","","○"))</f>
        <v/>
      </c>
      <c r="AJ220" s="311"/>
      <c r="AK220" s="311"/>
      <c r="AL220" s="311"/>
      <c r="AM220" s="343" t="s">
        <v>254</v>
      </c>
      <c r="AN220" s="345"/>
      <c r="AO220" s="345"/>
      <c r="AP220" s="345"/>
      <c r="AQ220" s="345"/>
      <c r="AR220" s="347"/>
      <c r="AS220" s="347"/>
      <c r="AT220" s="347"/>
      <c r="AU220" s="403"/>
      <c r="AV220" s="309" t="str">
        <f>IF(B220="","",IF([1]Data!$AN$354&lt;&gt;"△","","○"))</f>
        <v/>
      </c>
      <c r="AW220" s="311"/>
      <c r="AX220" s="311"/>
      <c r="AY220" s="311"/>
      <c r="AZ220" s="343" t="s">
        <v>507</v>
      </c>
      <c r="BA220" s="345"/>
      <c r="BB220" s="345"/>
      <c r="BC220" s="345"/>
      <c r="BD220" s="345"/>
      <c r="BE220" s="347"/>
      <c r="BF220" s="347"/>
      <c r="BG220" s="347"/>
      <c r="BH220" s="403"/>
      <c r="BI220" s="133"/>
      <c r="BJ220" s="133"/>
      <c r="BK220" s="133"/>
      <c r="BL220" s="133"/>
      <c r="BM220" s="133"/>
      <c r="BN220" s="133"/>
      <c r="BO220" s="133"/>
      <c r="BP220" s="133"/>
      <c r="BQ220" s="133"/>
      <c r="BR220" s="133"/>
      <c r="BS220" s="131"/>
      <c r="BT220" s="131"/>
      <c r="BU220" s="131"/>
      <c r="BV220" s="131"/>
    </row>
    <row r="221" spans="1:74" ht="27" customHeight="1">
      <c r="A221" s="133"/>
      <c r="B221" s="175" t="str">
        <f>IF([1]Data!$AO$354="","",[1]Data!$AO$354)</f>
        <v/>
      </c>
      <c r="C221" s="213"/>
      <c r="D221" s="213"/>
      <c r="E221" s="213"/>
      <c r="F221" s="213"/>
      <c r="G221" s="213"/>
      <c r="H221" s="213"/>
      <c r="I221" s="213"/>
      <c r="J221" s="213"/>
      <c r="K221" s="213"/>
      <c r="L221" s="213"/>
      <c r="M221" s="213"/>
      <c r="N221" s="213"/>
      <c r="O221" s="213"/>
      <c r="P221" s="213"/>
      <c r="Q221" s="213"/>
      <c r="R221" s="213"/>
      <c r="S221" s="213"/>
      <c r="T221" s="213"/>
      <c r="U221" s="319"/>
      <c r="V221" s="309" t="str">
        <f>IF(B221="","",IF([1]Data!$AP$354&lt;&gt;"◎","","○"))</f>
        <v/>
      </c>
      <c r="W221" s="311"/>
      <c r="X221" s="311"/>
      <c r="Y221" s="311"/>
      <c r="Z221" s="343" t="s">
        <v>487</v>
      </c>
      <c r="AA221" s="345"/>
      <c r="AB221" s="345"/>
      <c r="AC221" s="345"/>
      <c r="AD221" s="347"/>
      <c r="AE221" s="347"/>
      <c r="AF221" s="347"/>
      <c r="AG221" s="214"/>
      <c r="AH221" s="287"/>
      <c r="AI221" s="309" t="str">
        <f>IF(B221="","",IF([1]Data!$AP$354&lt;&gt;"○","","○"))</f>
        <v/>
      </c>
      <c r="AJ221" s="311"/>
      <c r="AK221" s="311"/>
      <c r="AL221" s="311"/>
      <c r="AM221" s="343" t="s">
        <v>254</v>
      </c>
      <c r="AN221" s="345"/>
      <c r="AO221" s="345"/>
      <c r="AP221" s="345"/>
      <c r="AQ221" s="345"/>
      <c r="AR221" s="347"/>
      <c r="AS221" s="347"/>
      <c r="AT221" s="347"/>
      <c r="AU221" s="403"/>
      <c r="AV221" s="309" t="str">
        <f>IF(B221="","",IF([1]Data!$AP$354&lt;&gt;"△","","○"))</f>
        <v/>
      </c>
      <c r="AW221" s="311"/>
      <c r="AX221" s="311"/>
      <c r="AY221" s="311"/>
      <c r="AZ221" s="343" t="s">
        <v>507</v>
      </c>
      <c r="BA221" s="345"/>
      <c r="BB221" s="345"/>
      <c r="BC221" s="345"/>
      <c r="BD221" s="345"/>
      <c r="BE221" s="347"/>
      <c r="BF221" s="347"/>
      <c r="BG221" s="347"/>
      <c r="BH221" s="403"/>
      <c r="BI221" s="131"/>
      <c r="BJ221" s="131"/>
      <c r="BK221" s="131"/>
      <c r="BL221" s="131"/>
      <c r="BM221" s="131"/>
      <c r="BN221" s="131"/>
      <c r="BO221" s="131"/>
      <c r="BP221" s="131"/>
      <c r="BQ221" s="131"/>
      <c r="BR221" s="131"/>
      <c r="BS221" s="131"/>
      <c r="BT221" s="131"/>
      <c r="BU221" s="131"/>
      <c r="BV221" s="131"/>
    </row>
    <row r="222" spans="1:74" ht="27" customHeight="1">
      <c r="A222" s="133"/>
      <c r="B222" s="175" t="str">
        <f>IF([1]Data!$AQ$354="","",[1]Data!$AQ$354)</f>
        <v/>
      </c>
      <c r="C222" s="213"/>
      <c r="D222" s="213"/>
      <c r="E222" s="213"/>
      <c r="F222" s="213"/>
      <c r="G222" s="213"/>
      <c r="H222" s="213"/>
      <c r="I222" s="213"/>
      <c r="J222" s="213"/>
      <c r="K222" s="213"/>
      <c r="L222" s="213"/>
      <c r="M222" s="213"/>
      <c r="N222" s="213"/>
      <c r="O222" s="213"/>
      <c r="P222" s="213"/>
      <c r="Q222" s="213"/>
      <c r="R222" s="213"/>
      <c r="S222" s="213"/>
      <c r="T222" s="213"/>
      <c r="U222" s="319"/>
      <c r="V222" s="309" t="str">
        <f>IF(B222="","",IF([1]Data!$AR$354&lt;&gt;"◎","","○"))</f>
        <v/>
      </c>
      <c r="W222" s="311"/>
      <c r="X222" s="311"/>
      <c r="Y222" s="311"/>
      <c r="Z222" s="343" t="s">
        <v>487</v>
      </c>
      <c r="AA222" s="345"/>
      <c r="AB222" s="345"/>
      <c r="AC222" s="345"/>
      <c r="AD222" s="347"/>
      <c r="AE222" s="347"/>
      <c r="AF222" s="347"/>
      <c r="AG222" s="214"/>
      <c r="AH222" s="287"/>
      <c r="AI222" s="309" t="str">
        <f>IF(B222="","",IF([1]Data!$AR$354&lt;&gt;"○","","○"))</f>
        <v/>
      </c>
      <c r="AJ222" s="311"/>
      <c r="AK222" s="311"/>
      <c r="AL222" s="311"/>
      <c r="AM222" s="343" t="s">
        <v>254</v>
      </c>
      <c r="AN222" s="345"/>
      <c r="AO222" s="345"/>
      <c r="AP222" s="345"/>
      <c r="AQ222" s="345"/>
      <c r="AR222" s="347"/>
      <c r="AS222" s="347"/>
      <c r="AT222" s="347"/>
      <c r="AU222" s="403"/>
      <c r="AV222" s="309" t="str">
        <f>IF(B222="","",IF([1]Data!$AR$354&lt;&gt;"△","","○"))</f>
        <v/>
      </c>
      <c r="AW222" s="311"/>
      <c r="AX222" s="311"/>
      <c r="AY222" s="311"/>
      <c r="AZ222" s="343" t="s">
        <v>507</v>
      </c>
      <c r="BA222" s="345"/>
      <c r="BB222" s="345"/>
      <c r="BC222" s="345"/>
      <c r="BD222" s="345"/>
      <c r="BE222" s="347"/>
      <c r="BF222" s="347"/>
      <c r="BG222" s="347"/>
      <c r="BH222" s="403"/>
      <c r="BI222" s="133"/>
      <c r="BJ222" s="133"/>
      <c r="BK222" s="133"/>
      <c r="BL222" s="133"/>
      <c r="BM222" s="133"/>
      <c r="BN222" s="133"/>
      <c r="BO222" s="133"/>
      <c r="BP222" s="133"/>
      <c r="BQ222" s="133"/>
      <c r="BR222" s="133"/>
      <c r="BS222" s="131"/>
      <c r="BT222" s="131"/>
      <c r="BU222" s="131"/>
      <c r="BV222" s="131"/>
    </row>
    <row r="223" spans="1:74" ht="27" customHeight="1">
      <c r="A223" s="133"/>
      <c r="B223" s="175" t="str">
        <f>IF([1]Data!$AS$354="","",[1]Data!$AS$354)</f>
        <v/>
      </c>
      <c r="C223" s="213"/>
      <c r="D223" s="213"/>
      <c r="E223" s="213"/>
      <c r="F223" s="213"/>
      <c r="G223" s="213"/>
      <c r="H223" s="213"/>
      <c r="I223" s="213"/>
      <c r="J223" s="213"/>
      <c r="K223" s="213"/>
      <c r="L223" s="213"/>
      <c r="M223" s="213"/>
      <c r="N223" s="213"/>
      <c r="O223" s="213"/>
      <c r="P223" s="213"/>
      <c r="Q223" s="213"/>
      <c r="R223" s="213"/>
      <c r="S223" s="213"/>
      <c r="T223" s="213"/>
      <c r="U223" s="319"/>
      <c r="V223" s="309" t="str">
        <f>IF(B223="","",IF([1]Data!$AT$354&lt;&gt;"◎","","○"))</f>
        <v/>
      </c>
      <c r="W223" s="311"/>
      <c r="X223" s="311"/>
      <c r="Y223" s="311"/>
      <c r="Z223" s="343" t="s">
        <v>487</v>
      </c>
      <c r="AA223" s="345"/>
      <c r="AB223" s="345"/>
      <c r="AC223" s="345"/>
      <c r="AD223" s="347"/>
      <c r="AE223" s="347"/>
      <c r="AF223" s="347"/>
      <c r="AG223" s="214"/>
      <c r="AH223" s="287"/>
      <c r="AI223" s="309" t="str">
        <f>IF(B223="","",IF([1]Data!$AT$354&lt;&gt;"○","","○"))</f>
        <v/>
      </c>
      <c r="AJ223" s="311"/>
      <c r="AK223" s="311"/>
      <c r="AL223" s="311"/>
      <c r="AM223" s="343" t="s">
        <v>254</v>
      </c>
      <c r="AN223" s="345"/>
      <c r="AO223" s="345"/>
      <c r="AP223" s="345"/>
      <c r="AQ223" s="345"/>
      <c r="AR223" s="347"/>
      <c r="AS223" s="347"/>
      <c r="AT223" s="347"/>
      <c r="AU223" s="403"/>
      <c r="AV223" s="309" t="str">
        <f>IF(B223="","",IF([1]Data!$AT$354&lt;&gt;"△","","○"))</f>
        <v/>
      </c>
      <c r="AW223" s="311"/>
      <c r="AX223" s="311"/>
      <c r="AY223" s="311"/>
      <c r="AZ223" s="343" t="s">
        <v>507</v>
      </c>
      <c r="BA223" s="345"/>
      <c r="BB223" s="345"/>
      <c r="BC223" s="345"/>
      <c r="BD223" s="345"/>
      <c r="BE223" s="347"/>
      <c r="BF223" s="347"/>
      <c r="BG223" s="347"/>
      <c r="BH223" s="403"/>
      <c r="BI223" s="133"/>
      <c r="BJ223" s="133"/>
      <c r="BK223" s="133"/>
      <c r="BL223" s="133"/>
      <c r="BM223" s="133"/>
      <c r="BN223" s="133"/>
      <c r="BO223" s="133"/>
      <c r="BP223" s="133"/>
      <c r="BQ223" s="133"/>
      <c r="BR223" s="133"/>
      <c r="BS223" s="131"/>
      <c r="BT223" s="131"/>
      <c r="BU223" s="131"/>
      <c r="BV223" s="131"/>
    </row>
    <row r="224" spans="1:74" ht="7.5" customHeight="1">
      <c r="A224" s="129"/>
      <c r="B224" s="165"/>
      <c r="C224" s="165"/>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372"/>
      <c r="AL224" s="372"/>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31"/>
      <c r="BV224" s="131"/>
    </row>
    <row r="225" spans="1:76" ht="11.25" customHeight="1">
      <c r="A225" s="136"/>
      <c r="B225" s="165" t="s">
        <v>383</v>
      </c>
      <c r="C225" s="165"/>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372"/>
      <c r="AK225" s="372"/>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31"/>
      <c r="BS225" s="131"/>
      <c r="BT225" s="131"/>
      <c r="BU225" s="131"/>
      <c r="BV225" s="131"/>
    </row>
    <row r="226" spans="1:76" ht="60" customHeight="1">
      <c r="A226" s="133"/>
      <c r="B226" s="176" t="str">
        <f>IF([1]Data!C354="","",[1]Data!C354)</f>
        <v/>
      </c>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220"/>
      <c r="AY226" s="220"/>
      <c r="AZ226" s="220"/>
      <c r="BA226" s="220"/>
      <c r="BB226" s="220"/>
      <c r="BC226" s="220"/>
      <c r="BD226" s="220"/>
      <c r="BE226" s="220"/>
      <c r="BF226" s="220"/>
      <c r="BG226" s="220"/>
      <c r="BH226" s="220"/>
      <c r="BI226" s="220"/>
      <c r="BJ226" s="220"/>
      <c r="BK226" s="220"/>
      <c r="BL226" s="220"/>
      <c r="BM226" s="220"/>
      <c r="BN226" s="220"/>
      <c r="BO226" s="220"/>
      <c r="BP226" s="220"/>
      <c r="BQ226" s="220"/>
      <c r="BR226" s="220"/>
      <c r="BS226" s="420"/>
      <c r="BT226" s="420"/>
      <c r="BU226" s="430"/>
      <c r="BV226" s="131"/>
    </row>
    <row r="227" spans="1:76" ht="15" customHeight="1">
      <c r="A227" s="140" t="s">
        <v>26</v>
      </c>
      <c r="B227" s="177"/>
      <c r="C227" s="177"/>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77"/>
      <c r="AM227" s="177"/>
      <c r="AN227" s="136"/>
      <c r="AO227" s="136"/>
      <c r="AP227" s="136"/>
      <c r="AQ227" s="136"/>
      <c r="AR227" s="136"/>
      <c r="AS227" s="177"/>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X227" t="s">
        <v>517</v>
      </c>
    </row>
    <row r="228" spans="1:76" ht="15" customHeight="1">
      <c r="A228" s="131" t="s">
        <v>349</v>
      </c>
      <c r="B228" s="177"/>
      <c r="C228" s="177"/>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77"/>
      <c r="AM228" s="177"/>
      <c r="AN228" s="136"/>
      <c r="AO228" s="136"/>
      <c r="AP228" s="136"/>
      <c r="AQ228" s="136"/>
      <c r="AR228" s="136"/>
      <c r="AS228" s="177"/>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row>
    <row r="229" spans="1:76" ht="13.5" customHeight="1">
      <c r="A229" s="131"/>
      <c r="B229" s="178"/>
      <c r="C229" s="178"/>
      <c r="D229" s="131" t="s">
        <v>444</v>
      </c>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78"/>
      <c r="AN229" s="178"/>
      <c r="AO229" s="131"/>
      <c r="AP229" s="131"/>
      <c r="AQ229" s="131"/>
      <c r="AR229" s="131"/>
      <c r="AS229" s="131"/>
      <c r="AT229" s="178"/>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row>
    <row r="230" spans="1:76" ht="13.5" customHeight="1">
      <c r="A230" s="131"/>
      <c r="B230" s="174" t="s">
        <v>301</v>
      </c>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21"/>
      <c r="AH230" s="174" t="s">
        <v>479</v>
      </c>
      <c r="AI230" s="219"/>
      <c r="AJ230" s="219"/>
      <c r="AK230" s="221"/>
      <c r="AL230" s="174" t="s">
        <v>301</v>
      </c>
      <c r="AM230" s="219"/>
      <c r="AN230" s="219"/>
      <c r="AO230" s="219"/>
      <c r="AP230" s="219"/>
      <c r="AQ230" s="219"/>
      <c r="AR230" s="219"/>
      <c r="AS230" s="219"/>
      <c r="AT230" s="219"/>
      <c r="AU230" s="219"/>
      <c r="AV230" s="219"/>
      <c r="AW230" s="219"/>
      <c r="AX230" s="219"/>
      <c r="AY230" s="219"/>
      <c r="AZ230" s="219"/>
      <c r="BA230" s="219"/>
      <c r="BB230" s="219"/>
      <c r="BC230" s="219"/>
      <c r="BD230" s="219"/>
      <c r="BE230" s="219"/>
      <c r="BF230" s="219"/>
      <c r="BG230" s="219"/>
      <c r="BH230" s="219"/>
      <c r="BI230" s="219"/>
      <c r="BJ230" s="219"/>
      <c r="BK230" s="219"/>
      <c r="BL230" s="219"/>
      <c r="BM230" s="219"/>
      <c r="BN230" s="219"/>
      <c r="BO230" s="219"/>
      <c r="BP230" s="219"/>
      <c r="BQ230" s="221"/>
      <c r="BR230" s="174" t="s">
        <v>479</v>
      </c>
      <c r="BS230" s="219"/>
      <c r="BT230" s="219"/>
      <c r="BU230" s="221"/>
      <c r="BV230" s="131"/>
    </row>
    <row r="231" spans="1:76" ht="25.5" customHeight="1">
      <c r="A231" s="131"/>
      <c r="B231" s="174" t="s">
        <v>4</v>
      </c>
      <c r="C231" s="221"/>
      <c r="D231" s="160" t="s">
        <v>445</v>
      </c>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342"/>
      <c r="AH231" s="309" t="str">
        <f>IF([1]Data!C361="","",[1]Data!C361)</f>
        <v/>
      </c>
      <c r="AI231" s="311"/>
      <c r="AJ231" s="311"/>
      <c r="AK231" s="315"/>
      <c r="AL231" s="174" t="s">
        <v>55</v>
      </c>
      <c r="AM231" s="221"/>
      <c r="AN231" s="125" t="s">
        <v>500</v>
      </c>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c r="BI231" s="209"/>
      <c r="BJ231" s="209"/>
      <c r="BK231" s="209"/>
      <c r="BL231" s="209"/>
      <c r="BM231" s="209"/>
      <c r="BN231" s="209"/>
      <c r="BO231" s="209"/>
      <c r="BP231" s="209"/>
      <c r="BQ231" s="301"/>
      <c r="BR231" s="309" t="str">
        <f>IF([1]Data!I361="","",[1]Data!I361)</f>
        <v/>
      </c>
      <c r="BS231" s="311"/>
      <c r="BT231" s="311"/>
      <c r="BU231" s="315"/>
      <c r="BV231" s="131"/>
    </row>
    <row r="232" spans="1:76" ht="25.5" customHeight="1">
      <c r="A232" s="131"/>
      <c r="B232" s="174" t="s">
        <v>16</v>
      </c>
      <c r="C232" s="221"/>
      <c r="D232" s="125" t="s">
        <v>447</v>
      </c>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301"/>
      <c r="AH232" s="309" t="str">
        <f>IF([1]Data!D361="","",[1]Data!D361)</f>
        <v/>
      </c>
      <c r="AI232" s="311"/>
      <c r="AJ232" s="311"/>
      <c r="AK232" s="315"/>
      <c r="AL232" s="174" t="s">
        <v>65</v>
      </c>
      <c r="AM232" s="221"/>
      <c r="AN232" s="125" t="s">
        <v>501</v>
      </c>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c r="BI232" s="209"/>
      <c r="BJ232" s="209"/>
      <c r="BK232" s="209"/>
      <c r="BL232" s="209"/>
      <c r="BM232" s="209"/>
      <c r="BN232" s="209"/>
      <c r="BO232" s="209"/>
      <c r="BP232" s="209"/>
      <c r="BQ232" s="301"/>
      <c r="BR232" s="309" t="str">
        <f>IF([1]Data!J361="","",[1]Data!J361)</f>
        <v/>
      </c>
      <c r="BS232" s="311"/>
      <c r="BT232" s="311"/>
      <c r="BU232" s="315"/>
      <c r="BV232" s="131"/>
    </row>
    <row r="233" spans="1:76" ht="25.5" customHeight="1">
      <c r="A233" s="131"/>
      <c r="B233" s="174" t="s">
        <v>31</v>
      </c>
      <c r="C233" s="221"/>
      <c r="D233" s="125" t="s">
        <v>234</v>
      </c>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301"/>
      <c r="AH233" s="309" t="str">
        <f>IF([1]Data!E361="","",[1]Data!E361)</f>
        <v/>
      </c>
      <c r="AI233" s="311"/>
      <c r="AJ233" s="311"/>
      <c r="AK233" s="315"/>
      <c r="AL233" s="174" t="s">
        <v>13</v>
      </c>
      <c r="AM233" s="221"/>
      <c r="AN233" s="125" t="s">
        <v>502</v>
      </c>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c r="BI233" s="209"/>
      <c r="BJ233" s="209"/>
      <c r="BK233" s="209"/>
      <c r="BL233" s="209"/>
      <c r="BM233" s="209"/>
      <c r="BN233" s="209"/>
      <c r="BO233" s="209"/>
      <c r="BP233" s="209"/>
      <c r="BQ233" s="301"/>
      <c r="BR233" s="309" t="str">
        <f>IF([1]Data!K361="","",[1]Data!K361)</f>
        <v/>
      </c>
      <c r="BS233" s="311"/>
      <c r="BT233" s="311"/>
      <c r="BU233" s="315"/>
      <c r="BV233" s="131"/>
    </row>
    <row r="234" spans="1:76" ht="25.5" customHeight="1">
      <c r="A234" s="131"/>
      <c r="B234" s="174" t="s">
        <v>52</v>
      </c>
      <c r="C234" s="221"/>
      <c r="D234" s="125" t="s">
        <v>406</v>
      </c>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301"/>
      <c r="AH234" s="309" t="str">
        <f>IF([1]Data!F361="","",[1]Data!F361)</f>
        <v/>
      </c>
      <c r="AI234" s="311"/>
      <c r="AJ234" s="311"/>
      <c r="AK234" s="315"/>
      <c r="AL234" s="174" t="s">
        <v>66</v>
      </c>
      <c r="AM234" s="221"/>
      <c r="AN234" s="125" t="s">
        <v>282</v>
      </c>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c r="BM234" s="209"/>
      <c r="BN234" s="209"/>
      <c r="BO234" s="209"/>
      <c r="BP234" s="209"/>
      <c r="BQ234" s="301"/>
      <c r="BR234" s="309" t="str">
        <f>IF([1]Data!L361="","",[1]Data!L361)</f>
        <v/>
      </c>
      <c r="BS234" s="311"/>
      <c r="BT234" s="311"/>
      <c r="BU234" s="315"/>
      <c r="BV234" s="131"/>
    </row>
    <row r="235" spans="1:76" ht="25.5" customHeight="1">
      <c r="A235" s="131"/>
      <c r="B235" s="174" t="s">
        <v>23</v>
      </c>
      <c r="C235" s="221"/>
      <c r="D235" s="125" t="s">
        <v>448</v>
      </c>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301"/>
      <c r="AH235" s="309" t="str">
        <f>IF([1]Data!G361="","",[1]Data!G361)</f>
        <v/>
      </c>
      <c r="AI235" s="311"/>
      <c r="AJ235" s="311"/>
      <c r="AK235" s="315"/>
      <c r="AL235" s="174" t="s">
        <v>30</v>
      </c>
      <c r="AM235" s="221"/>
      <c r="AN235" s="125" t="s">
        <v>503</v>
      </c>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c r="BI235" s="209"/>
      <c r="BJ235" s="209"/>
      <c r="BK235" s="209"/>
      <c r="BL235" s="209"/>
      <c r="BM235" s="209"/>
      <c r="BN235" s="209"/>
      <c r="BO235" s="209"/>
      <c r="BP235" s="209"/>
      <c r="BQ235" s="301"/>
      <c r="BR235" s="309" t="str">
        <f>IF([1]Data!M361="","",[1]Data!M361)</f>
        <v/>
      </c>
      <c r="BS235" s="311"/>
      <c r="BT235" s="311"/>
      <c r="BU235" s="315"/>
      <c r="BV235" s="131"/>
    </row>
    <row r="236" spans="1:76" ht="25.5" customHeight="1">
      <c r="A236" s="131"/>
      <c r="B236" s="174" t="s">
        <v>40</v>
      </c>
      <c r="C236" s="221"/>
      <c r="D236" s="125" t="s">
        <v>449</v>
      </c>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301"/>
      <c r="AH236" s="309" t="str">
        <f>IF([1]Data!H361="","",[1]Data!H361)</f>
        <v/>
      </c>
      <c r="AI236" s="311"/>
      <c r="AJ236" s="311"/>
      <c r="AK236" s="315"/>
      <c r="AL236" s="179"/>
      <c r="AM236" s="179"/>
      <c r="AN236" s="136"/>
      <c r="AO236" s="136"/>
      <c r="AP236" s="136"/>
      <c r="AQ236" s="136"/>
      <c r="AR236" s="136"/>
      <c r="AS236" s="179"/>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1"/>
    </row>
    <row r="237" spans="1:76" ht="6" customHeight="1">
      <c r="A237" s="131"/>
      <c r="B237" s="168"/>
      <c r="C237" s="168"/>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78"/>
      <c r="AL237" s="178"/>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row>
    <row r="238" spans="1:76" ht="13.5" customHeight="1">
      <c r="A238" s="136" t="s">
        <v>147</v>
      </c>
      <c r="B238" s="179"/>
      <c r="C238" s="179"/>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79"/>
      <c r="AM238" s="179"/>
      <c r="AN238" s="136"/>
      <c r="AO238" s="136"/>
      <c r="AP238" s="136"/>
      <c r="AQ238" s="136"/>
      <c r="AR238" s="136"/>
      <c r="AS238" s="179"/>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row>
    <row r="239" spans="1:76" ht="15" customHeight="1">
      <c r="A239" s="131"/>
      <c r="B239" s="174" t="s">
        <v>301</v>
      </c>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c r="AG239" s="221"/>
      <c r="AH239" s="174" t="s">
        <v>479</v>
      </c>
      <c r="AI239" s="219"/>
      <c r="AJ239" s="219"/>
      <c r="AK239" s="221"/>
      <c r="AL239" s="179"/>
      <c r="AM239" s="178"/>
      <c r="AN239" s="168"/>
      <c r="AO239" s="168"/>
      <c r="AP239" s="168"/>
      <c r="AQ239" s="168"/>
      <c r="AR239" s="168"/>
      <c r="AS239" s="17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31"/>
      <c r="BV239" s="131"/>
    </row>
    <row r="240" spans="1:76" ht="27" customHeight="1">
      <c r="A240" s="131"/>
      <c r="B240" s="174" t="s">
        <v>4</v>
      </c>
      <c r="C240" s="221"/>
      <c r="D240" s="160" t="s">
        <v>42</v>
      </c>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342"/>
      <c r="AH240" s="309" t="str">
        <f>IF([1]Data!C362="","",[1]Data!C362)</f>
        <v/>
      </c>
      <c r="AI240" s="311"/>
      <c r="AJ240" s="311"/>
      <c r="AK240" s="315"/>
      <c r="AL240" s="179"/>
      <c r="AM240" s="178"/>
      <c r="AN240" s="168"/>
      <c r="AO240" s="168"/>
      <c r="AP240" s="168"/>
      <c r="AQ240" s="168"/>
      <c r="AR240" s="168"/>
      <c r="AS240" s="17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314"/>
      <c r="BQ240" s="314"/>
      <c r="BR240" s="314"/>
      <c r="BS240" s="314"/>
      <c r="BT240" s="314"/>
      <c r="BU240" s="131"/>
      <c r="BV240" s="131"/>
    </row>
    <row r="241" spans="1:74" ht="6" customHeight="1">
      <c r="A241" s="131"/>
      <c r="B241" s="178"/>
      <c r="C241" s="178"/>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78"/>
      <c r="AM241" s="178"/>
      <c r="AN241" s="131"/>
      <c r="AO241" s="131"/>
      <c r="AP241" s="131"/>
      <c r="AQ241" s="131"/>
      <c r="AR241" s="131"/>
      <c r="AS241" s="178"/>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row>
    <row r="242" spans="1:74" ht="60" customHeight="1">
      <c r="A242" s="131"/>
      <c r="B242" s="180" t="s">
        <v>384</v>
      </c>
      <c r="C242" s="208"/>
      <c r="D242" s="208"/>
      <c r="E242" s="208"/>
      <c r="F242" s="208"/>
      <c r="G242" s="208"/>
      <c r="H242" s="208"/>
      <c r="I242" s="208"/>
      <c r="J242" s="208"/>
      <c r="K242" s="280"/>
      <c r="L242" s="169" t="str">
        <f>IF([1]Data!D362="","",[1]Data!D362)</f>
        <v/>
      </c>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319"/>
      <c r="BV242" s="131"/>
    </row>
    <row r="243" spans="1:74" ht="15" customHeight="1">
      <c r="A243" s="131"/>
      <c r="B243" s="168"/>
      <c r="C243" s="168"/>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78"/>
      <c r="AK243" s="178"/>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row>
    <row r="244" spans="1:74" ht="15" customHeight="1">
      <c r="A244" s="140" t="s">
        <v>350</v>
      </c>
      <c r="B244" s="177"/>
      <c r="C244" s="177"/>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77"/>
      <c r="AM244" s="177"/>
      <c r="AN244" s="136"/>
      <c r="AO244" s="136"/>
      <c r="AP244" s="136"/>
      <c r="AQ244" s="136"/>
      <c r="AR244" s="136"/>
      <c r="AS244" s="177"/>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row>
    <row r="245" spans="1:74" ht="11.25" customHeight="1">
      <c r="A245" s="107" t="s">
        <v>33</v>
      </c>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29"/>
      <c r="AN245" s="129"/>
      <c r="AO245" s="129"/>
      <c r="AP245" s="129"/>
      <c r="AQ245" s="129"/>
      <c r="AR245" s="129"/>
      <c r="AS245" s="129"/>
      <c r="AT245" s="129"/>
      <c r="AU245" s="129"/>
      <c r="AV245" s="129"/>
      <c r="AW245" s="129"/>
      <c r="AX245" s="130"/>
      <c r="AY245" s="130"/>
      <c r="AZ245" s="130"/>
      <c r="BA245" s="130"/>
      <c r="BB245" s="130"/>
      <c r="BC245" s="130"/>
      <c r="BD245" s="130"/>
      <c r="BE245" s="130"/>
      <c r="BF245" s="130"/>
      <c r="BG245" s="130"/>
      <c r="BH245" s="130"/>
      <c r="BI245" s="130"/>
      <c r="BJ245" s="130"/>
      <c r="BK245" s="130"/>
      <c r="BL245" s="130"/>
      <c r="BM245" s="130"/>
      <c r="BN245" s="130"/>
      <c r="BO245" s="130"/>
      <c r="BP245" s="130"/>
      <c r="BQ245" s="130"/>
      <c r="BR245" s="130"/>
      <c r="BS245" s="130"/>
      <c r="BT245" s="130"/>
      <c r="BU245" s="130"/>
      <c r="BV245" s="130"/>
    </row>
    <row r="246" spans="1:74" ht="49.5" customHeight="1">
      <c r="A246" s="137" t="s">
        <v>189</v>
      </c>
      <c r="B246" s="137" t="s">
        <v>94</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0"/>
    </row>
    <row r="247" spans="1:74" ht="24.75" customHeight="1">
      <c r="A247" s="133"/>
      <c r="B247" s="181" t="s">
        <v>386</v>
      </c>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c r="AA247" s="222"/>
      <c r="AB247" s="222"/>
      <c r="AC247" s="222"/>
      <c r="AD247" s="222"/>
      <c r="AE247" s="222"/>
      <c r="AF247" s="222"/>
      <c r="AG247" s="222"/>
      <c r="AH247" s="222"/>
      <c r="AI247" s="222"/>
      <c r="AJ247" s="222"/>
      <c r="AK247" s="295"/>
      <c r="AL247" s="180" t="s">
        <v>102</v>
      </c>
      <c r="AM247" s="208"/>
      <c r="AN247" s="208"/>
      <c r="AO247" s="208"/>
      <c r="AP247" s="208"/>
      <c r="AQ247" s="208"/>
      <c r="AR247" s="208"/>
      <c r="AS247" s="208"/>
      <c r="AT247" s="208"/>
      <c r="AU247" s="280"/>
      <c r="AV247" s="131"/>
      <c r="AW247" s="131"/>
      <c r="AX247" s="131"/>
      <c r="AY247" s="131"/>
      <c r="AZ247" s="131"/>
      <c r="BA247" s="131"/>
      <c r="BB247" s="131"/>
      <c r="BC247" s="131"/>
      <c r="BD247" s="129"/>
      <c r="BE247" s="129"/>
      <c r="BF247" s="129"/>
      <c r="BG247" s="129"/>
      <c r="BH247" s="129"/>
      <c r="BI247" s="129"/>
      <c r="BJ247" s="129"/>
      <c r="BK247" s="129"/>
      <c r="BL247" s="129"/>
      <c r="BM247" s="129"/>
      <c r="BN247" s="129"/>
      <c r="BO247" s="129"/>
      <c r="BP247" s="129"/>
      <c r="BQ247" s="129"/>
      <c r="BR247" s="129"/>
      <c r="BS247" s="133"/>
      <c r="BT247" s="133"/>
      <c r="BU247" s="133"/>
      <c r="BV247" s="133"/>
    </row>
    <row r="248" spans="1:74" ht="25.5" customHeight="1">
      <c r="A248" s="133"/>
      <c r="B248" s="157" t="s">
        <v>141</v>
      </c>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375"/>
      <c r="AL248" s="292" t="str">
        <f>IF([1]Data!D555="","",[1]Data!D555*1)</f>
        <v/>
      </c>
      <c r="AM248" s="302"/>
      <c r="AN248" s="302"/>
      <c r="AO248" s="302"/>
      <c r="AP248" s="302"/>
      <c r="AQ248" s="302"/>
      <c r="AR248" s="302"/>
      <c r="AS248" s="302"/>
      <c r="AT248" s="331" t="s">
        <v>197</v>
      </c>
      <c r="AU248" s="404"/>
      <c r="AV248" s="168"/>
      <c r="AW248" s="168"/>
      <c r="AX248" s="131"/>
      <c r="AY248" s="131"/>
      <c r="AZ248" s="131"/>
      <c r="BA248" s="131"/>
      <c r="BB248" s="131"/>
      <c r="BC248" s="131"/>
      <c r="BD248" s="129"/>
      <c r="BE248" s="129"/>
      <c r="BF248" s="129"/>
      <c r="BG248" s="129"/>
      <c r="BH248" s="129"/>
      <c r="BI248" s="129"/>
      <c r="BJ248" s="129"/>
      <c r="BK248" s="129"/>
      <c r="BL248" s="129"/>
      <c r="BM248" s="129"/>
      <c r="BN248" s="129"/>
      <c r="BO248" s="129"/>
      <c r="BP248" s="129"/>
      <c r="BQ248" s="129"/>
      <c r="BR248" s="129"/>
      <c r="BS248" s="133"/>
      <c r="BT248" s="133"/>
      <c r="BU248" s="133"/>
      <c r="BV248" s="133"/>
    </row>
    <row r="249" spans="1:74" ht="25.5" customHeight="1">
      <c r="A249" s="133"/>
      <c r="B249" s="157" t="s">
        <v>388</v>
      </c>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375"/>
      <c r="AL249" s="292" t="str">
        <f>IF([1]Data!F555="","",[1]Data!F555*1)</f>
        <v/>
      </c>
      <c r="AM249" s="302"/>
      <c r="AN249" s="302"/>
      <c r="AO249" s="302"/>
      <c r="AP249" s="302"/>
      <c r="AQ249" s="302"/>
      <c r="AR249" s="302"/>
      <c r="AS249" s="302"/>
      <c r="AT249" s="331" t="s">
        <v>197</v>
      </c>
      <c r="AU249" s="404"/>
      <c r="AV249" s="168"/>
      <c r="AW249" s="168"/>
      <c r="AX249" s="131"/>
      <c r="AY249" s="131"/>
      <c r="AZ249" s="131"/>
      <c r="BA249" s="131"/>
      <c r="BB249" s="131"/>
      <c r="BC249" s="131"/>
      <c r="BD249" s="129"/>
      <c r="BE249" s="129"/>
      <c r="BF249" s="129"/>
      <c r="BG249" s="129"/>
      <c r="BH249" s="129"/>
      <c r="BI249" s="129"/>
      <c r="BJ249" s="129"/>
      <c r="BK249" s="129"/>
      <c r="BL249" s="129"/>
      <c r="BM249" s="129"/>
      <c r="BN249" s="129"/>
      <c r="BO249" s="129"/>
      <c r="BP249" s="129"/>
      <c r="BQ249" s="129"/>
      <c r="BR249" s="129"/>
      <c r="BS249" s="133"/>
      <c r="BT249" s="133"/>
      <c r="BU249" s="133"/>
      <c r="BV249" s="133"/>
    </row>
    <row r="250" spans="1:74" ht="25.5" customHeight="1">
      <c r="A250" s="133"/>
      <c r="B250" s="157" t="str">
        <f>IF([1]Data!I555="",""," "&amp;[1]Data!I555)</f>
        <v/>
      </c>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375"/>
      <c r="AL250" s="292" t="str">
        <f>IF([1]Data!J555="","",[1]Data!J555*1)</f>
        <v/>
      </c>
      <c r="AM250" s="302"/>
      <c r="AN250" s="302"/>
      <c r="AO250" s="302"/>
      <c r="AP250" s="302"/>
      <c r="AQ250" s="302"/>
      <c r="AR250" s="302"/>
      <c r="AS250" s="302"/>
      <c r="AT250" s="331" t="s">
        <v>197</v>
      </c>
      <c r="AU250" s="404"/>
      <c r="AV250" s="168"/>
      <c r="AW250" s="168"/>
      <c r="AX250" s="131"/>
      <c r="AY250" s="131"/>
      <c r="AZ250" s="131"/>
      <c r="BA250" s="131"/>
      <c r="BB250" s="131"/>
      <c r="BC250" s="133"/>
      <c r="BD250" s="133"/>
      <c r="BE250" s="136"/>
      <c r="BF250" s="136"/>
      <c r="BG250" s="136"/>
      <c r="BH250" s="136"/>
      <c r="BI250" s="136"/>
      <c r="BJ250" s="136"/>
      <c r="BK250" s="136"/>
      <c r="BL250" s="136"/>
      <c r="BM250" s="136"/>
      <c r="BN250" s="136"/>
      <c r="BO250" s="136"/>
      <c r="BP250" s="136"/>
      <c r="BQ250" s="136"/>
      <c r="BR250" s="136"/>
      <c r="BS250" s="136"/>
      <c r="BT250" s="136"/>
      <c r="BU250" s="136"/>
      <c r="BV250" s="136"/>
    </row>
    <row r="251" spans="1:74" ht="25.5" customHeight="1">
      <c r="A251" s="133"/>
      <c r="B251" s="157" t="str">
        <f>IF([1]Data!K555="",""," "&amp;[1]Data!K555)</f>
        <v/>
      </c>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375"/>
      <c r="AL251" s="292" t="str">
        <f>IF([1]Data!L555="","",[1]Data!L555*1)</f>
        <v/>
      </c>
      <c r="AM251" s="302"/>
      <c r="AN251" s="302"/>
      <c r="AO251" s="302"/>
      <c r="AP251" s="302"/>
      <c r="AQ251" s="302"/>
      <c r="AR251" s="302"/>
      <c r="AS251" s="302"/>
      <c r="AT251" s="331" t="s">
        <v>197</v>
      </c>
      <c r="AU251" s="404"/>
      <c r="AV251" s="168"/>
      <c r="AW251" s="168"/>
      <c r="AX251" s="131"/>
      <c r="AY251" s="131"/>
      <c r="AZ251" s="131"/>
      <c r="BA251" s="131"/>
      <c r="BB251" s="131"/>
      <c r="BC251" s="131"/>
      <c r="BD251" s="129"/>
      <c r="BE251" s="129"/>
      <c r="BF251" s="129"/>
      <c r="BG251" s="129"/>
      <c r="BH251" s="129"/>
      <c r="BI251" s="129"/>
      <c r="BJ251" s="129"/>
      <c r="BK251" s="129"/>
      <c r="BL251" s="129"/>
      <c r="BM251" s="129"/>
      <c r="BN251" s="129"/>
      <c r="BO251" s="129"/>
      <c r="BP251" s="129"/>
      <c r="BQ251" s="129"/>
      <c r="BR251" s="129"/>
      <c r="BS251" s="133"/>
      <c r="BT251" s="133"/>
      <c r="BU251" s="133"/>
      <c r="BV251" s="133"/>
    </row>
    <row r="252" spans="1:74" ht="25.5" customHeight="1">
      <c r="A252" s="133"/>
      <c r="B252" s="157" t="str">
        <f>IF([1]Data!M555="",""," "&amp;[1]Data!M555)</f>
        <v/>
      </c>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375"/>
      <c r="AL252" s="292" t="str">
        <f>IF([1]Data!N555="","",[1]Data!N555*1)</f>
        <v/>
      </c>
      <c r="AM252" s="302"/>
      <c r="AN252" s="302"/>
      <c r="AO252" s="302"/>
      <c r="AP252" s="302"/>
      <c r="AQ252" s="302"/>
      <c r="AR252" s="302"/>
      <c r="AS252" s="302"/>
      <c r="AT252" s="331" t="s">
        <v>197</v>
      </c>
      <c r="AU252" s="404"/>
      <c r="AV252" s="168"/>
      <c r="AW252" s="168"/>
      <c r="AX252" s="131"/>
      <c r="AY252" s="131"/>
      <c r="AZ252" s="131"/>
      <c r="BA252" s="131"/>
      <c r="BB252" s="131"/>
      <c r="BC252" s="131"/>
      <c r="BD252" s="129"/>
      <c r="BE252" s="129"/>
      <c r="BF252" s="129"/>
      <c r="BG252" s="129"/>
      <c r="BH252" s="129"/>
      <c r="BI252" s="129"/>
      <c r="BJ252" s="129"/>
      <c r="BK252" s="129"/>
      <c r="BL252" s="129"/>
      <c r="BM252" s="129"/>
      <c r="BN252" s="129"/>
      <c r="BO252" s="129"/>
      <c r="BP252" s="129"/>
      <c r="BQ252" s="129"/>
      <c r="BR252" s="129"/>
      <c r="BS252" s="133"/>
      <c r="BT252" s="133"/>
      <c r="BU252" s="133"/>
      <c r="BV252" s="133"/>
    </row>
    <row r="253" spans="1:74" ht="25.5" customHeight="1">
      <c r="A253" s="133"/>
      <c r="B253" s="157" t="str">
        <f>IF([1]Data!O555="",""," "&amp;[1]Data!O555)</f>
        <v/>
      </c>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375"/>
      <c r="AL253" s="292" t="str">
        <f>IF([1]Data!P555="","",[1]Data!P555*1)</f>
        <v/>
      </c>
      <c r="AM253" s="302"/>
      <c r="AN253" s="302"/>
      <c r="AO253" s="302"/>
      <c r="AP253" s="302"/>
      <c r="AQ253" s="302"/>
      <c r="AR253" s="302"/>
      <c r="AS253" s="302"/>
      <c r="AT253" s="331" t="s">
        <v>197</v>
      </c>
      <c r="AU253" s="404"/>
      <c r="AV253" s="168"/>
      <c r="AW253" s="168"/>
      <c r="AX253" s="131"/>
      <c r="AY253" s="131"/>
      <c r="AZ253" s="131"/>
      <c r="BA253" s="131"/>
      <c r="BB253" s="131"/>
      <c r="BC253" s="131"/>
      <c r="BD253" s="129"/>
      <c r="BE253" s="129"/>
      <c r="BF253" s="129"/>
      <c r="BG253" s="129"/>
      <c r="BH253" s="129"/>
      <c r="BI253" s="129"/>
      <c r="BJ253" s="129"/>
      <c r="BK253" s="129"/>
      <c r="BL253" s="129"/>
      <c r="BM253" s="129"/>
      <c r="BN253" s="129"/>
      <c r="BO253" s="129"/>
      <c r="BP253" s="129"/>
      <c r="BQ253" s="129"/>
      <c r="BR253" s="129"/>
      <c r="BS253" s="133"/>
      <c r="BT253" s="133"/>
      <c r="BU253" s="133"/>
      <c r="BV253" s="133"/>
    </row>
    <row r="254" spans="1:74" ht="25.5" customHeight="1">
      <c r="A254" s="133"/>
      <c r="B254" s="157" t="str">
        <f>IF([1]Data!Q555="",""," "&amp;[1]Data!Q555)</f>
        <v/>
      </c>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375"/>
      <c r="AL254" s="292" t="str">
        <f>IF([1]Data!R555="","",[1]Data!R555*1)</f>
        <v/>
      </c>
      <c r="AM254" s="302"/>
      <c r="AN254" s="302"/>
      <c r="AO254" s="302"/>
      <c r="AP254" s="302"/>
      <c r="AQ254" s="302"/>
      <c r="AR254" s="302"/>
      <c r="AS254" s="302"/>
      <c r="AT254" s="331" t="s">
        <v>197</v>
      </c>
      <c r="AU254" s="404"/>
      <c r="AV254" s="168"/>
      <c r="AW254" s="168"/>
      <c r="AX254" s="131"/>
      <c r="AY254" s="131"/>
      <c r="AZ254" s="131"/>
      <c r="BA254" s="131"/>
      <c r="BB254" s="131"/>
      <c r="BC254" s="133"/>
      <c r="BD254" s="129"/>
      <c r="BE254" s="129"/>
      <c r="BF254" s="129"/>
      <c r="BG254" s="129"/>
      <c r="BH254" s="129"/>
      <c r="BI254" s="129"/>
      <c r="BJ254" s="129"/>
      <c r="BK254" s="129"/>
      <c r="BL254" s="129"/>
      <c r="BM254" s="129"/>
      <c r="BN254" s="129"/>
      <c r="BO254" s="129"/>
      <c r="BP254" s="129"/>
      <c r="BQ254" s="129"/>
      <c r="BR254" s="129"/>
      <c r="BS254" s="129"/>
      <c r="BT254" s="129"/>
      <c r="BU254" s="129"/>
      <c r="BV254" s="129"/>
    </row>
    <row r="255" spans="1:74" ht="6"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29"/>
      <c r="AN255" s="129"/>
      <c r="AO255" s="129"/>
      <c r="AP255" s="129"/>
      <c r="AQ255" s="129"/>
      <c r="AR255" s="129"/>
      <c r="AS255" s="129"/>
      <c r="AT255" s="129"/>
      <c r="AU255" s="129"/>
      <c r="AV255" s="129"/>
      <c r="AW255" s="129"/>
      <c r="AX255" s="129"/>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row>
    <row r="256" spans="1:74" s="122" customFormat="1" ht="11.25" customHeight="1">
      <c r="A256" s="128" t="s">
        <v>337</v>
      </c>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378"/>
      <c r="AN256" s="378"/>
      <c r="AO256" s="378"/>
      <c r="AP256" s="378"/>
      <c r="AQ256" s="378"/>
      <c r="AR256" s="378"/>
      <c r="AS256" s="378"/>
      <c r="AT256" s="378"/>
      <c r="AU256" s="378"/>
      <c r="AV256" s="378"/>
      <c r="AW256" s="378"/>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5"/>
    </row>
    <row r="257" spans="1:80" s="122" customFormat="1" ht="25.5" customHeight="1">
      <c r="A257" s="135"/>
      <c r="B257" s="182" t="s">
        <v>390</v>
      </c>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376"/>
      <c r="AL257" s="379" t="str">
        <f>IF([1]Data!H555="","",[1]Data!H555*1)</f>
        <v/>
      </c>
      <c r="AM257" s="383"/>
      <c r="AN257" s="383"/>
      <c r="AO257" s="383"/>
      <c r="AP257" s="383"/>
      <c r="AQ257" s="383"/>
      <c r="AR257" s="383"/>
      <c r="AS257" s="383"/>
      <c r="AT257" s="400" t="s">
        <v>197</v>
      </c>
      <c r="AU257" s="405"/>
      <c r="AV257" s="228"/>
      <c r="AW257" s="228"/>
      <c r="AX257" s="134"/>
      <c r="AY257" s="134"/>
      <c r="AZ257" s="134"/>
      <c r="BA257" s="134"/>
      <c r="BB257" s="134"/>
      <c r="BC257" s="134"/>
      <c r="BD257" s="378"/>
      <c r="BE257" s="378"/>
      <c r="BF257" s="378"/>
      <c r="BG257" s="378"/>
      <c r="BH257" s="378"/>
      <c r="BI257" s="378"/>
      <c r="BJ257" s="378"/>
      <c r="BK257" s="378"/>
      <c r="BL257" s="378"/>
      <c r="BM257" s="378"/>
      <c r="BN257" s="378"/>
      <c r="BO257" s="378"/>
      <c r="BP257" s="378"/>
      <c r="BQ257" s="378"/>
      <c r="BR257" s="378"/>
      <c r="BS257" s="135"/>
      <c r="BT257" s="135"/>
      <c r="BU257" s="135"/>
      <c r="BV257" s="135"/>
    </row>
    <row r="258" spans="1:80" ht="6"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29"/>
      <c r="AN258" s="129"/>
      <c r="AO258" s="129"/>
      <c r="AP258" s="129"/>
      <c r="AQ258" s="129"/>
      <c r="AR258" s="129"/>
      <c r="AS258" s="129"/>
      <c r="AT258" s="129"/>
      <c r="AU258" s="129"/>
      <c r="AV258" s="129"/>
      <c r="AW258" s="129"/>
      <c r="AX258" s="129"/>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row>
    <row r="259" spans="1:80" ht="11.25" customHeight="1">
      <c r="A259" s="131" t="s">
        <v>351</v>
      </c>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29"/>
      <c r="AN259" s="129"/>
      <c r="AO259" s="129"/>
      <c r="AP259" s="129"/>
      <c r="AQ259" s="129"/>
      <c r="AR259" s="129"/>
      <c r="AS259" s="129"/>
      <c r="AT259" s="129"/>
      <c r="AU259" s="129"/>
      <c r="AV259" s="129"/>
      <c r="AW259" s="129"/>
      <c r="AX259" s="129"/>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c r="BX259" t="s">
        <v>232</v>
      </c>
    </row>
    <row r="260" spans="1:80" ht="13.5" customHeight="1">
      <c r="A260" s="131"/>
      <c r="B260" s="181" t="s">
        <v>391</v>
      </c>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380"/>
      <c r="AM260" s="380"/>
      <c r="AN260" s="380"/>
      <c r="AO260" s="380"/>
      <c r="AP260" s="380"/>
      <c r="AQ260" s="390"/>
      <c r="AR260" s="181" t="s">
        <v>479</v>
      </c>
      <c r="AS260" s="222"/>
      <c r="AT260" s="222"/>
      <c r="AU260" s="295"/>
      <c r="AV260" s="129"/>
      <c r="AW260" s="129"/>
      <c r="AX260" s="129"/>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row>
    <row r="261" spans="1:80" ht="25.5" customHeight="1">
      <c r="A261" s="131"/>
      <c r="B261" s="174" t="s">
        <v>4</v>
      </c>
      <c r="C261" s="225"/>
      <c r="D261" s="251"/>
      <c r="E261" s="260"/>
      <c r="F261" s="260"/>
      <c r="G261" s="125" t="s">
        <v>104</v>
      </c>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301"/>
      <c r="AR261" s="309" t="str">
        <f>IF([1]Data!C337="","","○")</f>
        <v/>
      </c>
      <c r="AS261" s="311"/>
      <c r="AT261" s="311"/>
      <c r="AU261" s="315"/>
      <c r="AV261" s="131"/>
      <c r="AW261" s="129"/>
      <c r="AX261" s="129"/>
      <c r="AY261" s="129"/>
      <c r="AZ261" s="129"/>
      <c r="BA261" s="129"/>
      <c r="BB261" s="129"/>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row>
    <row r="262" spans="1:80" ht="25.5" customHeight="1">
      <c r="A262" s="131"/>
      <c r="B262" s="174" t="s">
        <v>16</v>
      </c>
      <c r="C262" s="225"/>
      <c r="D262" s="251"/>
      <c r="E262" s="260"/>
      <c r="F262" s="260"/>
      <c r="G262" s="125" t="s">
        <v>14</v>
      </c>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301"/>
      <c r="AR262" s="309" t="str">
        <f>IF([1]Data!G337="","","○")</f>
        <v/>
      </c>
      <c r="AS262" s="311"/>
      <c r="AT262" s="311"/>
      <c r="AU262" s="315"/>
      <c r="AV262" s="131"/>
      <c r="AW262" s="129"/>
      <c r="AX262" s="129"/>
      <c r="AY262" s="129"/>
      <c r="AZ262" s="129"/>
      <c r="BA262" s="129"/>
      <c r="BB262" s="129"/>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row>
    <row r="263" spans="1:80" ht="25.5" customHeight="1">
      <c r="A263" s="131"/>
      <c r="B263" s="174" t="s">
        <v>31</v>
      </c>
      <c r="C263" s="225"/>
      <c r="D263" s="251"/>
      <c r="E263" s="260"/>
      <c r="F263" s="260"/>
      <c r="G263" s="125" t="s">
        <v>331</v>
      </c>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301"/>
      <c r="AR263" s="309" t="str">
        <f>IF([1]Data!K337="","","○")</f>
        <v/>
      </c>
      <c r="AS263" s="311"/>
      <c r="AT263" s="311"/>
      <c r="AU263" s="315"/>
      <c r="AV263" s="131"/>
      <c r="AW263" s="129"/>
      <c r="AX263" s="129"/>
      <c r="AY263" s="129"/>
      <c r="AZ263" s="129"/>
      <c r="BA263" s="129"/>
      <c r="BB263" s="129"/>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row>
    <row r="264" spans="1:80" ht="25.5" customHeight="1">
      <c r="A264" s="131"/>
      <c r="B264" s="174" t="s">
        <v>52</v>
      </c>
      <c r="C264" s="225"/>
      <c r="D264" s="251"/>
      <c r="E264" s="260"/>
      <c r="F264" s="260"/>
      <c r="G264" s="125" t="s">
        <v>450</v>
      </c>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301"/>
      <c r="AR264" s="309" t="str">
        <f>IF([1]Data!O337="","","○")</f>
        <v/>
      </c>
      <c r="AS264" s="311"/>
      <c r="AT264" s="311"/>
      <c r="AU264" s="315"/>
      <c r="AV264" s="131"/>
      <c r="AW264" s="129"/>
      <c r="AX264" s="129"/>
      <c r="AY264" s="129"/>
      <c r="AZ264" s="129"/>
      <c r="BA264" s="129"/>
      <c r="BB264" s="129"/>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row>
    <row r="265" spans="1:80" ht="25.5" customHeight="1">
      <c r="A265" s="131"/>
      <c r="B265" s="174" t="s">
        <v>23</v>
      </c>
      <c r="C265" s="225"/>
      <c r="D265" s="251"/>
      <c r="E265" s="260"/>
      <c r="F265" s="260"/>
      <c r="G265" s="125" t="s">
        <v>108</v>
      </c>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301"/>
      <c r="AR265" s="309" t="str">
        <f>IF([1]Data!S337="","","○")</f>
        <v/>
      </c>
      <c r="AS265" s="311"/>
      <c r="AT265" s="311"/>
      <c r="AU265" s="315"/>
      <c r="AV265" s="131"/>
      <c r="AW265" s="129"/>
      <c r="AX265" s="129"/>
      <c r="AY265" s="129"/>
      <c r="AZ265" s="129"/>
      <c r="BA265" s="129"/>
      <c r="BB265" s="129"/>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row>
    <row r="266" spans="1:80" ht="25.5" customHeight="1">
      <c r="A266" s="131"/>
      <c r="B266" s="174" t="s">
        <v>40</v>
      </c>
      <c r="C266" s="225"/>
      <c r="D266" s="251"/>
      <c r="E266" s="260"/>
      <c r="F266" s="260"/>
      <c r="G266" s="125" t="s">
        <v>435</v>
      </c>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301"/>
      <c r="AR266" s="309" t="str">
        <f>IF([1]Data!W337="","","○")</f>
        <v/>
      </c>
      <c r="AS266" s="311"/>
      <c r="AT266" s="311"/>
      <c r="AU266" s="315"/>
      <c r="AV266" s="131"/>
      <c r="AW266" s="129"/>
      <c r="AX266" s="129"/>
      <c r="AY266" s="129"/>
      <c r="AZ266" s="129"/>
      <c r="BA266" s="129"/>
      <c r="BB266" s="129"/>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133"/>
      <c r="CA266" s="133"/>
      <c r="CB266" s="133"/>
    </row>
    <row r="267" spans="1:80" ht="25.5" customHeight="1">
      <c r="A267" s="131"/>
      <c r="B267" s="174" t="s">
        <v>55</v>
      </c>
      <c r="C267" s="225"/>
      <c r="D267" s="251"/>
      <c r="E267" s="260"/>
      <c r="F267" s="260"/>
      <c r="G267" s="263" t="s">
        <v>98</v>
      </c>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c r="AM267" s="264"/>
      <c r="AN267" s="264"/>
      <c r="AO267" s="264"/>
      <c r="AP267" s="264"/>
      <c r="AQ267" s="391"/>
      <c r="AR267" s="394" t="str">
        <f>IF([1]Data!AU337="","","○")</f>
        <v/>
      </c>
      <c r="AS267" s="397"/>
      <c r="AT267" s="397"/>
      <c r="AU267" s="406"/>
      <c r="AV267" s="131"/>
      <c r="AW267" s="129"/>
      <c r="AX267" s="129"/>
      <c r="AY267" s="129"/>
      <c r="AZ267" s="129"/>
      <c r="BA267" s="129"/>
      <c r="BB267" s="129"/>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c r="BW267" s="133"/>
      <c r="BX267" s="133"/>
      <c r="BY267" s="133"/>
      <c r="BZ267" s="133"/>
      <c r="CA267" s="133"/>
      <c r="CB267" s="133"/>
    </row>
    <row r="268" spans="1:80" ht="25.5" customHeight="1">
      <c r="A268" s="131"/>
      <c r="B268" s="174" t="s">
        <v>65</v>
      </c>
      <c r="C268" s="225"/>
      <c r="D268" s="251"/>
      <c r="E268" s="260"/>
      <c r="F268" s="260"/>
      <c r="G268" s="263" t="s">
        <v>451</v>
      </c>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c r="AG268" s="264"/>
      <c r="AH268" s="264"/>
      <c r="AI268" s="264"/>
      <c r="AJ268" s="264"/>
      <c r="AK268" s="264"/>
      <c r="AL268" s="264"/>
      <c r="AM268" s="264"/>
      <c r="AN268" s="264"/>
      <c r="AO268" s="264"/>
      <c r="AP268" s="264"/>
      <c r="AQ268" s="391"/>
      <c r="AR268" s="394" t="str">
        <f>IF([1]Data!AY337="","","○")</f>
        <v/>
      </c>
      <c r="AS268" s="397"/>
      <c r="AT268" s="397"/>
      <c r="AU268" s="406"/>
      <c r="AV268" s="131"/>
      <c r="AW268" s="129"/>
      <c r="AX268" s="129"/>
      <c r="AY268" s="129"/>
      <c r="AZ268" s="129"/>
      <c r="BA268" s="129"/>
      <c r="BB268" s="129"/>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133"/>
      <c r="CA268" s="133"/>
      <c r="CB268" s="133"/>
    </row>
    <row r="269" spans="1:80" ht="25.5" customHeight="1">
      <c r="A269" s="131"/>
      <c r="B269" s="174" t="s">
        <v>13</v>
      </c>
      <c r="C269" s="225"/>
      <c r="D269" s="251"/>
      <c r="E269" s="260"/>
      <c r="F269" s="260"/>
      <c r="G269" s="125" t="s">
        <v>174</v>
      </c>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301"/>
      <c r="AR269" s="309" t="str">
        <f>IF([1]Data!AA337="","","○")</f>
        <v/>
      </c>
      <c r="AS269" s="311"/>
      <c r="AT269" s="311"/>
      <c r="AU269" s="315"/>
      <c r="AV269" s="131"/>
      <c r="AW269" s="129"/>
      <c r="AX269" s="129"/>
      <c r="AY269" s="129"/>
      <c r="AZ269" s="129"/>
      <c r="BA269" s="129"/>
      <c r="BB269" s="129"/>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row>
    <row r="270" spans="1:80" ht="25.5" customHeight="1">
      <c r="A270" s="131"/>
      <c r="B270" s="174" t="s">
        <v>66</v>
      </c>
      <c r="C270" s="225"/>
      <c r="D270" s="251"/>
      <c r="E270" s="260"/>
      <c r="F270" s="260"/>
      <c r="G270" s="125" t="s">
        <v>452</v>
      </c>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301"/>
      <c r="AR270" s="309" t="str">
        <f>IF([1]Data!AI337="","","○")</f>
        <v/>
      </c>
      <c r="AS270" s="311"/>
      <c r="AT270" s="311"/>
      <c r="AU270" s="315"/>
      <c r="AV270" s="129"/>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row>
    <row r="271" spans="1:80" ht="25.5" customHeight="1">
      <c r="A271" s="131"/>
      <c r="B271" s="174" t="s">
        <v>30</v>
      </c>
      <c r="C271" s="225"/>
      <c r="D271" s="251"/>
      <c r="E271" s="260"/>
      <c r="F271" s="260"/>
      <c r="G271" s="125" t="s">
        <v>454</v>
      </c>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301"/>
      <c r="AR271" s="309" t="str">
        <f>IF([1]Data!AE337="","","○")</f>
        <v/>
      </c>
      <c r="AS271" s="311"/>
      <c r="AT271" s="311"/>
      <c r="AU271" s="315"/>
      <c r="AV271" s="131"/>
      <c r="AW271" s="129"/>
      <c r="AX271" s="129"/>
      <c r="AY271" s="129"/>
      <c r="AZ271" s="129"/>
      <c r="BA271" s="129"/>
      <c r="BB271" s="129"/>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row>
    <row r="272" spans="1:80" ht="25.5" customHeight="1">
      <c r="A272" s="131"/>
      <c r="B272" s="174" t="s">
        <v>6</v>
      </c>
      <c r="C272" s="225"/>
      <c r="D272" s="251"/>
      <c r="E272" s="260"/>
      <c r="F272" s="260"/>
      <c r="G272" s="125" t="s">
        <v>264</v>
      </c>
      <c r="H272" s="209"/>
      <c r="I272" s="209"/>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301"/>
      <c r="AR272" s="309" t="str">
        <f>IF([1]Data!AM337="","","○")</f>
        <v/>
      </c>
      <c r="AS272" s="311"/>
      <c r="AT272" s="311"/>
      <c r="AU272" s="315"/>
      <c r="AV272" s="129"/>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row>
    <row r="273" spans="1:74" ht="25.5" customHeight="1">
      <c r="A273" s="131"/>
      <c r="B273" s="174" t="s">
        <v>0</v>
      </c>
      <c r="C273" s="225"/>
      <c r="D273" s="251"/>
      <c r="E273" s="260"/>
      <c r="F273" s="260"/>
      <c r="G273" s="125" t="s">
        <v>19</v>
      </c>
      <c r="H273" s="209"/>
      <c r="I273" s="20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301"/>
      <c r="AR273" s="309" t="str">
        <f>IF([1]Data!AQ337="","","○")</f>
        <v/>
      </c>
      <c r="AS273" s="311"/>
      <c r="AT273" s="311"/>
      <c r="AU273" s="315"/>
      <c r="AV273" s="129"/>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row>
    <row r="274" spans="1:74" ht="25.5" customHeight="1">
      <c r="A274" s="131"/>
      <c r="B274" s="183" t="s">
        <v>60</v>
      </c>
      <c r="C274" s="226"/>
      <c r="D274" s="252"/>
      <c r="E274" s="261"/>
      <c r="F274" s="261"/>
      <c r="G274" s="263" t="s">
        <v>109</v>
      </c>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c r="AG274" s="264"/>
      <c r="AH274" s="264"/>
      <c r="AI274" s="264"/>
      <c r="AJ274" s="264"/>
      <c r="AK274" s="264"/>
      <c r="AL274" s="264"/>
      <c r="AM274" s="264"/>
      <c r="AN274" s="264"/>
      <c r="AO274" s="264"/>
      <c r="AP274" s="264"/>
      <c r="AQ274" s="391"/>
      <c r="AR274" s="394" t="str">
        <f>IF([1]Data!BC337="","","○")</f>
        <v/>
      </c>
      <c r="AS274" s="397"/>
      <c r="AT274" s="397"/>
      <c r="AU274" s="406"/>
      <c r="AV274" s="129"/>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row>
    <row r="275" spans="1:74" ht="25.5" customHeight="1">
      <c r="A275" s="131"/>
      <c r="B275" s="183" t="s">
        <v>18</v>
      </c>
      <c r="C275" s="226"/>
      <c r="D275" s="252"/>
      <c r="E275" s="261"/>
      <c r="F275" s="261"/>
      <c r="G275" s="194" t="s">
        <v>389</v>
      </c>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349"/>
      <c r="AL275" s="381" t="str">
        <f>IF([1]Data!BG337="","",[1]Data!BH337*1)</f>
        <v/>
      </c>
      <c r="AM275" s="384"/>
      <c r="AN275" s="384"/>
      <c r="AO275" s="384"/>
      <c r="AP275" s="384"/>
      <c r="AQ275" s="384"/>
      <c r="AR275" s="384"/>
      <c r="AS275" s="384"/>
      <c r="AT275" s="401" t="s">
        <v>197</v>
      </c>
      <c r="AU275" s="407"/>
      <c r="AV275" s="129"/>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row>
    <row r="276" spans="1:74" ht="25.5" customHeight="1">
      <c r="A276" s="131"/>
      <c r="B276" s="183" t="s">
        <v>352</v>
      </c>
      <c r="C276" s="226"/>
      <c r="D276" s="252"/>
      <c r="E276" s="261"/>
      <c r="F276" s="261"/>
      <c r="G276" s="263" t="s">
        <v>455</v>
      </c>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c r="AG276" s="264"/>
      <c r="AH276" s="264"/>
      <c r="AI276" s="264"/>
      <c r="AJ276" s="264"/>
      <c r="AK276" s="264"/>
      <c r="AL276" s="264"/>
      <c r="AM276" s="264"/>
      <c r="AN276" s="264"/>
      <c r="AO276" s="264"/>
      <c r="AP276" s="264"/>
      <c r="AQ276" s="264"/>
      <c r="AR276" s="264"/>
      <c r="AS276" s="264"/>
      <c r="AT276" s="264"/>
      <c r="AU276" s="391"/>
      <c r="AV276" s="129"/>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row>
    <row r="277" spans="1:74" ht="25.5" customHeight="1">
      <c r="A277" s="131"/>
      <c r="B277" s="183" t="s">
        <v>392</v>
      </c>
      <c r="C277" s="226"/>
      <c r="D277" s="252"/>
      <c r="E277" s="261"/>
      <c r="F277" s="261"/>
      <c r="G277" s="194" t="s">
        <v>457</v>
      </c>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c r="AK277" s="349"/>
      <c r="AL277" s="381" t="str">
        <f>IF([1]Data!BO337="","",[1]Data!BP337*1)</f>
        <v/>
      </c>
      <c r="AM277" s="384"/>
      <c r="AN277" s="384"/>
      <c r="AO277" s="384"/>
      <c r="AP277" s="384"/>
      <c r="AQ277" s="384"/>
      <c r="AR277" s="384"/>
      <c r="AS277" s="384"/>
      <c r="AT277" s="401" t="s">
        <v>423</v>
      </c>
      <c r="AU277" s="408"/>
      <c r="AV277" s="129"/>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row>
    <row r="278" spans="1:74" ht="25.5" customHeight="1">
      <c r="A278" s="131"/>
      <c r="B278" s="183" t="s">
        <v>393</v>
      </c>
      <c r="C278" s="226"/>
      <c r="D278" s="252"/>
      <c r="E278" s="261"/>
      <c r="F278" s="261"/>
      <c r="G278" s="194" t="s">
        <v>458</v>
      </c>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349"/>
      <c r="AL278" s="381" t="str">
        <f>IF([1]Data!BS337="","",[1]Data!BT337*1)</f>
        <v/>
      </c>
      <c r="AM278" s="384"/>
      <c r="AN278" s="384"/>
      <c r="AO278" s="384"/>
      <c r="AP278" s="384"/>
      <c r="AQ278" s="384"/>
      <c r="AR278" s="384"/>
      <c r="AS278" s="384"/>
      <c r="AT278" s="401" t="s">
        <v>423</v>
      </c>
      <c r="AU278" s="408"/>
      <c r="AV278" s="129"/>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row>
    <row r="279" spans="1:74" ht="25.5" customHeight="1">
      <c r="A279" s="131"/>
      <c r="B279" s="183" t="s">
        <v>394</v>
      </c>
      <c r="C279" s="226"/>
      <c r="D279" s="252"/>
      <c r="E279" s="261"/>
      <c r="F279" s="261"/>
      <c r="G279" s="194" t="s">
        <v>413</v>
      </c>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349"/>
      <c r="AL279" s="381" t="str">
        <f>IF([1]Data!BW337="","",[1]Data!BX337*1)</f>
        <v/>
      </c>
      <c r="AM279" s="384"/>
      <c r="AN279" s="384"/>
      <c r="AO279" s="384"/>
      <c r="AP279" s="384"/>
      <c r="AQ279" s="384"/>
      <c r="AR279" s="384"/>
      <c r="AS279" s="384"/>
      <c r="AT279" s="401" t="s">
        <v>423</v>
      </c>
      <c r="AU279" s="408"/>
      <c r="AV279" s="129"/>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row>
    <row r="280" spans="1:74" ht="34.9" customHeight="1">
      <c r="A280" s="131"/>
      <c r="B280" s="183" t="s">
        <v>251</v>
      </c>
      <c r="C280" s="226"/>
      <c r="D280" s="252"/>
      <c r="E280" s="261"/>
      <c r="F280" s="261"/>
      <c r="G280" s="194" t="s">
        <v>459</v>
      </c>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349"/>
      <c r="AL280" s="381" t="str">
        <f>IF([1]Data!CA337="","",[1]Data!CB337*1)</f>
        <v/>
      </c>
      <c r="AM280" s="384"/>
      <c r="AN280" s="384"/>
      <c r="AO280" s="384"/>
      <c r="AP280" s="384"/>
      <c r="AQ280" s="384"/>
      <c r="AR280" s="384"/>
      <c r="AS280" s="384"/>
      <c r="AT280" s="401" t="s">
        <v>423</v>
      </c>
      <c r="AU280" s="408"/>
      <c r="AV280" s="129"/>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row>
    <row r="281" spans="1:74" ht="34.9" customHeight="1">
      <c r="A281" s="131"/>
      <c r="B281" s="183" t="s">
        <v>395</v>
      </c>
      <c r="C281" s="226"/>
      <c r="D281" s="252"/>
      <c r="E281" s="261"/>
      <c r="F281" s="261"/>
      <c r="G281" s="194" t="s">
        <v>460</v>
      </c>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0"/>
      <c r="AD281" s="240"/>
      <c r="AE281" s="240"/>
      <c r="AF281" s="240"/>
      <c r="AG281" s="240"/>
      <c r="AH281" s="240"/>
      <c r="AI281" s="240"/>
      <c r="AJ281" s="240"/>
      <c r="AK281" s="349"/>
      <c r="AL281" s="381" t="str">
        <f>IF([1]Data!CE337="","",[1]Data!CF337*1)</f>
        <v/>
      </c>
      <c r="AM281" s="384"/>
      <c r="AN281" s="384"/>
      <c r="AO281" s="384"/>
      <c r="AP281" s="384"/>
      <c r="AQ281" s="384"/>
      <c r="AR281" s="384"/>
      <c r="AS281" s="384"/>
      <c r="AT281" s="401" t="s">
        <v>423</v>
      </c>
      <c r="AU281" s="408"/>
      <c r="AV281" s="129"/>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row>
    <row r="282" spans="1:74" ht="25.5" customHeight="1">
      <c r="A282" s="131"/>
      <c r="B282" s="183" t="s">
        <v>396</v>
      </c>
      <c r="C282" s="226"/>
      <c r="D282" s="252"/>
      <c r="E282" s="261"/>
      <c r="F282" s="261"/>
      <c r="G282" s="194" t="s">
        <v>54</v>
      </c>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E282" s="240"/>
      <c r="AF282" s="240"/>
      <c r="AG282" s="240"/>
      <c r="AH282" s="240"/>
      <c r="AI282" s="240"/>
      <c r="AJ282" s="240"/>
      <c r="AK282" s="349"/>
      <c r="AL282" s="381" t="str">
        <f>IF([1]Data!CI337="","",[1]Data!CJ337*1)</f>
        <v/>
      </c>
      <c r="AM282" s="384"/>
      <c r="AN282" s="384"/>
      <c r="AO282" s="384"/>
      <c r="AP282" s="384"/>
      <c r="AQ282" s="384"/>
      <c r="AR282" s="384"/>
      <c r="AS282" s="384"/>
      <c r="AT282" s="401" t="s">
        <v>423</v>
      </c>
      <c r="AU282" s="408"/>
      <c r="AV282" s="129"/>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row>
    <row r="283" spans="1:74" ht="25.5" customHeight="1">
      <c r="A283" s="131"/>
      <c r="B283" s="183" t="s">
        <v>397</v>
      </c>
      <c r="C283" s="226"/>
      <c r="D283" s="252"/>
      <c r="E283" s="261"/>
      <c r="F283" s="261"/>
      <c r="G283" s="263" t="s">
        <v>330</v>
      </c>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c r="AG283" s="264"/>
      <c r="AH283" s="264"/>
      <c r="AI283" s="264"/>
      <c r="AJ283" s="264"/>
      <c r="AK283" s="264"/>
      <c r="AL283" s="264"/>
      <c r="AM283" s="264"/>
      <c r="AN283" s="264"/>
      <c r="AO283" s="264"/>
      <c r="AP283" s="264"/>
      <c r="AQ283" s="264"/>
      <c r="AR283" s="264"/>
      <c r="AS283" s="264"/>
      <c r="AT283" s="264"/>
      <c r="AU283" s="391"/>
      <c r="AV283" s="129"/>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row>
    <row r="284" spans="1:74" ht="25.5" customHeight="1">
      <c r="A284" s="131"/>
      <c r="B284" s="183" t="s">
        <v>398</v>
      </c>
      <c r="C284" s="226"/>
      <c r="D284" s="252"/>
      <c r="E284" s="261"/>
      <c r="F284" s="261"/>
      <c r="G284" s="194" t="s">
        <v>461</v>
      </c>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0"/>
      <c r="AD284" s="240"/>
      <c r="AE284" s="240"/>
      <c r="AF284" s="240"/>
      <c r="AG284" s="240"/>
      <c r="AH284" s="240"/>
      <c r="AI284" s="240"/>
      <c r="AJ284" s="240"/>
      <c r="AK284" s="349"/>
      <c r="AL284" s="381" t="str">
        <f>IF([1]Data!CQ337="","",[1]Data!CR337*1)</f>
        <v/>
      </c>
      <c r="AM284" s="384"/>
      <c r="AN284" s="384"/>
      <c r="AO284" s="384"/>
      <c r="AP284" s="384"/>
      <c r="AQ284" s="384"/>
      <c r="AR284" s="384"/>
      <c r="AS284" s="384"/>
      <c r="AT284" s="401" t="s">
        <v>423</v>
      </c>
      <c r="AU284" s="408"/>
      <c r="AV284" s="129"/>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row>
    <row r="285" spans="1:74" ht="25.5" customHeight="1">
      <c r="A285" s="131"/>
      <c r="B285" s="183" t="s">
        <v>277</v>
      </c>
      <c r="C285" s="226"/>
      <c r="D285" s="252"/>
      <c r="E285" s="261"/>
      <c r="F285" s="261"/>
      <c r="G285" s="194" t="s">
        <v>400</v>
      </c>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0"/>
      <c r="AD285" s="240"/>
      <c r="AE285" s="240"/>
      <c r="AF285" s="240"/>
      <c r="AG285" s="240"/>
      <c r="AH285" s="240"/>
      <c r="AI285" s="240"/>
      <c r="AJ285" s="240"/>
      <c r="AK285" s="349"/>
      <c r="AL285" s="381" t="str">
        <f>IF([1]Data!CU337="","",[1]Data!CV337*1)</f>
        <v/>
      </c>
      <c r="AM285" s="384"/>
      <c r="AN285" s="384"/>
      <c r="AO285" s="384"/>
      <c r="AP285" s="384"/>
      <c r="AQ285" s="384"/>
      <c r="AR285" s="384"/>
      <c r="AS285" s="384"/>
      <c r="AT285" s="401" t="s">
        <v>423</v>
      </c>
      <c r="AU285" s="408"/>
      <c r="AV285" s="129"/>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row>
    <row r="286" spans="1:74" ht="25.5" customHeight="1">
      <c r="A286" s="131"/>
      <c r="B286" s="183" t="s">
        <v>375</v>
      </c>
      <c r="C286" s="226"/>
      <c r="D286" s="252"/>
      <c r="E286" s="261"/>
      <c r="F286" s="261"/>
      <c r="G286" s="194" t="s">
        <v>88</v>
      </c>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349"/>
      <c r="AL286" s="381" t="str">
        <f>IF([1]Data!CY337="","",[1]Data!CZ337*1)</f>
        <v/>
      </c>
      <c r="AM286" s="384"/>
      <c r="AN286" s="384"/>
      <c r="AO286" s="384"/>
      <c r="AP286" s="384"/>
      <c r="AQ286" s="384"/>
      <c r="AR286" s="384"/>
      <c r="AS286" s="384"/>
      <c r="AT286" s="401" t="s">
        <v>423</v>
      </c>
      <c r="AU286" s="408"/>
      <c r="AV286" s="129"/>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row>
    <row r="287" spans="1:74" ht="25.5" customHeight="1">
      <c r="A287" s="131"/>
      <c r="B287" s="183" t="s">
        <v>165</v>
      </c>
      <c r="C287" s="226"/>
      <c r="D287" s="252"/>
      <c r="E287" s="261"/>
      <c r="F287" s="261"/>
      <c r="G287" s="194" t="s">
        <v>462</v>
      </c>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349"/>
      <c r="AL287" s="381" t="str">
        <f>IF([1]Data!DC337="","",[1]Data!DD337*1)</f>
        <v/>
      </c>
      <c r="AM287" s="384"/>
      <c r="AN287" s="384"/>
      <c r="AO287" s="384"/>
      <c r="AP287" s="384"/>
      <c r="AQ287" s="384"/>
      <c r="AR287" s="384"/>
      <c r="AS287" s="384"/>
      <c r="AT287" s="401" t="s">
        <v>423</v>
      </c>
      <c r="AU287" s="408"/>
      <c r="AV287" s="129"/>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row>
    <row r="288" spans="1:74" ht="25.5" customHeight="1">
      <c r="A288" s="131"/>
      <c r="B288" s="183" t="s">
        <v>401</v>
      </c>
      <c r="C288" s="226"/>
      <c r="D288" s="252"/>
      <c r="E288" s="261"/>
      <c r="F288" s="261"/>
      <c r="G288" s="194" t="s">
        <v>238</v>
      </c>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c r="AK288" s="349"/>
      <c r="AL288" s="381" t="str">
        <f>IF([1]Data!DG337="","",[1]Data!DH337*1)</f>
        <v/>
      </c>
      <c r="AM288" s="384"/>
      <c r="AN288" s="384"/>
      <c r="AO288" s="384"/>
      <c r="AP288" s="384"/>
      <c r="AQ288" s="384"/>
      <c r="AR288" s="384"/>
      <c r="AS288" s="384"/>
      <c r="AT288" s="401" t="s">
        <v>423</v>
      </c>
      <c r="AU288" s="408"/>
      <c r="AV288" s="129"/>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row>
    <row r="289" spans="1:76" ht="13.5" customHeight="1">
      <c r="A289" s="131"/>
      <c r="B289" s="184" t="s">
        <v>391</v>
      </c>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382"/>
      <c r="AM289" s="382"/>
      <c r="AN289" s="382"/>
      <c r="AO289" s="382"/>
      <c r="AP289" s="382"/>
      <c r="AQ289" s="392"/>
      <c r="AR289" s="184" t="s">
        <v>479</v>
      </c>
      <c r="AS289" s="227"/>
      <c r="AT289" s="227"/>
      <c r="AU289" s="409"/>
      <c r="AV289" s="129"/>
      <c r="AW289" s="129"/>
      <c r="AX289" s="129"/>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c r="BW289" s="133"/>
      <c r="BX289" t="s">
        <v>356</v>
      </c>
    </row>
    <row r="290" spans="1:76" ht="25.5" customHeight="1">
      <c r="A290" s="131"/>
      <c r="B290" s="183" t="s">
        <v>269</v>
      </c>
      <c r="C290" s="226"/>
      <c r="D290" s="252"/>
      <c r="E290" s="261"/>
      <c r="F290" s="261"/>
      <c r="G290" s="263" t="s">
        <v>463</v>
      </c>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4"/>
      <c r="AO290" s="264"/>
      <c r="AP290" s="264"/>
      <c r="AQ290" s="264"/>
      <c r="AR290" s="264"/>
      <c r="AS290" s="264"/>
      <c r="AT290" s="264"/>
      <c r="AU290" s="391"/>
      <c r="AV290" s="129"/>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row>
    <row r="291" spans="1:76" ht="25.5" customHeight="1">
      <c r="A291" s="131"/>
      <c r="B291" s="183" t="s">
        <v>123</v>
      </c>
      <c r="C291" s="226"/>
      <c r="D291" s="252"/>
      <c r="E291" s="261"/>
      <c r="F291" s="261"/>
      <c r="G291" s="263" t="s">
        <v>464</v>
      </c>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391"/>
      <c r="AR291" s="394" t="str">
        <f>IF([1]Data!DO337="","","○")</f>
        <v/>
      </c>
      <c r="AS291" s="397"/>
      <c r="AT291" s="397"/>
      <c r="AU291" s="406"/>
      <c r="AV291" s="129"/>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row>
    <row r="292" spans="1:76" ht="25.5" customHeight="1">
      <c r="A292" s="131"/>
      <c r="B292" s="183" t="s">
        <v>402</v>
      </c>
      <c r="C292" s="226"/>
      <c r="D292" s="252"/>
      <c r="E292" s="261"/>
      <c r="F292" s="261"/>
      <c r="G292" s="194" t="s">
        <v>465</v>
      </c>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349"/>
      <c r="AL292" s="381" t="str">
        <f>IF([1]Data!DS337="","",[1]Data!DT337*1)</f>
        <v/>
      </c>
      <c r="AM292" s="384"/>
      <c r="AN292" s="384"/>
      <c r="AO292" s="384"/>
      <c r="AP292" s="384"/>
      <c r="AQ292" s="384"/>
      <c r="AR292" s="384"/>
      <c r="AS292" s="384"/>
      <c r="AT292" s="401" t="s">
        <v>117</v>
      </c>
      <c r="AU292" s="408"/>
      <c r="AV292" s="129"/>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row>
    <row r="293" spans="1:76" ht="25.5" customHeight="1">
      <c r="A293" s="131"/>
      <c r="B293" s="183" t="s">
        <v>403</v>
      </c>
      <c r="C293" s="226"/>
      <c r="D293" s="252"/>
      <c r="E293" s="261"/>
      <c r="F293" s="261"/>
      <c r="G293" s="194" t="s">
        <v>466</v>
      </c>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c r="AK293" s="349"/>
      <c r="AL293" s="381" t="str">
        <f>IF([1]Data!DW337="","",[1]Data!DX337*1)</f>
        <v/>
      </c>
      <c r="AM293" s="384"/>
      <c r="AN293" s="384"/>
      <c r="AO293" s="384"/>
      <c r="AP293" s="384"/>
      <c r="AQ293" s="384"/>
      <c r="AR293" s="384"/>
      <c r="AS293" s="384"/>
      <c r="AT293" s="401" t="s">
        <v>423</v>
      </c>
      <c r="AU293" s="408"/>
      <c r="AV293" s="129"/>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row>
    <row r="294" spans="1:76" ht="34.9" customHeight="1">
      <c r="A294" s="131"/>
      <c r="B294" s="183" t="s">
        <v>321</v>
      </c>
      <c r="C294" s="226"/>
      <c r="D294" s="252"/>
      <c r="E294" s="261"/>
      <c r="F294" s="261"/>
      <c r="G294" s="194" t="s">
        <v>467</v>
      </c>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240"/>
      <c r="AD294" s="240"/>
      <c r="AE294" s="240"/>
      <c r="AF294" s="240"/>
      <c r="AG294" s="240"/>
      <c r="AH294" s="240"/>
      <c r="AI294" s="240"/>
      <c r="AJ294" s="240"/>
      <c r="AK294" s="349"/>
      <c r="AL294" s="381" t="str">
        <f>IF([1]Data!EA337="","",[1]Data!EB337*1)</f>
        <v/>
      </c>
      <c r="AM294" s="384"/>
      <c r="AN294" s="384"/>
      <c r="AO294" s="384"/>
      <c r="AP294" s="384"/>
      <c r="AQ294" s="384"/>
      <c r="AR294" s="384"/>
      <c r="AS294" s="384"/>
      <c r="AT294" s="401" t="s">
        <v>423</v>
      </c>
      <c r="AU294" s="408"/>
      <c r="AV294" s="129"/>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row>
    <row r="295" spans="1:76" ht="34.9" customHeight="1">
      <c r="A295" s="131"/>
      <c r="B295" s="183" t="s">
        <v>113</v>
      </c>
      <c r="C295" s="226"/>
      <c r="D295" s="252"/>
      <c r="E295" s="261"/>
      <c r="F295" s="261"/>
      <c r="G295" s="194" t="s">
        <v>453</v>
      </c>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c r="AK295" s="349"/>
      <c r="AL295" s="381" t="str">
        <f>IF([1]Data!EE337="","",[1]Data!EF337*1)</f>
        <v/>
      </c>
      <c r="AM295" s="384"/>
      <c r="AN295" s="384"/>
      <c r="AO295" s="384"/>
      <c r="AP295" s="384"/>
      <c r="AQ295" s="384"/>
      <c r="AR295" s="384"/>
      <c r="AS295" s="384"/>
      <c r="AT295" s="401" t="s">
        <v>423</v>
      </c>
      <c r="AU295" s="408"/>
      <c r="AV295" s="129"/>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row>
    <row r="296" spans="1:76" ht="25.5" customHeight="1">
      <c r="A296" s="131"/>
      <c r="B296" s="183" t="s">
        <v>139</v>
      </c>
      <c r="C296" s="226"/>
      <c r="D296" s="252"/>
      <c r="E296" s="261"/>
      <c r="F296" s="261"/>
      <c r="G296" s="194" t="s">
        <v>468</v>
      </c>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349"/>
      <c r="AL296" s="381" t="str">
        <f>IF([1]Data!EI337="","",[1]Data!EJ337*1)</f>
        <v/>
      </c>
      <c r="AM296" s="384"/>
      <c r="AN296" s="384"/>
      <c r="AO296" s="384"/>
      <c r="AP296" s="384"/>
      <c r="AQ296" s="384"/>
      <c r="AR296" s="384"/>
      <c r="AS296" s="384"/>
      <c r="AT296" s="401" t="s">
        <v>423</v>
      </c>
      <c r="AU296" s="408"/>
      <c r="AV296" s="129"/>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row>
    <row r="297" spans="1:76" ht="34.9" customHeight="1">
      <c r="A297" s="131"/>
      <c r="B297" s="183" t="s">
        <v>298</v>
      </c>
      <c r="C297" s="226"/>
      <c r="D297" s="252"/>
      <c r="E297" s="261"/>
      <c r="F297" s="261"/>
      <c r="G297" s="194" t="s">
        <v>93</v>
      </c>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349"/>
      <c r="AL297" s="381" t="str">
        <f>IF([1]Data!EM337="","",[1]Data!EN337*1)</f>
        <v/>
      </c>
      <c r="AM297" s="384"/>
      <c r="AN297" s="384"/>
      <c r="AO297" s="384"/>
      <c r="AP297" s="384"/>
      <c r="AQ297" s="384"/>
      <c r="AR297" s="384"/>
      <c r="AS297" s="384"/>
      <c r="AT297" s="401" t="s">
        <v>423</v>
      </c>
      <c r="AU297" s="408"/>
      <c r="AV297" s="129"/>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row>
    <row r="298" spans="1:76" ht="34.9" customHeight="1">
      <c r="A298" s="131"/>
      <c r="B298" s="183" t="s">
        <v>118</v>
      </c>
      <c r="C298" s="226"/>
      <c r="D298" s="252"/>
      <c r="E298" s="261"/>
      <c r="F298" s="261"/>
      <c r="G298" s="194" t="s">
        <v>10</v>
      </c>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349"/>
      <c r="AL298" s="381" t="str">
        <f>IF([1]Data!EQ337="","",[1]Data!ER337*1)</f>
        <v/>
      </c>
      <c r="AM298" s="384"/>
      <c r="AN298" s="384"/>
      <c r="AO298" s="384"/>
      <c r="AP298" s="384"/>
      <c r="AQ298" s="384"/>
      <c r="AR298" s="384"/>
      <c r="AS298" s="384"/>
      <c r="AT298" s="401" t="s">
        <v>423</v>
      </c>
      <c r="AU298" s="408"/>
      <c r="AV298" s="129"/>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row>
    <row r="299" spans="1:76" ht="5.25" customHeight="1">
      <c r="A299" s="131"/>
      <c r="B299" s="131"/>
      <c r="C299" s="168"/>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68"/>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row>
    <row r="300" spans="1:76" s="122" customFormat="1" ht="14.15" customHeight="1">
      <c r="A300" s="134" t="s">
        <v>353</v>
      </c>
      <c r="B300" s="134"/>
      <c r="C300" s="228"/>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228"/>
      <c r="AN300" s="134"/>
      <c r="AO300" s="134"/>
      <c r="AP300" s="134"/>
      <c r="AQ300" s="134"/>
      <c r="AR300" s="134"/>
      <c r="AS300" s="134"/>
      <c r="AT300" s="134"/>
      <c r="AU300" s="134"/>
      <c r="AV300" s="134"/>
      <c r="AW300" s="134"/>
      <c r="AX300" s="134"/>
      <c r="AY300" s="134"/>
      <c r="AZ300" s="134"/>
      <c r="BA300" s="134"/>
      <c r="BB300" s="134"/>
      <c r="BC300" s="134"/>
      <c r="BD300" s="134"/>
      <c r="BE300" s="134"/>
      <c r="BF300" s="134"/>
      <c r="BG300" s="134"/>
      <c r="BH300" s="134"/>
      <c r="BI300" s="134"/>
      <c r="BJ300" s="134"/>
      <c r="BK300" s="134"/>
      <c r="BL300" s="134"/>
      <c r="BM300" s="134"/>
      <c r="BN300" s="134"/>
      <c r="BO300" s="134"/>
      <c r="BP300" s="134"/>
      <c r="BQ300" s="134"/>
      <c r="BR300" s="134"/>
      <c r="BS300" s="134"/>
      <c r="BT300" s="134"/>
      <c r="BU300" s="134"/>
      <c r="BV300" s="134"/>
    </row>
    <row r="301" spans="1:76" s="122" customFormat="1" ht="5.25" customHeight="1">
      <c r="A301" s="134"/>
      <c r="B301" s="134"/>
      <c r="C301" s="228"/>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228"/>
      <c r="AN301" s="134"/>
      <c r="AO301" s="134"/>
      <c r="AP301" s="134"/>
      <c r="AQ301" s="134"/>
      <c r="AR301" s="134"/>
      <c r="AS301" s="134"/>
      <c r="AT301" s="134"/>
      <c r="AU301" s="134"/>
      <c r="AV301" s="134"/>
      <c r="AW301" s="134"/>
      <c r="AX301" s="134"/>
      <c r="AY301" s="134"/>
      <c r="AZ301" s="134"/>
      <c r="BA301" s="134"/>
      <c r="BB301" s="134"/>
      <c r="BC301" s="134"/>
      <c r="BD301" s="134"/>
      <c r="BE301" s="134"/>
      <c r="BF301" s="134"/>
      <c r="BG301" s="134"/>
      <c r="BH301" s="134"/>
      <c r="BI301" s="134"/>
      <c r="BJ301" s="134"/>
      <c r="BK301" s="134"/>
      <c r="BL301" s="134"/>
      <c r="BM301" s="134"/>
      <c r="BN301" s="134"/>
      <c r="BO301" s="134"/>
      <c r="BP301" s="134"/>
      <c r="BQ301" s="134"/>
      <c r="BR301" s="134"/>
      <c r="BS301" s="134"/>
      <c r="BT301" s="134"/>
      <c r="BU301" s="134"/>
      <c r="BV301" s="134"/>
    </row>
    <row r="302" spans="1:76" s="122" customFormat="1" ht="13.5" customHeight="1">
      <c r="A302" s="134"/>
      <c r="B302" s="185" t="s">
        <v>391</v>
      </c>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98"/>
      <c r="AR302" s="185" t="s">
        <v>479</v>
      </c>
      <c r="AS302" s="229"/>
      <c r="AT302" s="229"/>
      <c r="AU302" s="298"/>
      <c r="AV302" s="378"/>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row>
    <row r="303" spans="1:76" s="122" customFormat="1" ht="27" customHeight="1">
      <c r="A303" s="135"/>
      <c r="B303" s="186" t="s">
        <v>404</v>
      </c>
      <c r="C303" s="230"/>
      <c r="D303" s="230"/>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395" t="str">
        <f>IF([1]Data!S528="1","○","")</f>
        <v/>
      </c>
      <c r="AS303" s="398"/>
      <c r="AT303" s="398"/>
      <c r="AU303" s="410"/>
      <c r="AV303" s="135"/>
      <c r="AW303" s="135"/>
      <c r="AX303" s="135"/>
      <c r="AY303" s="135"/>
      <c r="AZ303" s="135"/>
      <c r="BF303" s="135"/>
      <c r="BG303" s="135"/>
      <c r="BH303" s="135"/>
      <c r="BI303" s="135"/>
      <c r="BJ303" s="135"/>
      <c r="BK303" s="135"/>
      <c r="BL303" s="135"/>
      <c r="BM303" s="135"/>
      <c r="BN303" s="135"/>
      <c r="BO303" s="135"/>
      <c r="BP303" s="135"/>
      <c r="BQ303" s="135"/>
      <c r="BR303" s="135"/>
      <c r="BS303" s="135"/>
      <c r="BT303" s="135"/>
      <c r="BU303" s="135"/>
      <c r="BV303" s="135"/>
    </row>
    <row r="304" spans="1:76" s="122" customFormat="1" ht="27" customHeight="1">
      <c r="A304" s="135"/>
      <c r="B304" s="186" t="s">
        <v>284</v>
      </c>
      <c r="C304" s="230"/>
      <c r="D304" s="230"/>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30"/>
      <c r="AJ304" s="230"/>
      <c r="AK304" s="230"/>
      <c r="AL304" s="230"/>
      <c r="AM304" s="230"/>
      <c r="AN304" s="230"/>
      <c r="AO304" s="230"/>
      <c r="AP304" s="230"/>
      <c r="AQ304" s="230"/>
      <c r="AR304" s="395" t="str">
        <f>IF([1]Data!K528="1","○","")</f>
        <v/>
      </c>
      <c r="AS304" s="398"/>
      <c r="AT304" s="398"/>
      <c r="AU304" s="410"/>
      <c r="AV304" s="135"/>
      <c r="AW304" s="135"/>
      <c r="AX304" s="135"/>
      <c r="AY304" s="135"/>
      <c r="AZ304" s="135"/>
      <c r="BF304" s="135"/>
      <c r="BG304" s="135"/>
      <c r="BH304" s="135"/>
      <c r="BI304" s="135"/>
      <c r="BJ304" s="135"/>
      <c r="BK304" s="135"/>
      <c r="BL304" s="135"/>
      <c r="BM304" s="135"/>
      <c r="BN304" s="135"/>
      <c r="BO304" s="135"/>
      <c r="BP304" s="135"/>
      <c r="BQ304" s="135"/>
      <c r="BR304" s="135"/>
      <c r="BS304" s="135"/>
      <c r="BT304" s="135"/>
      <c r="BU304" s="135"/>
      <c r="BV304" s="135"/>
    </row>
    <row r="305" spans="1:76" s="122" customFormat="1" ht="27" customHeight="1">
      <c r="A305" s="135"/>
      <c r="B305" s="186" t="s">
        <v>405</v>
      </c>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230"/>
      <c r="AD305" s="230"/>
      <c r="AE305" s="230"/>
      <c r="AF305" s="230"/>
      <c r="AG305" s="230"/>
      <c r="AH305" s="230"/>
      <c r="AI305" s="230"/>
      <c r="AJ305" s="230"/>
      <c r="AK305" s="230"/>
      <c r="AL305" s="230"/>
      <c r="AM305" s="230"/>
      <c r="AN305" s="230"/>
      <c r="AO305" s="230"/>
      <c r="AP305" s="230"/>
      <c r="AQ305" s="230"/>
      <c r="AR305" s="395" t="str">
        <f>IF([1]Data!T528="1","○","")</f>
        <v/>
      </c>
      <c r="AS305" s="398"/>
      <c r="AT305" s="398"/>
      <c r="AU305" s="410"/>
      <c r="AV305" s="135"/>
      <c r="AW305" s="135"/>
      <c r="AX305" s="135"/>
      <c r="AY305" s="135"/>
      <c r="AZ305" s="135"/>
      <c r="BF305" s="135"/>
      <c r="BG305" s="135"/>
      <c r="BH305" s="135"/>
      <c r="BI305" s="135"/>
      <c r="BJ305" s="135"/>
      <c r="BK305" s="135"/>
      <c r="BL305" s="135"/>
      <c r="BM305" s="135"/>
      <c r="BN305" s="135"/>
      <c r="BO305" s="135"/>
      <c r="BP305" s="135"/>
      <c r="BQ305" s="135"/>
      <c r="BR305" s="135"/>
      <c r="BS305" s="135"/>
      <c r="BT305" s="135"/>
      <c r="BU305" s="135"/>
      <c r="BV305" s="135"/>
    </row>
    <row r="306" spans="1:76" s="122" customFormat="1" ht="27" customHeight="1">
      <c r="A306" s="135"/>
      <c r="B306" s="186" t="s">
        <v>407</v>
      </c>
      <c r="C306" s="230"/>
      <c r="D306" s="230"/>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395" t="str">
        <f>IF([1]Data!U528="1","○","")</f>
        <v/>
      </c>
      <c r="AS306" s="398"/>
      <c r="AT306" s="398"/>
      <c r="AU306" s="410"/>
      <c r="AV306" s="135"/>
      <c r="AW306" s="135"/>
      <c r="AX306" s="135"/>
      <c r="AY306" s="135"/>
      <c r="AZ306" s="135"/>
      <c r="BF306" s="135"/>
      <c r="BG306" s="135"/>
      <c r="BH306" s="135"/>
      <c r="BI306" s="135"/>
      <c r="BJ306" s="135"/>
      <c r="BK306" s="135"/>
      <c r="BL306" s="135"/>
      <c r="BM306" s="135"/>
      <c r="BN306" s="135"/>
      <c r="BO306" s="135"/>
      <c r="BP306" s="135"/>
      <c r="BQ306" s="135"/>
      <c r="BR306" s="135"/>
      <c r="BS306" s="135"/>
      <c r="BT306" s="135"/>
      <c r="BU306" s="135"/>
      <c r="BV306" s="135"/>
    </row>
    <row r="307" spans="1:76" s="122" customFormat="1" ht="27" customHeight="1">
      <c r="A307" s="135"/>
      <c r="B307" s="186" t="s">
        <v>56</v>
      </c>
      <c r="C307" s="230"/>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395" t="str">
        <f>IF([1]Data!R528="1","○","")</f>
        <v/>
      </c>
      <c r="AS307" s="398"/>
      <c r="AT307" s="398"/>
      <c r="AU307" s="410"/>
      <c r="AV307" s="135"/>
      <c r="AW307" s="135"/>
      <c r="AX307" s="135"/>
      <c r="AY307" s="135"/>
      <c r="AZ307" s="135"/>
      <c r="BF307" s="135"/>
      <c r="BG307" s="135"/>
      <c r="BH307" s="135"/>
      <c r="BI307" s="135"/>
      <c r="BJ307" s="135"/>
      <c r="BK307" s="135"/>
      <c r="BL307" s="135"/>
      <c r="BM307" s="135"/>
      <c r="BN307" s="135"/>
      <c r="BO307" s="135"/>
      <c r="BP307" s="135"/>
      <c r="BQ307" s="135"/>
      <c r="BR307" s="135"/>
      <c r="BS307" s="135"/>
      <c r="BT307" s="135"/>
      <c r="BU307" s="135"/>
      <c r="BV307" s="135"/>
    </row>
    <row r="308" spans="1:76" s="122" customFormat="1" ht="27" customHeight="1">
      <c r="A308" s="135"/>
      <c r="B308" s="186" t="s">
        <v>409</v>
      </c>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c r="AP308" s="230"/>
      <c r="AQ308" s="230"/>
      <c r="AR308" s="396" t="str">
        <f>IF([1]Data!C528="1","○","")</f>
        <v/>
      </c>
      <c r="AS308" s="399"/>
      <c r="AT308" s="399"/>
      <c r="AU308" s="411"/>
      <c r="AV308" s="135"/>
      <c r="AW308" s="135"/>
      <c r="AX308" s="135"/>
      <c r="AY308" s="135"/>
      <c r="AZ308" s="135"/>
      <c r="BF308" s="135"/>
      <c r="BG308" s="135"/>
      <c r="BH308" s="135"/>
      <c r="BI308" s="135"/>
      <c r="BJ308" s="135"/>
      <c r="BK308" s="135"/>
      <c r="BL308" s="135"/>
      <c r="BM308" s="135"/>
      <c r="BN308" s="135"/>
      <c r="BO308" s="135"/>
      <c r="BP308" s="135"/>
      <c r="BQ308" s="135"/>
      <c r="BR308" s="135"/>
      <c r="BS308" s="135"/>
      <c r="BT308" s="135"/>
      <c r="BU308" s="135"/>
      <c r="BV308" s="135"/>
    </row>
    <row r="309" spans="1:76" s="122" customFormat="1" ht="27" customHeight="1">
      <c r="A309" s="135"/>
      <c r="B309" s="186" t="s">
        <v>239</v>
      </c>
      <c r="C309" s="230"/>
      <c r="D309" s="230"/>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396" t="str">
        <f>IF([1]Data!D528="1","○","")</f>
        <v/>
      </c>
      <c r="AS309" s="399"/>
      <c r="AT309" s="399"/>
      <c r="AU309" s="411"/>
      <c r="AV309" s="135"/>
      <c r="AW309" s="135"/>
      <c r="AX309" s="135"/>
      <c r="AY309" s="135"/>
      <c r="AZ309" s="135"/>
      <c r="BF309" s="135"/>
      <c r="BG309" s="135"/>
      <c r="BH309" s="135"/>
      <c r="BI309" s="135"/>
      <c r="BJ309" s="135"/>
      <c r="BK309" s="135"/>
      <c r="BL309" s="135"/>
      <c r="BM309" s="135"/>
      <c r="BN309" s="135"/>
      <c r="BO309" s="135"/>
      <c r="BP309" s="135"/>
      <c r="BQ309" s="135"/>
      <c r="BR309" s="135"/>
      <c r="BS309" s="135"/>
      <c r="BT309" s="135"/>
      <c r="BU309" s="135"/>
      <c r="BV309" s="135"/>
    </row>
    <row r="310" spans="1:76" s="122" customFormat="1" ht="18" customHeight="1">
      <c r="A310" s="134"/>
      <c r="B310" s="187" t="s">
        <v>410</v>
      </c>
      <c r="C310" s="231"/>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231"/>
      <c r="AM310" s="231"/>
      <c r="AN310" s="134"/>
      <c r="AO310" s="134"/>
      <c r="AP310" s="134"/>
      <c r="AQ310" s="134"/>
      <c r="AR310" s="134"/>
      <c r="AS310" s="231"/>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row>
    <row r="311" spans="1:76" s="122" customFormat="1" ht="60" customHeight="1">
      <c r="A311" s="134"/>
      <c r="B311" s="188" t="s">
        <v>39</v>
      </c>
      <c r="C311" s="232"/>
      <c r="D311" s="232"/>
      <c r="E311" s="232"/>
      <c r="F311" s="232"/>
      <c r="G311" s="232"/>
      <c r="H311" s="232"/>
      <c r="I311" s="232"/>
      <c r="J311" s="232"/>
      <c r="K311" s="281"/>
      <c r="L311" s="284" t="str">
        <f>IF([1]Data!J528="","",[1]Data!J528)</f>
        <v/>
      </c>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6"/>
      <c r="AY311" s="286"/>
      <c r="AZ311" s="286"/>
      <c r="BA311" s="286"/>
      <c r="BB311" s="286"/>
      <c r="BC311" s="286"/>
      <c r="BD311" s="286"/>
      <c r="BE311" s="286"/>
      <c r="BF311" s="286"/>
      <c r="BG311" s="286"/>
      <c r="BH311" s="286"/>
      <c r="BI311" s="286"/>
      <c r="BJ311" s="286"/>
      <c r="BK311" s="286"/>
      <c r="BL311" s="286"/>
      <c r="BM311" s="286"/>
      <c r="BN311" s="286"/>
      <c r="BO311" s="286"/>
      <c r="BP311" s="286"/>
      <c r="BQ311" s="286"/>
      <c r="BR311" s="286"/>
      <c r="BS311" s="286"/>
      <c r="BT311" s="286"/>
      <c r="BU311" s="431"/>
      <c r="BV311" s="134"/>
    </row>
    <row r="312" spans="1:76" ht="7.5" customHeight="1">
      <c r="A312" s="141"/>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c r="AW312" s="141"/>
      <c r="AX312" s="141"/>
      <c r="AY312" s="141"/>
      <c r="AZ312" s="141"/>
      <c r="BA312" s="141"/>
      <c r="BB312" s="141"/>
      <c r="BC312" s="141"/>
      <c r="BD312" s="141"/>
      <c r="BE312" s="141"/>
      <c r="BF312" s="141"/>
      <c r="BG312" s="141"/>
      <c r="BH312" s="141"/>
      <c r="BI312" s="141"/>
      <c r="BJ312" s="141"/>
      <c r="BK312" s="141"/>
      <c r="BL312" s="141"/>
      <c r="BM312" s="141"/>
      <c r="BN312" s="141"/>
      <c r="BO312" s="141"/>
      <c r="BP312" s="141"/>
      <c r="BQ312" s="141"/>
      <c r="BR312" s="141"/>
      <c r="BS312" s="141"/>
      <c r="BT312" s="141"/>
      <c r="BU312" s="141"/>
      <c r="BV312" s="133"/>
    </row>
    <row r="313" spans="1:76" ht="14.15" customHeight="1">
      <c r="A313" s="132" t="s">
        <v>348</v>
      </c>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X313" t="s">
        <v>51</v>
      </c>
    </row>
    <row r="314" spans="1:76" ht="14.15" customHeight="1">
      <c r="A314" s="133" t="s">
        <v>259</v>
      </c>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row>
    <row r="315" spans="1:76" ht="52.5" customHeight="1">
      <c r="A315" s="142" t="s">
        <v>253</v>
      </c>
      <c r="B315" s="142" t="s">
        <v>224</v>
      </c>
      <c r="C315" s="233"/>
      <c r="D315" s="233"/>
      <c r="E315" s="233"/>
      <c r="F315" s="233"/>
      <c r="G315" s="233"/>
      <c r="H315" s="233"/>
      <c r="I315" s="233"/>
      <c r="J315" s="233"/>
      <c r="K315" s="233"/>
      <c r="L315" s="233"/>
      <c r="M315" s="233"/>
      <c r="N315" s="233"/>
      <c r="O315" s="233"/>
      <c r="P315" s="233"/>
      <c r="Q315" s="233"/>
      <c r="R315" s="233"/>
      <c r="S315" s="233"/>
      <c r="T315" s="233"/>
      <c r="U315" s="233"/>
      <c r="V315" s="233"/>
      <c r="W315" s="233"/>
      <c r="X315" s="233"/>
      <c r="Y315" s="233"/>
      <c r="Z315" s="233"/>
      <c r="AA315" s="233"/>
      <c r="AB315" s="233"/>
      <c r="AC315" s="233"/>
      <c r="AD315" s="233"/>
      <c r="AE315" s="233"/>
      <c r="AF315" s="233"/>
      <c r="AG315" s="23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133"/>
      <c r="BT315" s="133"/>
      <c r="BU315" s="133"/>
      <c r="BV315" s="133"/>
    </row>
    <row r="316" spans="1:76" ht="10.5" customHeight="1">
      <c r="A316" s="143"/>
      <c r="B316" s="143"/>
      <c r="C316" s="143" t="s">
        <v>427</v>
      </c>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row>
    <row r="317" spans="1:76" ht="14.15" customHeight="1">
      <c r="A317" s="133"/>
      <c r="B317" s="190"/>
      <c r="C317" s="234"/>
      <c r="D317" s="234"/>
      <c r="E317" s="234"/>
      <c r="F317" s="234"/>
      <c r="G317" s="234"/>
      <c r="H317" s="234"/>
      <c r="I317" s="234"/>
      <c r="J317" s="234"/>
      <c r="K317" s="234"/>
      <c r="L317" s="234"/>
      <c r="M317" s="234"/>
      <c r="N317" s="234"/>
      <c r="O317" s="288"/>
      <c r="P317" s="174" t="s">
        <v>47</v>
      </c>
      <c r="Q317" s="219"/>
      <c r="R317" s="219"/>
      <c r="S317" s="219"/>
      <c r="T317" s="219"/>
      <c r="U317" s="219"/>
      <c r="V317" s="219"/>
      <c r="W317" s="219"/>
      <c r="X317" s="219"/>
      <c r="Y317" s="219"/>
      <c r="Z317" s="219"/>
      <c r="AA317" s="219"/>
      <c r="AB317" s="219"/>
      <c r="AC317" s="219"/>
      <c r="AD317" s="219"/>
      <c r="AE317" s="219"/>
      <c r="AF317" s="219"/>
      <c r="AG317" s="219"/>
      <c r="AH317" s="219"/>
      <c r="AI317" s="219"/>
      <c r="AJ317" s="219"/>
      <c r="AK317" s="219"/>
      <c r="AL317" s="219"/>
      <c r="AM317" s="219"/>
      <c r="AN317" s="219"/>
      <c r="AO317" s="219"/>
      <c r="AP317" s="219"/>
      <c r="AQ317" s="219"/>
      <c r="AR317" s="219"/>
      <c r="AS317" s="219"/>
      <c r="AT317" s="219"/>
      <c r="AU317" s="219"/>
      <c r="AV317" s="219"/>
      <c r="AW317" s="219"/>
      <c r="AX317" s="219"/>
      <c r="AY317" s="219"/>
      <c r="AZ317" s="219"/>
      <c r="BA317" s="219"/>
      <c r="BB317" s="219"/>
      <c r="BC317" s="219"/>
      <c r="BD317" s="219"/>
      <c r="BE317" s="219"/>
      <c r="BF317" s="219"/>
      <c r="BG317" s="219"/>
      <c r="BH317" s="221"/>
      <c r="BI317" s="133"/>
      <c r="BJ317" s="133"/>
      <c r="BK317" s="133"/>
      <c r="BL317" s="133"/>
      <c r="BM317" s="133"/>
      <c r="BN317" s="133"/>
      <c r="BO317" s="133"/>
      <c r="BP317" s="133"/>
      <c r="BQ317" s="133"/>
      <c r="BR317" s="133"/>
      <c r="BS317" s="133"/>
      <c r="BT317" s="133"/>
      <c r="BU317" s="133"/>
      <c r="BV317" s="133"/>
    </row>
    <row r="318" spans="1:76" ht="22.5" customHeight="1">
      <c r="A318" s="133"/>
      <c r="B318" s="191" t="s">
        <v>142</v>
      </c>
      <c r="C318" s="235"/>
      <c r="D318" s="235"/>
      <c r="E318" s="235"/>
      <c r="F318" s="235"/>
      <c r="G318" s="235"/>
      <c r="H318" s="235"/>
      <c r="I318" s="235"/>
      <c r="J318" s="235"/>
      <c r="K318" s="235"/>
      <c r="L318" s="235"/>
      <c r="M318" s="235"/>
      <c r="N318" s="235"/>
      <c r="O318" s="289"/>
      <c r="P318" s="174" t="s">
        <v>476</v>
      </c>
      <c r="Q318" s="222"/>
      <c r="R318" s="222"/>
      <c r="S318" s="222"/>
      <c r="T318" s="222"/>
      <c r="U318" s="222"/>
      <c r="V318" s="222"/>
      <c r="W318" s="222"/>
      <c r="X318" s="295"/>
      <c r="Y318" s="174" t="s">
        <v>485</v>
      </c>
      <c r="Z318" s="222"/>
      <c r="AA318" s="222"/>
      <c r="AB318" s="222"/>
      <c r="AC318" s="222"/>
      <c r="AD318" s="222"/>
      <c r="AE318" s="222"/>
      <c r="AF318" s="222"/>
      <c r="AG318" s="295"/>
      <c r="AH318" s="365" t="s">
        <v>80</v>
      </c>
      <c r="AI318" s="222"/>
      <c r="AJ318" s="222"/>
      <c r="AK318" s="222"/>
      <c r="AL318" s="222"/>
      <c r="AM318" s="385"/>
      <c r="AN318" s="222"/>
      <c r="AO318" s="222"/>
      <c r="AP318" s="295"/>
      <c r="AQ318" s="159" t="s">
        <v>505</v>
      </c>
      <c r="AR318" s="208"/>
      <c r="AS318" s="208"/>
      <c r="AT318" s="208"/>
      <c r="AU318" s="208"/>
      <c r="AV318" s="208"/>
      <c r="AW318" s="208"/>
      <c r="AX318" s="208"/>
      <c r="AY318" s="280"/>
      <c r="AZ318" s="159" t="s">
        <v>84</v>
      </c>
      <c r="BA318" s="208"/>
      <c r="BB318" s="208"/>
      <c r="BC318" s="208"/>
      <c r="BD318" s="208"/>
      <c r="BE318" s="208"/>
      <c r="BF318" s="208"/>
      <c r="BG318" s="208"/>
      <c r="BH318" s="280"/>
      <c r="BI318" s="133"/>
      <c r="BJ318" s="133"/>
      <c r="BK318" s="133"/>
      <c r="BL318" s="133"/>
      <c r="BM318" s="133"/>
      <c r="BN318" s="133"/>
      <c r="BO318" s="133"/>
      <c r="BP318" s="133"/>
      <c r="BQ318" s="133"/>
      <c r="BR318" s="133"/>
      <c r="BS318" s="133"/>
      <c r="BT318" s="133"/>
      <c r="BU318" s="133"/>
      <c r="BV318" s="133"/>
    </row>
    <row r="319" spans="1:76" ht="14.15" customHeight="1">
      <c r="A319" s="133"/>
      <c r="B319" s="192"/>
      <c r="C319" s="236"/>
      <c r="D319" s="236"/>
      <c r="E319" s="236"/>
      <c r="F319" s="236"/>
      <c r="G319" s="236"/>
      <c r="H319" s="236"/>
      <c r="I319" s="236"/>
      <c r="J319" s="236"/>
      <c r="K319" s="236"/>
      <c r="L319" s="236"/>
      <c r="M319" s="236"/>
      <c r="N319" s="236"/>
      <c r="O319" s="290"/>
      <c r="P319" s="174" t="s">
        <v>4</v>
      </c>
      <c r="Q319" s="219"/>
      <c r="R319" s="219"/>
      <c r="S319" s="219"/>
      <c r="T319" s="219"/>
      <c r="U319" s="219"/>
      <c r="V319" s="219"/>
      <c r="W319" s="219"/>
      <c r="X319" s="221"/>
      <c r="Y319" s="174" t="s">
        <v>16</v>
      </c>
      <c r="Z319" s="219"/>
      <c r="AA319" s="219"/>
      <c r="AB319" s="219"/>
      <c r="AC319" s="219"/>
      <c r="AD319" s="219"/>
      <c r="AE319" s="219"/>
      <c r="AF319" s="219"/>
      <c r="AG319" s="221"/>
      <c r="AH319" s="174" t="s">
        <v>31</v>
      </c>
      <c r="AI319" s="219"/>
      <c r="AJ319" s="219"/>
      <c r="AK319" s="219"/>
      <c r="AL319" s="219"/>
      <c r="AM319" s="219"/>
      <c r="AN319" s="219"/>
      <c r="AO319" s="219"/>
      <c r="AP319" s="221"/>
      <c r="AQ319" s="174" t="s">
        <v>52</v>
      </c>
      <c r="AR319" s="219"/>
      <c r="AS319" s="219"/>
      <c r="AT319" s="219"/>
      <c r="AU319" s="219"/>
      <c r="AV319" s="219"/>
      <c r="AW319" s="219"/>
      <c r="AX319" s="219"/>
      <c r="AY319" s="221"/>
      <c r="AZ319" s="174" t="s">
        <v>23</v>
      </c>
      <c r="BA319" s="219"/>
      <c r="BB319" s="219"/>
      <c r="BC319" s="219"/>
      <c r="BD319" s="219"/>
      <c r="BE319" s="219"/>
      <c r="BF319" s="219"/>
      <c r="BG319" s="219"/>
      <c r="BH319" s="221"/>
      <c r="BI319" s="133"/>
      <c r="BJ319" s="133"/>
      <c r="BK319" s="133"/>
      <c r="BL319" s="133"/>
      <c r="BM319" s="133"/>
      <c r="BN319" s="133"/>
      <c r="BO319" s="133"/>
      <c r="BP319" s="133"/>
      <c r="BQ319" s="133"/>
      <c r="BR319" s="133"/>
      <c r="BS319" s="133"/>
      <c r="BT319" s="133"/>
      <c r="BU319" s="133"/>
      <c r="BV319" s="133"/>
    </row>
    <row r="320" spans="1:76" ht="27" customHeight="1">
      <c r="A320" s="133"/>
      <c r="B320" s="170" t="s">
        <v>411</v>
      </c>
      <c r="C320" s="214"/>
      <c r="D320" s="214"/>
      <c r="E320" s="214"/>
      <c r="F320" s="214"/>
      <c r="G320" s="214"/>
      <c r="H320" s="214"/>
      <c r="I320" s="214"/>
      <c r="J320" s="214"/>
      <c r="K320" s="214"/>
      <c r="L320" s="214"/>
      <c r="M320" s="287"/>
      <c r="N320" s="174" t="s">
        <v>166</v>
      </c>
      <c r="O320" s="221"/>
      <c r="P320" s="292" t="str">
        <f>IF([1]Data!D531="","",[1]Data!D531*1)</f>
        <v/>
      </c>
      <c r="Q320" s="302"/>
      <c r="R320" s="302"/>
      <c r="S320" s="302"/>
      <c r="T320" s="302"/>
      <c r="U320" s="302"/>
      <c r="V320" s="302"/>
      <c r="W320" s="331" t="s">
        <v>197</v>
      </c>
      <c r="X320" s="335"/>
      <c r="Y320" s="292" t="str">
        <f>IF([1]Data!G531="","",[1]Data!G531*1)</f>
        <v/>
      </c>
      <c r="Z320" s="302"/>
      <c r="AA320" s="302"/>
      <c r="AB320" s="302"/>
      <c r="AC320" s="302"/>
      <c r="AD320" s="302"/>
      <c r="AE320" s="302"/>
      <c r="AF320" s="331" t="s">
        <v>197</v>
      </c>
      <c r="AG320" s="335"/>
      <c r="AH320" s="366" t="str">
        <f>IF([1]Data!H531="","",[1]Data!H531*1)</f>
        <v/>
      </c>
      <c r="AI320" s="371"/>
      <c r="AJ320" s="371"/>
      <c r="AK320" s="371"/>
      <c r="AL320" s="371"/>
      <c r="AM320" s="371"/>
      <c r="AN320" s="371"/>
      <c r="AO320" s="331" t="s">
        <v>197</v>
      </c>
      <c r="AP320" s="335"/>
      <c r="AQ320" s="366" t="str">
        <f>IF([1]Data!J531="","",[1]Data!J531*1)</f>
        <v/>
      </c>
      <c r="AR320" s="371"/>
      <c r="AS320" s="371"/>
      <c r="AT320" s="371"/>
      <c r="AU320" s="371"/>
      <c r="AV320" s="371"/>
      <c r="AW320" s="371"/>
      <c r="AX320" s="331" t="s">
        <v>197</v>
      </c>
      <c r="AY320" s="335"/>
      <c r="AZ320" s="292" t="str">
        <f>IF([1]Data!L531="","",[1]Data!L531*1)</f>
        <v/>
      </c>
      <c r="BA320" s="302"/>
      <c r="BB320" s="302"/>
      <c r="BC320" s="302"/>
      <c r="BD320" s="302"/>
      <c r="BE320" s="302"/>
      <c r="BF320" s="302"/>
      <c r="BG320" s="331" t="s">
        <v>197</v>
      </c>
      <c r="BH320" s="335"/>
      <c r="BI320" s="133"/>
      <c r="BJ320" s="133"/>
      <c r="BK320" s="133"/>
      <c r="BL320" s="133"/>
      <c r="BM320" s="133"/>
      <c r="BN320" s="133"/>
      <c r="BO320" s="133"/>
      <c r="BP320" s="133"/>
      <c r="BQ320" s="133"/>
      <c r="BR320" s="133"/>
      <c r="BS320" s="133"/>
      <c r="BT320" s="133"/>
      <c r="BU320" s="133"/>
      <c r="BV320" s="133"/>
    </row>
    <row r="321" spans="1:74" ht="27" customHeight="1">
      <c r="A321" s="133"/>
      <c r="B321" s="170" t="s">
        <v>79</v>
      </c>
      <c r="C321" s="214"/>
      <c r="D321" s="214"/>
      <c r="E321" s="214"/>
      <c r="F321" s="214"/>
      <c r="G321" s="214"/>
      <c r="H321" s="214"/>
      <c r="I321" s="214"/>
      <c r="J321" s="214"/>
      <c r="K321" s="214"/>
      <c r="L321" s="214"/>
      <c r="M321" s="287"/>
      <c r="N321" s="174" t="s">
        <v>279</v>
      </c>
      <c r="O321" s="221"/>
      <c r="P321" s="293"/>
      <c r="Q321" s="303"/>
      <c r="R321" s="303"/>
      <c r="S321" s="303"/>
      <c r="T321" s="303"/>
      <c r="U321" s="303"/>
      <c r="V321" s="303"/>
      <c r="W321" s="303"/>
      <c r="X321" s="336"/>
      <c r="Y321" s="293"/>
      <c r="Z321" s="303"/>
      <c r="AA321" s="303"/>
      <c r="AB321" s="303"/>
      <c r="AC321" s="303"/>
      <c r="AD321" s="303"/>
      <c r="AE321" s="303"/>
      <c r="AF321" s="303"/>
      <c r="AG321" s="336"/>
      <c r="AH321" s="293"/>
      <c r="AI321" s="303"/>
      <c r="AJ321" s="303"/>
      <c r="AK321" s="303"/>
      <c r="AL321" s="303"/>
      <c r="AM321" s="303"/>
      <c r="AN321" s="303"/>
      <c r="AO321" s="303"/>
      <c r="AP321" s="336"/>
      <c r="AQ321" s="293"/>
      <c r="AR321" s="303"/>
      <c r="AS321" s="303"/>
      <c r="AT321" s="303"/>
      <c r="AU321" s="303"/>
      <c r="AV321" s="303"/>
      <c r="AW321" s="303"/>
      <c r="AX321" s="303"/>
      <c r="AY321" s="336"/>
      <c r="AZ321" s="292" t="str">
        <f>IF([1]Data!L549="","",[1]Data!L549*1)</f>
        <v/>
      </c>
      <c r="BA321" s="302"/>
      <c r="BB321" s="302"/>
      <c r="BC321" s="302"/>
      <c r="BD321" s="302"/>
      <c r="BE321" s="302"/>
      <c r="BF321" s="302"/>
      <c r="BG321" s="331" t="s">
        <v>197</v>
      </c>
      <c r="BH321" s="335"/>
      <c r="BI321" s="133"/>
      <c r="BJ321" s="133"/>
      <c r="BK321" s="133"/>
      <c r="BL321" s="133"/>
      <c r="BM321" s="133"/>
      <c r="BN321" s="133"/>
      <c r="BO321" s="133"/>
      <c r="BP321" s="133"/>
      <c r="BQ321" s="133"/>
      <c r="BR321" s="133"/>
      <c r="BS321" s="133"/>
      <c r="BT321" s="133"/>
      <c r="BU321" s="133"/>
      <c r="BV321" s="133"/>
    </row>
    <row r="322" spans="1:74" ht="27" customHeight="1">
      <c r="A322" s="133"/>
      <c r="B322" s="170" t="s">
        <v>412</v>
      </c>
      <c r="C322" s="214"/>
      <c r="D322" s="214"/>
      <c r="E322" s="214"/>
      <c r="F322" s="214"/>
      <c r="G322" s="214"/>
      <c r="H322" s="214"/>
      <c r="I322" s="214"/>
      <c r="J322" s="214"/>
      <c r="K322" s="214"/>
      <c r="L322" s="214"/>
      <c r="M322" s="287"/>
      <c r="N322" s="174" t="s">
        <v>29</v>
      </c>
      <c r="O322" s="221"/>
      <c r="P322" s="293"/>
      <c r="Q322" s="303"/>
      <c r="R322" s="303"/>
      <c r="S322" s="303"/>
      <c r="T322" s="303"/>
      <c r="U322" s="303"/>
      <c r="V322" s="303"/>
      <c r="W322" s="303"/>
      <c r="X322" s="336"/>
      <c r="Y322" s="293"/>
      <c r="Z322" s="303"/>
      <c r="AA322" s="303"/>
      <c r="AB322" s="303"/>
      <c r="AC322" s="303"/>
      <c r="AD322" s="303"/>
      <c r="AE322" s="303"/>
      <c r="AF322" s="303"/>
      <c r="AG322" s="336"/>
      <c r="AH322" s="293"/>
      <c r="AI322" s="303"/>
      <c r="AJ322" s="303"/>
      <c r="AK322" s="303"/>
      <c r="AL322" s="303"/>
      <c r="AM322" s="303"/>
      <c r="AN322" s="303"/>
      <c r="AO322" s="303"/>
      <c r="AP322" s="336"/>
      <c r="AQ322" s="293"/>
      <c r="AR322" s="303"/>
      <c r="AS322" s="303"/>
      <c r="AT322" s="303"/>
      <c r="AU322" s="303"/>
      <c r="AV322" s="303"/>
      <c r="AW322" s="303"/>
      <c r="AX322" s="303"/>
      <c r="AY322" s="336"/>
      <c r="AZ322" s="292" t="str">
        <f>IF([1]Data!L550="","",[1]Data!L550*1)</f>
        <v/>
      </c>
      <c r="BA322" s="302"/>
      <c r="BB322" s="302"/>
      <c r="BC322" s="302"/>
      <c r="BD322" s="302"/>
      <c r="BE322" s="302"/>
      <c r="BF322" s="302"/>
      <c r="BG322" s="331" t="s">
        <v>197</v>
      </c>
      <c r="BH322" s="335"/>
      <c r="BI322" s="133"/>
      <c r="BJ322" s="133"/>
      <c r="BK322" s="133"/>
      <c r="BL322" s="133"/>
      <c r="BM322" s="133"/>
      <c r="BN322" s="133"/>
      <c r="BO322" s="133"/>
      <c r="BP322" s="133"/>
      <c r="BQ322" s="133"/>
      <c r="BR322" s="133"/>
      <c r="BS322" s="133"/>
      <c r="BT322" s="133"/>
      <c r="BU322" s="133"/>
      <c r="BV322" s="133"/>
    </row>
    <row r="323" spans="1:74" ht="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row>
    <row r="324" spans="1:74" ht="14.15" customHeight="1">
      <c r="A324" s="131" t="s">
        <v>354</v>
      </c>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row>
    <row r="325" spans="1:74" s="122" customFormat="1" ht="11.25" customHeight="1">
      <c r="A325" s="134"/>
      <c r="B325" s="134"/>
      <c r="C325" s="237" t="s">
        <v>428</v>
      </c>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c r="AO325" s="237"/>
      <c r="AP325" s="237"/>
      <c r="AQ325" s="237"/>
      <c r="AR325" s="135"/>
      <c r="AS325" s="135"/>
      <c r="AT325" s="135"/>
      <c r="AU325" s="135"/>
      <c r="AV325" s="135"/>
      <c r="AW325" s="135"/>
      <c r="AX325" s="135"/>
      <c r="AY325" s="135"/>
      <c r="AZ325" s="135"/>
      <c r="BA325" s="135"/>
      <c r="BB325" s="135"/>
      <c r="BC325" s="135"/>
      <c r="BD325" s="135"/>
      <c r="BE325" s="135"/>
      <c r="BF325" s="135"/>
      <c r="BG325" s="135"/>
      <c r="BH325" s="135"/>
      <c r="BI325" s="135"/>
      <c r="BJ325" s="135"/>
      <c r="BK325" s="135"/>
      <c r="BL325" s="135"/>
      <c r="BM325" s="135"/>
      <c r="BN325" s="135"/>
      <c r="BO325" s="135"/>
      <c r="BP325" s="135"/>
      <c r="BQ325" s="135"/>
      <c r="BR325" s="135"/>
      <c r="BS325" s="135"/>
      <c r="BT325" s="135"/>
      <c r="BU325" s="135"/>
      <c r="BV325" s="135"/>
    </row>
    <row r="326" spans="1:74" s="122" customFormat="1" ht="27" customHeight="1">
      <c r="A326" s="134"/>
      <c r="B326" s="193" t="s">
        <v>217</v>
      </c>
      <c r="C326" s="238"/>
      <c r="D326" s="238"/>
      <c r="E326" s="238"/>
      <c r="F326" s="238"/>
      <c r="G326" s="238"/>
      <c r="H326" s="238"/>
      <c r="I326" s="238"/>
      <c r="J326" s="238"/>
      <c r="K326" s="238"/>
      <c r="L326" s="238"/>
      <c r="M326" s="238"/>
      <c r="N326" s="238"/>
      <c r="O326" s="238"/>
      <c r="P326" s="238"/>
      <c r="Q326" s="238"/>
      <c r="R326" s="238"/>
      <c r="S326" s="238"/>
      <c r="T326" s="238"/>
      <c r="U326" s="238"/>
      <c r="V326" s="238"/>
      <c r="W326" s="238"/>
      <c r="X326" s="238"/>
      <c r="Y326" s="238"/>
      <c r="Z326" s="238"/>
      <c r="AA326" s="238"/>
      <c r="AB326" s="238"/>
      <c r="AC326" s="238"/>
      <c r="AD326" s="348"/>
      <c r="AE326" s="351" t="str">
        <f>IF([1]Data!N557="","",[1]Data!N557*1)</f>
        <v/>
      </c>
      <c r="AF326" s="355"/>
      <c r="AG326" s="355"/>
      <c r="AH326" s="355"/>
      <c r="AI326" s="355"/>
      <c r="AJ326" s="355"/>
      <c r="AK326" s="355"/>
      <c r="AL326" s="355"/>
      <c r="AM326" s="355"/>
      <c r="AN326" s="386" t="s">
        <v>456</v>
      </c>
      <c r="AO326" s="387"/>
      <c r="AP326" s="134"/>
      <c r="AQ326" s="134"/>
      <c r="AR326" s="134"/>
      <c r="AS326" s="134"/>
      <c r="AT326" s="134"/>
      <c r="AU326" s="134"/>
      <c r="AV326" s="134"/>
      <c r="AW326" s="134"/>
      <c r="AX326" s="134"/>
      <c r="AY326" s="134"/>
      <c r="AZ326" s="134"/>
      <c r="BA326" s="134"/>
      <c r="BB326" s="134"/>
      <c r="BC326" s="134"/>
      <c r="BD326" s="134"/>
      <c r="BE326" s="134"/>
      <c r="BF326" s="134"/>
      <c r="BG326" s="134"/>
      <c r="BH326" s="134"/>
      <c r="BI326" s="134"/>
      <c r="BJ326" s="134"/>
      <c r="BK326" s="134"/>
      <c r="BL326" s="134"/>
      <c r="BM326" s="134"/>
      <c r="BN326" s="134"/>
      <c r="BO326" s="134"/>
      <c r="BP326" s="134"/>
      <c r="BQ326" s="134"/>
      <c r="BR326" s="134"/>
      <c r="BS326" s="134"/>
      <c r="BT326" s="134"/>
      <c r="BU326" s="134"/>
      <c r="BV326" s="134"/>
    </row>
    <row r="327" spans="1:74" s="122" customFormat="1" ht="27" customHeight="1">
      <c r="A327" s="134"/>
      <c r="B327" s="193" t="s">
        <v>414</v>
      </c>
      <c r="C327" s="238"/>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c r="AA327" s="238"/>
      <c r="AB327" s="238"/>
      <c r="AC327" s="238"/>
      <c r="AD327" s="348"/>
      <c r="AE327" s="352" t="str">
        <f>IF([1]Data!C557="1","○","")</f>
        <v/>
      </c>
      <c r="AF327" s="356"/>
      <c r="AG327" s="356"/>
      <c r="AH327" s="367"/>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34"/>
      <c r="BI327" s="134"/>
      <c r="BJ327" s="134"/>
      <c r="BK327" s="134"/>
      <c r="BL327" s="134"/>
      <c r="BM327" s="134"/>
      <c r="BN327" s="134"/>
      <c r="BO327" s="134"/>
      <c r="BP327" s="134"/>
      <c r="BQ327" s="134"/>
      <c r="BR327" s="134"/>
      <c r="BS327" s="134"/>
      <c r="BT327" s="134"/>
      <c r="BU327" s="134"/>
      <c r="BV327" s="134"/>
    </row>
    <row r="328" spans="1:74" ht="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31"/>
      <c r="AP328" s="131"/>
      <c r="AQ328" s="131"/>
      <c r="AR328" s="131"/>
      <c r="AS328" s="131"/>
      <c r="AT328" s="131"/>
      <c r="AU328" s="131"/>
      <c r="AV328" s="131"/>
      <c r="AW328" s="131"/>
      <c r="AX328" s="131"/>
      <c r="AY328" s="131"/>
      <c r="AZ328" s="131"/>
      <c r="BA328" s="131"/>
      <c r="BB328" s="131"/>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row>
    <row r="329" spans="1:74" ht="14.15" customHeight="1">
      <c r="A329" s="131" t="s">
        <v>355</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row>
    <row r="330" spans="1:74" ht="11.25" customHeight="1">
      <c r="A330" s="131"/>
      <c r="B330" s="131"/>
      <c r="C330" s="239" t="s">
        <v>429</v>
      </c>
      <c r="D330" s="239"/>
      <c r="E330" s="239"/>
      <c r="F330" s="239"/>
      <c r="G330" s="239"/>
      <c r="H330" s="239"/>
      <c r="I330" s="239"/>
      <c r="J330" s="239"/>
      <c r="K330" s="239"/>
      <c r="L330" s="239"/>
      <c r="M330" s="239"/>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c r="AJ330" s="239"/>
      <c r="AK330" s="239"/>
      <c r="AL330" s="239"/>
      <c r="AM330" s="239"/>
      <c r="AN330" s="239"/>
      <c r="AO330" s="239"/>
      <c r="AP330" s="239"/>
      <c r="AQ330" s="239"/>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row>
    <row r="331" spans="1:74" s="122" customFormat="1" ht="27" customHeight="1">
      <c r="A331" s="134"/>
      <c r="B331" s="194" t="s">
        <v>317</v>
      </c>
      <c r="C331" s="240"/>
      <c r="D331" s="240"/>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349"/>
      <c r="AE331" s="353" t="str">
        <f>IF([1]Data!T557="1","○","")</f>
        <v/>
      </c>
      <c r="AF331" s="357"/>
      <c r="AG331" s="357"/>
      <c r="AH331" s="368"/>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34"/>
      <c r="BI331" s="134"/>
      <c r="BJ331" s="134"/>
      <c r="BK331" s="134"/>
      <c r="BL331" s="134"/>
      <c r="BM331" s="134"/>
      <c r="BN331" s="134"/>
      <c r="BO331" s="134"/>
      <c r="BP331" s="134"/>
      <c r="BQ331" s="134"/>
      <c r="BR331" s="134"/>
      <c r="BS331" s="134"/>
      <c r="BT331" s="134"/>
      <c r="BU331" s="134"/>
      <c r="BV331" s="134"/>
    </row>
    <row r="332" spans="1:74" ht="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c r="AO332" s="131"/>
      <c r="AP332" s="131"/>
      <c r="AQ332" s="131"/>
      <c r="AR332" s="131"/>
      <c r="AS332" s="131"/>
      <c r="AT332" s="131"/>
      <c r="AU332" s="131"/>
      <c r="AV332" s="131"/>
      <c r="AW332" s="131"/>
      <c r="AX332" s="131"/>
      <c r="AY332" s="131"/>
      <c r="AZ332" s="131"/>
      <c r="BA332" s="131"/>
      <c r="BB332" s="131"/>
      <c r="BC332" s="131"/>
      <c r="BD332" s="131"/>
      <c r="BE332" s="131"/>
      <c r="BF332" s="131"/>
      <c r="BG332" s="131"/>
      <c r="BH332" s="131"/>
      <c r="BI332" s="131"/>
      <c r="BJ332" s="131"/>
      <c r="BK332" s="131"/>
      <c r="BL332" s="131"/>
      <c r="BM332" s="131"/>
      <c r="BN332" s="131"/>
      <c r="BO332" s="131"/>
      <c r="BP332" s="131"/>
      <c r="BQ332" s="131"/>
      <c r="BR332" s="131"/>
      <c r="BS332" s="131"/>
      <c r="BT332" s="131"/>
      <c r="BU332" s="131"/>
      <c r="BV332" s="131"/>
    </row>
    <row r="333" spans="1:74" ht="14.15" customHeight="1">
      <c r="A333" s="131" t="s">
        <v>256</v>
      </c>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row>
    <row r="334" spans="1:74" ht="27" customHeight="1">
      <c r="A334" s="131"/>
      <c r="B334" s="131"/>
      <c r="C334" s="142" t="s">
        <v>430</v>
      </c>
      <c r="D334" s="233"/>
      <c r="E334" s="233"/>
      <c r="F334" s="233"/>
      <c r="G334" s="233"/>
      <c r="H334" s="233"/>
      <c r="I334" s="233"/>
      <c r="J334" s="233"/>
      <c r="K334" s="233"/>
      <c r="L334" s="233"/>
      <c r="M334" s="233"/>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c r="BT334" s="133"/>
      <c r="BU334" s="133"/>
      <c r="BV334" s="133"/>
    </row>
    <row r="335" spans="1:74" ht="27" customHeight="1">
      <c r="A335" s="131"/>
      <c r="B335" s="124" t="s">
        <v>415</v>
      </c>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291"/>
      <c r="AE335" s="309" t="str">
        <f>IF([1]Data!C578="","",[1]Data!C578)</f>
        <v/>
      </c>
      <c r="AF335" s="311"/>
      <c r="AG335" s="311"/>
      <c r="AH335" s="315"/>
      <c r="AI335" s="168"/>
      <c r="AJ335" s="131"/>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1"/>
      <c r="BO335" s="131"/>
      <c r="BP335" s="131"/>
      <c r="BQ335" s="131"/>
      <c r="BR335" s="131"/>
      <c r="BS335" s="131"/>
      <c r="BT335" s="131"/>
      <c r="BU335" s="131"/>
      <c r="BV335" s="131"/>
    </row>
    <row r="336" spans="1:74" ht="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c r="BR336" s="131"/>
      <c r="BS336" s="131"/>
      <c r="BT336" s="131"/>
      <c r="BU336" s="131"/>
      <c r="BV336" s="131"/>
    </row>
    <row r="337" spans="1:74" ht="13.5" customHeight="1">
      <c r="A337" s="131" t="s">
        <v>358</v>
      </c>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row>
    <row r="338" spans="1:74" ht="11.25" customHeight="1">
      <c r="A338" s="131"/>
      <c r="B338" s="131"/>
      <c r="C338" s="239" t="s">
        <v>285</v>
      </c>
      <c r="D338" s="239"/>
      <c r="E338" s="239"/>
      <c r="F338" s="239"/>
      <c r="G338" s="239"/>
      <c r="H338" s="239"/>
      <c r="I338" s="239"/>
      <c r="J338" s="239"/>
      <c r="K338" s="239"/>
      <c r="L338" s="239"/>
      <c r="M338" s="239"/>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c r="AJ338" s="239"/>
      <c r="AK338" s="239"/>
      <c r="AL338" s="239"/>
      <c r="AM338" s="239"/>
      <c r="AN338" s="239"/>
      <c r="AO338" s="239"/>
      <c r="AP338" s="239"/>
      <c r="AQ338" s="239"/>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row>
    <row r="339" spans="1:74" ht="27" customHeight="1">
      <c r="A339" s="131"/>
      <c r="B339" s="124" t="s">
        <v>416</v>
      </c>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291"/>
      <c r="AE339" s="309" t="str">
        <f>IF([1]Data!C579="","",[1]Data!C579)</f>
        <v/>
      </c>
      <c r="AF339" s="311"/>
      <c r="AG339" s="311"/>
      <c r="AH339" s="315"/>
      <c r="AI339" s="168"/>
      <c r="AJ339" s="131"/>
      <c r="AK339" s="131"/>
      <c r="AL339" s="131"/>
      <c r="AM339" s="131"/>
      <c r="AN339" s="131"/>
      <c r="AO339" s="131"/>
      <c r="AP339" s="131"/>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c r="BR339" s="131"/>
      <c r="BS339" s="131"/>
      <c r="BT339" s="131"/>
      <c r="BU339" s="131"/>
      <c r="BV339" s="131"/>
    </row>
    <row r="340" spans="1:74" ht="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row>
    <row r="341" spans="1:74" ht="13.5" customHeight="1">
      <c r="A341" s="131" t="s">
        <v>235</v>
      </c>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c r="AO341" s="131"/>
      <c r="AP341" s="131"/>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c r="BR341" s="131"/>
      <c r="BS341" s="131"/>
      <c r="BT341" s="131"/>
      <c r="BU341" s="131"/>
      <c r="BV341" s="131"/>
    </row>
    <row r="342" spans="1:74" ht="27" customHeight="1">
      <c r="A342" s="131"/>
      <c r="B342" s="124" t="s">
        <v>417</v>
      </c>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291"/>
      <c r="AE342" s="354" t="str">
        <f>IF([1]Data!D580="","",[1]Data!D580*1)</f>
        <v/>
      </c>
      <c r="AF342" s="358"/>
      <c r="AG342" s="358"/>
      <c r="AH342" s="358"/>
      <c r="AI342" s="358"/>
      <c r="AJ342" s="358"/>
      <c r="AK342" s="358"/>
      <c r="AL342" s="358"/>
      <c r="AM342" s="358"/>
      <c r="AN342" s="364" t="s">
        <v>197</v>
      </c>
      <c r="AO342" s="270"/>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c r="BR342" s="131"/>
      <c r="BS342" s="131"/>
      <c r="BT342" s="131"/>
      <c r="BU342" s="131"/>
      <c r="BV342" s="131"/>
    </row>
    <row r="343" spans="1:74" ht="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c r="AO343" s="131"/>
      <c r="AP343" s="131"/>
      <c r="AQ343" s="131"/>
      <c r="AR343" s="131"/>
      <c r="AS343" s="131"/>
      <c r="AT343" s="131"/>
      <c r="AU343" s="131"/>
      <c r="AV343" s="131"/>
      <c r="AW343" s="131"/>
      <c r="AX343" s="131"/>
      <c r="AY343" s="131"/>
      <c r="AZ343" s="131"/>
      <c r="BA343" s="131"/>
      <c r="BB343" s="131"/>
      <c r="BC343" s="131"/>
      <c r="BD343" s="131"/>
      <c r="BE343" s="131"/>
      <c r="BF343" s="131"/>
      <c r="BG343" s="131"/>
      <c r="BH343" s="131"/>
      <c r="BI343" s="131"/>
      <c r="BJ343" s="131"/>
      <c r="BK343" s="131"/>
      <c r="BL343" s="131"/>
      <c r="BM343" s="131"/>
      <c r="BN343" s="131"/>
      <c r="BO343" s="131"/>
      <c r="BP343" s="131"/>
      <c r="BQ343" s="131"/>
      <c r="BR343" s="131"/>
      <c r="BS343" s="131"/>
      <c r="BT343" s="131"/>
      <c r="BU343" s="131"/>
      <c r="BV343" s="131"/>
    </row>
    <row r="344" spans="1:74" s="122" customFormat="1" ht="14.15" customHeight="1">
      <c r="A344" s="134" t="s">
        <v>359</v>
      </c>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c r="BH344" s="135"/>
      <c r="BI344" s="135"/>
      <c r="BJ344" s="135"/>
      <c r="BK344" s="135"/>
      <c r="BL344" s="135"/>
      <c r="BM344" s="135"/>
      <c r="BN344" s="135"/>
      <c r="BO344" s="135"/>
      <c r="BP344" s="135"/>
      <c r="BQ344" s="135"/>
      <c r="BR344" s="135"/>
      <c r="BS344" s="135"/>
      <c r="BT344" s="135"/>
      <c r="BU344" s="135"/>
      <c r="BV344" s="135"/>
    </row>
    <row r="345" spans="1:74" s="122" customFormat="1" ht="27" customHeight="1">
      <c r="A345" s="134"/>
      <c r="B345" s="193" t="s">
        <v>262</v>
      </c>
      <c r="C345" s="238"/>
      <c r="D345" s="238"/>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348"/>
      <c r="AE345" s="351" t="str">
        <f>IF([1]Data!D582="","",[1]Data!D582*1)</f>
        <v/>
      </c>
      <c r="AF345" s="355"/>
      <c r="AG345" s="355"/>
      <c r="AH345" s="355"/>
      <c r="AI345" s="355"/>
      <c r="AJ345" s="355"/>
      <c r="AK345" s="355"/>
      <c r="AL345" s="355"/>
      <c r="AM345" s="355"/>
      <c r="AN345" s="386" t="s">
        <v>456</v>
      </c>
      <c r="AO345" s="387"/>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4"/>
      <c r="BR345" s="134"/>
      <c r="BS345" s="134"/>
      <c r="BT345" s="134"/>
      <c r="BU345" s="134"/>
      <c r="BV345" s="134"/>
    </row>
    <row r="346" spans="1:74" s="122" customFormat="1" ht="7.5" customHeight="1">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34"/>
      <c r="BJ346" s="134"/>
      <c r="BK346" s="134"/>
      <c r="BL346" s="134"/>
      <c r="BM346" s="134"/>
      <c r="BN346" s="134"/>
      <c r="BO346" s="134"/>
      <c r="BP346" s="134"/>
      <c r="BQ346" s="134"/>
      <c r="BR346" s="134"/>
      <c r="BS346" s="134"/>
      <c r="BT346" s="134"/>
      <c r="BU346" s="134"/>
      <c r="BV346" s="134"/>
    </row>
    <row r="347" spans="1:74" s="122" customFormat="1" ht="14.15" customHeight="1">
      <c r="A347" s="134" t="s">
        <v>360</v>
      </c>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row>
    <row r="348" spans="1:74" s="122" customFormat="1" ht="27" customHeight="1">
      <c r="A348" s="134"/>
      <c r="B348" s="193" t="s">
        <v>418</v>
      </c>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348"/>
      <c r="AE348" s="351" t="str">
        <f>IF([1]Data!D583="","",[1]Data!D583*1)</f>
        <v/>
      </c>
      <c r="AF348" s="355"/>
      <c r="AG348" s="355"/>
      <c r="AH348" s="355"/>
      <c r="AI348" s="355"/>
      <c r="AJ348" s="355"/>
      <c r="AK348" s="355"/>
      <c r="AL348" s="355"/>
      <c r="AM348" s="355"/>
      <c r="AN348" s="386" t="s">
        <v>423</v>
      </c>
      <c r="AO348" s="387"/>
      <c r="AP348" s="134"/>
      <c r="AQ348" s="134"/>
      <c r="AR348" s="134"/>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row>
    <row r="349" spans="1:74" s="122" customFormat="1" ht="7.5" customHeight="1">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row>
    <row r="350" spans="1:74" s="122" customFormat="1" ht="14.15" customHeight="1">
      <c r="A350" s="134" t="s">
        <v>162</v>
      </c>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row>
    <row r="351" spans="1:74" s="122" customFormat="1" ht="27" customHeight="1">
      <c r="A351" s="134"/>
      <c r="B351" s="193" t="s">
        <v>148</v>
      </c>
      <c r="C351" s="238"/>
      <c r="D351" s="238"/>
      <c r="E351" s="238"/>
      <c r="F351" s="238"/>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348"/>
      <c r="AE351" s="351" t="str">
        <f>IF([1]Data!D584="","",[1]Data!D584*1)</f>
        <v/>
      </c>
      <c r="AF351" s="355"/>
      <c r="AG351" s="355"/>
      <c r="AH351" s="355"/>
      <c r="AI351" s="355"/>
      <c r="AJ351" s="355"/>
      <c r="AK351" s="355"/>
      <c r="AL351" s="355"/>
      <c r="AM351" s="355"/>
      <c r="AN351" s="386" t="s">
        <v>456</v>
      </c>
      <c r="AO351" s="387"/>
      <c r="AP351" s="134"/>
      <c r="AQ351" s="134"/>
      <c r="AR351" s="134"/>
      <c r="AS351" s="134"/>
      <c r="AT351" s="134"/>
      <c r="AU351" s="134"/>
      <c r="AV351" s="134"/>
      <c r="AW351" s="134"/>
      <c r="AX351" s="134"/>
      <c r="AY351" s="134"/>
      <c r="AZ351" s="134"/>
      <c r="BA351" s="134"/>
      <c r="BB351" s="134"/>
      <c r="BC351" s="134"/>
      <c r="BD351" s="134"/>
      <c r="BE351" s="134"/>
      <c r="BF351" s="134"/>
      <c r="BG351" s="134"/>
      <c r="BH351" s="134"/>
      <c r="BI351" s="134"/>
      <c r="BJ351" s="134"/>
      <c r="BK351" s="134"/>
      <c r="BL351" s="134"/>
      <c r="BM351" s="134"/>
      <c r="BN351" s="134"/>
      <c r="BO351" s="134"/>
      <c r="BP351" s="134"/>
      <c r="BQ351" s="134"/>
      <c r="BR351" s="134"/>
      <c r="BS351" s="134"/>
      <c r="BT351" s="134"/>
      <c r="BU351" s="134"/>
      <c r="BV351" s="134"/>
    </row>
    <row r="352" spans="1:74" ht="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c r="BR352" s="131"/>
      <c r="BS352" s="131"/>
      <c r="BT352" s="131"/>
      <c r="BU352" s="131"/>
      <c r="BV352" s="131"/>
    </row>
    <row r="353" spans="1:74" ht="13.5" customHeight="1">
      <c r="A353" s="131" t="s">
        <v>361</v>
      </c>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c r="BR353" s="131"/>
      <c r="BS353" s="131"/>
      <c r="BT353" s="131"/>
      <c r="BU353" s="131"/>
      <c r="BV353" s="131"/>
    </row>
    <row r="354" spans="1:74" ht="11.25" customHeight="1">
      <c r="A354" s="131"/>
      <c r="B354" s="131"/>
      <c r="C354" s="239" t="s">
        <v>286</v>
      </c>
      <c r="D354" s="239"/>
      <c r="E354" s="239"/>
      <c r="F354" s="239"/>
      <c r="G354" s="239"/>
      <c r="H354" s="239"/>
      <c r="I354" s="239"/>
      <c r="J354" s="239"/>
      <c r="K354" s="239"/>
      <c r="L354" s="239"/>
      <c r="M354" s="239"/>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39"/>
      <c r="AN354" s="239"/>
      <c r="AO354" s="239"/>
      <c r="AP354" s="239"/>
      <c r="AQ354" s="239"/>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row>
    <row r="355" spans="1:74" ht="27" customHeight="1">
      <c r="A355" s="131"/>
      <c r="B355" s="124" t="s">
        <v>419</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291"/>
      <c r="AE355" s="309" t="str">
        <f>IF([1]Data!C581="","",[1]Data!C581)</f>
        <v/>
      </c>
      <c r="AF355" s="311"/>
      <c r="AG355" s="311"/>
      <c r="AH355" s="315"/>
      <c r="AI355" s="131"/>
      <c r="AJ355" s="131"/>
      <c r="AK355" s="131"/>
      <c r="AL355" s="131"/>
      <c r="AM355" s="131"/>
      <c r="AN355" s="131"/>
      <c r="AO355" s="131"/>
      <c r="AP355" s="131"/>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c r="BR355" s="131"/>
      <c r="BS355" s="131"/>
      <c r="BT355" s="131"/>
      <c r="BU355" s="131"/>
      <c r="BV355" s="131"/>
    </row>
    <row r="356" spans="1:74" ht="27" customHeight="1">
      <c r="A356" s="131"/>
      <c r="B356" s="124" t="s">
        <v>160</v>
      </c>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291"/>
      <c r="AE356" s="309" t="str">
        <f>IF([1]Data!E581="","",[1]Data!E581)</f>
        <v/>
      </c>
      <c r="AF356" s="311"/>
      <c r="AG356" s="311"/>
      <c r="AH356" s="315"/>
      <c r="AI356" s="131"/>
      <c r="AJ356" s="131"/>
      <c r="AK356" s="131"/>
      <c r="AL356" s="131"/>
      <c r="AM356" s="131"/>
      <c r="AN356" s="131"/>
      <c r="AO356" s="131"/>
      <c r="AP356" s="131"/>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c r="BR356" s="131"/>
      <c r="BS356" s="131"/>
      <c r="BT356" s="131"/>
      <c r="BU356" s="131"/>
      <c r="BV356" s="131"/>
    </row>
    <row r="357" spans="1:74" ht="11.25" customHeight="1">
      <c r="A357" s="133"/>
      <c r="B357" s="168"/>
      <c r="C357" s="168"/>
      <c r="D357" s="168"/>
      <c r="E357" s="168"/>
      <c r="F357" s="168"/>
      <c r="G357" s="168"/>
      <c r="H357" s="168"/>
      <c r="I357" s="168"/>
      <c r="J357" s="168"/>
      <c r="K357" s="168"/>
      <c r="L357" s="168"/>
      <c r="M357" s="168"/>
      <c r="N357" s="168"/>
      <c r="O357" s="168"/>
      <c r="P357" s="168"/>
      <c r="Q357" s="168"/>
      <c r="R357" s="168"/>
      <c r="S357" s="168"/>
      <c r="T357" s="314"/>
      <c r="U357" s="314"/>
      <c r="V357" s="314"/>
      <c r="W357" s="314"/>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row>
    <row r="358" spans="1:74" ht="20.149999999999999" customHeight="1">
      <c r="A358" s="131"/>
      <c r="B358" s="133"/>
      <c r="C358" s="241"/>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row>
  </sheetData>
  <mergeCells count="624">
    <mergeCell ref="A3:P3"/>
    <mergeCell ref="R3:X3"/>
    <mergeCell ref="A4:P4"/>
    <mergeCell ref="R4:BU4"/>
    <mergeCell ref="A5:P5"/>
    <mergeCell ref="R5:BU5"/>
    <mergeCell ref="A6:P6"/>
    <mergeCell ref="R6:BU6"/>
    <mergeCell ref="A7:P7"/>
    <mergeCell ref="R7:BU7"/>
    <mergeCell ref="A8:P8"/>
    <mergeCell ref="R8:AZ8"/>
    <mergeCell ref="BG8:BU8"/>
    <mergeCell ref="A9:P9"/>
    <mergeCell ref="R9:AZ9"/>
    <mergeCell ref="A10:P10"/>
    <mergeCell ref="R10:BU10"/>
    <mergeCell ref="A14:P14"/>
    <mergeCell ref="R14:BU14"/>
    <mergeCell ref="A15:P15"/>
    <mergeCell ref="R15:BU15"/>
    <mergeCell ref="A16:P16"/>
    <mergeCell ref="R16:BU16"/>
    <mergeCell ref="A17:P17"/>
    <mergeCell ref="R17:BU17"/>
    <mergeCell ref="A18:P18"/>
    <mergeCell ref="R18:BU18"/>
    <mergeCell ref="A23:P23"/>
    <mergeCell ref="R23:BU23"/>
    <mergeCell ref="A24:P24"/>
    <mergeCell ref="R24:BU24"/>
    <mergeCell ref="A27:P27"/>
    <mergeCell ref="R27:BU27"/>
    <mergeCell ref="A28:P28"/>
    <mergeCell ref="R28:BU28"/>
    <mergeCell ref="A30:P30"/>
    <mergeCell ref="R30:AF30"/>
    <mergeCell ref="A31:P31"/>
    <mergeCell ref="R31:BU31"/>
    <mergeCell ref="A32:P32"/>
    <mergeCell ref="R32:BU32"/>
    <mergeCell ref="A33:P33"/>
    <mergeCell ref="R33:BU33"/>
    <mergeCell ref="V40:AR40"/>
    <mergeCell ref="V43:AR43"/>
    <mergeCell ref="V45:AR45"/>
    <mergeCell ref="Z65:AJ65"/>
    <mergeCell ref="AK65:AL65"/>
    <mergeCell ref="AM65:AW65"/>
    <mergeCell ref="Z66:AJ66"/>
    <mergeCell ref="AK66:AL66"/>
    <mergeCell ref="AM66:AW66"/>
    <mergeCell ref="Z67:AJ67"/>
    <mergeCell ref="AK67:AL67"/>
    <mergeCell ref="AM67:AW67"/>
    <mergeCell ref="J71:Q71"/>
    <mergeCell ref="R71:Y71"/>
    <mergeCell ref="Z71:AG71"/>
    <mergeCell ref="AH71:AO71"/>
    <mergeCell ref="AP71:AW71"/>
    <mergeCell ref="AX71:BE71"/>
    <mergeCell ref="BF71:BM71"/>
    <mergeCell ref="BN71:BU71"/>
    <mergeCell ref="J73:Q73"/>
    <mergeCell ref="R73:Y73"/>
    <mergeCell ref="Z73:AG73"/>
    <mergeCell ref="AH73:AO73"/>
    <mergeCell ref="AP73:AW73"/>
    <mergeCell ref="AX73:BE73"/>
    <mergeCell ref="BF73:BM73"/>
    <mergeCell ref="BN73:BU73"/>
    <mergeCell ref="J75:Q75"/>
    <mergeCell ref="R75:Y75"/>
    <mergeCell ref="Z75:AG75"/>
    <mergeCell ref="AH75:AO75"/>
    <mergeCell ref="AP75:AW75"/>
    <mergeCell ref="AX75:BE75"/>
    <mergeCell ref="BF75:BM75"/>
    <mergeCell ref="BN75:BU75"/>
    <mergeCell ref="J81:Q81"/>
    <mergeCell ref="R81:Y81"/>
    <mergeCell ref="Z81:AG81"/>
    <mergeCell ref="AH81:AO81"/>
    <mergeCell ref="AP81:AW81"/>
    <mergeCell ref="AX81:BE81"/>
    <mergeCell ref="BF81:BM81"/>
    <mergeCell ref="BN81:BU81"/>
    <mergeCell ref="J83:Q83"/>
    <mergeCell ref="R83:Y83"/>
    <mergeCell ref="Z83:AG83"/>
    <mergeCell ref="AH83:AO83"/>
    <mergeCell ref="AP83:AW83"/>
    <mergeCell ref="AX83:BE83"/>
    <mergeCell ref="BF83:BM83"/>
    <mergeCell ref="BN83:BU83"/>
    <mergeCell ref="J85:Q85"/>
    <mergeCell ref="R85:Y85"/>
    <mergeCell ref="Z85:AG85"/>
    <mergeCell ref="AH85:AO85"/>
    <mergeCell ref="AP85:AW85"/>
    <mergeCell ref="AX85:BE85"/>
    <mergeCell ref="BF85:BM85"/>
    <mergeCell ref="BN85:BU85"/>
    <mergeCell ref="B89:L89"/>
    <mergeCell ref="N89:BT89"/>
    <mergeCell ref="B94:AG94"/>
    <mergeCell ref="AH94:AK94"/>
    <mergeCell ref="AL94:BQ94"/>
    <mergeCell ref="BR94:BU94"/>
    <mergeCell ref="B95:C95"/>
    <mergeCell ref="D95:AG95"/>
    <mergeCell ref="AH95:AK95"/>
    <mergeCell ref="AL95:AM95"/>
    <mergeCell ref="AN95:BQ95"/>
    <mergeCell ref="BR95:BU95"/>
    <mergeCell ref="B96:C96"/>
    <mergeCell ref="D96:AG96"/>
    <mergeCell ref="AH96:AK96"/>
    <mergeCell ref="B102:L102"/>
    <mergeCell ref="N102:BT102"/>
    <mergeCell ref="B106:Q106"/>
    <mergeCell ref="B107:Q107"/>
    <mergeCell ref="R107:U107"/>
    <mergeCell ref="Z107:AG107"/>
    <mergeCell ref="AN107:AU107"/>
    <mergeCell ref="B108:Q108"/>
    <mergeCell ref="R108:BU108"/>
    <mergeCell ref="D111:BS111"/>
    <mergeCell ref="B112:Q112"/>
    <mergeCell ref="R112:BU112"/>
    <mergeCell ref="B113:Q113"/>
    <mergeCell ref="R113:U113"/>
    <mergeCell ref="W113:BU113"/>
    <mergeCell ref="B114:Q114"/>
    <mergeCell ref="R114:BU114"/>
    <mergeCell ref="E117:BS117"/>
    <mergeCell ref="B118:Q118"/>
    <mergeCell ref="R118:BU118"/>
    <mergeCell ref="C126:Z126"/>
    <mergeCell ref="AA126:AD126"/>
    <mergeCell ref="AJ126:BG126"/>
    <mergeCell ref="BH126:BK126"/>
    <mergeCell ref="C127:Z127"/>
    <mergeCell ref="AA127:AD127"/>
    <mergeCell ref="AJ127:BG127"/>
    <mergeCell ref="BH127:BK127"/>
    <mergeCell ref="C130:Z130"/>
    <mergeCell ref="AA130:AD130"/>
    <mergeCell ref="AJ130:BG130"/>
    <mergeCell ref="BH130:BK130"/>
    <mergeCell ref="C131:Z131"/>
    <mergeCell ref="AA131:AD131"/>
    <mergeCell ref="AJ131:BG131"/>
    <mergeCell ref="BH131:BK131"/>
    <mergeCell ref="C134:Z134"/>
    <mergeCell ref="AA134:AD134"/>
    <mergeCell ref="AJ134:BG134"/>
    <mergeCell ref="BH134:BK134"/>
    <mergeCell ref="C135:Z135"/>
    <mergeCell ref="AA135:AD135"/>
    <mergeCell ref="AJ135:BG135"/>
    <mergeCell ref="BH135:BK135"/>
    <mergeCell ref="C138:Z138"/>
    <mergeCell ref="AA138:AD138"/>
    <mergeCell ref="AJ138:BG138"/>
    <mergeCell ref="BH138:BK138"/>
    <mergeCell ref="C139:Z139"/>
    <mergeCell ref="AA139:AD139"/>
    <mergeCell ref="AJ139:BG139"/>
    <mergeCell ref="BH139:BK139"/>
    <mergeCell ref="C142:Z142"/>
    <mergeCell ref="AA142:AD142"/>
    <mergeCell ref="AJ142:BG142"/>
    <mergeCell ref="BH142:BK142"/>
    <mergeCell ref="C143:Z143"/>
    <mergeCell ref="AA143:AD143"/>
    <mergeCell ref="AJ143:BG143"/>
    <mergeCell ref="BH143:BK143"/>
    <mergeCell ref="C146:Z146"/>
    <mergeCell ref="AA146:AD146"/>
    <mergeCell ref="AJ146:BG146"/>
    <mergeCell ref="BH146:BK146"/>
    <mergeCell ref="C147:Z147"/>
    <mergeCell ref="AA147:AD147"/>
    <mergeCell ref="AJ147:BG147"/>
    <mergeCell ref="BH147:BK147"/>
    <mergeCell ref="C150:Z150"/>
    <mergeCell ref="AA150:AD150"/>
    <mergeCell ref="AJ150:BG150"/>
    <mergeCell ref="BH150:BK150"/>
    <mergeCell ref="C151:Z151"/>
    <mergeCell ref="AA151:AD151"/>
    <mergeCell ref="AJ151:BG151"/>
    <mergeCell ref="BH151:BK151"/>
    <mergeCell ref="C154:Z154"/>
    <mergeCell ref="AA154:AD154"/>
    <mergeCell ref="AJ154:BG154"/>
    <mergeCell ref="BH154:BK154"/>
    <mergeCell ref="C155:Z155"/>
    <mergeCell ref="AA155:AD155"/>
    <mergeCell ref="AJ155:BG155"/>
    <mergeCell ref="BH155:BK155"/>
    <mergeCell ref="C158:Z158"/>
    <mergeCell ref="AA158:AD158"/>
    <mergeCell ref="AJ158:BG158"/>
    <mergeCell ref="BH158:BK158"/>
    <mergeCell ref="C159:Z159"/>
    <mergeCell ref="AA159:AD159"/>
    <mergeCell ref="AJ159:BG159"/>
    <mergeCell ref="BH159:BK159"/>
    <mergeCell ref="C162:BU162"/>
    <mergeCell ref="B166:AG166"/>
    <mergeCell ref="AH166:AK166"/>
    <mergeCell ref="B170:AG170"/>
    <mergeCell ref="AH170:AK170"/>
    <mergeCell ref="AL170:BQ170"/>
    <mergeCell ref="BR170:BU170"/>
    <mergeCell ref="B171:C171"/>
    <mergeCell ref="D171:AG171"/>
    <mergeCell ref="AH171:AK171"/>
    <mergeCell ref="AL171:AM171"/>
    <mergeCell ref="AN171:BQ171"/>
    <mergeCell ref="BR171:BU171"/>
    <mergeCell ref="B172:C172"/>
    <mergeCell ref="D172:AG172"/>
    <mergeCell ref="AH172:AK172"/>
    <mergeCell ref="B175:AG175"/>
    <mergeCell ref="AH175:AK175"/>
    <mergeCell ref="AL175:BQ175"/>
    <mergeCell ref="BR175:BU175"/>
    <mergeCell ref="B176:C176"/>
    <mergeCell ref="D176:AG176"/>
    <mergeCell ref="AH176:AK176"/>
    <mergeCell ref="AL176:AM176"/>
    <mergeCell ref="AN176:BQ176"/>
    <mergeCell ref="BR176:BU176"/>
    <mergeCell ref="B177:C177"/>
    <mergeCell ref="D177:AG177"/>
    <mergeCell ref="AH177:AK177"/>
    <mergeCell ref="B180:BU180"/>
    <mergeCell ref="B183:AG183"/>
    <mergeCell ref="AH183:AK183"/>
    <mergeCell ref="AL183:BQ183"/>
    <mergeCell ref="BR183:BU183"/>
    <mergeCell ref="B184:C184"/>
    <mergeCell ref="D184:AG184"/>
    <mergeCell ref="AH184:AK184"/>
    <mergeCell ref="AL184:AM184"/>
    <mergeCell ref="AN184:BQ184"/>
    <mergeCell ref="BR184:BU184"/>
    <mergeCell ref="B185:C185"/>
    <mergeCell ref="D185:AG185"/>
    <mergeCell ref="AH185:AK185"/>
    <mergeCell ref="AL185:AM185"/>
    <mergeCell ref="AN185:BQ185"/>
    <mergeCell ref="BR185:BU185"/>
    <mergeCell ref="B186:C186"/>
    <mergeCell ref="D186:AG186"/>
    <mergeCell ref="AH186:AK186"/>
    <mergeCell ref="AL186:AM186"/>
    <mergeCell ref="AN186:BQ186"/>
    <mergeCell ref="BR186:BU186"/>
    <mergeCell ref="B187:C187"/>
    <mergeCell ref="D187:AG187"/>
    <mergeCell ref="AH187:AK187"/>
    <mergeCell ref="B198:U198"/>
    <mergeCell ref="V198:BU198"/>
    <mergeCell ref="B199:C199"/>
    <mergeCell ref="D199:U199"/>
    <mergeCell ref="V199:Y199"/>
    <mergeCell ref="Z199:AH199"/>
    <mergeCell ref="AI199:AL199"/>
    <mergeCell ref="AM199:AU199"/>
    <mergeCell ref="AV199:AY199"/>
    <mergeCell ref="AZ199:BH199"/>
    <mergeCell ref="BI199:BL199"/>
    <mergeCell ref="BM199:BU199"/>
    <mergeCell ref="B200:C200"/>
    <mergeCell ref="D200:U200"/>
    <mergeCell ref="V200:Y200"/>
    <mergeCell ref="Z200:AH200"/>
    <mergeCell ref="AI200:AL200"/>
    <mergeCell ref="AM200:AU200"/>
    <mergeCell ref="AV200:AY200"/>
    <mergeCell ref="AZ200:BH200"/>
    <mergeCell ref="BI200:BL200"/>
    <mergeCell ref="BM200:BU200"/>
    <mergeCell ref="B201:C201"/>
    <mergeCell ref="D201:U201"/>
    <mergeCell ref="V201:Y201"/>
    <mergeCell ref="Z201:AH201"/>
    <mergeCell ref="AI201:AL201"/>
    <mergeCell ref="AM201:AU201"/>
    <mergeCell ref="AV201:AY201"/>
    <mergeCell ref="AZ201:BH201"/>
    <mergeCell ref="BI201:BL201"/>
    <mergeCell ref="BM201:BU201"/>
    <mergeCell ref="B202:C202"/>
    <mergeCell ref="D202:U202"/>
    <mergeCell ref="V202:Y202"/>
    <mergeCell ref="Z202:AH202"/>
    <mergeCell ref="AI202:AL202"/>
    <mergeCell ref="AM202:AU202"/>
    <mergeCell ref="AV202:AY202"/>
    <mergeCell ref="AZ202:BH202"/>
    <mergeCell ref="BI202:BL202"/>
    <mergeCell ref="BM202:BU202"/>
    <mergeCell ref="B203:C203"/>
    <mergeCell ref="D203:U203"/>
    <mergeCell ref="V203:Y203"/>
    <mergeCell ref="Z203:AH203"/>
    <mergeCell ref="AI203:AL203"/>
    <mergeCell ref="AM203:AU203"/>
    <mergeCell ref="AV203:AY203"/>
    <mergeCell ref="AZ203:BH203"/>
    <mergeCell ref="BI203:BL203"/>
    <mergeCell ref="BM203:BU203"/>
    <mergeCell ref="B204:C204"/>
    <mergeCell ref="D204:U204"/>
    <mergeCell ref="V204:Y204"/>
    <mergeCell ref="Z204:AH204"/>
    <mergeCell ref="AI204:AL204"/>
    <mergeCell ref="AM204:AU204"/>
    <mergeCell ref="AV204:AY204"/>
    <mergeCell ref="AZ204:BH204"/>
    <mergeCell ref="BI204:BL204"/>
    <mergeCell ref="BM204:BU204"/>
    <mergeCell ref="B205:C205"/>
    <mergeCell ref="D205:U205"/>
    <mergeCell ref="V205:Y205"/>
    <mergeCell ref="Z205:AH205"/>
    <mergeCell ref="AI205:AL205"/>
    <mergeCell ref="AM205:AU205"/>
    <mergeCell ref="AV205:AY205"/>
    <mergeCell ref="AZ205:BH205"/>
    <mergeCell ref="BI205:BL205"/>
    <mergeCell ref="BM205:BU205"/>
    <mergeCell ref="B206:C206"/>
    <mergeCell ref="D206:U206"/>
    <mergeCell ref="V206:Y206"/>
    <mergeCell ref="Z206:AH206"/>
    <mergeCell ref="AI206:AL206"/>
    <mergeCell ref="AM206:AU206"/>
    <mergeCell ref="AV206:AY206"/>
    <mergeCell ref="AZ206:BH206"/>
    <mergeCell ref="BI206:BL206"/>
    <mergeCell ref="BM206:BU206"/>
    <mergeCell ref="B207:C207"/>
    <mergeCell ref="D207:U207"/>
    <mergeCell ref="V207:Y207"/>
    <mergeCell ref="Z207:AH207"/>
    <mergeCell ref="AI207:AL207"/>
    <mergeCell ref="AM207:AU207"/>
    <mergeCell ref="AV207:AY207"/>
    <mergeCell ref="AZ207:BH207"/>
    <mergeCell ref="BI207:BL207"/>
    <mergeCell ref="BM207:BU207"/>
    <mergeCell ref="B208:C208"/>
    <mergeCell ref="D208:U208"/>
    <mergeCell ref="V208:Y208"/>
    <mergeCell ref="Z208:AH208"/>
    <mergeCell ref="AI208:AL208"/>
    <mergeCell ref="AM208:AU208"/>
    <mergeCell ref="AV208:AY208"/>
    <mergeCell ref="AZ208:BH208"/>
    <mergeCell ref="BI208:BL208"/>
    <mergeCell ref="BM208:BU208"/>
    <mergeCell ref="B209:C209"/>
    <mergeCell ref="D209:U209"/>
    <mergeCell ref="V209:Y209"/>
    <mergeCell ref="Z209:AH209"/>
    <mergeCell ref="AI209:AL209"/>
    <mergeCell ref="AM209:AU209"/>
    <mergeCell ref="AV209:AY209"/>
    <mergeCell ref="AZ209:BH209"/>
    <mergeCell ref="BI209:BL209"/>
    <mergeCell ref="BM209:BU209"/>
    <mergeCell ref="B210:C210"/>
    <mergeCell ref="D210:U210"/>
    <mergeCell ref="V210:Y210"/>
    <mergeCell ref="Z210:AH210"/>
    <mergeCell ref="AI210:AL210"/>
    <mergeCell ref="AM210:AU210"/>
    <mergeCell ref="AV210:AY210"/>
    <mergeCell ref="AZ210:BH210"/>
    <mergeCell ref="BI210:BL210"/>
    <mergeCell ref="BM210:BU210"/>
    <mergeCell ref="B211:C211"/>
    <mergeCell ref="D211:U211"/>
    <mergeCell ref="V211:Y211"/>
    <mergeCell ref="Z211:AH211"/>
    <mergeCell ref="AI211:AL211"/>
    <mergeCell ref="AM211:AU211"/>
    <mergeCell ref="AV211:AY211"/>
    <mergeCell ref="AZ211:BH211"/>
    <mergeCell ref="BI211:BL211"/>
    <mergeCell ref="BM211:BU211"/>
    <mergeCell ref="B212:C212"/>
    <mergeCell ref="D212:U212"/>
    <mergeCell ref="V212:Y212"/>
    <mergeCell ref="Z212:AH212"/>
    <mergeCell ref="AI212:AL212"/>
    <mergeCell ref="AM212:AU212"/>
    <mergeCell ref="AV212:AY212"/>
    <mergeCell ref="AZ212:BH212"/>
    <mergeCell ref="BI212:BL212"/>
    <mergeCell ref="BM212:BU212"/>
    <mergeCell ref="B213:C213"/>
    <mergeCell ref="D213:U213"/>
    <mergeCell ref="V213:Y213"/>
    <mergeCell ref="Z213:AH213"/>
    <mergeCell ref="AI213:AL213"/>
    <mergeCell ref="AM213:AU213"/>
    <mergeCell ref="AV213:AY213"/>
    <mergeCell ref="AZ213:BH213"/>
    <mergeCell ref="BI213:BL213"/>
    <mergeCell ref="BM213:BU213"/>
    <mergeCell ref="B214:C214"/>
    <mergeCell ref="D214:U214"/>
    <mergeCell ref="V214:Y214"/>
    <mergeCell ref="Z214:AH214"/>
    <mergeCell ref="AI214:AL214"/>
    <mergeCell ref="AM214:AU214"/>
    <mergeCell ref="AV214:AY214"/>
    <mergeCell ref="AZ214:BH214"/>
    <mergeCell ref="BI214:BL214"/>
    <mergeCell ref="BM214:BU214"/>
    <mergeCell ref="B215:C215"/>
    <mergeCell ref="D215:U215"/>
    <mergeCell ref="V215:Y215"/>
    <mergeCell ref="Z215:AH215"/>
    <mergeCell ref="AI215:AL215"/>
    <mergeCell ref="AM215:AU215"/>
    <mergeCell ref="AV215:AY215"/>
    <mergeCell ref="AZ215:BH215"/>
    <mergeCell ref="BI215:BL215"/>
    <mergeCell ref="BM215:BU215"/>
    <mergeCell ref="B219:U219"/>
    <mergeCell ref="V219:Y219"/>
    <mergeCell ref="AI219:AL219"/>
    <mergeCell ref="AV219:AY219"/>
    <mergeCell ref="B220:U220"/>
    <mergeCell ref="V220:Y220"/>
    <mergeCell ref="AI220:AL220"/>
    <mergeCell ref="AV220:AY220"/>
    <mergeCell ref="B221:U221"/>
    <mergeCell ref="V221:Y221"/>
    <mergeCell ref="AI221:AL221"/>
    <mergeCell ref="AV221:AY221"/>
    <mergeCell ref="B222:U222"/>
    <mergeCell ref="V222:Y222"/>
    <mergeCell ref="AI222:AL222"/>
    <mergeCell ref="AV222:AY222"/>
    <mergeCell ref="B223:U223"/>
    <mergeCell ref="V223:Y223"/>
    <mergeCell ref="AI223:AL223"/>
    <mergeCell ref="AV223:AY223"/>
    <mergeCell ref="B226:BU226"/>
    <mergeCell ref="D231:AG231"/>
    <mergeCell ref="AH231:AK231"/>
    <mergeCell ref="AN231:BQ231"/>
    <mergeCell ref="BR231:BU231"/>
    <mergeCell ref="D232:AG232"/>
    <mergeCell ref="AH232:AK232"/>
    <mergeCell ref="AN232:BQ232"/>
    <mergeCell ref="BR232:BU232"/>
    <mergeCell ref="D233:AG233"/>
    <mergeCell ref="AH233:AK233"/>
    <mergeCell ref="AN233:BQ233"/>
    <mergeCell ref="BR233:BU233"/>
    <mergeCell ref="D234:AG234"/>
    <mergeCell ref="AH234:AK234"/>
    <mergeCell ref="AN234:BQ234"/>
    <mergeCell ref="BR234:BU234"/>
    <mergeCell ref="D235:AG235"/>
    <mergeCell ref="AH235:AK235"/>
    <mergeCell ref="AN235:BQ235"/>
    <mergeCell ref="BR235:BU235"/>
    <mergeCell ref="D236:AG236"/>
    <mergeCell ref="AH236:AK236"/>
    <mergeCell ref="D240:AG240"/>
    <mergeCell ref="AH240:AK240"/>
    <mergeCell ref="B242:K242"/>
    <mergeCell ref="L242:BU242"/>
    <mergeCell ref="B246:BU246"/>
    <mergeCell ref="AL247:AU247"/>
    <mergeCell ref="B248:AK248"/>
    <mergeCell ref="AL248:AS248"/>
    <mergeCell ref="B249:AK249"/>
    <mergeCell ref="AL249:AS249"/>
    <mergeCell ref="B250:AK250"/>
    <mergeCell ref="AL250:AS250"/>
    <mergeCell ref="B251:AK251"/>
    <mergeCell ref="AL251:AS251"/>
    <mergeCell ref="B252:AK252"/>
    <mergeCell ref="AL252:AS252"/>
    <mergeCell ref="B253:AK253"/>
    <mergeCell ref="AL253:AS253"/>
    <mergeCell ref="B254:AK254"/>
    <mergeCell ref="AL254:AS254"/>
    <mergeCell ref="B257:AK257"/>
    <mergeCell ref="AL257:AS257"/>
    <mergeCell ref="G261:AQ261"/>
    <mergeCell ref="AR261:AU261"/>
    <mergeCell ref="G262:AQ262"/>
    <mergeCell ref="AR262:AU262"/>
    <mergeCell ref="G263:AQ263"/>
    <mergeCell ref="AR263:AU263"/>
    <mergeCell ref="G264:AQ264"/>
    <mergeCell ref="AR264:AU264"/>
    <mergeCell ref="G265:AQ265"/>
    <mergeCell ref="AR265:AU265"/>
    <mergeCell ref="G266:AQ266"/>
    <mergeCell ref="AR266:AU266"/>
    <mergeCell ref="G267:AQ267"/>
    <mergeCell ref="AR267:AU267"/>
    <mergeCell ref="G268:AQ268"/>
    <mergeCell ref="AR268:AU268"/>
    <mergeCell ref="G269:AQ269"/>
    <mergeCell ref="AR269:AU269"/>
    <mergeCell ref="G270:AQ270"/>
    <mergeCell ref="AR270:AU270"/>
    <mergeCell ref="G271:AQ271"/>
    <mergeCell ref="AR271:AU271"/>
    <mergeCell ref="G272:AQ272"/>
    <mergeCell ref="AR272:AU272"/>
    <mergeCell ref="G273:AQ273"/>
    <mergeCell ref="AR273:AU273"/>
    <mergeCell ref="G274:AQ274"/>
    <mergeCell ref="AR274:AU274"/>
    <mergeCell ref="G275:AK275"/>
    <mergeCell ref="AL275:AS275"/>
    <mergeCell ref="G276:AU276"/>
    <mergeCell ref="G277:AK277"/>
    <mergeCell ref="AL277:AS277"/>
    <mergeCell ref="G278:AK278"/>
    <mergeCell ref="AL278:AS278"/>
    <mergeCell ref="G279:AK279"/>
    <mergeCell ref="AL279:AS279"/>
    <mergeCell ref="G280:AK280"/>
    <mergeCell ref="AL280:AS280"/>
    <mergeCell ref="G281:AK281"/>
    <mergeCell ref="AL281:AS281"/>
    <mergeCell ref="G282:AK282"/>
    <mergeCell ref="AL282:AS282"/>
    <mergeCell ref="G283:AU283"/>
    <mergeCell ref="G284:AK284"/>
    <mergeCell ref="AL284:AS284"/>
    <mergeCell ref="G285:AK285"/>
    <mergeCell ref="AL285:AS285"/>
    <mergeCell ref="G286:AK286"/>
    <mergeCell ref="AL286:AS286"/>
    <mergeCell ref="G287:AK287"/>
    <mergeCell ref="AL287:AS287"/>
    <mergeCell ref="G288:AK288"/>
    <mergeCell ref="AL288:AS288"/>
    <mergeCell ref="G290:AU290"/>
    <mergeCell ref="G291:AQ291"/>
    <mergeCell ref="AR291:AU291"/>
    <mergeCell ref="G292:AK292"/>
    <mergeCell ref="AL292:AS292"/>
    <mergeCell ref="G293:AK293"/>
    <mergeCell ref="AL293:AS293"/>
    <mergeCell ref="G294:AK294"/>
    <mergeCell ref="AL294:AS294"/>
    <mergeCell ref="G295:AK295"/>
    <mergeCell ref="AL295:AS295"/>
    <mergeCell ref="G296:AK296"/>
    <mergeCell ref="AL296:AS296"/>
    <mergeCell ref="G297:AK297"/>
    <mergeCell ref="AL297:AS297"/>
    <mergeCell ref="G298:AK298"/>
    <mergeCell ref="AL298:AS298"/>
    <mergeCell ref="AR303:AU303"/>
    <mergeCell ref="AR304:AU304"/>
    <mergeCell ref="AR305:AU305"/>
    <mergeCell ref="AR306:AU306"/>
    <mergeCell ref="AR307:AU307"/>
    <mergeCell ref="AR308:AU308"/>
    <mergeCell ref="AR309:AU309"/>
    <mergeCell ref="B311:K311"/>
    <mergeCell ref="L311:BU311"/>
    <mergeCell ref="B315:BR315"/>
    <mergeCell ref="AQ318:AY318"/>
    <mergeCell ref="AZ318:BH318"/>
    <mergeCell ref="P320:V320"/>
    <mergeCell ref="Y320:AE320"/>
    <mergeCell ref="AH320:AN320"/>
    <mergeCell ref="AQ320:AW320"/>
    <mergeCell ref="AZ320:BF320"/>
    <mergeCell ref="P321:X321"/>
    <mergeCell ref="Y321:AG321"/>
    <mergeCell ref="AH321:AP321"/>
    <mergeCell ref="AQ321:AY321"/>
    <mergeCell ref="AZ321:BF321"/>
    <mergeCell ref="P322:X322"/>
    <mergeCell ref="Y322:AG322"/>
    <mergeCell ref="AH322:AP322"/>
    <mergeCell ref="AQ322:AY322"/>
    <mergeCell ref="AZ322:BF322"/>
    <mergeCell ref="B326:AD326"/>
    <mergeCell ref="AE326:AM326"/>
    <mergeCell ref="B327:AD327"/>
    <mergeCell ref="AE327:AH327"/>
    <mergeCell ref="B331:AD331"/>
    <mergeCell ref="AE331:AH331"/>
    <mergeCell ref="C334:BS334"/>
    <mergeCell ref="AE335:AH335"/>
    <mergeCell ref="AE339:AH339"/>
    <mergeCell ref="AE342:AM342"/>
    <mergeCell ref="B345:AD345"/>
    <mergeCell ref="AE345:AM345"/>
    <mergeCell ref="B348:AD348"/>
    <mergeCell ref="AE348:AM348"/>
    <mergeCell ref="B351:AD351"/>
    <mergeCell ref="AE351:AM351"/>
    <mergeCell ref="AE355:AH355"/>
    <mergeCell ref="AE356:AH356"/>
    <mergeCell ref="B71:I72"/>
    <mergeCell ref="B73:I74"/>
    <mergeCell ref="B75:I76"/>
    <mergeCell ref="B81:I82"/>
    <mergeCell ref="B83:I84"/>
    <mergeCell ref="B85:I86"/>
  </mergeCells>
  <phoneticPr fontId="44"/>
  <printOptions horizontalCentered="1"/>
  <pageMargins left="0.51181102362204722" right="0.51181102362204722" top="0.35433070866141736" bottom="0.35433070866141736" header="0.35433070866141736" footer="0.15748031496062992"/>
  <pageSetup paperSize="9" scale="96" fitToWidth="1" fitToHeight="1" orientation="portrait" usePrinterDefaults="1" r:id="rId1"/>
  <headerFooter alignWithMargins="0">
    <oddFooter>&amp;C&amp;"ＭＳ ゴシック,標準"&amp;9&amp;K01+034報告書 - &amp;P -&amp;R&amp;"ＭＳ ゴシック,標準"&amp;9&amp;K01+0495052100050</oddFooter>
  </headerFooter>
  <rowBreaks count="10" manualBreakCount="10">
    <brk id="28" max="16383" man="1"/>
    <brk id="45" max="16383" man="1"/>
    <brk id="96" max="16383" man="1"/>
    <brk id="118" max="16383" man="1"/>
    <brk id="162" max="73" man="1"/>
    <brk id="188" max="16383" man="1"/>
    <brk id="226" max="16383" man="1"/>
    <brk id="258" max="16383" man="1"/>
    <brk id="288" max="16383" man="1"/>
    <brk id="312"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表紙（薬局）</vt:lpstr>
      <vt:lpstr>目次</vt:lpstr>
      <vt:lpstr>報告書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武石　朋子</cp:lastModifiedBy>
  <dcterms:created xsi:type="dcterms:W3CDTF">2023-08-15T23:56:20Z</dcterms:created>
  <dcterms:modified xsi:type="dcterms:W3CDTF">2023-08-15T23:59:00Z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2023-08-15T23:59:00Z</vt:filetime>
  </property>
</Properties>
</file>