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0730" windowHeight="11160"/>
  </bookViews>
  <sheets>
    <sheet name="総括表" sheetId="21" r:id="rId1"/>
    <sheet name="普通会計の状況" sheetId="22" r:id="rId2"/>
    <sheet name="各会計、関係団体の財政状況及び健全化判断比率" sheetId="23" r:id="rId3"/>
    <sheet name="財政比較分析表" sheetId="24" r:id="rId4"/>
    <sheet name="経常経費分析表（経常収支比率の分析）" sheetId="25" r:id="rId5"/>
    <sheet name="経常経費分析表（人件費・公債費・普通建設事業費の分析）" sheetId="26" r:id="rId6"/>
    <sheet name="性質別歳出決算分析表（住民一人当たりのコスト）" sheetId="27" r:id="rId7"/>
    <sheet name="目的別歳出決算分析表（住民一人当たりのコスト）" sheetId="28" r:id="rId8"/>
    <sheet name="実質収支比率等に係る経年分析" sheetId="29" r:id="rId9"/>
    <sheet name="連結実質赤字比率に係る赤字・黒字の構成分析" sheetId="30" r:id="rId10"/>
    <sheet name="実質公債費比率（分子）の構造" sheetId="31" r:id="rId11"/>
    <sheet name="将来負担比率（分子）の構造" sheetId="32" r:id="rId12"/>
    <sheet name="基金残高に係る経年分析" sheetId="33"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<sst xmlns="http://schemas.openxmlformats.org/spreadsheetml/2006/main" xmlns:r="http://schemas.openxmlformats.org/officeDocument/2006/relationships" count="539" uniqueCount="539">
  <si>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</si>
  <si>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</si>
  <si>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</si>
  <si>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</si>
  <si>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</si>
  <si>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</si>
  <si>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秋田県五城目町</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</si>
  <si>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</si>
  <si>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</si>
  <si>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</si>
  <si>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</si>
  <si>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</si>
  <si>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</si>
  <si>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</si>
  <si>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</si>
  <si>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</si>
  <si>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</si>
  <si>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</si>
  <si>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</si>
  <si>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</si>
  <si>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</si>
  <si>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</si>
  <si>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</si>
  <si>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</si>
  <si>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</si>
  <si>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</si>
  <si>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</si>
  <si>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</si>
  <si>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</si>
  <si>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</si>
  <si>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</si>
  <si>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</si>
  <si>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</si>
  <si>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</si>
  <si>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</si>
  <si>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</si>
  <si>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</si>
  <si>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</si>
  <si>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</si>
  <si>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</si>
  <si>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</si>
  <si>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</si>
  <si>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</si>
  <si>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</si>
  <si>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</si>
  <si>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</si>
  <si>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</si>
  <si>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</si>
  <si>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</si>
  <si>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</si>
  <si>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</si>
  <si>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</si>
  <si>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</si>
  <si>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</si>
  <si>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</si>
  <si>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</si>
  <si>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</si>
  <si>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</si>
  <si>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</si>
  <si>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</si>
  <si>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</si>
  <si>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</si>
  <si>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</si>
  <si>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</si>
  <si>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</si>
  <si>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</si>
  <si>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</si>
  <si>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</si>
  <si>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</si>
  <si>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</si>
  <si>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</si>
  <si>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6"/>
  </si>
  <si>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</si>
  <si>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</si>
  <si>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</si>
  <si>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</si>
  <si>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</si>
  <si>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</si>
  <si>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</si>
  <si>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</si>
  <si>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</si>
  <si>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</si>
  <si>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</si>
  <si>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</si>
  <si>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</si>
  <si>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</si>
  <si>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</si>
  <si>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</si>
  <si>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</si>
  <si>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</si>
  <si>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</si>
  <si>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災害対策基金</t>
    <rPh sb="0" eb="2">
      <t>サイガイ</t>
    </rPh>
    <rPh sb="2" eb="4">
      <t>タイサク</t>
    </rPh>
    <rPh sb="4" eb="6">
      <t>キキン</t>
    </rPh>
    <phoneticPr fontId="32"/>
  </si>
  <si>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</si>
  <si>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</si>
  <si>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</si>
  <si>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</si>
  <si>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</si>
  <si>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</si>
  <si>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</si>
  <si>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</si>
  <si>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</si>
  <si>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</si>
  <si>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</si>
  <si>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</si>
  <si>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</si>
  <si>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</si>
  <si>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</si>
  <si>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</si>
  <si>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</si>
  <si>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</si>
  <si>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</si>
  <si>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</si>
  <si>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</si>
  <si>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</si>
  <si>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</si>
  <si>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</si>
  <si>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</si>
  <si>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</si>
  <si>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</si>
  <si>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</si>
  <si>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</si>
  <si>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</si>
  <si>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</si>
  <si>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</si>
  <si>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</si>
  <si>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</si>
  <si>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</si>
  <si>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</si>
  <si>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</si>
  <si>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</si>
  <si>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</si>
  <si>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Ⅱ－２</t>
  </si>
  <si>
    <t>　うち臨時財政対策債</t>
  </si>
  <si>
    <t>歳入合計</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</si>
  <si>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</si>
  <si>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</si>
  <si>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</si>
  <si>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</si>
  <si>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</si>
  <si>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</si>
  <si>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</si>
  <si>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</si>
  <si>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</si>
  <si>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</si>
  <si>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</si>
  <si>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</si>
  <si>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</si>
  <si>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</si>
  <si>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</si>
  <si>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</si>
  <si>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</si>
  <si>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五城目町</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</si>
  <si>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</si>
  <si>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</si>
  <si>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</si>
  <si>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</si>
  <si>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</si>
  <si>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</si>
  <si>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</si>
  <si>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</si>
  <si>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</si>
  <si>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</si>
  <si>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</si>
  <si>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</si>
  <si>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</si>
  <si>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</si>
  <si>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</si>
  <si>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</si>
  <si>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</si>
  <si>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</si>
  <si>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</si>
  <si>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</si>
  <si>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</si>
  <si>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</si>
  <si>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</si>
  <si>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</si>
  <si>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</si>
  <si>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</si>
  <si>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</si>
  <si>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</si>
  <si>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</si>
  <si>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</si>
  <si>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</si>
  <si>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　積立金</t>
  </si>
  <si>
    <t>-10.0</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</si>
  <si>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</si>
  <si>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</si>
  <si>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</si>
  <si>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</si>
  <si>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</si>
  <si>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</si>
  <si>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</si>
  <si>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</si>
  <si>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</si>
  <si>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</si>
  <si>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H28</t>
  </si>
  <si>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</si>
  <si>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</si>
  <si>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</si>
  <si>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 3.85</t>
  </si>
  <si>
    <t>教育施設整備基金</t>
    <rPh sb="0" eb="2">
      <t>キョウイク</t>
    </rPh>
    <rPh sb="2" eb="4">
      <t>シセツ</t>
    </rPh>
    <rPh sb="4" eb="6">
      <t>セイビ</t>
    </rPh>
    <rPh sb="6" eb="8">
      <t>キキン</t>
    </rPh>
    <phoneticPr fontId="32"/>
  </si>
  <si>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</si>
  <si>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</si>
  <si>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</si>
  <si>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</si>
  <si>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</si>
  <si>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</si>
  <si>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</si>
  <si>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</si>
  <si>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</si>
  <si>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</si>
  <si>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</si>
  <si>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</si>
  <si>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</si>
  <si>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</si>
  <si>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</si>
  <si>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</si>
  <si>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</si>
  <si>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</si>
  <si>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</si>
  <si>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</si>
  <si>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</si>
  <si>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</si>
  <si>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</si>
  <si>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</si>
  <si>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</si>
  <si>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-2.6</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</si>
  <si>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</si>
  <si>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</si>
  <si>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</si>
  <si>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</si>
  <si>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</si>
  <si>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</si>
  <si>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</si>
  <si>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</si>
  <si>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</si>
  <si>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</si>
  <si>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</si>
  <si>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</si>
  <si>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</si>
  <si>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 xml:space="preserve">　将来負担比率、有形固定資産減価償却率ともに類似団体平均を上回っている。
　将来負担比率は地方債現在高及び基金残高の増加により減少傾向にあるが、平成３１年度～令和２年度の小学校改築事業により上昇する見込みである。
　有形固定資産減価償却率は耐用年数を超える道路や橋りょうなどのインフラ施設や建物系資産が多く、優先順位を決めて順次老朽化対策等を行っている状況にある。
　平成３０年度に策定した個別施設計画に基づき、将来負担比率など健全化指標を注視しつつ、施設の計画的な老朽化対策に努める。
</t>
    <rPh sb="8" eb="10">
      <t>ユウケイ</t>
    </rPh>
    <rPh sb="72" eb="74">
      <t>ヘイセイ</t>
    </rPh>
    <rPh sb="76" eb="78">
      <t>ネンド</t>
    </rPh>
    <rPh sb="79" eb="80">
      <t>レイ</t>
    </rPh>
    <rPh sb="80" eb="81">
      <t>ワ</t>
    </rPh>
    <rPh sb="108" eb="110">
      <t>ユウケイ</t>
    </rPh>
    <rPh sb="120" eb="122">
      <t>タイヨウ</t>
    </rPh>
    <rPh sb="122" eb="124">
      <t>ネンスウ</t>
    </rPh>
    <rPh sb="125" eb="126">
      <t>コ</t>
    </rPh>
    <rPh sb="233" eb="236">
      <t>ロウキュウカ</t>
    </rPh>
    <rPh sb="236" eb="238">
      <t>タイサク</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</si>
  <si>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</si>
  <si>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</si>
  <si>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</si>
  <si>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</si>
  <si>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ジギョウトウ</t>
    </rPh>
    <rPh sb="22" eb="24">
      <t>トクベツ</t>
    </rPh>
    <rPh sb="24" eb="26">
      <t>カイケイ</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</si>
  <si>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</si>
  <si>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</si>
  <si>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</si>
  <si>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</si>
  <si>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</si>
  <si>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</si>
  <si>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</si>
  <si>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</si>
  <si>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</si>
  <si>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</si>
  <si>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</si>
  <si>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</si>
  <si>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</si>
  <si>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</si>
  <si>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</si>
  <si>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</si>
  <si>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</si>
  <si>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</si>
  <si>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</si>
  <si>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</si>
  <si>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</si>
  <si>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</si>
  <si>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</si>
  <si>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</si>
  <si>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</si>
  <si>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</si>
  <si>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</si>
  <si>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あったか五城目</t>
    <rPh sb="4" eb="7">
      <t>ゴジョウメ</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</si>
  <si>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</si>
  <si>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</si>
  <si>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</si>
  <si>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</si>
  <si>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</si>
  <si>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</si>
  <si>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</si>
  <si>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</si>
  <si>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</si>
  <si>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</si>
  <si>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</si>
  <si>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</si>
  <si>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</si>
  <si>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</si>
  <si>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</si>
  <si>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</si>
  <si>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秋田県青果物基金協会</t>
    <rPh sb="0" eb="3">
      <t>アキタケン</t>
    </rPh>
    <rPh sb="3" eb="6">
      <t>セイカブツ</t>
    </rPh>
    <rPh sb="6" eb="8">
      <t>キキン</t>
    </rPh>
    <rPh sb="8" eb="10">
      <t>キョウカイ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</si>
  <si>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</si>
  <si>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</si>
  <si>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</si>
  <si>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</si>
  <si>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</si>
  <si>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</si>
  <si>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</si>
  <si>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</si>
  <si>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</si>
  <si>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</si>
  <si>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</si>
  <si>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</si>
  <si>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</si>
  <si>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</si>
  <si>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</si>
  <si>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</si>
  <si>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</si>
  <si>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</si>
  <si>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</si>
  <si>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</si>
  <si>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</si>
  <si>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</si>
  <si>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</si>
  <si>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</si>
  <si>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</si>
  <si>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</si>
  <si>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</si>
  <si>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</si>
  <si>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</si>
  <si>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</si>
  <si>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</si>
  <si>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</si>
  <si>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 1.24</t>
  </si>
  <si>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</si>
  <si>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</si>
  <si>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</si>
  <si>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</si>
  <si>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</si>
  <si>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</si>
  <si>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</si>
  <si>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5"/>
  </si>
  <si>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</si>
  <si>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</si>
  <si>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</si>
  <si>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</si>
  <si>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</si>
  <si>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</si>
  <si>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</si>
  <si>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</si>
  <si>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</si>
  <si>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</si>
  <si>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</si>
  <si>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</si>
  <si>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</si>
  <si>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</si>
  <si>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</si>
  <si>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</si>
  <si>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</si>
  <si>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</si>
  <si>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</si>
  <si>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</si>
  <si>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</si>
  <si>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</si>
  <si>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</si>
  <si>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</si>
  <si>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</si>
  <si>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6"/>
  </si>
  <si>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</si>
  <si>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</si>
  <si>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</si>
  <si>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</si>
  <si>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</si>
  <si>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</si>
  <si>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</si>
  <si>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</si>
  <si>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</si>
  <si>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</si>
  <si>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</si>
  <si>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</si>
  <si>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</si>
  <si>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</si>
  <si>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</si>
  <si>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</si>
  <si>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</si>
  <si>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</si>
  <si>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</si>
  <si>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</si>
  <si>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</si>
  <si>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</si>
  <si>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</si>
  <si>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</si>
  <si>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</si>
  <si>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</si>
  <si>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</si>
  <si>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</si>
  <si>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</si>
  <si>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</si>
  <si>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</si>
  <si>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</si>
  <si>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</si>
  <si>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</si>
  <si>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</si>
  <si>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</si>
  <si>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</si>
  <si>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</si>
  <si>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</si>
  <si>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</si>
  <si>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</si>
  <si>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</si>
  <si>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</si>
  <si>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</si>
  <si>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</si>
  <si>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</si>
  <si>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</si>
  <si>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</si>
  <si>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</si>
  <si>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</si>
  <si>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</si>
  <si>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</si>
  <si>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</si>
  <si>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</si>
  <si>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</si>
  <si>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</si>
  <si>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</si>
  <si>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</si>
  <si>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</si>
  <si>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工業用水道</t>
  </si>
  <si>
    <t>　繰出金</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</si>
  <si>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</si>
  <si>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</si>
  <si>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</si>
  <si>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</si>
  <si>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</si>
  <si>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</si>
  <si>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</si>
  <si>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</si>
  <si>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</si>
  <si>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</si>
  <si>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</si>
  <si>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</si>
  <si>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</si>
  <si>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</si>
  <si>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</si>
  <si>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</si>
  <si>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</si>
  <si>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</si>
  <si>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</si>
  <si>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</si>
  <si>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</si>
  <si>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</si>
  <si>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</si>
  <si>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</si>
  <si>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0"/>
  </si>
  <si>
    <t>地方独立行政法人に係る将来負担額</t>
  </si>
  <si>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</si>
  <si>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</si>
  <si>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</si>
  <si>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</si>
  <si>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障害認定事業特別会計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</si>
  <si>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</si>
  <si>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</si>
  <si>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</si>
  <si>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</si>
  <si>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</si>
  <si>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</si>
  <si>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</si>
  <si>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</si>
  <si>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介護保険特別会計（保険事業勘定）</t>
  </si>
  <si>
    <t xml:space="preserve">組合等負担等見込額 </t>
    <rPh sb="0" eb="2">
      <t>クミアイ</t>
    </rPh>
    <rPh sb="2" eb="3">
      <t>トウ</t>
    </rPh>
    <rPh sb="3" eb="5">
      <t>フタン</t>
    </rPh>
    <rPh sb="5" eb="6">
      <t>トウ</t>
    </rPh>
    <rPh sb="6" eb="9">
      <t>ミコミガク</t>
    </rPh>
    <phoneticPr fontId="30"/>
  </si>
  <si>
    <t>介護保険特別会計（介護サービス事業勘定）</t>
  </si>
  <si>
    <t>水道事業会計</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</si>
  <si>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</si>
  <si>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</si>
  <si>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</si>
  <si>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</si>
  <si>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</si>
  <si>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</si>
  <si>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</si>
  <si>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</si>
  <si>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</si>
  <si>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</si>
  <si>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</si>
  <si>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</si>
  <si>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0"/>
  </si>
  <si>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</si>
  <si>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</si>
  <si>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</si>
  <si>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</si>
  <si>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</si>
  <si>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</si>
  <si>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</si>
  <si>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</si>
  <si>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</si>
  <si>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</si>
  <si>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</si>
  <si>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</si>
  <si>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</si>
  <si>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</si>
  <si>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</si>
  <si>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</si>
  <si>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</si>
  <si>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</si>
  <si>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</si>
  <si>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</si>
  <si>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</si>
  <si>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</si>
  <si>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</si>
  <si>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</si>
  <si>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</si>
  <si>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</si>
  <si>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</si>
  <si>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</si>
  <si>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</si>
  <si>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</si>
  <si>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</si>
  <si>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</si>
  <si>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</si>
  <si>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</si>
  <si>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</si>
  <si>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</si>
  <si>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</si>
  <si>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</si>
  <si>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</si>
  <si>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</si>
  <si>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</si>
  <si>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</si>
  <si>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</si>
  <si>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</si>
  <si>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</si>
  <si>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</si>
  <si>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</si>
  <si>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</si>
  <si>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</si>
  <si>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</si>
  <si>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</si>
  <si>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 2.13</t>
  </si>
  <si>
    <t>その他会計（赤字）</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</si>
  <si>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</si>
  <si>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</si>
  <si>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</si>
  <si>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</si>
  <si>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</si>
  <si>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6"/>
  </si>
  <si>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</si>
  <si>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6"/>
  </si>
  <si>
    <t>企業立地推進基金</t>
    <rPh sb="0" eb="2">
      <t>キギョウ</t>
    </rPh>
    <rPh sb="2" eb="4">
      <t>リッチ</t>
    </rPh>
    <rPh sb="4" eb="6">
      <t>スイシン</t>
    </rPh>
    <rPh sb="6" eb="8">
      <t>キキン</t>
    </rPh>
    <phoneticPr fontId="32"/>
  </si>
  <si>
    <t>ふるさと愛郷基金</t>
    <rPh sb="4" eb="6">
      <t>アイキョウ</t>
    </rPh>
    <rPh sb="6" eb="8">
      <t>キキン</t>
    </rPh>
    <phoneticPr fontId="32"/>
  </si>
  <si>
    <t xml:space="preserve">　将来負担比率は地方債現在高及び下水道事業への企業債等繰入見込額等が減少していることから減少傾向にあるが、類似団体平均を上回っている。実質公債費比率は類似団体平均を下回っているが、平成２５年度から平成２７年度に実施した消防庁舎改築事業の元金償還が始まったことや平成２９年度から平成３０年度に実施した防災行政無線整備事業の元金償還が始まるため比率の上昇が見込まれる。
　今後、小学校改築事業による地方債残高の増加や元利償還額の増加が見込まれることから、両比率を注視していくこととし、地方債の発行を抑えつつ、新規発行にあっては事業内容の精査や交付税措置の有利な地方債の発行に努めることにより比率の改善を図る。
</t>
    <rPh sb="200" eb="202">
      <t>ザンダカ</t>
    </rPh>
    <rPh sb="203" eb="205">
      <t>ゾウカ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</si>
</sst>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sz val="6"/>
      <color auto="1"/>
      <name val="游ゴシック"/>
    </font>
    <font>
      <b/>
      <sz val="9"/>
      <color indexed="9"/>
      <name val="ＭＳ 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([1]データシート!$F$3,[1]データシート!$F$5,[1]データシート!$F$7,[1]データシート!$F$9,[1]データシート!$F$11)</c:f>
              <c:numCache>
                <c:formatCode>General</c:formatCode>
                <c:ptCount val="5"/>
                <c:pt idx="0">
                  <c:v>82748</c:v>
                </c:pt>
                <c:pt idx="1">
                  <c:v>91837</c:v>
                </c:pt>
                <c:pt idx="2">
                  <c:v>109920</c:v>
                </c:pt>
                <c:pt idx="3">
                  <c:v>119882</c:v>
                </c:pt>
                <c:pt idx="4">
                  <c:v>116162</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([1]データシート!$D$3,[1]データシート!$D$5,[1]データシート!$D$7,[1]データシート!$D$9,[1]データシート!$D$11)</c:f>
              <c:numCache>
                <c:formatCode>General</c:formatCode>
                <c:ptCount val="5"/>
                <c:pt idx="0">
                  <c:v>68422</c:v>
                </c:pt>
                <c:pt idx="1">
                  <c:v>97501</c:v>
                </c:pt>
                <c:pt idx="2">
                  <c:v>74196</c:v>
                </c:pt>
                <c:pt idx="3">
                  <c:v>27177</c:v>
                </c:pt>
                <c:pt idx="4">
                  <c:v>37701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61318259338e-002"/>
              <c:y val="7.516329446161002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5.75</c:v>
                </c:pt>
                <c:pt idx="1">
                  <c:v>6.25</c:v>
                </c:pt>
                <c:pt idx="2">
                  <c:v>5.1100000000000003</c:v>
                </c:pt>
                <c:pt idx="3">
                  <c:v>5.35</c:v>
                </c:pt>
                <c:pt idx="4">
                  <c:v>4.91</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25.01</c:v>
                </c:pt>
                <c:pt idx="1">
                  <c:v>21.12</c:v>
                </c:pt>
                <c:pt idx="2">
                  <c:v>22.24</c:v>
                </c:pt>
                <c:pt idx="3">
                  <c:v>24.09</c:v>
                </c:pt>
                <c:pt idx="4">
                  <c:v>23.94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-2.13</c:v>
                </c:pt>
                <c:pt idx="1">
                  <c:v>-3.85</c:v>
                </c:pt>
                <c:pt idx="2">
                  <c:v>0.72</c:v>
                </c:pt>
                <c:pt idx="3">
                  <c:v>1.36</c:v>
                </c:pt>
                <c:pt idx="4">
                  <c:v>-1.24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0.12</c:v>
                </c:pt>
                <c:pt idx="2">
                  <c:v>#N/A</c:v>
                </c:pt>
                <c:pt idx="3">
                  <c:v>4.e-002</c:v>
                </c:pt>
                <c:pt idx="4">
                  <c:v>#N/A</c:v>
                </c:pt>
                <c:pt idx="5">
                  <c:v>5.e-002</c:v>
                </c:pt>
                <c:pt idx="6">
                  <c:v>#N/A</c:v>
                </c:pt>
                <c:pt idx="7">
                  <c:v>2.e-002</c:v>
                </c:pt>
                <c:pt idx="8">
                  <c:v>0</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1.e-002</c:v>
                </c:pt>
              </c:numCache>
            </c:numRef>
          </c:val>
        </c:ser>
        <c:ser>
          <c:idx val="4"/>
          <c:order val="4"/>
          <c:tx>
            <c:strRef>
              <c:f>[1]データシート!$A$31</c:f>
              <c:strCache>
                <c:ptCount val="1"/>
                <c:pt idx="0">
                  <c:v>障害認定事業特別会計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1.e-002</c:v>
                </c:pt>
                <c:pt idx="4">
                  <c:v>#N/A</c:v>
                </c:pt>
                <c:pt idx="5">
                  <c:v>0</c:v>
                </c:pt>
                <c:pt idx="6">
                  <c:v>#N/A</c:v>
                </c:pt>
                <c:pt idx="7">
                  <c:v>0</c:v>
                </c:pt>
                <c:pt idx="8">
                  <c:v>#N/A</c:v>
                </c:pt>
                <c:pt idx="9">
                  <c:v>1.e-002</c:v>
                </c:pt>
              </c:numCache>
            </c:numRef>
          </c:val>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0.11</c:v>
                </c:pt>
                <c:pt idx="2">
                  <c:v>#N/A</c:v>
                </c:pt>
                <c:pt idx="3">
                  <c:v>0.1</c:v>
                </c:pt>
                <c:pt idx="4">
                  <c:v>#N/A</c:v>
                </c:pt>
                <c:pt idx="5">
                  <c:v>0.22</c:v>
                </c:pt>
                <c:pt idx="6">
                  <c:v>#N/A</c:v>
                </c:pt>
                <c:pt idx="7">
                  <c:v>8.e-002</c:v>
                </c:pt>
                <c:pt idx="8">
                  <c:v>#N/A</c:v>
                </c:pt>
                <c:pt idx="9">
                  <c:v>0.15</c:v>
                </c:pt>
              </c:numCache>
            </c:numRef>
          </c:val>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1.65</c:v>
                </c:pt>
                <c:pt idx="2">
                  <c:v>#N/A</c:v>
                </c:pt>
                <c:pt idx="3">
                  <c:v>1.45</c:v>
                </c:pt>
                <c:pt idx="4">
                  <c:v>#N/A</c:v>
                </c:pt>
                <c:pt idx="5">
                  <c:v>0.65</c:v>
                </c:pt>
                <c:pt idx="6">
                  <c:v>#N/A</c:v>
                </c:pt>
                <c:pt idx="7">
                  <c:v>1.66</c:v>
                </c:pt>
                <c:pt idx="8">
                  <c:v>#N/A</c:v>
                </c:pt>
                <c:pt idx="9">
                  <c:v>1.7</c:v>
                </c:pt>
              </c:numCache>
            </c:numRef>
          </c:val>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1.78</c:v>
                </c:pt>
                <c:pt idx="2">
                  <c:v>#N/A</c:v>
                </c:pt>
                <c:pt idx="3">
                  <c:v>1.74</c:v>
                </c:pt>
                <c:pt idx="4">
                  <c:v>#N/A</c:v>
                </c:pt>
                <c:pt idx="5">
                  <c:v>2.2999999999999998</c:v>
                </c:pt>
                <c:pt idx="6">
                  <c:v>#N/A</c:v>
                </c:pt>
                <c:pt idx="7">
                  <c:v>2.4900000000000002</c:v>
                </c:pt>
                <c:pt idx="8">
                  <c:v>#N/A</c:v>
                </c:pt>
                <c:pt idx="9">
                  <c:v>3.25</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5.73</c:v>
                </c:pt>
                <c:pt idx="2">
                  <c:v>#N/A</c:v>
                </c:pt>
                <c:pt idx="3">
                  <c:v>6.23</c:v>
                </c:pt>
                <c:pt idx="4">
                  <c:v>#N/A</c:v>
                </c:pt>
                <c:pt idx="5">
                  <c:v>5.0999999999999996</c:v>
                </c:pt>
                <c:pt idx="6">
                  <c:v>#N/A</c:v>
                </c:pt>
                <c:pt idx="7">
                  <c:v>5.34</c:v>
                </c:pt>
                <c:pt idx="8">
                  <c:v>#N/A</c:v>
                </c:pt>
                <c:pt idx="9">
                  <c:v>4.8899999999999997</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14.29</c:v>
                </c:pt>
                <c:pt idx="2">
                  <c:v>#N/A</c:v>
                </c:pt>
                <c:pt idx="3">
                  <c:v>14.56</c:v>
                </c:pt>
                <c:pt idx="4">
                  <c:v>#N/A</c:v>
                </c:pt>
                <c:pt idx="5">
                  <c:v>14.53</c:v>
                </c:pt>
                <c:pt idx="6">
                  <c:v>#N/A</c:v>
                </c:pt>
                <c:pt idx="7">
                  <c:v>15.62</c:v>
                </c:pt>
                <c:pt idx="8">
                  <c:v>#N/A</c:v>
                </c:pt>
                <c:pt idx="9">
                  <c:v>16.54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588</c:v>
                </c:pt>
                <c:pt idx="5">
                  <c:v>572</c:v>
                </c:pt>
                <c:pt idx="8">
                  <c:v>576</c:v>
                </c:pt>
                <c:pt idx="11">
                  <c:v>541</c:v>
                </c:pt>
                <c:pt idx="14">
                  <c:v>532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16</c:v>
                </c:pt>
                <c:pt idx="3">
                  <c:v>16</c:v>
                </c:pt>
                <c:pt idx="6">
                  <c:v>1</c:v>
                </c:pt>
                <c:pt idx="9">
                  <c:v>1</c:v>
                </c:pt>
                <c:pt idx="12">
                  <c:v>1</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16</c:v>
                </c:pt>
                <c:pt idx="3">
                  <c:v>16</c:v>
                </c:pt>
                <c:pt idx="6">
                  <c:v>16</c:v>
                </c:pt>
                <c:pt idx="9">
                  <c:v>16</c:v>
                </c:pt>
                <c:pt idx="12">
                  <c:v>16</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259</c:v>
                </c:pt>
                <c:pt idx="3">
                  <c:v>225</c:v>
                </c:pt>
                <c:pt idx="6">
                  <c:v>225</c:v>
                </c:pt>
                <c:pt idx="9">
                  <c:v>202</c:v>
                </c:pt>
                <c:pt idx="12">
                  <c:v>239</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590</c:v>
                </c:pt>
                <c:pt idx="3">
                  <c:v>577</c:v>
                </c:pt>
                <c:pt idx="6">
                  <c:v>567</c:v>
                </c:pt>
                <c:pt idx="9">
                  <c:v>533</c:v>
                </c:pt>
                <c:pt idx="12">
                  <c:v>559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293</c:v>
                </c:pt>
                <c:pt idx="2">
                  <c:v>#N/A</c:v>
                </c:pt>
                <c:pt idx="3">
                  <c:v>#N/A</c:v>
                </c:pt>
                <c:pt idx="4">
                  <c:v>262</c:v>
                </c:pt>
                <c:pt idx="5">
                  <c:v>#N/A</c:v>
                </c:pt>
                <c:pt idx="6">
                  <c:v>#N/A</c:v>
                </c:pt>
                <c:pt idx="7">
                  <c:v>233</c:v>
                </c:pt>
                <c:pt idx="8">
                  <c:v>#N/A</c:v>
                </c:pt>
                <c:pt idx="9">
                  <c:v>#N/A</c:v>
                </c:pt>
                <c:pt idx="10">
                  <c:v>211</c:v>
                </c:pt>
                <c:pt idx="11">
                  <c:v>#N/A</c:v>
                </c:pt>
                <c:pt idx="12">
                  <c:v>#N/A</c:v>
                </c:pt>
                <c:pt idx="13">
                  <c:v>283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5785</c:v>
                </c:pt>
                <c:pt idx="5">
                  <c:v>5938</c:v>
                </c:pt>
                <c:pt idx="8">
                  <c:v>5925</c:v>
                </c:pt>
                <c:pt idx="11">
                  <c:v>5791</c:v>
                </c:pt>
                <c:pt idx="14">
                  <c:v>5701</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14</c:v>
                </c:pt>
                <c:pt idx="5">
                  <c:v>10</c:v>
                </c:pt>
                <c:pt idx="8">
                  <c:v>8</c:v>
                </c:pt>
                <c:pt idx="11">
                  <c:v>5</c:v>
                </c:pt>
                <c:pt idx="14">
                  <c:v>2</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1259</c:v>
                </c:pt>
                <c:pt idx="5">
                  <c:v>1106</c:v>
                </c:pt>
                <c:pt idx="8">
                  <c:v>1221</c:v>
                </c:pt>
                <c:pt idx="11">
                  <c:v>1321</c:v>
                </c:pt>
                <c:pt idx="14">
                  <c:v>1403</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4</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1385</c:v>
                </c:pt>
                <c:pt idx="3">
                  <c:v>1275</c:v>
                </c:pt>
                <c:pt idx="6">
                  <c:v>1122</c:v>
                </c:pt>
                <c:pt idx="9">
                  <c:v>1102</c:v>
                </c:pt>
                <c:pt idx="12">
                  <c:v>954</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251</c:v>
                </c:pt>
                <c:pt idx="3">
                  <c:v>224</c:v>
                </c:pt>
                <c:pt idx="6">
                  <c:v>197</c:v>
                </c:pt>
                <c:pt idx="9">
                  <c:v>169</c:v>
                </c:pt>
                <c:pt idx="12">
                  <c:v>141</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3384</c:v>
                </c:pt>
                <c:pt idx="3">
                  <c:v>3271</c:v>
                </c:pt>
                <c:pt idx="6">
                  <c:v>3121</c:v>
                </c:pt>
                <c:pt idx="9">
                  <c:v>2932</c:v>
                </c:pt>
                <c:pt idx="12">
                  <c:v>2894</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15</c:v>
                </c:pt>
                <c:pt idx="3">
                  <c:v>0</c:v>
                </c:pt>
                <c:pt idx="6">
                  <c:v>0</c:v>
                </c:pt>
                <c:pt idx="9">
                  <c:v>0</c:v>
                </c:pt>
                <c:pt idx="12">
                  <c:v>3</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5527</c:v>
                </c:pt>
                <c:pt idx="3">
                  <c:v>5730</c:v>
                </c:pt>
                <c:pt idx="6">
                  <c:v>5984</c:v>
                </c:pt>
                <c:pt idx="9">
                  <c:v>5845</c:v>
                </c:pt>
                <c:pt idx="12">
                  <c:v>5755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3507</c:v>
                </c:pt>
                <c:pt idx="2">
                  <c:v>#N/A</c:v>
                </c:pt>
                <c:pt idx="3">
                  <c:v>#N/A</c:v>
                </c:pt>
                <c:pt idx="4">
                  <c:v>3446</c:v>
                </c:pt>
                <c:pt idx="5">
                  <c:v>#N/A</c:v>
                </c:pt>
                <c:pt idx="6">
                  <c:v>#N/A</c:v>
                </c:pt>
                <c:pt idx="7">
                  <c:v>3270</c:v>
                </c:pt>
                <c:pt idx="8">
                  <c:v>#N/A</c:v>
                </c:pt>
                <c:pt idx="9">
                  <c:v>#N/A</c:v>
                </c:pt>
                <c:pt idx="10">
                  <c:v>2931</c:v>
                </c:pt>
                <c:pt idx="11">
                  <c:v>#N/A</c:v>
                </c:pt>
                <c:pt idx="12">
                  <c:v>#N/A</c:v>
                </c:pt>
                <c:pt idx="13">
                  <c:v>2641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828</c:v>
                </c:pt>
                <c:pt idx="1">
                  <c:v>873</c:v>
                </c:pt>
                <c:pt idx="2">
                  <c:v>849</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c:v>
                </c:pt>
                <c:pt idx="1">
                  <c:v>2</c:v>
                </c:pt>
                <c:pt idx="2">
                  <c:v>2</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470</c:v>
                </c:pt>
                <c:pt idx="1">
                  <c:v>575</c:v>
                </c:pt>
                <c:pt idx="2">
                  <c:v>631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{5E19EF38-CFBB-44FC-8455-E99DB7C52445}</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{D70EEAF5-DFA0-4B3D-BD2F-CBA2B70BA17A}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{2067DAB4-82D8-4F81-8770-82CB8AE5AF39}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{B84FDDF8-2487-446E-9CEC-E51BF14C74DA}</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{D982D613-B784-4726-A37A-AF823C76A495}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{67C3A84F-6CB0-454B-BC38-4960E50B250D}</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{390688E3-51F4-460C-9494-A5AF1791A11B}</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{8127B9E7-F813-4FAE-9084-6E44ABA06973}</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{AFB4060E-FC55-4DB4-90EF-947A0D7953E4}</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81.5</c:v>
                </c:pt>
                <c:pt idx="24">
                  <c:v>83.3</c:v>
                </c:pt>
                <c:pt idx="32">
                  <c:v>84.8</c:v>
                </c:pt>
              </c:numCache>
            </c:numRef>
          </c:xVal>
          <c:yVal>
            <c:numRef>
              <c:f>'公会計指標分析・財政指標組合せ分析表'!$BP$51:$DC$51</c:f>
              <c:numCache>
                <c:formatCode>#,##0.0;"▲ "#,##0.0</c:formatCode>
                <c:ptCount val="40"/>
                <c:pt idx="16">
                  <c:v>103.7</c:v>
                </c:pt>
                <c:pt idx="24">
                  <c:v>94.9</c:v>
                </c:pt>
                <c:pt idx="32">
                  <c:v>87.4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{A99F686D-3800-4638-B79E-548F1948DF70}</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{D7E17089-06DF-40FE-8A26-B5A89EFFA271}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{F82F48CD-A5D2-4D3B-A90E-63C7EB0D700D}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{7405DAB6-C999-4806-8ED9-1CC87898C5D3}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{E739DD2C-AEAF-40A8-8C32-CC3957BDB369}</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{4E661CCD-B4C3-4C43-96C4-98FE9853EB39}</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{8089D735-01A7-475D-A96A-8AE56883D910}</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{326C20C0-1DEC-4399-AB0B-EC03EA3E6256}</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{F1B738AC-6726-45B5-952D-4F205558EAC3}</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8"/>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3691399891"/>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18"/>
          <c:min val="1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946127172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{4781729B-DE1E-4B79-B675-224F53F48C8E}</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{67418D82-0499-4980-AF2E-924DF8A710DF}</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{EFAFC31B-969F-4731-A870-9E2810E41515}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{0F7F1BB9-3C79-4082-9A8F-0C1EB4D401CB}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{BF5CBA2B-5942-4B82-9D06-204941A9BD9B}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{1A97A453-6205-4D2C-B05C-FCE3D194711B}</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{6426BB0A-FA38-4BD4-A049-B4EF42B25C21}</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{B4B4864F-9B3F-4A1A-9BD8-522053AB8586}</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{26F05543-36B1-47A4-A2E4-CEC25FB42535}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11.1</c:v>
                </c:pt>
                <c:pt idx="8">
                  <c:v>9.9</c:v>
                </c:pt>
                <c:pt idx="16">
                  <c:v>8.4</c:v>
                </c:pt>
                <c:pt idx="24">
                  <c:v>7.5</c:v>
                </c:pt>
                <c:pt idx="32">
                  <c:v>7.8</c:v>
                </c:pt>
              </c:numCache>
            </c:numRef>
          </c:xVal>
          <c:yVal>
            <c:numRef>
              <c:f>'公会計指標分析・財政指標組合せ分析表'!$BP$73:$DC$73</c:f>
              <c:numCache>
                <c:formatCode>#,##0.0;"▲ "#,##0.0</c:formatCode>
                <c:ptCount val="40"/>
                <c:pt idx="0">
                  <c:v>112.6</c:v>
                </c:pt>
                <c:pt idx="8">
                  <c:v>112.7</c:v>
                </c:pt>
                <c:pt idx="16">
                  <c:v>103.7</c:v>
                </c:pt>
                <c:pt idx="24">
                  <c:v>94.9</c:v>
                </c:pt>
                <c:pt idx="32">
                  <c:v>87.4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{D79353A7-1BF1-4FBD-8C77-C049B6427DB8}</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{CE6B428B-ADAE-46FF-B74A-85DD9A0FB142}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{71DBC17A-EF31-4241-B772-59205FBC8476}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{3967F2EE-CC54-4F60-B838-4DD072D4CD7D}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{C55155A5-F062-46A3-BA4F-D250C80C21C2}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{3EA2A732-C366-42EA-89F2-033A1C84E85E}</c15:txfldGUID>
                      <c15:f>'公会計指標分析・財政指標組合せ分析表'!$BX$72</c15:f>
                      <c15:dlblFieldTableCache>
                        <c:ptCount val="1"/>
                        <c:pt idx="0">
                          <c:v>H26</c:v>
                        </c:pt>
                      </c15:dlblFieldTableCache>
                    </c15:dlblFTEntry>
                  </c15:dlblFieldTable>
                </c:ext>
              </c:extLst>
            </c:dLbl>
            <c:dLbl>
              <c:idx val="16"/>
              <c:layout>
                <c:manualLayout>
                  <c:x val="-2.8325347021200341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{71D984AF-40F9-44AB-98A2-FCED61558645}</c15:txfldGUID>
                      <c15:f>'公会計指標分析・財政指標組合せ分析表'!$CF$72</c15:f>
                      <c15:dlblFieldTableCache>
                        <c:ptCount val="1"/>
                        <c:pt idx="0">
                          <c:v>H27</c:v>
                        </c:pt>
                      </c15:dlblFieldTableCache>
                    </c15:dlblFTEntry>
                  </c15:dlblFieldTable>
                </c:ext>
              </c:extLst>
            </c:dLbl>
            <c:dLbl>
              <c:idx val="24"/>
              <c:layout>
                <c:manualLayout>
                  <c:x val="-3.5070636217020924e-002"/>
                  <c:y val="-7.577212110086471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{A690585D-D100-4E18-938C-D0EEDA16237A}</c15:txfldGUID>
                      <c15:f>'公会計指標分析・財政指標組合せ分析表'!$CN$72</c15:f>
                      <c15:dlblFieldTableCache>
                        <c:ptCount val="1"/>
                        <c:pt idx="0">
                          <c:v>H28</c:v>
                        </c:pt>
                      </c15:dlblFieldTableCache>
                    </c15:dlblFTEntry>
                  </c15:dlblFieldTable>
                </c:ext>
              </c:extLst>
            </c:dLbl>
            <c:dLbl>
              <c:idx val="32"/>
              <c:layout>
                <c:manualLayout>
                  <c:x val="-3.1697991619110633e-002"/>
                  <c:y val="-4.906117307472325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{6F6538ED-517A-4B97-BC4B-3600635D1C65}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4"/>
          <c:min val="7.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615041826"/>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3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4826186296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410200" y="4448175"/>
          <a:ext cx="3054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520940" y="5743575"/>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9939000" y="457200"/>
          <a:ext cx="37719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5975" y="1206500"/>
          <a:ext cx="950277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54250" y="1238250"/>
          <a:ext cx="12509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31050" y="2095500"/>
          <a:ext cx="3378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1562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1562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752475"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1950" cy="257810"/>
    <xdr:sp macro="" textlink="">
      <xdr:nvSpPr>
        <xdr:cNvPr id="30" name="テキスト ボックス 29"/>
        <xdr:cNvSpPr txBox="1"/>
      </xdr:nvSpPr>
      <xdr:spPr>
        <a:xfrm>
          <a:off x="752475" y="3263900"/>
          <a:ext cx="92519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7810"/>
    <xdr:sp macro="" textlink="">
      <xdr:nvSpPr>
        <xdr:cNvPr id="31" name="テキスト ボックス 30"/>
        <xdr:cNvSpPr txBox="1"/>
      </xdr:nvSpPr>
      <xdr:spPr>
        <a:xfrm>
          <a:off x="752475" y="35179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752475"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0900" cy="425450"/>
    <xdr:sp macro="" textlink="">
      <xdr:nvSpPr>
        <xdr:cNvPr id="33" name="テキスト ボックス 32"/>
        <xdr:cNvSpPr txBox="1"/>
      </xdr:nvSpPr>
      <xdr:spPr>
        <a:xfrm>
          <a:off x="752475" y="4025900"/>
          <a:ext cx="847090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3570" cy="257810"/>
    <xdr:sp macro="" textlink="">
      <xdr:nvSpPr>
        <xdr:cNvPr id="34" name="テキスト ボックス 33"/>
        <xdr:cNvSpPr txBox="1"/>
      </xdr:nvSpPr>
      <xdr:spPr>
        <a:xfrm>
          <a:off x="752475" y="4406900"/>
          <a:ext cx="570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09280" cy="257810"/>
    <xdr:sp macro="" textlink="">
      <xdr:nvSpPr>
        <xdr:cNvPr id="35" name="テキスト ボックス 34"/>
        <xdr:cNvSpPr txBox="1"/>
      </xdr:nvSpPr>
      <xdr:spPr>
        <a:xfrm>
          <a:off x="752475" y="4660900"/>
          <a:ext cx="82092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247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8610"/>
    <xdr:sp macro="" textlink="">
      <xdr:nvSpPr>
        <xdr:cNvPr id="37" name="テキスト ボックス 36"/>
        <xdr:cNvSpPr txBox="1"/>
      </xdr:nvSpPr>
      <xdr:spPr>
        <a:xfrm>
          <a:off x="175133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12864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5247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594360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067425" y="609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人口減少や全国平均を上回る高齢化率（２</a:t>
          </a:r>
          <a:r>
            <a:rPr kumimoji="1" lang="ja-JP" altLang="en-US" sz="1200">
              <a:solidFill>
                <a:schemeClr val="dk1"/>
              </a:solidFill>
              <a:effectLst/>
              <a:latin typeface="ＭＳ Ｐゴシック"/>
              <a:ea typeface="ＭＳ Ｐゴシック"/>
              <a:cs typeface="+mn-cs"/>
            </a:rPr>
            <a:t>９</a:t>
          </a:r>
          <a:r>
            <a:rPr kumimoji="1" lang="ja-JP" altLang="ja-JP" sz="1200">
              <a:solidFill>
                <a:schemeClr val="dk1"/>
              </a:solidFill>
              <a:effectLst/>
              <a:latin typeface="ＭＳ Ｐゴシック"/>
              <a:ea typeface="ＭＳ Ｐゴシック"/>
              <a:cs typeface="+mn-cs"/>
            </a:rPr>
            <a:t>年度末</a:t>
          </a:r>
          <a:r>
            <a:rPr kumimoji="1" lang="ja-JP" altLang="en-US" sz="1200">
              <a:solidFill>
                <a:schemeClr val="dk1"/>
              </a:solidFill>
              <a:effectLst/>
              <a:latin typeface="ＭＳ Ｐゴシック"/>
              <a:ea typeface="ＭＳ Ｐゴシック"/>
              <a:cs typeface="+mn-cs"/>
            </a:rPr>
            <a:t>４５．７</a:t>
          </a:r>
          <a:r>
            <a:rPr kumimoji="1" lang="ja-JP" altLang="ja-JP" sz="1200">
              <a:solidFill>
                <a:schemeClr val="dk1"/>
              </a:solidFill>
              <a:effectLst/>
              <a:latin typeface="ＭＳ Ｐゴシック"/>
              <a:ea typeface="ＭＳ Ｐゴシック"/>
              <a:cs typeface="+mn-cs"/>
            </a:rPr>
            <a:t>％）に加え、地域経済を強力にけん引する</a:t>
          </a:r>
          <a:r>
            <a:rPr kumimoji="1" lang="ja-JP" altLang="en-US" sz="1200">
              <a:solidFill>
                <a:schemeClr val="dk1"/>
              </a:solidFill>
              <a:effectLst/>
              <a:latin typeface="ＭＳ Ｐゴシック"/>
              <a:ea typeface="ＭＳ Ｐゴシック"/>
              <a:cs typeface="+mn-cs"/>
            </a:rPr>
            <a:t>企業</a:t>
          </a:r>
          <a:r>
            <a:rPr kumimoji="1" lang="ja-JP" altLang="ja-JP" sz="1200">
              <a:solidFill>
                <a:schemeClr val="dk1"/>
              </a:solidFill>
              <a:effectLst/>
              <a:latin typeface="ＭＳ Ｐゴシック"/>
              <a:ea typeface="ＭＳ Ｐゴシック"/>
              <a:cs typeface="+mn-cs"/>
            </a:rPr>
            <a:t>や</a:t>
          </a:r>
          <a:r>
            <a:rPr kumimoji="1" lang="ja-JP" altLang="en-US" sz="1200">
              <a:solidFill>
                <a:schemeClr val="dk1"/>
              </a:solidFill>
              <a:effectLst/>
              <a:latin typeface="ＭＳ Ｐゴシック"/>
              <a:ea typeface="ＭＳ Ｐゴシック"/>
              <a:cs typeface="+mn-cs"/>
            </a:rPr>
            <a:t>基幹となる</a:t>
          </a:r>
          <a:r>
            <a:rPr kumimoji="1" lang="ja-JP" altLang="ja-JP" sz="1200">
              <a:solidFill>
                <a:schemeClr val="dk1"/>
              </a:solidFill>
              <a:effectLst/>
              <a:latin typeface="ＭＳ Ｐゴシック"/>
              <a:ea typeface="ＭＳ Ｐゴシック"/>
              <a:cs typeface="+mn-cs"/>
            </a:rPr>
            <a:t>産業を欠いているため、</a:t>
          </a:r>
          <a:r>
            <a:rPr kumimoji="1" lang="ja-JP" altLang="en-US" sz="1200">
              <a:solidFill>
                <a:schemeClr val="dk1"/>
              </a:solidFill>
              <a:effectLst/>
              <a:latin typeface="ＭＳ Ｐゴシック"/>
              <a:ea typeface="ＭＳ Ｐゴシック"/>
              <a:cs typeface="+mn-cs"/>
            </a:rPr>
            <a:t>税収入等が少なく脆弱な</a:t>
          </a:r>
          <a:r>
            <a:rPr kumimoji="1" lang="ja-JP" altLang="ja-JP" sz="1200">
              <a:solidFill>
                <a:schemeClr val="dk1"/>
              </a:solidFill>
              <a:effectLst/>
              <a:latin typeface="ＭＳ Ｐゴシック"/>
              <a:ea typeface="ＭＳ Ｐゴシック"/>
              <a:cs typeface="+mn-cs"/>
            </a:rPr>
            <a:t>財政基盤</a:t>
          </a:r>
          <a:r>
            <a:rPr kumimoji="1" lang="ja-JP" altLang="en-US" sz="1200">
              <a:solidFill>
                <a:schemeClr val="dk1"/>
              </a:solidFill>
              <a:effectLst/>
              <a:latin typeface="ＭＳ Ｐゴシック"/>
              <a:ea typeface="ＭＳ Ｐゴシック"/>
              <a:cs typeface="+mn-cs"/>
            </a:rPr>
            <a:t>となっている</a:t>
          </a:r>
          <a:r>
            <a:rPr kumimoji="1" lang="ja-JP" altLang="ja-JP" sz="1200">
              <a:solidFill>
                <a:schemeClr val="dk1"/>
              </a:solidFill>
              <a:effectLst/>
              <a:latin typeface="ＭＳ Ｐゴシック"/>
              <a:ea typeface="ＭＳ Ｐゴシック"/>
              <a:cs typeface="+mn-cs"/>
            </a:rPr>
            <a:t>。また、道路などのインフラ整備や</a:t>
          </a:r>
          <a:r>
            <a:rPr kumimoji="1" lang="ja-JP" altLang="en-US" sz="1200">
              <a:solidFill>
                <a:schemeClr val="dk1"/>
              </a:solidFill>
              <a:effectLst/>
              <a:latin typeface="ＭＳ Ｐゴシック"/>
              <a:ea typeface="ＭＳ Ｐゴシック"/>
              <a:cs typeface="+mn-cs"/>
            </a:rPr>
            <a:t>維持管理、</a:t>
          </a:r>
          <a:r>
            <a:rPr kumimoji="1" lang="ja-JP" altLang="ja-JP" sz="1200">
              <a:solidFill>
                <a:schemeClr val="dk1"/>
              </a:solidFill>
              <a:effectLst/>
              <a:latin typeface="ＭＳ Ｐゴシック"/>
              <a:ea typeface="ＭＳ Ｐゴシック"/>
              <a:cs typeface="+mn-cs"/>
            </a:rPr>
            <a:t>農林業振興や後継者不足対策などの多様な行政需要を抱えているため、財政力指数は類似団体平均を大幅に下回っている。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自主財源である町税の徴収強化</a:t>
          </a:r>
          <a:r>
            <a:rPr kumimoji="1" lang="ja-JP" altLang="en-US" sz="1200">
              <a:solidFill>
                <a:schemeClr val="dk1"/>
              </a:solidFill>
              <a:effectLst/>
              <a:latin typeface="ＭＳ Ｐゴシック"/>
              <a:ea typeface="ＭＳ Ｐゴシック"/>
              <a:cs typeface="+mn-cs"/>
            </a:rPr>
            <a:t>による歳入の確保</a:t>
          </a:r>
          <a:r>
            <a:rPr kumimoji="1" lang="ja-JP" altLang="ja-JP" sz="1200">
              <a:solidFill>
                <a:schemeClr val="dk1"/>
              </a:solidFill>
              <a:effectLst/>
              <a:latin typeface="ＭＳ Ｐゴシック"/>
              <a:ea typeface="ＭＳ Ｐゴシック"/>
              <a:cs typeface="+mn-cs"/>
            </a:rPr>
            <a:t>や公共施設の見直しに伴う施設の廃止・売却（１０年で総床面積の１０％の減）、事務事業の検証作業により歳出の抑制に努める。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5247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52475" y="784733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52475" y="750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52475" y="715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52475" y="681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52475" y="646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52475" y="612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5247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5247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19685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879975" y="6191885"/>
          <a:ext cx="0" cy="1471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49657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791075" y="76631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106045</xdr:rowOff>
    </xdr:from>
    <xdr:ext cx="762000" cy="259080"/>
    <xdr:sp macro="" textlink="">
      <xdr:nvSpPr>
        <xdr:cNvPr id="68" name="財政力最大値テキスト"/>
        <xdr:cNvSpPr txBox="1"/>
      </xdr:nvSpPr>
      <xdr:spPr>
        <a:xfrm>
          <a:off x="4965700" y="593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19685</xdr:rowOff>
    </xdr:from>
    <xdr:to xmlns:xdr="http://schemas.openxmlformats.org/drawingml/2006/spreadsheetDrawing">
      <xdr:col>24</xdr:col>
      <xdr:colOff>12700</xdr:colOff>
      <xdr:row>36</xdr:row>
      <xdr:rowOff>19685</xdr:rowOff>
    </xdr:to>
    <xdr:cxnSp macro="">
      <xdr:nvCxnSpPr>
        <xdr:cNvPr id="69" name="直線コネクタ 68"/>
        <xdr:cNvCxnSpPr/>
      </xdr:nvCxnSpPr>
      <xdr:spPr>
        <a:xfrm>
          <a:off x="4791075" y="61918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15875</xdr:rowOff>
    </xdr:from>
    <xdr:to xmlns:xdr="http://schemas.openxmlformats.org/drawingml/2006/spreadsheetDrawing">
      <xdr:col>23</xdr:col>
      <xdr:colOff>133350</xdr:colOff>
      <xdr:row>44</xdr:row>
      <xdr:rowOff>15875</xdr:rowOff>
    </xdr:to>
    <xdr:cxnSp macro="">
      <xdr:nvCxnSpPr>
        <xdr:cNvPr id="70" name="直線コネクタ 69"/>
        <xdr:cNvCxnSpPr/>
      </xdr:nvCxnSpPr>
      <xdr:spPr>
        <a:xfrm>
          <a:off x="4054475" y="7559675"/>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15240</xdr:rowOff>
    </xdr:from>
    <xdr:ext cx="762000" cy="259080"/>
    <xdr:sp macro="" textlink="">
      <xdr:nvSpPr>
        <xdr:cNvPr id="71" name="財政力平均値テキスト"/>
        <xdr:cNvSpPr txBox="1"/>
      </xdr:nvSpPr>
      <xdr:spPr>
        <a:xfrm>
          <a:off x="4965700" y="7216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170180</xdr:rowOff>
    </xdr:from>
    <xdr:to xmlns:xdr="http://schemas.openxmlformats.org/drawingml/2006/spreadsheetDrawing">
      <xdr:col>23</xdr:col>
      <xdr:colOff>184150</xdr:colOff>
      <xdr:row>43</xdr:row>
      <xdr:rowOff>100330</xdr:rowOff>
    </xdr:to>
    <xdr:sp macro="" textlink="">
      <xdr:nvSpPr>
        <xdr:cNvPr id="72" name="フローチャート: 判断 71"/>
        <xdr:cNvSpPr/>
      </xdr:nvSpPr>
      <xdr:spPr>
        <a:xfrm>
          <a:off x="4829175"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15875</xdr:rowOff>
    </xdr:from>
    <xdr:to xmlns:xdr="http://schemas.openxmlformats.org/drawingml/2006/spreadsheetDrawing">
      <xdr:col>19</xdr:col>
      <xdr:colOff>133350</xdr:colOff>
      <xdr:row>44</xdr:row>
      <xdr:rowOff>15875</xdr:rowOff>
    </xdr:to>
    <xdr:cxnSp macro="">
      <xdr:nvCxnSpPr>
        <xdr:cNvPr id="73" name="直線コネクタ 72"/>
        <xdr:cNvCxnSpPr/>
      </xdr:nvCxnSpPr>
      <xdr:spPr>
        <a:xfrm>
          <a:off x="3178175" y="7559675"/>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03675"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7810"/>
    <xdr:sp macro="" textlink="">
      <xdr:nvSpPr>
        <xdr:cNvPr id="75" name="テキスト ボックス 74"/>
        <xdr:cNvSpPr txBox="1"/>
      </xdr:nvSpPr>
      <xdr:spPr>
        <a:xfrm>
          <a:off x="3679825" y="71164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15875</xdr:rowOff>
    </xdr:from>
    <xdr:to xmlns:xdr="http://schemas.openxmlformats.org/drawingml/2006/spreadsheetDrawing">
      <xdr:col>15</xdr:col>
      <xdr:colOff>82550</xdr:colOff>
      <xdr:row>44</xdr:row>
      <xdr:rowOff>27305</xdr:rowOff>
    </xdr:to>
    <xdr:cxnSp macro="">
      <xdr:nvCxnSpPr>
        <xdr:cNvPr id="76" name="直線コネクタ 75"/>
        <xdr:cNvCxnSpPr/>
      </xdr:nvCxnSpPr>
      <xdr:spPr>
        <a:xfrm flipV="1">
          <a:off x="2301875" y="7559675"/>
          <a:ext cx="876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7" name="フローチャート: 判断 76"/>
        <xdr:cNvSpPr/>
      </xdr:nvSpPr>
      <xdr:spPr>
        <a:xfrm>
          <a:off x="3127375"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0730" cy="257810"/>
    <xdr:sp macro="" textlink="">
      <xdr:nvSpPr>
        <xdr:cNvPr id="78" name="テキスト ボックス 77"/>
        <xdr:cNvSpPr txBox="1"/>
      </xdr:nvSpPr>
      <xdr:spPr>
        <a:xfrm>
          <a:off x="2803525" y="71050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27305</xdr:rowOff>
    </xdr:from>
    <xdr:to xmlns:xdr="http://schemas.openxmlformats.org/drawingml/2006/spreadsheetDrawing">
      <xdr:col>11</xdr:col>
      <xdr:colOff>31750</xdr:colOff>
      <xdr:row>44</xdr:row>
      <xdr:rowOff>27305</xdr:rowOff>
    </xdr:to>
    <xdr:cxnSp macro="">
      <xdr:nvCxnSpPr>
        <xdr:cNvPr id="79" name="直線コネクタ 78"/>
        <xdr:cNvCxnSpPr/>
      </xdr:nvCxnSpPr>
      <xdr:spPr>
        <a:xfrm>
          <a:off x="1428750" y="757110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78105</xdr:rowOff>
    </xdr:from>
    <xdr:to xmlns:xdr="http://schemas.openxmlformats.org/drawingml/2006/spreadsheetDrawing">
      <xdr:col>11</xdr:col>
      <xdr:colOff>82550</xdr:colOff>
      <xdr:row>43</xdr:row>
      <xdr:rowOff>8255</xdr:rowOff>
    </xdr:to>
    <xdr:sp macro="" textlink="">
      <xdr:nvSpPr>
        <xdr:cNvPr id="80" name="フローチャート: 判断 79"/>
        <xdr:cNvSpPr/>
      </xdr:nvSpPr>
      <xdr:spPr>
        <a:xfrm>
          <a:off x="2254250" y="72790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18415</xdr:rowOff>
    </xdr:from>
    <xdr:ext cx="760730" cy="257810"/>
    <xdr:sp macro="" textlink="">
      <xdr:nvSpPr>
        <xdr:cNvPr id="81" name="テキスト ボックス 80"/>
        <xdr:cNvSpPr txBox="1"/>
      </xdr:nvSpPr>
      <xdr:spPr>
        <a:xfrm>
          <a:off x="1927225" y="70478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78105</xdr:rowOff>
    </xdr:from>
    <xdr:to xmlns:xdr="http://schemas.openxmlformats.org/drawingml/2006/spreadsheetDrawing">
      <xdr:col>7</xdr:col>
      <xdr:colOff>31750</xdr:colOff>
      <xdr:row>43</xdr:row>
      <xdr:rowOff>8255</xdr:rowOff>
    </xdr:to>
    <xdr:sp macro="" textlink="">
      <xdr:nvSpPr>
        <xdr:cNvPr id="82" name="フローチャート: 判断 81"/>
        <xdr:cNvSpPr/>
      </xdr:nvSpPr>
      <xdr:spPr>
        <a:xfrm>
          <a:off x="1377950" y="72790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18415</xdr:rowOff>
    </xdr:from>
    <xdr:ext cx="760730" cy="257810"/>
    <xdr:sp macro="" textlink="">
      <xdr:nvSpPr>
        <xdr:cNvPr id="83" name="テキスト ボックス 82"/>
        <xdr:cNvSpPr txBox="1"/>
      </xdr:nvSpPr>
      <xdr:spPr>
        <a:xfrm>
          <a:off x="1050925" y="70478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6672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417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29654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0891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160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136525</xdr:rowOff>
    </xdr:from>
    <xdr:to xmlns:xdr="http://schemas.openxmlformats.org/drawingml/2006/spreadsheetDrawing">
      <xdr:col>23</xdr:col>
      <xdr:colOff>184150</xdr:colOff>
      <xdr:row>44</xdr:row>
      <xdr:rowOff>66675</xdr:rowOff>
    </xdr:to>
    <xdr:sp macro="" textlink="">
      <xdr:nvSpPr>
        <xdr:cNvPr id="89" name="楕円 88"/>
        <xdr:cNvSpPr/>
      </xdr:nvSpPr>
      <xdr:spPr>
        <a:xfrm>
          <a:off x="4829175" y="7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32385</xdr:rowOff>
    </xdr:from>
    <xdr:ext cx="762000" cy="257810"/>
    <xdr:sp macro="" textlink="">
      <xdr:nvSpPr>
        <xdr:cNvPr id="90" name="財政力該当値テキスト"/>
        <xdr:cNvSpPr txBox="1"/>
      </xdr:nvSpPr>
      <xdr:spPr>
        <a:xfrm>
          <a:off x="4965700" y="7404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136525</xdr:rowOff>
    </xdr:from>
    <xdr:to xmlns:xdr="http://schemas.openxmlformats.org/drawingml/2006/spreadsheetDrawing">
      <xdr:col>19</xdr:col>
      <xdr:colOff>184150</xdr:colOff>
      <xdr:row>44</xdr:row>
      <xdr:rowOff>66675</xdr:rowOff>
    </xdr:to>
    <xdr:sp macro="" textlink="">
      <xdr:nvSpPr>
        <xdr:cNvPr id="91" name="楕円 90"/>
        <xdr:cNvSpPr/>
      </xdr:nvSpPr>
      <xdr:spPr>
        <a:xfrm>
          <a:off x="4003675" y="7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52070</xdr:rowOff>
    </xdr:from>
    <xdr:ext cx="736600" cy="257810"/>
    <xdr:sp macro="" textlink="">
      <xdr:nvSpPr>
        <xdr:cNvPr id="92" name="テキスト ボックス 91"/>
        <xdr:cNvSpPr txBox="1"/>
      </xdr:nvSpPr>
      <xdr:spPr>
        <a:xfrm>
          <a:off x="3679825" y="75958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136525</xdr:rowOff>
    </xdr:from>
    <xdr:to xmlns:xdr="http://schemas.openxmlformats.org/drawingml/2006/spreadsheetDrawing">
      <xdr:col>15</xdr:col>
      <xdr:colOff>133350</xdr:colOff>
      <xdr:row>44</xdr:row>
      <xdr:rowOff>66675</xdr:rowOff>
    </xdr:to>
    <xdr:sp macro="" textlink="">
      <xdr:nvSpPr>
        <xdr:cNvPr id="93" name="楕円 92"/>
        <xdr:cNvSpPr/>
      </xdr:nvSpPr>
      <xdr:spPr>
        <a:xfrm>
          <a:off x="3127375" y="75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52070</xdr:rowOff>
    </xdr:from>
    <xdr:ext cx="760730" cy="257810"/>
    <xdr:sp macro="" textlink="">
      <xdr:nvSpPr>
        <xdr:cNvPr id="94" name="テキスト ボックス 93"/>
        <xdr:cNvSpPr txBox="1"/>
      </xdr:nvSpPr>
      <xdr:spPr>
        <a:xfrm>
          <a:off x="2803525" y="75958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147955</xdr:rowOff>
    </xdr:from>
    <xdr:to xmlns:xdr="http://schemas.openxmlformats.org/drawingml/2006/spreadsheetDrawing">
      <xdr:col>11</xdr:col>
      <xdr:colOff>82550</xdr:colOff>
      <xdr:row>44</xdr:row>
      <xdr:rowOff>78105</xdr:rowOff>
    </xdr:to>
    <xdr:sp macro="" textlink="">
      <xdr:nvSpPr>
        <xdr:cNvPr id="95" name="楕円 94"/>
        <xdr:cNvSpPr/>
      </xdr:nvSpPr>
      <xdr:spPr>
        <a:xfrm>
          <a:off x="2254250" y="7520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63500</xdr:rowOff>
    </xdr:from>
    <xdr:ext cx="760730" cy="257810"/>
    <xdr:sp macro="" textlink="">
      <xdr:nvSpPr>
        <xdr:cNvPr id="96" name="テキスト ボックス 95"/>
        <xdr:cNvSpPr txBox="1"/>
      </xdr:nvSpPr>
      <xdr:spPr>
        <a:xfrm>
          <a:off x="1927225" y="76073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147955</xdr:rowOff>
    </xdr:from>
    <xdr:to xmlns:xdr="http://schemas.openxmlformats.org/drawingml/2006/spreadsheetDrawing">
      <xdr:col>7</xdr:col>
      <xdr:colOff>31750</xdr:colOff>
      <xdr:row>44</xdr:row>
      <xdr:rowOff>78105</xdr:rowOff>
    </xdr:to>
    <xdr:sp macro="" textlink="">
      <xdr:nvSpPr>
        <xdr:cNvPr id="97" name="楕円 96"/>
        <xdr:cNvSpPr/>
      </xdr:nvSpPr>
      <xdr:spPr>
        <a:xfrm>
          <a:off x="1377950" y="75203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63500</xdr:rowOff>
    </xdr:from>
    <xdr:ext cx="760730" cy="257810"/>
    <xdr:sp macro="" textlink="">
      <xdr:nvSpPr>
        <xdr:cNvPr id="98" name="テキスト ボックス 97"/>
        <xdr:cNvSpPr txBox="1"/>
      </xdr:nvSpPr>
      <xdr:spPr>
        <a:xfrm>
          <a:off x="1050925" y="76073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5247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0" name="テキスト ボックス 99"/>
        <xdr:cNvSpPr txBox="1"/>
      </xdr:nvSpPr>
      <xdr:spPr>
        <a:xfrm>
          <a:off x="16681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1" name="テキスト ボックス 100"/>
        <xdr:cNvSpPr txBox="1"/>
      </xdr:nvSpPr>
      <xdr:spPr>
        <a:xfrm>
          <a:off x="321183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5247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594360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067425" y="990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地方税（</a:t>
          </a:r>
          <a:r>
            <a:rPr kumimoji="1" lang="ja-JP" altLang="en-US" sz="1200">
              <a:solidFill>
                <a:schemeClr val="dk1"/>
              </a:solidFill>
              <a:effectLst/>
              <a:latin typeface="ＭＳ Ｐゴシック"/>
              <a:ea typeface="ＭＳ Ｐゴシック"/>
              <a:cs typeface="+mn-cs"/>
            </a:rPr>
            <a:t>前年度比２，６２４</a:t>
          </a:r>
          <a:r>
            <a:rPr kumimoji="1" lang="ja-JP" altLang="ja-JP" sz="1200">
              <a:solidFill>
                <a:schemeClr val="dk1"/>
              </a:solidFill>
              <a:effectLst/>
              <a:latin typeface="ＭＳ Ｐゴシック"/>
              <a:ea typeface="ＭＳ Ｐゴシック"/>
              <a:cs typeface="+mn-cs"/>
            </a:rPr>
            <a:t>千円</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や地方</a:t>
          </a:r>
          <a:r>
            <a:rPr kumimoji="1" lang="ja-JP" altLang="ja-JP" sz="1200">
              <a:solidFill>
                <a:schemeClr val="dk1"/>
              </a:solidFill>
              <a:effectLst/>
              <a:latin typeface="ＭＳ Ｐゴシック"/>
              <a:ea typeface="ＭＳ Ｐゴシック"/>
              <a:cs typeface="+mn-cs"/>
            </a:rPr>
            <a:t>交付税（</a:t>
          </a:r>
          <a:r>
            <a:rPr kumimoji="1" lang="ja-JP" altLang="en-US" sz="1200">
              <a:solidFill>
                <a:schemeClr val="dk1"/>
              </a:solidFill>
              <a:effectLst/>
              <a:latin typeface="ＭＳ Ｐゴシック"/>
              <a:ea typeface="ＭＳ Ｐゴシック"/>
              <a:cs typeface="+mn-cs"/>
            </a:rPr>
            <a:t>前年度比７４，３３６</a:t>
          </a:r>
          <a:r>
            <a:rPr kumimoji="1" lang="ja-JP" altLang="ja-JP" sz="1200">
              <a:solidFill>
                <a:schemeClr val="dk1"/>
              </a:solidFill>
              <a:effectLst/>
              <a:latin typeface="ＭＳ Ｐゴシック"/>
              <a:ea typeface="ＭＳ Ｐゴシック"/>
              <a:cs typeface="+mn-cs"/>
            </a:rPr>
            <a:t>千円</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）の減少</a:t>
          </a:r>
          <a:r>
            <a:rPr kumimoji="1" lang="ja-JP" altLang="en-US" sz="1200">
              <a:solidFill>
                <a:schemeClr val="dk1"/>
              </a:solidFill>
              <a:effectLst/>
              <a:latin typeface="ＭＳ Ｐゴシック"/>
              <a:ea typeface="ＭＳ Ｐゴシック"/>
              <a:cs typeface="+mn-cs"/>
            </a:rPr>
            <a:t>のほか</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定年退職者の増及び新規採用者数の抑制に伴う人件費の削減（前年度比１０８，７８４千円減）が大きかったものの、下水道事業への繰出金が大幅に増加したため（分流式下水道に要する経費の算定方法の変更により、前年度比１３９，７２５千円増）、</a:t>
          </a:r>
          <a:r>
            <a:rPr kumimoji="1" lang="ja-JP" altLang="ja-JP" sz="1200">
              <a:solidFill>
                <a:schemeClr val="dk1"/>
              </a:solidFill>
              <a:effectLst/>
              <a:latin typeface="ＭＳ Ｐゴシック"/>
              <a:ea typeface="ＭＳ Ｐゴシック"/>
              <a:cs typeface="+mn-cs"/>
            </a:rPr>
            <a:t>経常収支比率</a:t>
          </a:r>
          <a:r>
            <a:rPr kumimoji="1" lang="ja-JP" altLang="en-US" sz="1200">
              <a:solidFill>
                <a:schemeClr val="dk1"/>
              </a:solidFill>
              <a:effectLst/>
              <a:latin typeface="ＭＳ Ｐゴシック"/>
              <a:ea typeface="ＭＳ Ｐゴシック"/>
              <a:cs typeface="+mn-cs"/>
            </a:rPr>
            <a:t>は</a:t>
          </a:r>
          <a:r>
            <a:rPr kumimoji="1" lang="ja-JP" altLang="ja-JP" sz="1200">
              <a:solidFill>
                <a:schemeClr val="dk1"/>
              </a:solidFill>
              <a:effectLst/>
              <a:latin typeface="ＭＳ Ｐゴシック"/>
              <a:ea typeface="ＭＳ Ｐゴシック"/>
              <a:cs typeface="+mn-cs"/>
            </a:rPr>
            <a:t>前年度対比</a:t>
          </a:r>
          <a:r>
            <a:rPr kumimoji="1" lang="ja-JP" altLang="en-US" sz="1200">
              <a:solidFill>
                <a:schemeClr val="dk1"/>
              </a:solidFill>
              <a:effectLst/>
              <a:latin typeface="ＭＳ Ｐゴシック"/>
              <a:ea typeface="ＭＳ Ｐゴシック"/>
              <a:cs typeface="+mn-cs"/>
            </a:rPr>
            <a:t>３．５</a:t>
          </a:r>
          <a:r>
            <a:rPr kumimoji="1" lang="ja-JP" altLang="ja-JP" sz="1200">
              <a:solidFill>
                <a:schemeClr val="dk1"/>
              </a:solidFill>
              <a:effectLst/>
              <a:latin typeface="ＭＳ Ｐゴシック"/>
              <a:ea typeface="ＭＳ Ｐゴシック"/>
              <a:cs typeface="+mn-cs"/>
            </a:rPr>
            <a:t>ポイント増となった。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自主財源である町税の更なる徴収強化や公共施設等総合管理計画に基づき、各公共施設の統廃合などの見直しを図りながら経常収支比率の改善に努める。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7180" cy="225425"/>
    <xdr:sp macro="" textlink="">
      <xdr:nvSpPr>
        <xdr:cNvPr id="112" name="テキスト ボックス 111"/>
        <xdr:cNvSpPr txBox="1"/>
      </xdr:nvSpPr>
      <xdr:spPr>
        <a:xfrm>
          <a:off x="714375" y="939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5247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5247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5247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5247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5247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2" name="テキスト ボックス 121"/>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5247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4" name="テキスト ボックス 123"/>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5247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5247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151130</xdr:rowOff>
    </xdr:from>
    <xdr:to xmlns:xdr="http://schemas.openxmlformats.org/drawingml/2006/spreadsheetDrawing">
      <xdr:col>23</xdr:col>
      <xdr:colOff>133350</xdr:colOff>
      <xdr:row>67</xdr:row>
      <xdr:rowOff>92075</xdr:rowOff>
    </xdr:to>
    <xdr:cxnSp macro="">
      <xdr:nvCxnSpPr>
        <xdr:cNvPr id="128" name="直線コネクタ 127"/>
        <xdr:cNvCxnSpPr/>
      </xdr:nvCxnSpPr>
      <xdr:spPr>
        <a:xfrm flipV="1">
          <a:off x="4879975" y="10095230"/>
          <a:ext cx="0" cy="1483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64135</xdr:rowOff>
    </xdr:from>
    <xdr:ext cx="762000" cy="257810"/>
    <xdr:sp macro="" textlink="">
      <xdr:nvSpPr>
        <xdr:cNvPr id="129" name="財政構造の弾力性最小値テキスト"/>
        <xdr:cNvSpPr txBox="1"/>
      </xdr:nvSpPr>
      <xdr:spPr>
        <a:xfrm>
          <a:off x="4965700" y="115512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92075</xdr:rowOff>
    </xdr:from>
    <xdr:to xmlns:xdr="http://schemas.openxmlformats.org/drawingml/2006/spreadsheetDrawing">
      <xdr:col>24</xdr:col>
      <xdr:colOff>12700</xdr:colOff>
      <xdr:row>67</xdr:row>
      <xdr:rowOff>92075</xdr:rowOff>
    </xdr:to>
    <xdr:cxnSp macro="">
      <xdr:nvCxnSpPr>
        <xdr:cNvPr id="130" name="直線コネクタ 129"/>
        <xdr:cNvCxnSpPr/>
      </xdr:nvCxnSpPr>
      <xdr:spPr>
        <a:xfrm>
          <a:off x="4791075" y="1157922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66040</xdr:rowOff>
    </xdr:from>
    <xdr:ext cx="762000" cy="257810"/>
    <xdr:sp macro="" textlink="">
      <xdr:nvSpPr>
        <xdr:cNvPr id="131" name="財政構造の弾力性最大値テキスト"/>
        <xdr:cNvSpPr txBox="1"/>
      </xdr:nvSpPr>
      <xdr:spPr>
        <a:xfrm>
          <a:off x="4965700" y="9838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151130</xdr:rowOff>
    </xdr:from>
    <xdr:to xmlns:xdr="http://schemas.openxmlformats.org/drawingml/2006/spreadsheetDrawing">
      <xdr:col>24</xdr:col>
      <xdr:colOff>12700</xdr:colOff>
      <xdr:row>58</xdr:row>
      <xdr:rowOff>151130</xdr:rowOff>
    </xdr:to>
    <xdr:cxnSp macro="">
      <xdr:nvCxnSpPr>
        <xdr:cNvPr id="132" name="直線コネクタ 131"/>
        <xdr:cNvCxnSpPr/>
      </xdr:nvCxnSpPr>
      <xdr:spPr>
        <a:xfrm>
          <a:off x="4791075" y="100952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97790</xdr:rowOff>
    </xdr:from>
    <xdr:to xmlns:xdr="http://schemas.openxmlformats.org/drawingml/2006/spreadsheetDrawing">
      <xdr:col>23</xdr:col>
      <xdr:colOff>133350</xdr:colOff>
      <xdr:row>66</xdr:row>
      <xdr:rowOff>66675</xdr:rowOff>
    </xdr:to>
    <xdr:cxnSp macro="">
      <xdr:nvCxnSpPr>
        <xdr:cNvPr id="133" name="直線コネクタ 132"/>
        <xdr:cNvCxnSpPr/>
      </xdr:nvCxnSpPr>
      <xdr:spPr>
        <a:xfrm>
          <a:off x="4054475" y="11242040"/>
          <a:ext cx="8255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22860</xdr:rowOff>
    </xdr:from>
    <xdr:ext cx="762000" cy="259080"/>
    <xdr:sp macro="" textlink="">
      <xdr:nvSpPr>
        <xdr:cNvPr id="134" name="財政構造の弾力性平均値テキスト"/>
        <xdr:cNvSpPr txBox="1"/>
      </xdr:nvSpPr>
      <xdr:spPr>
        <a:xfrm>
          <a:off x="4965700" y="1099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6350</xdr:rowOff>
    </xdr:from>
    <xdr:to xmlns:xdr="http://schemas.openxmlformats.org/drawingml/2006/spreadsheetDrawing">
      <xdr:col>23</xdr:col>
      <xdr:colOff>184150</xdr:colOff>
      <xdr:row>65</xdr:row>
      <xdr:rowOff>107950</xdr:rowOff>
    </xdr:to>
    <xdr:sp macro="" textlink="">
      <xdr:nvSpPr>
        <xdr:cNvPr id="135" name="フローチャート: 判断 134"/>
        <xdr:cNvSpPr/>
      </xdr:nvSpPr>
      <xdr:spPr>
        <a:xfrm>
          <a:off x="4829175"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73025</xdr:rowOff>
    </xdr:from>
    <xdr:to xmlns:xdr="http://schemas.openxmlformats.org/drawingml/2006/spreadsheetDrawing">
      <xdr:col>19</xdr:col>
      <xdr:colOff>133350</xdr:colOff>
      <xdr:row>65</xdr:row>
      <xdr:rowOff>97790</xdr:rowOff>
    </xdr:to>
    <xdr:cxnSp macro="">
      <xdr:nvCxnSpPr>
        <xdr:cNvPr id="136" name="直線コネクタ 135"/>
        <xdr:cNvCxnSpPr/>
      </xdr:nvCxnSpPr>
      <xdr:spPr>
        <a:xfrm>
          <a:off x="3178175" y="11217275"/>
          <a:ext cx="876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7" name="フローチャート: 判断 136"/>
        <xdr:cNvSpPr/>
      </xdr:nvSpPr>
      <xdr:spPr>
        <a:xfrm>
          <a:off x="4003675"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49530</xdr:rowOff>
    </xdr:from>
    <xdr:ext cx="736600" cy="259080"/>
    <xdr:sp macro="" textlink="">
      <xdr:nvSpPr>
        <xdr:cNvPr id="138" name="テキスト ボックス 137"/>
        <xdr:cNvSpPr txBox="1"/>
      </xdr:nvSpPr>
      <xdr:spPr>
        <a:xfrm>
          <a:off x="3679825"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64770</xdr:rowOff>
    </xdr:from>
    <xdr:to xmlns:xdr="http://schemas.openxmlformats.org/drawingml/2006/spreadsheetDrawing">
      <xdr:col>15</xdr:col>
      <xdr:colOff>82550</xdr:colOff>
      <xdr:row>65</xdr:row>
      <xdr:rowOff>73025</xdr:rowOff>
    </xdr:to>
    <xdr:cxnSp macro="">
      <xdr:nvCxnSpPr>
        <xdr:cNvPr id="139" name="直線コネクタ 138"/>
        <xdr:cNvCxnSpPr/>
      </xdr:nvCxnSpPr>
      <xdr:spPr>
        <a:xfrm>
          <a:off x="2301875" y="11209020"/>
          <a:ext cx="8763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40" name="フローチャート: 判断 139"/>
        <xdr:cNvSpPr/>
      </xdr:nvSpPr>
      <xdr:spPr>
        <a:xfrm>
          <a:off x="3127375"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148590</xdr:rowOff>
    </xdr:from>
    <xdr:ext cx="760730" cy="259080"/>
    <xdr:sp macro="" textlink="">
      <xdr:nvSpPr>
        <xdr:cNvPr id="141" name="テキスト ボックス 140"/>
        <xdr:cNvSpPr txBox="1"/>
      </xdr:nvSpPr>
      <xdr:spPr>
        <a:xfrm>
          <a:off x="2803525" y="107784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151765</xdr:rowOff>
    </xdr:from>
    <xdr:to xmlns:xdr="http://schemas.openxmlformats.org/drawingml/2006/spreadsheetDrawing">
      <xdr:col>11</xdr:col>
      <xdr:colOff>31750</xdr:colOff>
      <xdr:row>65</xdr:row>
      <xdr:rowOff>64770</xdr:rowOff>
    </xdr:to>
    <xdr:cxnSp macro="">
      <xdr:nvCxnSpPr>
        <xdr:cNvPr id="142" name="直線コネクタ 141"/>
        <xdr:cNvCxnSpPr/>
      </xdr:nvCxnSpPr>
      <xdr:spPr>
        <a:xfrm>
          <a:off x="1428750" y="11124565"/>
          <a:ext cx="8731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48895</xdr:rowOff>
    </xdr:from>
    <xdr:to xmlns:xdr="http://schemas.openxmlformats.org/drawingml/2006/spreadsheetDrawing">
      <xdr:col>11</xdr:col>
      <xdr:colOff>82550</xdr:colOff>
      <xdr:row>64</xdr:row>
      <xdr:rowOff>150495</xdr:rowOff>
    </xdr:to>
    <xdr:sp macro="" textlink="">
      <xdr:nvSpPr>
        <xdr:cNvPr id="143" name="フローチャート: 判断 142"/>
        <xdr:cNvSpPr/>
      </xdr:nvSpPr>
      <xdr:spPr>
        <a:xfrm>
          <a:off x="2254250" y="110216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160655</xdr:rowOff>
    </xdr:from>
    <xdr:ext cx="760730" cy="259080"/>
    <xdr:sp macro="" textlink="">
      <xdr:nvSpPr>
        <xdr:cNvPr id="144" name="テキスト ボックス 143"/>
        <xdr:cNvSpPr txBox="1"/>
      </xdr:nvSpPr>
      <xdr:spPr>
        <a:xfrm>
          <a:off x="1927225" y="107905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8890</xdr:rowOff>
    </xdr:from>
    <xdr:to xmlns:xdr="http://schemas.openxmlformats.org/drawingml/2006/spreadsheetDrawing">
      <xdr:col>7</xdr:col>
      <xdr:colOff>31750</xdr:colOff>
      <xdr:row>64</xdr:row>
      <xdr:rowOff>110490</xdr:rowOff>
    </xdr:to>
    <xdr:sp macro="" textlink="">
      <xdr:nvSpPr>
        <xdr:cNvPr id="145" name="フローチャート: 判断 144"/>
        <xdr:cNvSpPr/>
      </xdr:nvSpPr>
      <xdr:spPr>
        <a:xfrm>
          <a:off x="1377950" y="109816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120650</xdr:rowOff>
    </xdr:from>
    <xdr:ext cx="760730" cy="257810"/>
    <xdr:sp macro="" textlink="">
      <xdr:nvSpPr>
        <xdr:cNvPr id="146" name="テキスト ボックス 145"/>
        <xdr:cNvSpPr txBox="1"/>
      </xdr:nvSpPr>
      <xdr:spPr>
        <a:xfrm>
          <a:off x="1050925" y="107505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7" name="テキスト ボックス 146"/>
        <xdr:cNvSpPr txBox="1"/>
      </xdr:nvSpPr>
      <xdr:spPr>
        <a:xfrm>
          <a:off x="46672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8" name="テキスト ボックス 147"/>
        <xdr:cNvSpPr txBox="1"/>
      </xdr:nvSpPr>
      <xdr:spPr>
        <a:xfrm>
          <a:off x="38417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9" name="テキスト ボックス 148"/>
        <xdr:cNvSpPr txBox="1"/>
      </xdr:nvSpPr>
      <xdr:spPr>
        <a:xfrm>
          <a:off x="29654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0" name="テキスト ボックス 149"/>
        <xdr:cNvSpPr txBox="1"/>
      </xdr:nvSpPr>
      <xdr:spPr>
        <a:xfrm>
          <a:off x="20891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1" name="テキスト ボックス 150"/>
        <xdr:cNvSpPr txBox="1"/>
      </xdr:nvSpPr>
      <xdr:spPr>
        <a:xfrm>
          <a:off x="121602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15875</xdr:rowOff>
    </xdr:from>
    <xdr:to xmlns:xdr="http://schemas.openxmlformats.org/drawingml/2006/spreadsheetDrawing">
      <xdr:col>23</xdr:col>
      <xdr:colOff>184150</xdr:colOff>
      <xdr:row>66</xdr:row>
      <xdr:rowOff>117475</xdr:rowOff>
    </xdr:to>
    <xdr:sp macro="" textlink="">
      <xdr:nvSpPr>
        <xdr:cNvPr id="152" name="楕円 151"/>
        <xdr:cNvSpPr/>
      </xdr:nvSpPr>
      <xdr:spPr>
        <a:xfrm>
          <a:off x="4829175" y="113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159385</xdr:rowOff>
    </xdr:from>
    <xdr:ext cx="762000" cy="258445"/>
    <xdr:sp macro="" textlink="">
      <xdr:nvSpPr>
        <xdr:cNvPr id="153" name="財政構造の弾力性該当値テキスト"/>
        <xdr:cNvSpPr txBox="1"/>
      </xdr:nvSpPr>
      <xdr:spPr>
        <a:xfrm>
          <a:off x="4965700" y="11303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46355</xdr:rowOff>
    </xdr:from>
    <xdr:to xmlns:xdr="http://schemas.openxmlformats.org/drawingml/2006/spreadsheetDrawing">
      <xdr:col>19</xdr:col>
      <xdr:colOff>184150</xdr:colOff>
      <xdr:row>65</xdr:row>
      <xdr:rowOff>147955</xdr:rowOff>
    </xdr:to>
    <xdr:sp macro="" textlink="">
      <xdr:nvSpPr>
        <xdr:cNvPr id="154" name="楕円 153"/>
        <xdr:cNvSpPr/>
      </xdr:nvSpPr>
      <xdr:spPr>
        <a:xfrm>
          <a:off x="4003675"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132715</xdr:rowOff>
    </xdr:from>
    <xdr:ext cx="736600" cy="257810"/>
    <xdr:sp macro="" textlink="">
      <xdr:nvSpPr>
        <xdr:cNvPr id="155" name="テキスト ボックス 154"/>
        <xdr:cNvSpPr txBox="1"/>
      </xdr:nvSpPr>
      <xdr:spPr>
        <a:xfrm>
          <a:off x="3679825" y="112769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22225</xdr:rowOff>
    </xdr:from>
    <xdr:to xmlns:xdr="http://schemas.openxmlformats.org/drawingml/2006/spreadsheetDrawing">
      <xdr:col>15</xdr:col>
      <xdr:colOff>133350</xdr:colOff>
      <xdr:row>65</xdr:row>
      <xdr:rowOff>123825</xdr:rowOff>
    </xdr:to>
    <xdr:sp macro="" textlink="">
      <xdr:nvSpPr>
        <xdr:cNvPr id="156" name="楕円 155"/>
        <xdr:cNvSpPr/>
      </xdr:nvSpPr>
      <xdr:spPr>
        <a:xfrm>
          <a:off x="3127375"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109220</xdr:rowOff>
    </xdr:from>
    <xdr:ext cx="760730" cy="257810"/>
    <xdr:sp macro="" textlink="">
      <xdr:nvSpPr>
        <xdr:cNvPr id="157" name="テキスト ボックス 156"/>
        <xdr:cNvSpPr txBox="1"/>
      </xdr:nvSpPr>
      <xdr:spPr>
        <a:xfrm>
          <a:off x="2803525" y="112534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13970</xdr:rowOff>
    </xdr:from>
    <xdr:to xmlns:xdr="http://schemas.openxmlformats.org/drawingml/2006/spreadsheetDrawing">
      <xdr:col>11</xdr:col>
      <xdr:colOff>82550</xdr:colOff>
      <xdr:row>65</xdr:row>
      <xdr:rowOff>115570</xdr:rowOff>
    </xdr:to>
    <xdr:sp macro="" textlink="">
      <xdr:nvSpPr>
        <xdr:cNvPr id="158" name="楕円 157"/>
        <xdr:cNvSpPr/>
      </xdr:nvSpPr>
      <xdr:spPr>
        <a:xfrm>
          <a:off x="2254250" y="111582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100330</xdr:rowOff>
    </xdr:from>
    <xdr:ext cx="760730" cy="257810"/>
    <xdr:sp macro="" textlink="">
      <xdr:nvSpPr>
        <xdr:cNvPr id="159" name="テキスト ボックス 158"/>
        <xdr:cNvSpPr txBox="1"/>
      </xdr:nvSpPr>
      <xdr:spPr>
        <a:xfrm>
          <a:off x="1927225" y="11244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100965</xdr:rowOff>
    </xdr:from>
    <xdr:to xmlns:xdr="http://schemas.openxmlformats.org/drawingml/2006/spreadsheetDrawing">
      <xdr:col>7</xdr:col>
      <xdr:colOff>31750</xdr:colOff>
      <xdr:row>65</xdr:row>
      <xdr:rowOff>31115</xdr:rowOff>
    </xdr:to>
    <xdr:sp macro="" textlink="">
      <xdr:nvSpPr>
        <xdr:cNvPr id="160" name="楕円 159"/>
        <xdr:cNvSpPr/>
      </xdr:nvSpPr>
      <xdr:spPr>
        <a:xfrm>
          <a:off x="1377950" y="110737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15875</xdr:rowOff>
    </xdr:from>
    <xdr:ext cx="760730" cy="259080"/>
    <xdr:sp macro="" textlink="">
      <xdr:nvSpPr>
        <xdr:cNvPr id="161" name="テキスト ボックス 160"/>
        <xdr:cNvSpPr txBox="1"/>
      </xdr:nvSpPr>
      <xdr:spPr>
        <a:xfrm>
          <a:off x="1050925" y="111601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5247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9438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1000" cy="358775"/>
    <xdr:sp macro="" textlink="">
      <xdr:nvSpPr>
        <xdr:cNvPr id="164" name="テキスト ボックス 163"/>
        <xdr:cNvSpPr txBox="1"/>
      </xdr:nvSpPr>
      <xdr:spPr>
        <a:xfrm>
          <a:off x="4088765"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[209,183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5247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594360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067425" y="13716000"/>
          <a:ext cx="569277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前年度比１７，６３５円増であり、類似団体平均を上回っている。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人件費は、定年退職者数の増及び新規採用者数の抑制によ</a:t>
          </a:r>
          <a:r>
            <a:rPr kumimoji="1" lang="ja-JP" altLang="en-US" sz="1100">
              <a:solidFill>
                <a:schemeClr val="dk1"/>
              </a:solidFill>
              <a:effectLst/>
              <a:latin typeface="ＭＳ Ｐゴシック"/>
              <a:ea typeface="ＭＳ Ｐゴシック"/>
              <a:cs typeface="+mn-cs"/>
            </a:rPr>
            <a:t>る職員給の減により</a:t>
          </a:r>
          <a:r>
            <a:rPr kumimoji="1" lang="ja-JP" altLang="ja-JP" sz="1100">
              <a:solidFill>
                <a:schemeClr val="dk1"/>
              </a:solidFill>
              <a:effectLst/>
              <a:latin typeface="ＭＳ Ｐゴシック"/>
              <a:ea typeface="ＭＳ Ｐゴシック"/>
              <a:cs typeface="+mn-cs"/>
            </a:rPr>
            <a:t>減少傾向にある。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物件費</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公共施設等総合管理計画による施設の除却や</a:t>
          </a:r>
          <a:r>
            <a:rPr kumimoji="1" lang="ja-JP" altLang="ja-JP" sz="1100">
              <a:solidFill>
                <a:schemeClr val="dk1"/>
              </a:solidFill>
              <a:effectLst/>
              <a:latin typeface="ＭＳ Ｐゴシック"/>
              <a:ea typeface="ＭＳ Ｐゴシック"/>
              <a:cs typeface="+mn-cs"/>
            </a:rPr>
            <a:t>地域公共交通事業の運行委託費の</a:t>
          </a:r>
          <a:r>
            <a:rPr kumimoji="1" lang="ja-JP" altLang="en-US" sz="1100">
              <a:solidFill>
                <a:schemeClr val="dk1"/>
              </a:solidFill>
              <a:effectLst/>
              <a:latin typeface="ＭＳ Ｐゴシック"/>
              <a:ea typeface="ＭＳ Ｐゴシック"/>
              <a:cs typeface="+mn-cs"/>
            </a:rPr>
            <a:t>増により前年度より増加している。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維持補修費は</a:t>
          </a:r>
          <a:r>
            <a:rPr kumimoji="1" lang="ja-JP" altLang="en-US" sz="1100">
              <a:solidFill>
                <a:schemeClr val="dk1"/>
              </a:solidFill>
              <a:effectLst/>
              <a:latin typeface="ＭＳ Ｐゴシック"/>
              <a:ea typeface="ＭＳ Ｐゴシック"/>
              <a:cs typeface="+mn-cs"/>
            </a:rPr>
            <a:t>、老朽化している公共施設の維持管理費が</a:t>
          </a:r>
          <a:r>
            <a:rPr kumimoji="1" lang="ja-JP" altLang="ja-JP" sz="1100">
              <a:solidFill>
                <a:schemeClr val="dk1"/>
              </a:solidFill>
              <a:effectLst/>
              <a:latin typeface="ＭＳ Ｐゴシック"/>
              <a:ea typeface="ＭＳ Ｐゴシック"/>
              <a:cs typeface="+mn-cs"/>
            </a:rPr>
            <a:t>増加</a:t>
          </a:r>
          <a:r>
            <a:rPr kumimoji="1" lang="ja-JP" altLang="en-US" sz="1100">
              <a:solidFill>
                <a:schemeClr val="dk1"/>
              </a:solidFill>
              <a:effectLst/>
              <a:latin typeface="ＭＳ Ｐゴシック"/>
              <a:ea typeface="ＭＳ Ｐゴシック"/>
              <a:cs typeface="+mn-cs"/>
            </a:rPr>
            <a:t>傾向にあるものの、除雪事業費の減により前年度より減少している。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引き続き新規採用者数の抑制や公共施設等総合管理計画に基づき、各公共施設の統廃合などの見直しを図りながら、人件費・物件費等の抑制に努める。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8615" cy="224155"/>
    <xdr:sp macro="" textlink="">
      <xdr:nvSpPr>
        <xdr:cNvPr id="175" name="テキスト ボックス 174"/>
        <xdr:cNvSpPr txBox="1"/>
      </xdr:nvSpPr>
      <xdr:spPr>
        <a:xfrm>
          <a:off x="714375" y="132080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5247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5247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9" name="テキスト ボックス 178"/>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5247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1" name="テキスト ボックス 180"/>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5247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5247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5247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5247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9" name="テキスト ボックス 188"/>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5247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89</xdr:row>
      <xdr:rowOff>47625</xdr:rowOff>
    </xdr:to>
    <xdr:cxnSp macro="">
      <xdr:nvCxnSpPr>
        <xdr:cNvPr id="191" name="直線コネクタ 190"/>
        <xdr:cNvCxnSpPr/>
      </xdr:nvCxnSpPr>
      <xdr:spPr>
        <a:xfrm flipV="1">
          <a:off x="4879975" y="1396365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19685</xdr:rowOff>
    </xdr:from>
    <xdr:ext cx="762000" cy="257810"/>
    <xdr:sp macro="" textlink="">
      <xdr:nvSpPr>
        <xdr:cNvPr id="192" name="人件費・物件費等の状況最小値テキスト"/>
        <xdr:cNvSpPr txBox="1"/>
      </xdr:nvSpPr>
      <xdr:spPr>
        <a:xfrm>
          <a:off x="4965700" y="15278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47625</xdr:rowOff>
    </xdr:from>
    <xdr:to xmlns:xdr="http://schemas.openxmlformats.org/drawingml/2006/spreadsheetDrawing">
      <xdr:col>24</xdr:col>
      <xdr:colOff>12700</xdr:colOff>
      <xdr:row>89</xdr:row>
      <xdr:rowOff>47625</xdr:rowOff>
    </xdr:to>
    <xdr:cxnSp macro="">
      <xdr:nvCxnSpPr>
        <xdr:cNvPr id="193" name="直線コネクタ 192"/>
        <xdr:cNvCxnSpPr/>
      </xdr:nvCxnSpPr>
      <xdr:spPr>
        <a:xfrm>
          <a:off x="4791075" y="153066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49657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791075" y="139636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109855</xdr:rowOff>
    </xdr:from>
    <xdr:to xmlns:xdr="http://schemas.openxmlformats.org/drawingml/2006/spreadsheetDrawing">
      <xdr:col>23</xdr:col>
      <xdr:colOff>133350</xdr:colOff>
      <xdr:row>83</xdr:row>
      <xdr:rowOff>9525</xdr:rowOff>
    </xdr:to>
    <xdr:cxnSp macro="">
      <xdr:nvCxnSpPr>
        <xdr:cNvPr id="196" name="直線コネクタ 195"/>
        <xdr:cNvCxnSpPr/>
      </xdr:nvCxnSpPr>
      <xdr:spPr>
        <a:xfrm>
          <a:off x="4054475" y="14168755"/>
          <a:ext cx="8255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54610</xdr:rowOff>
    </xdr:from>
    <xdr:ext cx="762000" cy="257810"/>
    <xdr:sp macro="" textlink="">
      <xdr:nvSpPr>
        <xdr:cNvPr id="197" name="人件費・物件費等の状況平均値テキスト"/>
        <xdr:cNvSpPr txBox="1"/>
      </xdr:nvSpPr>
      <xdr:spPr>
        <a:xfrm>
          <a:off x="4965700" y="14284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82550</xdr:rowOff>
    </xdr:from>
    <xdr:to xmlns:xdr="http://schemas.openxmlformats.org/drawingml/2006/spreadsheetDrawing">
      <xdr:col>23</xdr:col>
      <xdr:colOff>184150</xdr:colOff>
      <xdr:row>84</xdr:row>
      <xdr:rowOff>12700</xdr:rowOff>
    </xdr:to>
    <xdr:sp macro="" textlink="">
      <xdr:nvSpPr>
        <xdr:cNvPr id="198" name="フローチャート: 判断 197"/>
        <xdr:cNvSpPr/>
      </xdr:nvSpPr>
      <xdr:spPr>
        <a:xfrm>
          <a:off x="4829175"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73025</xdr:rowOff>
    </xdr:from>
    <xdr:to xmlns:xdr="http://schemas.openxmlformats.org/drawingml/2006/spreadsheetDrawing">
      <xdr:col>19</xdr:col>
      <xdr:colOff>133350</xdr:colOff>
      <xdr:row>82</xdr:row>
      <xdr:rowOff>109855</xdr:rowOff>
    </xdr:to>
    <xdr:cxnSp macro="">
      <xdr:nvCxnSpPr>
        <xdr:cNvPr id="199" name="直線コネクタ 198"/>
        <xdr:cNvCxnSpPr/>
      </xdr:nvCxnSpPr>
      <xdr:spPr>
        <a:xfrm>
          <a:off x="3178175" y="14131925"/>
          <a:ext cx="876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52705</xdr:rowOff>
    </xdr:from>
    <xdr:to xmlns:xdr="http://schemas.openxmlformats.org/drawingml/2006/spreadsheetDrawing">
      <xdr:col>19</xdr:col>
      <xdr:colOff>184150</xdr:colOff>
      <xdr:row>83</xdr:row>
      <xdr:rowOff>154940</xdr:rowOff>
    </xdr:to>
    <xdr:sp macro="" textlink="">
      <xdr:nvSpPr>
        <xdr:cNvPr id="200" name="フローチャート: 判断 199"/>
        <xdr:cNvSpPr/>
      </xdr:nvSpPr>
      <xdr:spPr>
        <a:xfrm>
          <a:off x="4003675"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139065</xdr:rowOff>
    </xdr:from>
    <xdr:ext cx="736600" cy="259080"/>
    <xdr:sp macro="" textlink="">
      <xdr:nvSpPr>
        <xdr:cNvPr id="201" name="テキスト ボックス 200"/>
        <xdr:cNvSpPr txBox="1"/>
      </xdr:nvSpPr>
      <xdr:spPr>
        <a:xfrm>
          <a:off x="3679825" y="14369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73025</xdr:rowOff>
    </xdr:from>
    <xdr:to xmlns:xdr="http://schemas.openxmlformats.org/drawingml/2006/spreadsheetDrawing">
      <xdr:col>15</xdr:col>
      <xdr:colOff>82550</xdr:colOff>
      <xdr:row>82</xdr:row>
      <xdr:rowOff>76835</xdr:rowOff>
    </xdr:to>
    <xdr:cxnSp macro="">
      <xdr:nvCxnSpPr>
        <xdr:cNvPr id="202" name="直線コネクタ 201"/>
        <xdr:cNvCxnSpPr/>
      </xdr:nvCxnSpPr>
      <xdr:spPr>
        <a:xfrm flipV="1">
          <a:off x="2301875" y="14131925"/>
          <a:ext cx="876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170180</xdr:rowOff>
    </xdr:from>
    <xdr:to xmlns:xdr="http://schemas.openxmlformats.org/drawingml/2006/spreadsheetDrawing">
      <xdr:col>15</xdr:col>
      <xdr:colOff>133350</xdr:colOff>
      <xdr:row>83</xdr:row>
      <xdr:rowOff>100330</xdr:rowOff>
    </xdr:to>
    <xdr:sp macro="" textlink="">
      <xdr:nvSpPr>
        <xdr:cNvPr id="203" name="フローチャート: 判断 202"/>
        <xdr:cNvSpPr/>
      </xdr:nvSpPr>
      <xdr:spPr>
        <a:xfrm>
          <a:off x="3127375"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85090</xdr:rowOff>
    </xdr:from>
    <xdr:ext cx="760730" cy="259080"/>
    <xdr:sp macro="" textlink="">
      <xdr:nvSpPr>
        <xdr:cNvPr id="204" name="テキスト ボックス 203"/>
        <xdr:cNvSpPr txBox="1"/>
      </xdr:nvSpPr>
      <xdr:spPr>
        <a:xfrm>
          <a:off x="2803525" y="14315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76835</xdr:rowOff>
    </xdr:from>
    <xdr:to xmlns:xdr="http://schemas.openxmlformats.org/drawingml/2006/spreadsheetDrawing">
      <xdr:col>11</xdr:col>
      <xdr:colOff>31750</xdr:colOff>
      <xdr:row>82</xdr:row>
      <xdr:rowOff>76835</xdr:rowOff>
    </xdr:to>
    <xdr:cxnSp macro="">
      <xdr:nvCxnSpPr>
        <xdr:cNvPr id="205" name="直線コネクタ 204"/>
        <xdr:cNvCxnSpPr/>
      </xdr:nvCxnSpPr>
      <xdr:spPr>
        <a:xfrm flipV="1">
          <a:off x="1428750" y="14135735"/>
          <a:ext cx="8731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116205</xdr:rowOff>
    </xdr:from>
    <xdr:to xmlns:xdr="http://schemas.openxmlformats.org/drawingml/2006/spreadsheetDrawing">
      <xdr:col>11</xdr:col>
      <xdr:colOff>82550</xdr:colOff>
      <xdr:row>82</xdr:row>
      <xdr:rowOff>46355</xdr:rowOff>
    </xdr:to>
    <xdr:sp macro="" textlink="">
      <xdr:nvSpPr>
        <xdr:cNvPr id="206" name="フローチャート: 判断 205"/>
        <xdr:cNvSpPr/>
      </xdr:nvSpPr>
      <xdr:spPr>
        <a:xfrm>
          <a:off x="2254250" y="140036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56515</xdr:rowOff>
    </xdr:from>
    <xdr:ext cx="760730" cy="258445"/>
    <xdr:sp macro="" textlink="">
      <xdr:nvSpPr>
        <xdr:cNvPr id="207" name="テキスト ボックス 206"/>
        <xdr:cNvSpPr txBox="1"/>
      </xdr:nvSpPr>
      <xdr:spPr>
        <a:xfrm>
          <a:off x="1927225" y="1377251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86360</xdr:rowOff>
    </xdr:from>
    <xdr:to xmlns:xdr="http://schemas.openxmlformats.org/drawingml/2006/spreadsheetDrawing">
      <xdr:col>7</xdr:col>
      <xdr:colOff>31750</xdr:colOff>
      <xdr:row>82</xdr:row>
      <xdr:rowOff>16510</xdr:rowOff>
    </xdr:to>
    <xdr:sp macro="" textlink="">
      <xdr:nvSpPr>
        <xdr:cNvPr id="208" name="フローチャート: 判断 207"/>
        <xdr:cNvSpPr/>
      </xdr:nvSpPr>
      <xdr:spPr>
        <a:xfrm>
          <a:off x="1377950" y="139738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26670</xdr:rowOff>
    </xdr:from>
    <xdr:ext cx="760730" cy="259080"/>
    <xdr:sp macro="" textlink="">
      <xdr:nvSpPr>
        <xdr:cNvPr id="209" name="テキスト ボックス 208"/>
        <xdr:cNvSpPr txBox="1"/>
      </xdr:nvSpPr>
      <xdr:spPr>
        <a:xfrm>
          <a:off x="1050925" y="13742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6672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417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29654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0891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160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130175</xdr:rowOff>
    </xdr:from>
    <xdr:to xmlns:xdr="http://schemas.openxmlformats.org/drawingml/2006/spreadsheetDrawing">
      <xdr:col>23</xdr:col>
      <xdr:colOff>184150</xdr:colOff>
      <xdr:row>83</xdr:row>
      <xdr:rowOff>60325</xdr:rowOff>
    </xdr:to>
    <xdr:sp macro="" textlink="">
      <xdr:nvSpPr>
        <xdr:cNvPr id="215" name="楕円 214"/>
        <xdr:cNvSpPr/>
      </xdr:nvSpPr>
      <xdr:spPr>
        <a:xfrm>
          <a:off x="4829175"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146685</xdr:rowOff>
    </xdr:from>
    <xdr:ext cx="762000" cy="257810"/>
    <xdr:sp macro="" textlink="">
      <xdr:nvSpPr>
        <xdr:cNvPr id="216" name="人件費・物件費等の状況該当値テキスト"/>
        <xdr:cNvSpPr txBox="1"/>
      </xdr:nvSpPr>
      <xdr:spPr>
        <a:xfrm>
          <a:off x="4965700" y="14034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59055</xdr:rowOff>
    </xdr:from>
    <xdr:to xmlns:xdr="http://schemas.openxmlformats.org/drawingml/2006/spreadsheetDrawing">
      <xdr:col>19</xdr:col>
      <xdr:colOff>184150</xdr:colOff>
      <xdr:row>82</xdr:row>
      <xdr:rowOff>160655</xdr:rowOff>
    </xdr:to>
    <xdr:sp macro="" textlink="">
      <xdr:nvSpPr>
        <xdr:cNvPr id="217" name="楕円 216"/>
        <xdr:cNvSpPr/>
      </xdr:nvSpPr>
      <xdr:spPr>
        <a:xfrm>
          <a:off x="4003675"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170815</xdr:rowOff>
    </xdr:from>
    <xdr:ext cx="736600" cy="258445"/>
    <xdr:sp macro="" textlink="">
      <xdr:nvSpPr>
        <xdr:cNvPr id="218" name="テキスト ボックス 217"/>
        <xdr:cNvSpPr txBox="1"/>
      </xdr:nvSpPr>
      <xdr:spPr>
        <a:xfrm>
          <a:off x="3679825" y="138868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22225</xdr:rowOff>
    </xdr:from>
    <xdr:to xmlns:xdr="http://schemas.openxmlformats.org/drawingml/2006/spreadsheetDrawing">
      <xdr:col>15</xdr:col>
      <xdr:colOff>133350</xdr:colOff>
      <xdr:row>82</xdr:row>
      <xdr:rowOff>123825</xdr:rowOff>
    </xdr:to>
    <xdr:sp macro="" textlink="">
      <xdr:nvSpPr>
        <xdr:cNvPr id="219" name="楕円 218"/>
        <xdr:cNvSpPr/>
      </xdr:nvSpPr>
      <xdr:spPr>
        <a:xfrm>
          <a:off x="3127375" y="1408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133985</xdr:rowOff>
    </xdr:from>
    <xdr:ext cx="760730" cy="257810"/>
    <xdr:sp macro="" textlink="">
      <xdr:nvSpPr>
        <xdr:cNvPr id="220" name="テキスト ボックス 219"/>
        <xdr:cNvSpPr txBox="1"/>
      </xdr:nvSpPr>
      <xdr:spPr>
        <a:xfrm>
          <a:off x="2803525" y="138499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26035</xdr:rowOff>
    </xdr:from>
    <xdr:to xmlns:xdr="http://schemas.openxmlformats.org/drawingml/2006/spreadsheetDrawing">
      <xdr:col>11</xdr:col>
      <xdr:colOff>82550</xdr:colOff>
      <xdr:row>82</xdr:row>
      <xdr:rowOff>127635</xdr:rowOff>
    </xdr:to>
    <xdr:sp macro="" textlink="">
      <xdr:nvSpPr>
        <xdr:cNvPr id="221" name="楕円 220"/>
        <xdr:cNvSpPr/>
      </xdr:nvSpPr>
      <xdr:spPr>
        <a:xfrm>
          <a:off x="2254250" y="140849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112395</xdr:rowOff>
    </xdr:from>
    <xdr:ext cx="760730" cy="257810"/>
    <xdr:sp macro="" textlink="">
      <xdr:nvSpPr>
        <xdr:cNvPr id="222" name="テキスト ボックス 221"/>
        <xdr:cNvSpPr txBox="1"/>
      </xdr:nvSpPr>
      <xdr:spPr>
        <a:xfrm>
          <a:off x="1927225" y="14171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26035</xdr:rowOff>
    </xdr:from>
    <xdr:to xmlns:xdr="http://schemas.openxmlformats.org/drawingml/2006/spreadsheetDrawing">
      <xdr:col>7</xdr:col>
      <xdr:colOff>31750</xdr:colOff>
      <xdr:row>82</xdr:row>
      <xdr:rowOff>127635</xdr:rowOff>
    </xdr:to>
    <xdr:sp macro="" textlink="">
      <xdr:nvSpPr>
        <xdr:cNvPr id="223" name="楕円 222"/>
        <xdr:cNvSpPr/>
      </xdr:nvSpPr>
      <xdr:spPr>
        <a:xfrm>
          <a:off x="1377950" y="140849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112395</xdr:rowOff>
    </xdr:from>
    <xdr:ext cx="760730" cy="257810"/>
    <xdr:sp macro="" textlink="">
      <xdr:nvSpPr>
        <xdr:cNvPr id="224" name="テキスト ボックス 223"/>
        <xdr:cNvSpPr txBox="1"/>
      </xdr:nvSpPr>
      <xdr:spPr>
        <a:xfrm>
          <a:off x="1050925" y="141712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macro="" textlink="">
      <xdr:nvSpPr>
        <xdr:cNvPr id="226" name="テキスト ボックス 225"/>
        <xdr:cNvSpPr txBox="1"/>
      </xdr:nvSpPr>
      <xdr:spPr>
        <a:xfrm>
          <a:off x="13444855"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7" name="テキスト ボックス 226"/>
        <xdr:cNvSpPr txBox="1"/>
      </xdr:nvSpPr>
      <xdr:spPr>
        <a:xfrm>
          <a:off x="1519999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7951450" y="1371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平成２９年度数値は、平成３１年１月末時点において未公表のため平成２８年度数値と同じものとなっております。</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本町職員の給与水準は従来より縮減と抑制が実施されており、類似団体平均と比較して低水準である。今後も住民の理解を得られるような給与体系を保ち、適正な給与水準の維持に努める。</a:t>
          </a:r>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9" name="テキスト ボックス 238"/>
        <xdr:cNvSpPr txBox="1"/>
      </xdr:nvSpPr>
      <xdr:spPr>
        <a:xfrm>
          <a:off x="11884025"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633325" y="1546669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0730" cy="257810"/>
    <xdr:sp macro="" textlink="">
      <xdr:nvSpPr>
        <xdr:cNvPr id="241" name="テキスト ボックス 240"/>
        <xdr:cNvSpPr txBox="1"/>
      </xdr:nvSpPr>
      <xdr:spPr>
        <a:xfrm>
          <a:off x="11884025" y="15324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633325" y="1512189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0730" cy="257810"/>
    <xdr:sp macro="" textlink="">
      <xdr:nvSpPr>
        <xdr:cNvPr id="243" name="テキスト ボックス 242"/>
        <xdr:cNvSpPr txBox="1"/>
      </xdr:nvSpPr>
      <xdr:spPr>
        <a:xfrm>
          <a:off x="11884025" y="14979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633325" y="1477708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0730" cy="259080"/>
    <xdr:sp macro="" textlink="">
      <xdr:nvSpPr>
        <xdr:cNvPr id="245" name="テキスト ボックス 244"/>
        <xdr:cNvSpPr txBox="1"/>
      </xdr:nvSpPr>
      <xdr:spPr>
        <a:xfrm>
          <a:off x="11884025" y="1463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633325" y="1443291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0730" cy="259080"/>
    <xdr:sp macro="" textlink="">
      <xdr:nvSpPr>
        <xdr:cNvPr id="247" name="テキスト ボックス 246"/>
        <xdr:cNvSpPr txBox="1"/>
      </xdr:nvSpPr>
      <xdr:spPr>
        <a:xfrm>
          <a:off x="11884025" y="14290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633325" y="1408811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0730" cy="259080"/>
    <xdr:sp macro="" textlink="">
      <xdr:nvSpPr>
        <xdr:cNvPr id="249" name="テキスト ボックス 248"/>
        <xdr:cNvSpPr txBox="1"/>
      </xdr:nvSpPr>
      <xdr:spPr>
        <a:xfrm>
          <a:off x="11884025" y="1394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633325" y="1374330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0730" cy="258445"/>
    <xdr:sp macro="" textlink="">
      <xdr:nvSpPr>
        <xdr:cNvPr id="251" name="テキスト ボックス 250"/>
        <xdr:cNvSpPr txBox="1"/>
      </xdr:nvSpPr>
      <xdr:spPr>
        <a:xfrm>
          <a:off x="11884025" y="13601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7810"/>
    <xdr:sp macro="" textlink="">
      <xdr:nvSpPr>
        <xdr:cNvPr id="253" name="テキスト ボックス 252"/>
        <xdr:cNvSpPr txBox="1"/>
      </xdr:nvSpPr>
      <xdr:spPr>
        <a:xfrm>
          <a:off x="11884025"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50165</xdr:rowOff>
    </xdr:from>
    <xdr:to xmlns:xdr="http://schemas.openxmlformats.org/drawingml/2006/spreadsheetDrawing">
      <xdr:col>81</xdr:col>
      <xdr:colOff>44450</xdr:colOff>
      <xdr:row>89</xdr:row>
      <xdr:rowOff>127000</xdr:rowOff>
    </xdr:to>
    <xdr:cxnSp macro="">
      <xdr:nvCxnSpPr>
        <xdr:cNvPr id="255" name="直線コネクタ 254"/>
        <xdr:cNvCxnSpPr/>
      </xdr:nvCxnSpPr>
      <xdr:spPr>
        <a:xfrm flipV="1">
          <a:off x="16760825" y="13766165"/>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0730" cy="257810"/>
    <xdr:sp macro="" textlink="">
      <xdr:nvSpPr>
        <xdr:cNvPr id="256" name="給与水準   （国との比較）最小値テキスト"/>
        <xdr:cNvSpPr txBox="1"/>
      </xdr:nvSpPr>
      <xdr:spPr>
        <a:xfrm>
          <a:off x="16849725" y="153587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7" name="直線コネクタ 256"/>
        <xdr:cNvCxnSpPr/>
      </xdr:nvCxnSpPr>
      <xdr:spPr>
        <a:xfrm>
          <a:off x="16675100" y="1538605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136525</xdr:rowOff>
    </xdr:from>
    <xdr:ext cx="760730" cy="258445"/>
    <xdr:sp macro="" textlink="">
      <xdr:nvSpPr>
        <xdr:cNvPr id="258" name="給与水準   （国との比較）最大値テキスト"/>
        <xdr:cNvSpPr txBox="1"/>
      </xdr:nvSpPr>
      <xdr:spPr>
        <a:xfrm>
          <a:off x="16849725" y="135096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50165</xdr:rowOff>
    </xdr:from>
    <xdr:to xmlns:xdr="http://schemas.openxmlformats.org/drawingml/2006/spreadsheetDrawing">
      <xdr:col>81</xdr:col>
      <xdr:colOff>133350</xdr:colOff>
      <xdr:row>80</xdr:row>
      <xdr:rowOff>50165</xdr:rowOff>
    </xdr:to>
    <xdr:cxnSp macro="">
      <xdr:nvCxnSpPr>
        <xdr:cNvPr id="259" name="直線コネクタ 258"/>
        <xdr:cNvCxnSpPr/>
      </xdr:nvCxnSpPr>
      <xdr:spPr>
        <a:xfrm>
          <a:off x="16675100" y="137661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7620</xdr:rowOff>
    </xdr:from>
    <xdr:to xmlns:xdr="http://schemas.openxmlformats.org/drawingml/2006/spreadsheetDrawing">
      <xdr:col>81</xdr:col>
      <xdr:colOff>44450</xdr:colOff>
      <xdr:row>84</xdr:row>
      <xdr:rowOff>7620</xdr:rowOff>
    </xdr:to>
    <xdr:cxnSp macro="">
      <xdr:nvCxnSpPr>
        <xdr:cNvPr id="260" name="直線コネクタ 259"/>
        <xdr:cNvCxnSpPr/>
      </xdr:nvCxnSpPr>
      <xdr:spPr>
        <a:xfrm>
          <a:off x="15935325" y="1440942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158750</xdr:rowOff>
    </xdr:from>
    <xdr:ext cx="760730" cy="259080"/>
    <xdr:sp macro="" textlink="">
      <xdr:nvSpPr>
        <xdr:cNvPr id="261" name="給与水準   （国との比較）平均値テキスト"/>
        <xdr:cNvSpPr txBox="1"/>
      </xdr:nvSpPr>
      <xdr:spPr>
        <a:xfrm>
          <a:off x="16849725" y="1456055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62" name="フローチャート: 判断 261"/>
        <xdr:cNvSpPr/>
      </xdr:nvSpPr>
      <xdr:spPr>
        <a:xfrm>
          <a:off x="16713200" y="145884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167005</xdr:rowOff>
    </xdr:from>
    <xdr:to xmlns:xdr="http://schemas.openxmlformats.org/drawingml/2006/spreadsheetDrawing">
      <xdr:col>77</xdr:col>
      <xdr:colOff>44450</xdr:colOff>
      <xdr:row>84</xdr:row>
      <xdr:rowOff>7620</xdr:rowOff>
    </xdr:to>
    <xdr:cxnSp macro="">
      <xdr:nvCxnSpPr>
        <xdr:cNvPr id="263" name="直線コネクタ 262"/>
        <xdr:cNvCxnSpPr/>
      </xdr:nvCxnSpPr>
      <xdr:spPr>
        <a:xfrm>
          <a:off x="15062200" y="14225905"/>
          <a:ext cx="873125"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26670</xdr:rowOff>
    </xdr:from>
    <xdr:to xmlns:xdr="http://schemas.openxmlformats.org/drawingml/2006/spreadsheetDrawing">
      <xdr:col>77</xdr:col>
      <xdr:colOff>95250</xdr:colOff>
      <xdr:row>85</xdr:row>
      <xdr:rowOff>128270</xdr:rowOff>
    </xdr:to>
    <xdr:sp macro="" textlink="">
      <xdr:nvSpPr>
        <xdr:cNvPr id="264" name="フローチャート: 判断 263"/>
        <xdr:cNvSpPr/>
      </xdr:nvSpPr>
      <xdr:spPr>
        <a:xfrm>
          <a:off x="15887700" y="145999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113030</xdr:rowOff>
    </xdr:from>
    <xdr:ext cx="735330" cy="259080"/>
    <xdr:sp macro="" textlink="">
      <xdr:nvSpPr>
        <xdr:cNvPr id="265" name="テキスト ボックス 264"/>
        <xdr:cNvSpPr txBox="1"/>
      </xdr:nvSpPr>
      <xdr:spPr>
        <a:xfrm>
          <a:off x="15560675" y="146862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74930</xdr:rowOff>
    </xdr:from>
    <xdr:to xmlns:xdr="http://schemas.openxmlformats.org/drawingml/2006/spreadsheetDrawing">
      <xdr:col>72</xdr:col>
      <xdr:colOff>203200</xdr:colOff>
      <xdr:row>82</xdr:row>
      <xdr:rowOff>167005</xdr:rowOff>
    </xdr:to>
    <xdr:cxnSp macro="">
      <xdr:nvCxnSpPr>
        <xdr:cNvPr id="266" name="直線コネクタ 265"/>
        <xdr:cNvCxnSpPr/>
      </xdr:nvCxnSpPr>
      <xdr:spPr>
        <a:xfrm>
          <a:off x="14185900" y="14133830"/>
          <a:ext cx="8763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38100</xdr:rowOff>
    </xdr:from>
    <xdr:to xmlns:xdr="http://schemas.openxmlformats.org/drawingml/2006/spreadsheetDrawing">
      <xdr:col>73</xdr:col>
      <xdr:colOff>44450</xdr:colOff>
      <xdr:row>85</xdr:row>
      <xdr:rowOff>139700</xdr:rowOff>
    </xdr:to>
    <xdr:sp macro="" textlink="">
      <xdr:nvSpPr>
        <xdr:cNvPr id="267" name="フローチャート: 判断 266"/>
        <xdr:cNvSpPr/>
      </xdr:nvSpPr>
      <xdr:spPr>
        <a:xfrm>
          <a:off x="15011400" y="146113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125095</xdr:rowOff>
    </xdr:from>
    <xdr:ext cx="760730" cy="258445"/>
    <xdr:sp macro="" textlink="">
      <xdr:nvSpPr>
        <xdr:cNvPr id="268" name="テキスト ボックス 267"/>
        <xdr:cNvSpPr txBox="1"/>
      </xdr:nvSpPr>
      <xdr:spPr>
        <a:xfrm>
          <a:off x="14684375" y="146983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29210</xdr:rowOff>
    </xdr:from>
    <xdr:to xmlns:xdr="http://schemas.openxmlformats.org/drawingml/2006/spreadsheetDrawing">
      <xdr:col>68</xdr:col>
      <xdr:colOff>152400</xdr:colOff>
      <xdr:row>82</xdr:row>
      <xdr:rowOff>74930</xdr:rowOff>
    </xdr:to>
    <xdr:cxnSp macro="">
      <xdr:nvCxnSpPr>
        <xdr:cNvPr id="269" name="直線コネクタ 268"/>
        <xdr:cNvCxnSpPr/>
      </xdr:nvCxnSpPr>
      <xdr:spPr>
        <a:xfrm>
          <a:off x="13309600" y="14088110"/>
          <a:ext cx="876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50165</xdr:rowOff>
    </xdr:from>
    <xdr:to xmlns:xdr="http://schemas.openxmlformats.org/drawingml/2006/spreadsheetDrawing">
      <xdr:col>68</xdr:col>
      <xdr:colOff>203200</xdr:colOff>
      <xdr:row>85</xdr:row>
      <xdr:rowOff>151765</xdr:rowOff>
    </xdr:to>
    <xdr:sp macro="" textlink="">
      <xdr:nvSpPr>
        <xdr:cNvPr id="270" name="フローチャート: 判断 269"/>
        <xdr:cNvSpPr/>
      </xdr:nvSpPr>
      <xdr:spPr>
        <a:xfrm>
          <a:off x="141351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136525</xdr:rowOff>
    </xdr:from>
    <xdr:ext cx="760730" cy="258445"/>
    <xdr:sp macro="" textlink="">
      <xdr:nvSpPr>
        <xdr:cNvPr id="271" name="テキスト ボックス 270"/>
        <xdr:cNvSpPr txBox="1"/>
      </xdr:nvSpPr>
      <xdr:spPr>
        <a:xfrm>
          <a:off x="13811250" y="14709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50165</xdr:rowOff>
    </xdr:from>
    <xdr:to xmlns:xdr="http://schemas.openxmlformats.org/drawingml/2006/spreadsheetDrawing">
      <xdr:col>64</xdr:col>
      <xdr:colOff>152400</xdr:colOff>
      <xdr:row>85</xdr:row>
      <xdr:rowOff>151765</xdr:rowOff>
    </xdr:to>
    <xdr:sp macro="" textlink="">
      <xdr:nvSpPr>
        <xdr:cNvPr id="272" name="フローチャート: 判断 271"/>
        <xdr:cNvSpPr/>
      </xdr:nvSpPr>
      <xdr:spPr>
        <a:xfrm>
          <a:off x="132588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136525</xdr:rowOff>
    </xdr:from>
    <xdr:ext cx="760730" cy="258445"/>
    <xdr:sp macro="" textlink="">
      <xdr:nvSpPr>
        <xdr:cNvPr id="273" name="テキスト ボックス 272"/>
        <xdr:cNvSpPr txBox="1"/>
      </xdr:nvSpPr>
      <xdr:spPr>
        <a:xfrm>
          <a:off x="12934950" y="14709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548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7226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48494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397317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0730" cy="259080"/>
    <xdr:sp macro="" textlink="">
      <xdr:nvSpPr>
        <xdr:cNvPr id="278" name="テキスト ボックス 277"/>
        <xdr:cNvSpPr txBox="1"/>
      </xdr:nvSpPr>
      <xdr:spPr>
        <a:xfrm>
          <a:off x="1309687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128270</xdr:rowOff>
    </xdr:from>
    <xdr:to xmlns:xdr="http://schemas.openxmlformats.org/drawingml/2006/spreadsheetDrawing">
      <xdr:col>81</xdr:col>
      <xdr:colOff>95250</xdr:colOff>
      <xdr:row>84</xdr:row>
      <xdr:rowOff>58420</xdr:rowOff>
    </xdr:to>
    <xdr:sp macro="" textlink="">
      <xdr:nvSpPr>
        <xdr:cNvPr id="279" name="楕円 278"/>
        <xdr:cNvSpPr/>
      </xdr:nvSpPr>
      <xdr:spPr>
        <a:xfrm>
          <a:off x="16713200" y="143586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144780</xdr:rowOff>
    </xdr:from>
    <xdr:ext cx="760730" cy="257810"/>
    <xdr:sp macro="" textlink="">
      <xdr:nvSpPr>
        <xdr:cNvPr id="280" name="給与水準   （国との比較）該当値テキスト"/>
        <xdr:cNvSpPr txBox="1"/>
      </xdr:nvSpPr>
      <xdr:spPr>
        <a:xfrm>
          <a:off x="16849725" y="142036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128270</xdr:rowOff>
    </xdr:from>
    <xdr:to xmlns:xdr="http://schemas.openxmlformats.org/drawingml/2006/spreadsheetDrawing">
      <xdr:col>77</xdr:col>
      <xdr:colOff>95250</xdr:colOff>
      <xdr:row>84</xdr:row>
      <xdr:rowOff>58420</xdr:rowOff>
    </xdr:to>
    <xdr:sp macro="" textlink="">
      <xdr:nvSpPr>
        <xdr:cNvPr id="281" name="楕円 280"/>
        <xdr:cNvSpPr/>
      </xdr:nvSpPr>
      <xdr:spPr>
        <a:xfrm>
          <a:off x="15887700" y="143586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68580</xdr:rowOff>
    </xdr:from>
    <xdr:ext cx="735330" cy="259080"/>
    <xdr:sp macro="" textlink="">
      <xdr:nvSpPr>
        <xdr:cNvPr id="282" name="テキスト ボックス 281"/>
        <xdr:cNvSpPr txBox="1"/>
      </xdr:nvSpPr>
      <xdr:spPr>
        <a:xfrm>
          <a:off x="15560675" y="141274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116205</xdr:rowOff>
    </xdr:from>
    <xdr:to xmlns:xdr="http://schemas.openxmlformats.org/drawingml/2006/spreadsheetDrawing">
      <xdr:col>73</xdr:col>
      <xdr:colOff>44450</xdr:colOff>
      <xdr:row>83</xdr:row>
      <xdr:rowOff>46355</xdr:rowOff>
    </xdr:to>
    <xdr:sp macro="" textlink="">
      <xdr:nvSpPr>
        <xdr:cNvPr id="283" name="楕円 282"/>
        <xdr:cNvSpPr/>
      </xdr:nvSpPr>
      <xdr:spPr>
        <a:xfrm>
          <a:off x="15011400" y="141751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56515</xdr:rowOff>
    </xdr:from>
    <xdr:ext cx="760730" cy="258445"/>
    <xdr:sp macro="" textlink="">
      <xdr:nvSpPr>
        <xdr:cNvPr id="284" name="テキスト ボックス 283"/>
        <xdr:cNvSpPr txBox="1"/>
      </xdr:nvSpPr>
      <xdr:spPr>
        <a:xfrm>
          <a:off x="14684375" y="139439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24130</xdr:rowOff>
    </xdr:from>
    <xdr:to xmlns:xdr="http://schemas.openxmlformats.org/drawingml/2006/spreadsheetDrawing">
      <xdr:col>68</xdr:col>
      <xdr:colOff>203200</xdr:colOff>
      <xdr:row>82</xdr:row>
      <xdr:rowOff>125730</xdr:rowOff>
    </xdr:to>
    <xdr:sp macro="" textlink="">
      <xdr:nvSpPr>
        <xdr:cNvPr id="285" name="楕円 284"/>
        <xdr:cNvSpPr/>
      </xdr:nvSpPr>
      <xdr:spPr>
        <a:xfrm>
          <a:off x="141351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135890</xdr:rowOff>
    </xdr:from>
    <xdr:ext cx="760730" cy="259080"/>
    <xdr:sp macro="" textlink="">
      <xdr:nvSpPr>
        <xdr:cNvPr id="286" name="テキスト ボックス 285"/>
        <xdr:cNvSpPr txBox="1"/>
      </xdr:nvSpPr>
      <xdr:spPr>
        <a:xfrm>
          <a:off x="13811250" y="13851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149860</xdr:rowOff>
    </xdr:from>
    <xdr:to xmlns:xdr="http://schemas.openxmlformats.org/drawingml/2006/spreadsheetDrawing">
      <xdr:col>64</xdr:col>
      <xdr:colOff>152400</xdr:colOff>
      <xdr:row>82</xdr:row>
      <xdr:rowOff>80010</xdr:rowOff>
    </xdr:to>
    <xdr:sp macro="" textlink="">
      <xdr:nvSpPr>
        <xdr:cNvPr id="287" name="楕円 286"/>
        <xdr:cNvSpPr/>
      </xdr:nvSpPr>
      <xdr:spPr>
        <a:xfrm>
          <a:off x="132588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90170</xdr:rowOff>
    </xdr:from>
    <xdr:ext cx="760730" cy="259080"/>
    <xdr:sp macro="" textlink="">
      <xdr:nvSpPr>
        <xdr:cNvPr id="288" name="テキスト ボックス 287"/>
        <xdr:cNvSpPr txBox="1"/>
      </xdr:nvSpPr>
      <xdr:spPr>
        <a:xfrm>
          <a:off x="12934950" y="13806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90" name="テキスト ボックス 289"/>
        <xdr:cNvSpPr txBox="1"/>
      </xdr:nvSpPr>
      <xdr:spPr>
        <a:xfrm>
          <a:off x="132492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91" name="テキスト ボックス 290"/>
        <xdr:cNvSpPr txBox="1"/>
      </xdr:nvSpPr>
      <xdr:spPr>
        <a:xfrm>
          <a:off x="1539557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7951450" y="990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平成２９年度職員数については、平成３１年１月末時点において未公表のため、平成２８年度職員数を用いています。</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定年退職者数の増及び</a:t>
          </a:r>
          <a:r>
            <a:rPr kumimoji="1" lang="ja-JP" altLang="ja-JP" sz="1200">
              <a:solidFill>
                <a:schemeClr val="dk1"/>
              </a:solidFill>
              <a:effectLst/>
              <a:latin typeface="ＭＳ Ｐゴシック"/>
              <a:ea typeface="ＭＳ Ｐゴシック"/>
              <a:cs typeface="+mn-cs"/>
            </a:rPr>
            <a:t>新規採用</a:t>
          </a:r>
          <a:r>
            <a:rPr kumimoji="1" lang="ja-JP" altLang="en-US" sz="1200">
              <a:solidFill>
                <a:schemeClr val="dk1"/>
              </a:solidFill>
              <a:effectLst/>
              <a:latin typeface="ＭＳ Ｐゴシック"/>
              <a:ea typeface="ＭＳ Ｐゴシック"/>
              <a:cs typeface="+mn-cs"/>
            </a:rPr>
            <a:t>者</a:t>
          </a:r>
          <a:r>
            <a:rPr kumimoji="1" lang="ja-JP" altLang="ja-JP" sz="1200">
              <a:solidFill>
                <a:schemeClr val="dk1"/>
              </a:solidFill>
              <a:effectLst/>
              <a:latin typeface="ＭＳ Ｐゴシック"/>
              <a:ea typeface="ＭＳ Ｐゴシック"/>
              <a:cs typeface="+mn-cs"/>
            </a:rPr>
            <a:t>数の抑制により、</a:t>
          </a:r>
          <a:r>
            <a:rPr kumimoji="1" lang="ja-JP" altLang="en-US" sz="1200">
              <a:solidFill>
                <a:schemeClr val="dk1"/>
              </a:solidFill>
              <a:effectLst/>
              <a:latin typeface="ＭＳ Ｐゴシック"/>
              <a:ea typeface="ＭＳ Ｐゴシック"/>
              <a:cs typeface="+mn-cs"/>
            </a:rPr>
            <a:t>職員数は減少傾向にあるものの</a:t>
          </a:r>
          <a:r>
            <a:rPr kumimoji="1" lang="ja-JP" altLang="ja-JP" sz="1200">
              <a:solidFill>
                <a:schemeClr val="dk1"/>
              </a:solidFill>
              <a:effectLst/>
              <a:latin typeface="ＭＳ Ｐゴシック"/>
              <a:ea typeface="ＭＳ Ｐゴシック"/>
              <a:cs typeface="+mn-cs"/>
            </a:rPr>
            <a:t>、人口減少が進んでいるため、</a:t>
          </a:r>
          <a:r>
            <a:rPr kumimoji="1" lang="ja-JP" altLang="en-US" sz="1200">
              <a:solidFill>
                <a:schemeClr val="dk1"/>
              </a:solidFill>
              <a:effectLst/>
              <a:latin typeface="ＭＳ Ｐゴシック"/>
              <a:ea typeface="ＭＳ Ｐゴシック"/>
              <a:cs typeface="+mn-cs"/>
            </a:rPr>
            <a:t>人口千人当たり職員数は増加傾向にある</a:t>
          </a:r>
          <a:r>
            <a:rPr kumimoji="1"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現在、町単独で消防署（定員２９人）を運営しており、消防広域化に向けた関係機関との協議が平成２５年度に凍結されたことから、今後も同水準で推移することが予想されるため、新規採用者数の抑制を図りながら定員管理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302" name="テキスト ボックス 301"/>
        <xdr:cNvSpPr txBox="1"/>
      </xdr:nvSpPr>
      <xdr:spPr>
        <a:xfrm>
          <a:off x="12595225"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7810"/>
    <xdr:sp macro="" textlink="">
      <xdr:nvSpPr>
        <xdr:cNvPr id="304" name="テキスト ボックス 303"/>
        <xdr:cNvSpPr txBox="1"/>
      </xdr:nvSpPr>
      <xdr:spPr>
        <a:xfrm>
          <a:off x="11884025"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63332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306" name="テキスト ボックス 305"/>
        <xdr:cNvSpPr txBox="1"/>
      </xdr:nvSpPr>
      <xdr:spPr>
        <a:xfrm>
          <a:off x="11884025" y="1145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63332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8" name="テキスト ボックス 307"/>
        <xdr:cNvSpPr txBox="1"/>
      </xdr:nvSpPr>
      <xdr:spPr>
        <a:xfrm>
          <a:off x="11884025" y="11054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63332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730" cy="259080"/>
    <xdr:sp macro="" textlink="">
      <xdr:nvSpPr>
        <xdr:cNvPr id="310" name="テキスト ボックス 309"/>
        <xdr:cNvSpPr txBox="1"/>
      </xdr:nvSpPr>
      <xdr:spPr>
        <a:xfrm>
          <a:off x="11884025"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63332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7810"/>
    <xdr:sp macro="" textlink="">
      <xdr:nvSpPr>
        <xdr:cNvPr id="312" name="テキスト ボックス 311"/>
        <xdr:cNvSpPr txBox="1"/>
      </xdr:nvSpPr>
      <xdr:spPr>
        <a:xfrm>
          <a:off x="11884025" y="102508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63332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7810"/>
    <xdr:sp macro="" textlink="">
      <xdr:nvSpPr>
        <xdr:cNvPr id="314" name="テキスト ボックス 313"/>
        <xdr:cNvSpPr txBox="1"/>
      </xdr:nvSpPr>
      <xdr:spPr>
        <a:xfrm>
          <a:off x="11884025" y="9848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9080"/>
    <xdr:sp macro="" textlink="">
      <xdr:nvSpPr>
        <xdr:cNvPr id="316" name="テキスト ボックス 315"/>
        <xdr:cNvSpPr txBox="1"/>
      </xdr:nvSpPr>
      <xdr:spPr>
        <a:xfrm>
          <a:off x="11884025"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102235</xdr:rowOff>
    </xdr:from>
    <xdr:to xmlns:xdr="http://schemas.openxmlformats.org/drawingml/2006/spreadsheetDrawing">
      <xdr:col>81</xdr:col>
      <xdr:colOff>44450</xdr:colOff>
      <xdr:row>67</xdr:row>
      <xdr:rowOff>2540</xdr:rowOff>
    </xdr:to>
    <xdr:cxnSp macro="">
      <xdr:nvCxnSpPr>
        <xdr:cNvPr id="318" name="直線コネクタ 317"/>
        <xdr:cNvCxnSpPr/>
      </xdr:nvCxnSpPr>
      <xdr:spPr>
        <a:xfrm flipV="1">
          <a:off x="16760825" y="10217785"/>
          <a:ext cx="0" cy="1271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146050</xdr:rowOff>
    </xdr:from>
    <xdr:ext cx="760730" cy="257810"/>
    <xdr:sp macro="" textlink="">
      <xdr:nvSpPr>
        <xdr:cNvPr id="319" name="定員管理の状況最小値テキスト"/>
        <xdr:cNvSpPr txBox="1"/>
      </xdr:nvSpPr>
      <xdr:spPr>
        <a:xfrm>
          <a:off x="16849725" y="11461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2540</xdr:rowOff>
    </xdr:from>
    <xdr:to xmlns:xdr="http://schemas.openxmlformats.org/drawingml/2006/spreadsheetDrawing">
      <xdr:col>81</xdr:col>
      <xdr:colOff>133350</xdr:colOff>
      <xdr:row>67</xdr:row>
      <xdr:rowOff>2540</xdr:rowOff>
    </xdr:to>
    <xdr:cxnSp macro="">
      <xdr:nvCxnSpPr>
        <xdr:cNvPr id="320" name="直線コネクタ 319"/>
        <xdr:cNvCxnSpPr/>
      </xdr:nvCxnSpPr>
      <xdr:spPr>
        <a:xfrm>
          <a:off x="16675100" y="114896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17780</xdr:rowOff>
    </xdr:from>
    <xdr:ext cx="760730" cy="257810"/>
    <xdr:sp macro="" textlink="">
      <xdr:nvSpPr>
        <xdr:cNvPr id="321" name="定員管理の状況最大値テキスト"/>
        <xdr:cNvSpPr txBox="1"/>
      </xdr:nvSpPr>
      <xdr:spPr>
        <a:xfrm>
          <a:off x="16849725" y="99618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102235</xdr:rowOff>
    </xdr:from>
    <xdr:to xmlns:xdr="http://schemas.openxmlformats.org/drawingml/2006/spreadsheetDrawing">
      <xdr:col>81</xdr:col>
      <xdr:colOff>133350</xdr:colOff>
      <xdr:row>59</xdr:row>
      <xdr:rowOff>102235</xdr:rowOff>
    </xdr:to>
    <xdr:cxnSp macro="">
      <xdr:nvCxnSpPr>
        <xdr:cNvPr id="322" name="直線コネクタ 321"/>
        <xdr:cNvCxnSpPr/>
      </xdr:nvCxnSpPr>
      <xdr:spPr>
        <a:xfrm>
          <a:off x="16675100" y="102177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133985</xdr:rowOff>
    </xdr:from>
    <xdr:to xmlns:xdr="http://schemas.openxmlformats.org/drawingml/2006/spreadsheetDrawing">
      <xdr:col>81</xdr:col>
      <xdr:colOff>44450</xdr:colOff>
      <xdr:row>61</xdr:row>
      <xdr:rowOff>160655</xdr:rowOff>
    </xdr:to>
    <xdr:cxnSp macro="">
      <xdr:nvCxnSpPr>
        <xdr:cNvPr id="323" name="直線コネクタ 322"/>
        <xdr:cNvCxnSpPr/>
      </xdr:nvCxnSpPr>
      <xdr:spPr>
        <a:xfrm>
          <a:off x="15935325" y="10592435"/>
          <a:ext cx="8255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158750</xdr:rowOff>
    </xdr:from>
    <xdr:ext cx="760730" cy="259080"/>
    <xdr:sp macro="" textlink="">
      <xdr:nvSpPr>
        <xdr:cNvPr id="324" name="定員管理の状況平均値テキスト"/>
        <xdr:cNvSpPr txBox="1"/>
      </xdr:nvSpPr>
      <xdr:spPr>
        <a:xfrm>
          <a:off x="16849725" y="1061720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15240</xdr:rowOff>
    </xdr:from>
    <xdr:to xmlns:xdr="http://schemas.openxmlformats.org/drawingml/2006/spreadsheetDrawing">
      <xdr:col>81</xdr:col>
      <xdr:colOff>95250</xdr:colOff>
      <xdr:row>62</xdr:row>
      <xdr:rowOff>116840</xdr:rowOff>
    </xdr:to>
    <xdr:sp macro="" textlink="">
      <xdr:nvSpPr>
        <xdr:cNvPr id="325" name="フローチャート: 判断 324"/>
        <xdr:cNvSpPr/>
      </xdr:nvSpPr>
      <xdr:spPr>
        <a:xfrm>
          <a:off x="16713200" y="106451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113030</xdr:rowOff>
    </xdr:from>
    <xdr:to xmlns:xdr="http://schemas.openxmlformats.org/drawingml/2006/spreadsheetDrawing">
      <xdr:col>77</xdr:col>
      <xdr:colOff>44450</xdr:colOff>
      <xdr:row>61</xdr:row>
      <xdr:rowOff>133985</xdr:rowOff>
    </xdr:to>
    <xdr:cxnSp macro="">
      <xdr:nvCxnSpPr>
        <xdr:cNvPr id="326" name="直線コネクタ 325"/>
        <xdr:cNvCxnSpPr/>
      </xdr:nvCxnSpPr>
      <xdr:spPr>
        <a:xfrm>
          <a:off x="15062200" y="10571480"/>
          <a:ext cx="8731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160020</xdr:rowOff>
    </xdr:from>
    <xdr:to xmlns:xdr="http://schemas.openxmlformats.org/drawingml/2006/spreadsheetDrawing">
      <xdr:col>77</xdr:col>
      <xdr:colOff>95250</xdr:colOff>
      <xdr:row>62</xdr:row>
      <xdr:rowOff>90170</xdr:rowOff>
    </xdr:to>
    <xdr:sp macro="" textlink="">
      <xdr:nvSpPr>
        <xdr:cNvPr id="327" name="フローチャート: 判断 326"/>
        <xdr:cNvSpPr/>
      </xdr:nvSpPr>
      <xdr:spPr>
        <a:xfrm>
          <a:off x="15887700" y="106184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74930</xdr:rowOff>
    </xdr:from>
    <xdr:ext cx="735330" cy="257810"/>
    <xdr:sp macro="" textlink="">
      <xdr:nvSpPr>
        <xdr:cNvPr id="328" name="テキスト ボックス 327"/>
        <xdr:cNvSpPr txBox="1"/>
      </xdr:nvSpPr>
      <xdr:spPr>
        <a:xfrm>
          <a:off x="15560675" y="107048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107950</xdr:rowOff>
    </xdr:from>
    <xdr:to xmlns:xdr="http://schemas.openxmlformats.org/drawingml/2006/spreadsheetDrawing">
      <xdr:col>72</xdr:col>
      <xdr:colOff>203200</xdr:colOff>
      <xdr:row>61</xdr:row>
      <xdr:rowOff>113030</xdr:rowOff>
    </xdr:to>
    <xdr:cxnSp macro="">
      <xdr:nvCxnSpPr>
        <xdr:cNvPr id="329" name="直線コネクタ 328"/>
        <xdr:cNvCxnSpPr/>
      </xdr:nvCxnSpPr>
      <xdr:spPr>
        <a:xfrm>
          <a:off x="14185900" y="10566400"/>
          <a:ext cx="876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130810</xdr:rowOff>
    </xdr:from>
    <xdr:to xmlns:xdr="http://schemas.openxmlformats.org/drawingml/2006/spreadsheetDrawing">
      <xdr:col>73</xdr:col>
      <xdr:colOff>44450</xdr:colOff>
      <xdr:row>62</xdr:row>
      <xdr:rowOff>60960</xdr:rowOff>
    </xdr:to>
    <xdr:sp macro="" textlink="">
      <xdr:nvSpPr>
        <xdr:cNvPr id="330" name="フローチャート: 判断 329"/>
        <xdr:cNvSpPr/>
      </xdr:nvSpPr>
      <xdr:spPr>
        <a:xfrm>
          <a:off x="15011400" y="105892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45720</xdr:rowOff>
    </xdr:from>
    <xdr:ext cx="760730" cy="259080"/>
    <xdr:sp macro="" textlink="">
      <xdr:nvSpPr>
        <xdr:cNvPr id="331" name="テキスト ボックス 330"/>
        <xdr:cNvSpPr txBox="1"/>
      </xdr:nvSpPr>
      <xdr:spPr>
        <a:xfrm>
          <a:off x="14684375" y="10675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107950</xdr:rowOff>
    </xdr:from>
    <xdr:to xmlns:xdr="http://schemas.openxmlformats.org/drawingml/2006/spreadsheetDrawing">
      <xdr:col>68</xdr:col>
      <xdr:colOff>152400</xdr:colOff>
      <xdr:row>61</xdr:row>
      <xdr:rowOff>117475</xdr:rowOff>
    </xdr:to>
    <xdr:cxnSp macro="">
      <xdr:nvCxnSpPr>
        <xdr:cNvPr id="332" name="直線コネクタ 331"/>
        <xdr:cNvCxnSpPr/>
      </xdr:nvCxnSpPr>
      <xdr:spPr>
        <a:xfrm flipV="1">
          <a:off x="13309600" y="10566400"/>
          <a:ext cx="876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86360</xdr:rowOff>
    </xdr:from>
    <xdr:to xmlns:xdr="http://schemas.openxmlformats.org/drawingml/2006/spreadsheetDrawing">
      <xdr:col>68</xdr:col>
      <xdr:colOff>203200</xdr:colOff>
      <xdr:row>61</xdr:row>
      <xdr:rowOff>15875</xdr:rowOff>
    </xdr:to>
    <xdr:sp macro="" textlink="">
      <xdr:nvSpPr>
        <xdr:cNvPr id="333" name="フローチャート: 判断 332"/>
        <xdr:cNvSpPr/>
      </xdr:nvSpPr>
      <xdr:spPr>
        <a:xfrm>
          <a:off x="141351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26035</xdr:rowOff>
    </xdr:from>
    <xdr:ext cx="760730" cy="259080"/>
    <xdr:sp macro="" textlink="">
      <xdr:nvSpPr>
        <xdr:cNvPr id="334" name="テキスト ボックス 333"/>
        <xdr:cNvSpPr txBox="1"/>
      </xdr:nvSpPr>
      <xdr:spPr>
        <a:xfrm>
          <a:off x="13811250" y="10141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76835</xdr:rowOff>
    </xdr:from>
    <xdr:to xmlns:xdr="http://schemas.openxmlformats.org/drawingml/2006/spreadsheetDrawing">
      <xdr:col>64</xdr:col>
      <xdr:colOff>152400</xdr:colOff>
      <xdr:row>61</xdr:row>
      <xdr:rowOff>6985</xdr:rowOff>
    </xdr:to>
    <xdr:sp macro="" textlink="">
      <xdr:nvSpPr>
        <xdr:cNvPr id="335" name="フローチャート: 判断 334"/>
        <xdr:cNvSpPr/>
      </xdr:nvSpPr>
      <xdr:spPr>
        <a:xfrm>
          <a:off x="132588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17780</xdr:rowOff>
    </xdr:from>
    <xdr:ext cx="760730" cy="257810"/>
    <xdr:sp macro="" textlink="">
      <xdr:nvSpPr>
        <xdr:cNvPr id="336" name="テキスト ボックス 335"/>
        <xdr:cNvSpPr txBox="1"/>
      </xdr:nvSpPr>
      <xdr:spPr>
        <a:xfrm>
          <a:off x="12934950" y="101333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7" name="テキスト ボックス 336"/>
        <xdr:cNvSpPr txBox="1"/>
      </xdr:nvSpPr>
      <xdr:spPr>
        <a:xfrm>
          <a:off x="16548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8" name="テキスト ボックス 337"/>
        <xdr:cNvSpPr txBox="1"/>
      </xdr:nvSpPr>
      <xdr:spPr>
        <a:xfrm>
          <a:off x="157226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9" name="テキスト ボックス 338"/>
        <xdr:cNvSpPr txBox="1"/>
      </xdr:nvSpPr>
      <xdr:spPr>
        <a:xfrm>
          <a:off x="1484947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40" name="テキスト ボックス 339"/>
        <xdr:cNvSpPr txBox="1"/>
      </xdr:nvSpPr>
      <xdr:spPr>
        <a:xfrm>
          <a:off x="1397317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0730" cy="257810"/>
    <xdr:sp macro="" textlink="">
      <xdr:nvSpPr>
        <xdr:cNvPr id="341" name="テキスト ボックス 340"/>
        <xdr:cNvSpPr txBox="1"/>
      </xdr:nvSpPr>
      <xdr:spPr>
        <a:xfrm>
          <a:off x="1309687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109855</xdr:rowOff>
    </xdr:from>
    <xdr:to xmlns:xdr="http://schemas.openxmlformats.org/drawingml/2006/spreadsheetDrawing">
      <xdr:col>81</xdr:col>
      <xdr:colOff>95250</xdr:colOff>
      <xdr:row>62</xdr:row>
      <xdr:rowOff>40640</xdr:rowOff>
    </xdr:to>
    <xdr:sp macro="" textlink="">
      <xdr:nvSpPr>
        <xdr:cNvPr id="342" name="楕円 341"/>
        <xdr:cNvSpPr/>
      </xdr:nvSpPr>
      <xdr:spPr>
        <a:xfrm>
          <a:off x="16713200" y="1056830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126365</xdr:rowOff>
    </xdr:from>
    <xdr:ext cx="760730" cy="259080"/>
    <xdr:sp macro="" textlink="">
      <xdr:nvSpPr>
        <xdr:cNvPr id="343" name="定員管理の状況該当値テキスト"/>
        <xdr:cNvSpPr txBox="1"/>
      </xdr:nvSpPr>
      <xdr:spPr>
        <a:xfrm>
          <a:off x="16849725" y="104133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83185</xdr:rowOff>
    </xdr:from>
    <xdr:to xmlns:xdr="http://schemas.openxmlformats.org/drawingml/2006/spreadsheetDrawing">
      <xdr:col>77</xdr:col>
      <xdr:colOff>95250</xdr:colOff>
      <xdr:row>62</xdr:row>
      <xdr:rowOff>13335</xdr:rowOff>
    </xdr:to>
    <xdr:sp macro="" textlink="">
      <xdr:nvSpPr>
        <xdr:cNvPr id="344" name="楕円 343"/>
        <xdr:cNvSpPr/>
      </xdr:nvSpPr>
      <xdr:spPr>
        <a:xfrm>
          <a:off x="15887700" y="105416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23495</xdr:rowOff>
    </xdr:from>
    <xdr:ext cx="735330" cy="259080"/>
    <xdr:sp macro="" textlink="">
      <xdr:nvSpPr>
        <xdr:cNvPr id="345" name="テキスト ボックス 344"/>
        <xdr:cNvSpPr txBox="1"/>
      </xdr:nvSpPr>
      <xdr:spPr>
        <a:xfrm>
          <a:off x="15560675" y="103104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62230</xdr:rowOff>
    </xdr:from>
    <xdr:to xmlns:xdr="http://schemas.openxmlformats.org/drawingml/2006/spreadsheetDrawing">
      <xdr:col>73</xdr:col>
      <xdr:colOff>44450</xdr:colOff>
      <xdr:row>61</xdr:row>
      <xdr:rowOff>163830</xdr:rowOff>
    </xdr:to>
    <xdr:sp macro="" textlink="">
      <xdr:nvSpPr>
        <xdr:cNvPr id="346" name="楕円 345"/>
        <xdr:cNvSpPr/>
      </xdr:nvSpPr>
      <xdr:spPr>
        <a:xfrm>
          <a:off x="15011400" y="105206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2540</xdr:rowOff>
    </xdr:from>
    <xdr:ext cx="760730" cy="259080"/>
    <xdr:sp macro="" textlink="">
      <xdr:nvSpPr>
        <xdr:cNvPr id="347" name="テキスト ボックス 346"/>
        <xdr:cNvSpPr txBox="1"/>
      </xdr:nvSpPr>
      <xdr:spPr>
        <a:xfrm>
          <a:off x="14684375" y="10289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57150</xdr:rowOff>
    </xdr:from>
    <xdr:to xmlns:xdr="http://schemas.openxmlformats.org/drawingml/2006/spreadsheetDrawing">
      <xdr:col>68</xdr:col>
      <xdr:colOff>203200</xdr:colOff>
      <xdr:row>61</xdr:row>
      <xdr:rowOff>158750</xdr:rowOff>
    </xdr:to>
    <xdr:sp macro="" textlink="">
      <xdr:nvSpPr>
        <xdr:cNvPr id="348" name="楕円 347"/>
        <xdr:cNvSpPr/>
      </xdr:nvSpPr>
      <xdr:spPr>
        <a:xfrm>
          <a:off x="141351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143510</xdr:rowOff>
    </xdr:from>
    <xdr:ext cx="760730" cy="257810"/>
    <xdr:sp macro="" textlink="">
      <xdr:nvSpPr>
        <xdr:cNvPr id="349" name="テキスト ボックス 348"/>
        <xdr:cNvSpPr txBox="1"/>
      </xdr:nvSpPr>
      <xdr:spPr>
        <a:xfrm>
          <a:off x="13811250" y="10601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66675</xdr:rowOff>
    </xdr:from>
    <xdr:to xmlns:xdr="http://schemas.openxmlformats.org/drawingml/2006/spreadsheetDrawing">
      <xdr:col>64</xdr:col>
      <xdr:colOff>152400</xdr:colOff>
      <xdr:row>61</xdr:row>
      <xdr:rowOff>168275</xdr:rowOff>
    </xdr:to>
    <xdr:sp macro="" textlink="">
      <xdr:nvSpPr>
        <xdr:cNvPr id="350" name="楕円 349"/>
        <xdr:cNvSpPr/>
      </xdr:nvSpPr>
      <xdr:spPr>
        <a:xfrm>
          <a:off x="132588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153035</xdr:rowOff>
    </xdr:from>
    <xdr:ext cx="760730" cy="259080"/>
    <xdr:sp macro="" textlink="">
      <xdr:nvSpPr>
        <xdr:cNvPr id="351" name="テキスト ボックス 350"/>
        <xdr:cNvSpPr txBox="1"/>
      </xdr:nvSpPr>
      <xdr:spPr>
        <a:xfrm>
          <a:off x="12934950" y="106114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4" name="テキスト ボックス 353"/>
        <xdr:cNvSpPr txBox="1"/>
      </xdr:nvSpPr>
      <xdr:spPr>
        <a:xfrm>
          <a:off x="1517586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7951450" y="609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元利償還金等の</a:t>
          </a:r>
          <a:r>
            <a:rPr kumimoji="1" lang="ja-JP" altLang="en-US" sz="1200">
              <a:solidFill>
                <a:schemeClr val="dk1"/>
              </a:solidFill>
              <a:effectLst/>
              <a:latin typeface="ＭＳ Ｐゴシック"/>
              <a:ea typeface="ＭＳ Ｐゴシック"/>
              <a:cs typeface="+mn-cs"/>
            </a:rPr>
            <a:t>増加</a:t>
          </a:r>
          <a:r>
            <a:rPr kumimoji="1" lang="ja-JP" altLang="ja-JP" sz="1200">
              <a:solidFill>
                <a:schemeClr val="dk1"/>
              </a:solidFill>
              <a:effectLst/>
              <a:latin typeface="ＭＳ Ｐゴシック"/>
              <a:ea typeface="ＭＳ Ｐゴシック"/>
              <a:cs typeface="+mn-cs"/>
            </a:rPr>
            <a:t>により、前年度比０．</a:t>
          </a:r>
          <a:r>
            <a:rPr kumimoji="1" lang="ja-JP" altLang="en-US" sz="1200">
              <a:solidFill>
                <a:schemeClr val="dk1"/>
              </a:solidFill>
              <a:effectLst/>
              <a:latin typeface="ＭＳ Ｐゴシック"/>
              <a:ea typeface="ＭＳ Ｐゴシック"/>
              <a:cs typeface="+mn-cs"/>
            </a:rPr>
            <a:t>３</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となって</a:t>
          </a:r>
          <a:r>
            <a:rPr kumimoji="1" lang="ja-JP" altLang="en-US" sz="1200">
              <a:solidFill>
                <a:schemeClr val="dk1"/>
              </a:solidFill>
              <a:effectLst/>
              <a:latin typeface="ＭＳ Ｐゴシック"/>
              <a:ea typeface="ＭＳ Ｐゴシック"/>
              <a:cs typeface="+mn-cs"/>
            </a:rPr>
            <a:t>いるものの</a:t>
          </a:r>
          <a:r>
            <a:rPr kumimoji="1" lang="ja-JP" altLang="ja-JP" sz="1200">
              <a:solidFill>
                <a:schemeClr val="dk1"/>
              </a:solidFill>
              <a:effectLst/>
              <a:latin typeface="ＭＳ Ｐゴシック"/>
              <a:ea typeface="ＭＳ Ｐゴシック"/>
              <a:cs typeface="+mn-cs"/>
            </a:rPr>
            <a:t>、類似団体平均を下回っている。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今後も</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既発債及び</a:t>
          </a:r>
          <a:r>
            <a:rPr kumimoji="1" lang="ja-JP" altLang="ja-JP" sz="1200">
              <a:solidFill>
                <a:schemeClr val="dk1"/>
              </a:solidFill>
              <a:effectLst/>
              <a:latin typeface="ＭＳ Ｐゴシック"/>
              <a:ea typeface="ＭＳ Ｐゴシック"/>
              <a:cs typeface="+mn-cs"/>
            </a:rPr>
            <a:t>平成３</a:t>
          </a:r>
          <a:r>
            <a:rPr kumimoji="1" lang="ja-JP" altLang="en-US" sz="1200">
              <a:solidFill>
                <a:schemeClr val="dk1"/>
              </a:solidFill>
              <a:effectLst/>
              <a:latin typeface="ＭＳ Ｐゴシック"/>
              <a:ea typeface="ＭＳ Ｐゴシック"/>
              <a:cs typeface="+mn-cs"/>
            </a:rPr>
            <a:t>１</a:t>
          </a:r>
          <a:r>
            <a:rPr kumimoji="1" lang="ja-JP" altLang="ja-JP" sz="1200">
              <a:solidFill>
                <a:schemeClr val="dk1"/>
              </a:solidFill>
              <a:effectLst/>
              <a:latin typeface="ＭＳ Ｐゴシック"/>
              <a:ea typeface="ＭＳ Ｐゴシック"/>
              <a:cs typeface="+mn-cs"/>
            </a:rPr>
            <a:t>年度から実施予定である小学校建設事業等の大型事業による元利償還金の増により、平成３０年度から平成４０年度まで徐々に増加する見込みである</a:t>
          </a:r>
          <a:r>
            <a:rPr kumimoji="1" lang="ja-JP" altLang="en-US" sz="1200">
              <a:solidFill>
                <a:schemeClr val="dk1"/>
              </a:solidFill>
              <a:effectLst/>
              <a:latin typeface="ＭＳ Ｐゴシック"/>
              <a:ea typeface="ＭＳ Ｐゴシック"/>
              <a:cs typeface="+mn-cs"/>
            </a:rPr>
            <a:t>ことから、</a:t>
          </a:r>
          <a:r>
            <a:rPr kumimoji="1" lang="ja-JP" altLang="ja-JP" sz="1200">
              <a:solidFill>
                <a:schemeClr val="dk1"/>
              </a:solidFill>
              <a:effectLst/>
              <a:latin typeface="ＭＳ Ｐゴシック"/>
              <a:ea typeface="ＭＳ Ｐゴシック"/>
              <a:cs typeface="+mn-cs"/>
            </a:rPr>
            <a:t>地方債の発行を抑えつつ、新規発行にあっては、事業内容の精査や基準財政需要額算入の有利な地方債の発行により実質公債費比率の抑制に努める。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180" cy="224790"/>
    <xdr:sp macro="" textlink="">
      <xdr:nvSpPr>
        <xdr:cNvPr id="365" name="テキスト ボックス 364"/>
        <xdr:cNvSpPr txBox="1"/>
      </xdr:nvSpPr>
      <xdr:spPr>
        <a:xfrm>
          <a:off x="12595225"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9080"/>
    <xdr:sp macro="" textlink="">
      <xdr:nvSpPr>
        <xdr:cNvPr id="367" name="テキスト ボックス 366"/>
        <xdr:cNvSpPr txBox="1"/>
      </xdr:nvSpPr>
      <xdr:spPr>
        <a:xfrm>
          <a:off x="11884025"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633325" y="779018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0730" cy="259080"/>
    <xdr:sp macro="" textlink="">
      <xdr:nvSpPr>
        <xdr:cNvPr id="369" name="テキスト ボックス 368"/>
        <xdr:cNvSpPr txBox="1"/>
      </xdr:nvSpPr>
      <xdr:spPr>
        <a:xfrm>
          <a:off x="11884025" y="764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633325" y="738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0730" cy="257810"/>
    <xdr:sp macro="" textlink="">
      <xdr:nvSpPr>
        <xdr:cNvPr id="371" name="テキスト ボックス 370"/>
        <xdr:cNvSpPr txBox="1"/>
      </xdr:nvSpPr>
      <xdr:spPr>
        <a:xfrm>
          <a:off x="11884025" y="72447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633325" y="698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0730" cy="257810"/>
    <xdr:sp macro="" textlink="">
      <xdr:nvSpPr>
        <xdr:cNvPr id="373" name="テキスト ボックス 372"/>
        <xdr:cNvSpPr txBox="1"/>
      </xdr:nvSpPr>
      <xdr:spPr>
        <a:xfrm>
          <a:off x="11884025" y="6842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633325" y="658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0730" cy="257810"/>
    <xdr:sp macro="" textlink="">
      <xdr:nvSpPr>
        <xdr:cNvPr id="375" name="テキスト ボックス 374"/>
        <xdr:cNvSpPr txBox="1"/>
      </xdr:nvSpPr>
      <xdr:spPr>
        <a:xfrm>
          <a:off x="11884025" y="6441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633325" y="618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0730" cy="259080"/>
    <xdr:sp macro="" textlink="">
      <xdr:nvSpPr>
        <xdr:cNvPr id="377" name="テキスト ボックス 376"/>
        <xdr:cNvSpPr txBox="1"/>
      </xdr:nvSpPr>
      <xdr:spPr>
        <a:xfrm>
          <a:off x="11884025" y="6038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97790</xdr:rowOff>
    </xdr:from>
    <xdr:to xmlns:xdr="http://schemas.openxmlformats.org/drawingml/2006/spreadsheetDrawing">
      <xdr:col>81</xdr:col>
      <xdr:colOff>44450</xdr:colOff>
      <xdr:row>44</xdr:row>
      <xdr:rowOff>12065</xdr:rowOff>
    </xdr:to>
    <xdr:cxnSp macro="">
      <xdr:nvCxnSpPr>
        <xdr:cNvPr id="380" name="直線コネクタ 379"/>
        <xdr:cNvCxnSpPr/>
      </xdr:nvCxnSpPr>
      <xdr:spPr>
        <a:xfrm flipV="1">
          <a:off x="16760825" y="6269990"/>
          <a:ext cx="0" cy="12858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155575</xdr:rowOff>
    </xdr:from>
    <xdr:ext cx="760730" cy="257810"/>
    <xdr:sp macro="" textlink="">
      <xdr:nvSpPr>
        <xdr:cNvPr id="381" name="公債費負担の状況最小値テキスト"/>
        <xdr:cNvSpPr txBox="1"/>
      </xdr:nvSpPr>
      <xdr:spPr>
        <a:xfrm>
          <a:off x="16849725" y="7527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12065</xdr:rowOff>
    </xdr:from>
    <xdr:to xmlns:xdr="http://schemas.openxmlformats.org/drawingml/2006/spreadsheetDrawing">
      <xdr:col>81</xdr:col>
      <xdr:colOff>133350</xdr:colOff>
      <xdr:row>44</xdr:row>
      <xdr:rowOff>12065</xdr:rowOff>
    </xdr:to>
    <xdr:cxnSp macro="">
      <xdr:nvCxnSpPr>
        <xdr:cNvPr id="382" name="直線コネクタ 381"/>
        <xdr:cNvCxnSpPr/>
      </xdr:nvCxnSpPr>
      <xdr:spPr>
        <a:xfrm>
          <a:off x="16675100" y="755586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12065</xdr:rowOff>
    </xdr:from>
    <xdr:ext cx="760730" cy="259080"/>
    <xdr:sp macro="" textlink="">
      <xdr:nvSpPr>
        <xdr:cNvPr id="383" name="公債費負担の状況最大値テキスト"/>
        <xdr:cNvSpPr txBox="1"/>
      </xdr:nvSpPr>
      <xdr:spPr>
        <a:xfrm>
          <a:off x="16849725" y="6012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97790</xdr:rowOff>
    </xdr:from>
    <xdr:to xmlns:xdr="http://schemas.openxmlformats.org/drawingml/2006/spreadsheetDrawing">
      <xdr:col>81</xdr:col>
      <xdr:colOff>133350</xdr:colOff>
      <xdr:row>36</xdr:row>
      <xdr:rowOff>97790</xdr:rowOff>
    </xdr:to>
    <xdr:cxnSp macro="">
      <xdr:nvCxnSpPr>
        <xdr:cNvPr id="384" name="直線コネクタ 383"/>
        <xdr:cNvCxnSpPr/>
      </xdr:nvCxnSpPr>
      <xdr:spPr>
        <a:xfrm>
          <a:off x="16675100" y="62699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97790</xdr:rowOff>
    </xdr:from>
    <xdr:to xmlns:xdr="http://schemas.openxmlformats.org/drawingml/2006/spreadsheetDrawing">
      <xdr:col>81</xdr:col>
      <xdr:colOff>44450</xdr:colOff>
      <xdr:row>39</xdr:row>
      <xdr:rowOff>121285</xdr:rowOff>
    </xdr:to>
    <xdr:cxnSp macro="">
      <xdr:nvCxnSpPr>
        <xdr:cNvPr id="385" name="直線コネクタ 384"/>
        <xdr:cNvCxnSpPr/>
      </xdr:nvCxnSpPr>
      <xdr:spPr>
        <a:xfrm>
          <a:off x="15935325" y="6784340"/>
          <a:ext cx="8255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99060</xdr:rowOff>
    </xdr:from>
    <xdr:ext cx="760730" cy="257810"/>
    <xdr:sp macro="" textlink="">
      <xdr:nvSpPr>
        <xdr:cNvPr id="386" name="公債費負担の状況平均値テキスト"/>
        <xdr:cNvSpPr txBox="1"/>
      </xdr:nvSpPr>
      <xdr:spPr>
        <a:xfrm>
          <a:off x="16849725" y="678561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127000</xdr:rowOff>
    </xdr:from>
    <xdr:to xmlns:xdr="http://schemas.openxmlformats.org/drawingml/2006/spreadsheetDrawing">
      <xdr:col>81</xdr:col>
      <xdr:colOff>95250</xdr:colOff>
      <xdr:row>40</xdr:row>
      <xdr:rowOff>57150</xdr:rowOff>
    </xdr:to>
    <xdr:sp macro="" textlink="">
      <xdr:nvSpPr>
        <xdr:cNvPr id="387" name="フローチャート: 判断 386"/>
        <xdr:cNvSpPr/>
      </xdr:nvSpPr>
      <xdr:spPr>
        <a:xfrm>
          <a:off x="16713200" y="68135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97790</xdr:rowOff>
    </xdr:from>
    <xdr:to xmlns:xdr="http://schemas.openxmlformats.org/drawingml/2006/spreadsheetDrawing">
      <xdr:col>77</xdr:col>
      <xdr:colOff>44450</xdr:colOff>
      <xdr:row>39</xdr:row>
      <xdr:rowOff>169545</xdr:rowOff>
    </xdr:to>
    <xdr:cxnSp macro="">
      <xdr:nvCxnSpPr>
        <xdr:cNvPr id="388" name="直線コネクタ 387"/>
        <xdr:cNvCxnSpPr/>
      </xdr:nvCxnSpPr>
      <xdr:spPr>
        <a:xfrm flipV="1">
          <a:off x="15062200" y="6784340"/>
          <a:ext cx="8731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389" name="フローチャート: 判断 388"/>
        <xdr:cNvSpPr/>
      </xdr:nvSpPr>
      <xdr:spPr>
        <a:xfrm>
          <a:off x="15887700" y="68218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50165</xdr:rowOff>
    </xdr:from>
    <xdr:ext cx="735330" cy="259080"/>
    <xdr:sp macro="" textlink="">
      <xdr:nvSpPr>
        <xdr:cNvPr id="390" name="テキスト ボックス 389"/>
        <xdr:cNvSpPr txBox="1"/>
      </xdr:nvSpPr>
      <xdr:spPr>
        <a:xfrm>
          <a:off x="15560675" y="69081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169545</xdr:rowOff>
    </xdr:from>
    <xdr:to xmlns:xdr="http://schemas.openxmlformats.org/drawingml/2006/spreadsheetDrawing">
      <xdr:col>72</xdr:col>
      <xdr:colOff>203200</xdr:colOff>
      <xdr:row>40</xdr:row>
      <xdr:rowOff>118745</xdr:rowOff>
    </xdr:to>
    <xdr:cxnSp macro="">
      <xdr:nvCxnSpPr>
        <xdr:cNvPr id="391" name="直線コネクタ 390"/>
        <xdr:cNvCxnSpPr/>
      </xdr:nvCxnSpPr>
      <xdr:spPr>
        <a:xfrm flipV="1">
          <a:off x="14185900" y="6856095"/>
          <a:ext cx="8763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143510</xdr:rowOff>
    </xdr:from>
    <xdr:to xmlns:xdr="http://schemas.openxmlformats.org/drawingml/2006/spreadsheetDrawing">
      <xdr:col>73</xdr:col>
      <xdr:colOff>44450</xdr:colOff>
      <xdr:row>40</xdr:row>
      <xdr:rowOff>73025</xdr:rowOff>
    </xdr:to>
    <xdr:sp macro="" textlink="">
      <xdr:nvSpPr>
        <xdr:cNvPr id="392" name="フローチャート: 判断 391"/>
        <xdr:cNvSpPr/>
      </xdr:nvSpPr>
      <xdr:spPr>
        <a:xfrm>
          <a:off x="15011400" y="683006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57785</xdr:rowOff>
    </xdr:from>
    <xdr:ext cx="760730" cy="259080"/>
    <xdr:sp macro="" textlink="">
      <xdr:nvSpPr>
        <xdr:cNvPr id="393" name="テキスト ボックス 392"/>
        <xdr:cNvSpPr txBox="1"/>
      </xdr:nvSpPr>
      <xdr:spPr>
        <a:xfrm>
          <a:off x="14684375" y="69157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118745</xdr:rowOff>
    </xdr:from>
    <xdr:to xmlns:xdr="http://schemas.openxmlformats.org/drawingml/2006/spreadsheetDrawing">
      <xdr:col>68</xdr:col>
      <xdr:colOff>152400</xdr:colOff>
      <xdr:row>41</xdr:row>
      <xdr:rowOff>43815</xdr:rowOff>
    </xdr:to>
    <xdr:cxnSp macro="">
      <xdr:nvCxnSpPr>
        <xdr:cNvPr id="394" name="直線コネクタ 393"/>
        <xdr:cNvCxnSpPr/>
      </xdr:nvCxnSpPr>
      <xdr:spPr>
        <a:xfrm flipV="1">
          <a:off x="13309600" y="6976745"/>
          <a:ext cx="8763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3810</xdr:rowOff>
    </xdr:from>
    <xdr:to xmlns:xdr="http://schemas.openxmlformats.org/drawingml/2006/spreadsheetDrawing">
      <xdr:col>68</xdr:col>
      <xdr:colOff>203200</xdr:colOff>
      <xdr:row>40</xdr:row>
      <xdr:rowOff>105410</xdr:rowOff>
    </xdr:to>
    <xdr:sp macro="" textlink="">
      <xdr:nvSpPr>
        <xdr:cNvPr id="395" name="フローチャート: 判断 394"/>
        <xdr:cNvSpPr/>
      </xdr:nvSpPr>
      <xdr:spPr>
        <a:xfrm>
          <a:off x="141351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115570</xdr:rowOff>
    </xdr:from>
    <xdr:ext cx="760730" cy="259080"/>
    <xdr:sp macro="" textlink="">
      <xdr:nvSpPr>
        <xdr:cNvPr id="396" name="テキスト ボックス 395"/>
        <xdr:cNvSpPr txBox="1"/>
      </xdr:nvSpPr>
      <xdr:spPr>
        <a:xfrm>
          <a:off x="13811250" y="6630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84455</xdr:rowOff>
    </xdr:from>
    <xdr:to xmlns:xdr="http://schemas.openxmlformats.org/drawingml/2006/spreadsheetDrawing">
      <xdr:col>64</xdr:col>
      <xdr:colOff>152400</xdr:colOff>
      <xdr:row>41</xdr:row>
      <xdr:rowOff>14605</xdr:rowOff>
    </xdr:to>
    <xdr:sp macro="" textlink="">
      <xdr:nvSpPr>
        <xdr:cNvPr id="397" name="フローチャート: 判断 396"/>
        <xdr:cNvSpPr/>
      </xdr:nvSpPr>
      <xdr:spPr>
        <a:xfrm>
          <a:off x="132588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24765</xdr:rowOff>
    </xdr:from>
    <xdr:ext cx="760730" cy="259080"/>
    <xdr:sp macro="" textlink="">
      <xdr:nvSpPr>
        <xdr:cNvPr id="398" name="テキスト ボックス 397"/>
        <xdr:cNvSpPr txBox="1"/>
      </xdr:nvSpPr>
      <xdr:spPr>
        <a:xfrm>
          <a:off x="12934950" y="67113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548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7226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48494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397317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0730" cy="259080"/>
    <xdr:sp macro="" textlink="">
      <xdr:nvSpPr>
        <xdr:cNvPr id="403" name="テキスト ボックス 402"/>
        <xdr:cNvSpPr txBox="1"/>
      </xdr:nvSpPr>
      <xdr:spPr>
        <a:xfrm>
          <a:off x="1309687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70485</xdr:rowOff>
    </xdr:from>
    <xdr:to xmlns:xdr="http://schemas.openxmlformats.org/drawingml/2006/spreadsheetDrawing">
      <xdr:col>81</xdr:col>
      <xdr:colOff>95250</xdr:colOff>
      <xdr:row>40</xdr:row>
      <xdr:rowOff>635</xdr:rowOff>
    </xdr:to>
    <xdr:sp macro="" textlink="">
      <xdr:nvSpPr>
        <xdr:cNvPr id="404" name="楕円 403"/>
        <xdr:cNvSpPr/>
      </xdr:nvSpPr>
      <xdr:spPr>
        <a:xfrm>
          <a:off x="16713200" y="67570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86995</xdr:rowOff>
    </xdr:from>
    <xdr:ext cx="760730" cy="257810"/>
    <xdr:sp macro="" textlink="">
      <xdr:nvSpPr>
        <xdr:cNvPr id="405" name="公債費負担の状況該当値テキスト"/>
        <xdr:cNvSpPr txBox="1"/>
      </xdr:nvSpPr>
      <xdr:spPr>
        <a:xfrm>
          <a:off x="16849725" y="66020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46355</xdr:rowOff>
    </xdr:from>
    <xdr:to xmlns:xdr="http://schemas.openxmlformats.org/drawingml/2006/spreadsheetDrawing">
      <xdr:col>77</xdr:col>
      <xdr:colOff>95250</xdr:colOff>
      <xdr:row>39</xdr:row>
      <xdr:rowOff>147955</xdr:rowOff>
    </xdr:to>
    <xdr:sp macro="" textlink="">
      <xdr:nvSpPr>
        <xdr:cNvPr id="406" name="楕円 405"/>
        <xdr:cNvSpPr/>
      </xdr:nvSpPr>
      <xdr:spPr>
        <a:xfrm>
          <a:off x="15887700" y="67329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158115</xdr:rowOff>
    </xdr:from>
    <xdr:ext cx="735330" cy="257810"/>
    <xdr:sp macro="" textlink="">
      <xdr:nvSpPr>
        <xdr:cNvPr id="407" name="テキスト ボックス 406"/>
        <xdr:cNvSpPr txBox="1"/>
      </xdr:nvSpPr>
      <xdr:spPr>
        <a:xfrm>
          <a:off x="15560675" y="65017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118745</xdr:rowOff>
    </xdr:from>
    <xdr:to xmlns:xdr="http://schemas.openxmlformats.org/drawingml/2006/spreadsheetDrawing">
      <xdr:col>73</xdr:col>
      <xdr:colOff>44450</xdr:colOff>
      <xdr:row>40</xdr:row>
      <xdr:rowOff>48895</xdr:rowOff>
    </xdr:to>
    <xdr:sp macro="" textlink="">
      <xdr:nvSpPr>
        <xdr:cNvPr id="408" name="楕円 407"/>
        <xdr:cNvSpPr/>
      </xdr:nvSpPr>
      <xdr:spPr>
        <a:xfrm>
          <a:off x="15011400" y="68052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59055</xdr:rowOff>
    </xdr:from>
    <xdr:ext cx="760730" cy="259080"/>
    <xdr:sp macro="" textlink="">
      <xdr:nvSpPr>
        <xdr:cNvPr id="409" name="テキスト ボックス 408"/>
        <xdr:cNvSpPr txBox="1"/>
      </xdr:nvSpPr>
      <xdr:spPr>
        <a:xfrm>
          <a:off x="14684375" y="65741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67945</xdr:rowOff>
    </xdr:from>
    <xdr:to xmlns:xdr="http://schemas.openxmlformats.org/drawingml/2006/spreadsheetDrawing">
      <xdr:col>68</xdr:col>
      <xdr:colOff>203200</xdr:colOff>
      <xdr:row>40</xdr:row>
      <xdr:rowOff>169545</xdr:rowOff>
    </xdr:to>
    <xdr:sp macro="" textlink="">
      <xdr:nvSpPr>
        <xdr:cNvPr id="410" name="楕円 409"/>
        <xdr:cNvSpPr/>
      </xdr:nvSpPr>
      <xdr:spPr>
        <a:xfrm>
          <a:off x="141351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154940</xdr:rowOff>
    </xdr:from>
    <xdr:ext cx="760730" cy="257810"/>
    <xdr:sp macro="" textlink="">
      <xdr:nvSpPr>
        <xdr:cNvPr id="411" name="テキスト ボックス 410"/>
        <xdr:cNvSpPr txBox="1"/>
      </xdr:nvSpPr>
      <xdr:spPr>
        <a:xfrm>
          <a:off x="13811250" y="7012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164465</xdr:rowOff>
    </xdr:from>
    <xdr:to xmlns:xdr="http://schemas.openxmlformats.org/drawingml/2006/spreadsheetDrawing">
      <xdr:col>64</xdr:col>
      <xdr:colOff>152400</xdr:colOff>
      <xdr:row>41</xdr:row>
      <xdr:rowOff>94615</xdr:rowOff>
    </xdr:to>
    <xdr:sp macro="" textlink="">
      <xdr:nvSpPr>
        <xdr:cNvPr id="412" name="楕円 411"/>
        <xdr:cNvSpPr/>
      </xdr:nvSpPr>
      <xdr:spPr>
        <a:xfrm>
          <a:off x="132588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79375</xdr:rowOff>
    </xdr:from>
    <xdr:ext cx="760730" cy="258445"/>
    <xdr:sp macro="" textlink="">
      <xdr:nvSpPr>
        <xdr:cNvPr id="413" name="テキスト ボックス 412"/>
        <xdr:cNvSpPr txBox="1"/>
      </xdr:nvSpPr>
      <xdr:spPr>
        <a:xfrm>
          <a:off x="12934950" y="710882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9245"/>
    <xdr:sp macro="" textlink="">
      <xdr:nvSpPr>
        <xdr:cNvPr id="415" name="テキスト ボックス 414"/>
        <xdr:cNvSpPr txBox="1"/>
      </xdr:nvSpPr>
      <xdr:spPr>
        <a:xfrm>
          <a:off x="13552170"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5092680"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7951450" y="2286000"/>
          <a:ext cx="56896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将来負担比率は、</a:t>
          </a:r>
          <a:r>
            <a:rPr kumimoji="1" lang="ja-JP" altLang="ja-JP" sz="1100">
              <a:solidFill>
                <a:schemeClr val="dk1"/>
              </a:solidFill>
              <a:effectLst/>
              <a:latin typeface="ＭＳ Ｐゴシック"/>
              <a:ea typeface="ＭＳ Ｐゴシック"/>
              <a:cs typeface="+mn-cs"/>
            </a:rPr>
            <a:t>地方債現在高</a:t>
          </a:r>
          <a:r>
            <a:rPr kumimoji="1" lang="ja-JP" altLang="en-US" sz="1100">
              <a:solidFill>
                <a:schemeClr val="dk1"/>
              </a:solidFill>
              <a:effectLst/>
              <a:latin typeface="ＭＳ Ｐゴシック"/>
              <a:ea typeface="ＭＳ Ｐゴシック"/>
              <a:cs typeface="+mn-cs"/>
            </a:rPr>
            <a:t>及び</a:t>
          </a:r>
          <a:r>
            <a:rPr kumimoji="1" lang="ja-JP" altLang="ja-JP" sz="1100">
              <a:solidFill>
                <a:schemeClr val="dk1"/>
              </a:solidFill>
              <a:effectLst/>
              <a:latin typeface="ＭＳ Ｐゴシック"/>
              <a:ea typeface="ＭＳ Ｐゴシック"/>
              <a:cs typeface="+mn-cs"/>
            </a:rPr>
            <a:t>下水道事業への企業債等繰入見込額等が減少（償還終了による）していることから前年度比</a:t>
          </a:r>
          <a:r>
            <a:rPr kumimoji="1" lang="ja-JP" altLang="en-US" sz="1100">
              <a:solidFill>
                <a:schemeClr val="dk1"/>
              </a:solidFill>
              <a:effectLst/>
              <a:latin typeface="ＭＳ Ｐゴシック"/>
              <a:ea typeface="ＭＳ Ｐゴシック"/>
              <a:cs typeface="+mn-cs"/>
            </a:rPr>
            <a:t>７．５</a:t>
          </a:r>
          <a:r>
            <a:rPr kumimoji="1" lang="ja-JP" altLang="ja-JP" sz="1100">
              <a:solidFill>
                <a:schemeClr val="dk1"/>
              </a:solidFill>
              <a:effectLst/>
              <a:latin typeface="ＭＳ Ｐゴシック"/>
              <a:ea typeface="ＭＳ Ｐゴシック"/>
              <a:cs typeface="+mn-cs"/>
            </a:rPr>
            <a:t>ポイント減となっ</a:t>
          </a:r>
          <a:r>
            <a:rPr kumimoji="1" lang="ja-JP" altLang="en-US" sz="1100">
              <a:solidFill>
                <a:schemeClr val="dk1"/>
              </a:solidFill>
              <a:effectLst/>
              <a:latin typeface="ＭＳ Ｐゴシック"/>
              <a:ea typeface="ＭＳ Ｐゴシック"/>
              <a:cs typeface="+mn-cs"/>
            </a:rPr>
            <a:t>たが、</a:t>
          </a:r>
          <a:r>
            <a:rPr kumimoji="1" lang="ja-JP" altLang="ja-JP" sz="1100">
              <a:solidFill>
                <a:schemeClr val="dk1"/>
              </a:solidFill>
              <a:effectLst/>
              <a:latin typeface="ＭＳ Ｐゴシック"/>
              <a:ea typeface="ＭＳ Ｐゴシック"/>
              <a:cs typeface="+mn-cs"/>
            </a:rPr>
            <a:t>類似団体平均</a:t>
          </a:r>
          <a:r>
            <a:rPr kumimoji="1" lang="ja-JP" altLang="en-US" sz="1100">
              <a:solidFill>
                <a:schemeClr val="dk1"/>
              </a:solidFill>
              <a:effectLst/>
              <a:latin typeface="ＭＳ Ｐゴシック"/>
              <a:ea typeface="ＭＳ Ｐゴシック"/>
              <a:cs typeface="+mn-cs"/>
            </a:rPr>
            <a:t>を大きく上回っている。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今後は、防災行政無線整備事業及び小学校改築事業による地方債現在高の増により将来負担額は平成３０年度から上昇し、平成３２年度をピークに徐々に減少する見込みである。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引き続き地方債の発行を抑えつつ、新規発行にあっては、事業内容の精査や基準財政需要額算入の有利な地方債の発行に努めるとともに、公共施設の維持管理費などの歳出削減による基金積立に努め、将来負担比率の改善を目指す。</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180" cy="224155"/>
    <xdr:sp macro="" textlink="">
      <xdr:nvSpPr>
        <xdr:cNvPr id="427" name="テキスト ボックス 426"/>
        <xdr:cNvSpPr txBox="1"/>
      </xdr:nvSpPr>
      <xdr:spPr>
        <a:xfrm>
          <a:off x="12595225"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9080"/>
    <xdr:sp macro="" textlink="">
      <xdr:nvSpPr>
        <xdr:cNvPr id="429" name="テキスト ボックス 428"/>
        <xdr:cNvSpPr txBox="1"/>
      </xdr:nvSpPr>
      <xdr:spPr>
        <a:xfrm>
          <a:off x="11884025"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633325" y="389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0730" cy="257810"/>
    <xdr:sp macro="" textlink="">
      <xdr:nvSpPr>
        <xdr:cNvPr id="431" name="テキスト ボックス 430"/>
        <xdr:cNvSpPr txBox="1"/>
      </xdr:nvSpPr>
      <xdr:spPr>
        <a:xfrm>
          <a:off x="11884025" y="375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633325" y="341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0730" cy="259080"/>
    <xdr:sp macro="" textlink="">
      <xdr:nvSpPr>
        <xdr:cNvPr id="433" name="テキスト ボックス 432"/>
        <xdr:cNvSpPr txBox="1"/>
      </xdr:nvSpPr>
      <xdr:spPr>
        <a:xfrm>
          <a:off x="11884025" y="327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633325" y="293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0730" cy="259080"/>
    <xdr:sp macro="" textlink="">
      <xdr:nvSpPr>
        <xdr:cNvPr id="435" name="テキスト ボックス 434"/>
        <xdr:cNvSpPr txBox="1"/>
      </xdr:nvSpPr>
      <xdr:spPr>
        <a:xfrm>
          <a:off x="11884025" y="279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633325" y="245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0730" cy="259080"/>
    <xdr:sp macro="" textlink="">
      <xdr:nvSpPr>
        <xdr:cNvPr id="437" name="テキスト ボックス 436"/>
        <xdr:cNvSpPr txBox="1"/>
      </xdr:nvSpPr>
      <xdr:spPr>
        <a:xfrm>
          <a:off x="11884025" y="230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38735</xdr:rowOff>
    </xdr:to>
    <xdr:cxnSp macro="">
      <xdr:nvCxnSpPr>
        <xdr:cNvPr id="440" name="直線コネクタ 439"/>
        <xdr:cNvCxnSpPr/>
      </xdr:nvCxnSpPr>
      <xdr:spPr>
        <a:xfrm flipV="1">
          <a:off x="16760825" y="245110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10795</xdr:rowOff>
    </xdr:from>
    <xdr:ext cx="760730" cy="258445"/>
    <xdr:sp macro="" textlink="">
      <xdr:nvSpPr>
        <xdr:cNvPr id="441" name="将来負担の状況最小値テキスト"/>
        <xdr:cNvSpPr txBox="1"/>
      </xdr:nvSpPr>
      <xdr:spPr>
        <a:xfrm>
          <a:off x="16849725" y="395414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38735</xdr:rowOff>
    </xdr:from>
    <xdr:to xmlns:xdr="http://schemas.openxmlformats.org/drawingml/2006/spreadsheetDrawing">
      <xdr:col>81</xdr:col>
      <xdr:colOff>133350</xdr:colOff>
      <xdr:row>23</xdr:row>
      <xdr:rowOff>38735</xdr:rowOff>
    </xdr:to>
    <xdr:cxnSp macro="">
      <xdr:nvCxnSpPr>
        <xdr:cNvPr id="442" name="直線コネクタ 441"/>
        <xdr:cNvCxnSpPr/>
      </xdr:nvCxnSpPr>
      <xdr:spPr>
        <a:xfrm>
          <a:off x="16675100" y="39820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0730" cy="259080"/>
    <xdr:sp macro="" textlink="">
      <xdr:nvSpPr>
        <xdr:cNvPr id="443" name="将来負担の状況最大値テキスト"/>
        <xdr:cNvSpPr txBox="1"/>
      </xdr:nvSpPr>
      <xdr:spPr>
        <a:xfrm>
          <a:off x="16849725" y="219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675100" y="24511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36830</xdr:rowOff>
    </xdr:from>
    <xdr:to xmlns:xdr="http://schemas.openxmlformats.org/drawingml/2006/spreadsheetDrawing">
      <xdr:col>81</xdr:col>
      <xdr:colOff>44450</xdr:colOff>
      <xdr:row>19</xdr:row>
      <xdr:rowOff>109220</xdr:rowOff>
    </xdr:to>
    <xdr:cxnSp macro="">
      <xdr:nvCxnSpPr>
        <xdr:cNvPr id="445" name="直線コネクタ 444"/>
        <xdr:cNvCxnSpPr/>
      </xdr:nvCxnSpPr>
      <xdr:spPr>
        <a:xfrm flipV="1">
          <a:off x="15935325" y="3294380"/>
          <a:ext cx="8255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71120</xdr:rowOff>
    </xdr:from>
    <xdr:ext cx="760730" cy="259080"/>
    <xdr:sp macro="" textlink="">
      <xdr:nvSpPr>
        <xdr:cNvPr id="446" name="将来負担の状況平均値テキスト"/>
        <xdr:cNvSpPr txBox="1"/>
      </xdr:nvSpPr>
      <xdr:spPr>
        <a:xfrm>
          <a:off x="16849725" y="24714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54610</xdr:rowOff>
    </xdr:from>
    <xdr:to xmlns:xdr="http://schemas.openxmlformats.org/drawingml/2006/spreadsheetDrawing">
      <xdr:col>81</xdr:col>
      <xdr:colOff>95250</xdr:colOff>
      <xdr:row>15</xdr:row>
      <xdr:rowOff>156210</xdr:rowOff>
    </xdr:to>
    <xdr:sp macro="" textlink="">
      <xdr:nvSpPr>
        <xdr:cNvPr id="447" name="フローチャート: 判断 446"/>
        <xdr:cNvSpPr/>
      </xdr:nvSpPr>
      <xdr:spPr>
        <a:xfrm>
          <a:off x="16713200" y="26263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109220</xdr:rowOff>
    </xdr:from>
    <xdr:to xmlns:xdr="http://schemas.openxmlformats.org/drawingml/2006/spreadsheetDrawing">
      <xdr:col>77</xdr:col>
      <xdr:colOff>44450</xdr:colOff>
      <xdr:row>20</xdr:row>
      <xdr:rowOff>22860</xdr:rowOff>
    </xdr:to>
    <xdr:cxnSp macro="">
      <xdr:nvCxnSpPr>
        <xdr:cNvPr id="448" name="直線コネクタ 447"/>
        <xdr:cNvCxnSpPr/>
      </xdr:nvCxnSpPr>
      <xdr:spPr>
        <a:xfrm flipV="1">
          <a:off x="15062200" y="3366770"/>
          <a:ext cx="8731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73660</xdr:rowOff>
    </xdr:from>
    <xdr:to xmlns:xdr="http://schemas.openxmlformats.org/drawingml/2006/spreadsheetDrawing">
      <xdr:col>77</xdr:col>
      <xdr:colOff>95250</xdr:colOff>
      <xdr:row>16</xdr:row>
      <xdr:rowOff>3810</xdr:rowOff>
    </xdr:to>
    <xdr:sp macro="" textlink="">
      <xdr:nvSpPr>
        <xdr:cNvPr id="449" name="フローチャート: 判断 448"/>
        <xdr:cNvSpPr/>
      </xdr:nvSpPr>
      <xdr:spPr>
        <a:xfrm>
          <a:off x="15887700" y="26454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13970</xdr:rowOff>
    </xdr:from>
    <xdr:ext cx="735330" cy="259080"/>
    <xdr:sp macro="" textlink="">
      <xdr:nvSpPr>
        <xdr:cNvPr id="450" name="テキスト ボックス 449"/>
        <xdr:cNvSpPr txBox="1"/>
      </xdr:nvSpPr>
      <xdr:spPr>
        <a:xfrm>
          <a:off x="15560675" y="24142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22860</xdr:rowOff>
    </xdr:from>
    <xdr:to xmlns:xdr="http://schemas.openxmlformats.org/drawingml/2006/spreadsheetDrawing">
      <xdr:col>72</xdr:col>
      <xdr:colOff>203200</xdr:colOff>
      <xdr:row>20</xdr:row>
      <xdr:rowOff>109855</xdr:rowOff>
    </xdr:to>
    <xdr:cxnSp macro="">
      <xdr:nvCxnSpPr>
        <xdr:cNvPr id="451" name="直線コネクタ 450"/>
        <xdr:cNvCxnSpPr/>
      </xdr:nvCxnSpPr>
      <xdr:spPr>
        <a:xfrm flipV="1">
          <a:off x="14185900" y="3451860"/>
          <a:ext cx="8763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88900</xdr:rowOff>
    </xdr:from>
    <xdr:to xmlns:xdr="http://schemas.openxmlformats.org/drawingml/2006/spreadsheetDrawing">
      <xdr:col>73</xdr:col>
      <xdr:colOff>44450</xdr:colOff>
      <xdr:row>16</xdr:row>
      <xdr:rowOff>19050</xdr:rowOff>
    </xdr:to>
    <xdr:sp macro="" textlink="">
      <xdr:nvSpPr>
        <xdr:cNvPr id="452" name="フローチャート: 判断 451"/>
        <xdr:cNvSpPr/>
      </xdr:nvSpPr>
      <xdr:spPr>
        <a:xfrm>
          <a:off x="15011400" y="26606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29210</xdr:rowOff>
    </xdr:from>
    <xdr:ext cx="760730" cy="257810"/>
    <xdr:sp macro="" textlink="">
      <xdr:nvSpPr>
        <xdr:cNvPr id="453" name="テキスト ボックス 452"/>
        <xdr:cNvSpPr txBox="1"/>
      </xdr:nvSpPr>
      <xdr:spPr>
        <a:xfrm>
          <a:off x="14684375" y="24295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109220</xdr:rowOff>
    </xdr:from>
    <xdr:to xmlns:xdr="http://schemas.openxmlformats.org/drawingml/2006/spreadsheetDrawing">
      <xdr:col>68</xdr:col>
      <xdr:colOff>152400</xdr:colOff>
      <xdr:row>20</xdr:row>
      <xdr:rowOff>109855</xdr:rowOff>
    </xdr:to>
    <xdr:cxnSp macro="">
      <xdr:nvCxnSpPr>
        <xdr:cNvPr id="454" name="直線コネクタ 453"/>
        <xdr:cNvCxnSpPr/>
      </xdr:nvCxnSpPr>
      <xdr:spPr>
        <a:xfrm>
          <a:off x="13309600" y="3538220"/>
          <a:ext cx="876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98425</xdr:rowOff>
    </xdr:from>
    <xdr:to xmlns:xdr="http://schemas.openxmlformats.org/drawingml/2006/spreadsheetDrawing">
      <xdr:col>68</xdr:col>
      <xdr:colOff>203200</xdr:colOff>
      <xdr:row>15</xdr:row>
      <xdr:rowOff>29210</xdr:rowOff>
    </xdr:to>
    <xdr:sp macro="" textlink="">
      <xdr:nvSpPr>
        <xdr:cNvPr id="455" name="フローチャート: 判断 454"/>
        <xdr:cNvSpPr/>
      </xdr:nvSpPr>
      <xdr:spPr>
        <a:xfrm>
          <a:off x="14135100" y="2498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38735</xdr:rowOff>
    </xdr:from>
    <xdr:ext cx="760730" cy="259080"/>
    <xdr:sp macro="" textlink="">
      <xdr:nvSpPr>
        <xdr:cNvPr id="456" name="テキスト ボックス 455"/>
        <xdr:cNvSpPr txBox="1"/>
      </xdr:nvSpPr>
      <xdr:spPr>
        <a:xfrm>
          <a:off x="13811250" y="2267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10795</xdr:rowOff>
    </xdr:from>
    <xdr:to xmlns:xdr="http://schemas.openxmlformats.org/drawingml/2006/spreadsheetDrawing">
      <xdr:col>64</xdr:col>
      <xdr:colOff>152400</xdr:colOff>
      <xdr:row>15</xdr:row>
      <xdr:rowOff>112395</xdr:rowOff>
    </xdr:to>
    <xdr:sp macro="" textlink="">
      <xdr:nvSpPr>
        <xdr:cNvPr id="457" name="フローチャート: 判断 456"/>
        <xdr:cNvSpPr/>
      </xdr:nvSpPr>
      <xdr:spPr>
        <a:xfrm>
          <a:off x="13258800" y="258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122555</xdr:rowOff>
    </xdr:from>
    <xdr:ext cx="760730" cy="257810"/>
    <xdr:sp macro="" textlink="">
      <xdr:nvSpPr>
        <xdr:cNvPr id="458" name="テキスト ボックス 457"/>
        <xdr:cNvSpPr txBox="1"/>
      </xdr:nvSpPr>
      <xdr:spPr>
        <a:xfrm>
          <a:off x="12934950" y="23514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548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7226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48494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397317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0730" cy="259080"/>
    <xdr:sp macro="" textlink="">
      <xdr:nvSpPr>
        <xdr:cNvPr id="463" name="テキスト ボックス 462"/>
        <xdr:cNvSpPr txBox="1"/>
      </xdr:nvSpPr>
      <xdr:spPr>
        <a:xfrm>
          <a:off x="1309687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157480</xdr:rowOff>
    </xdr:from>
    <xdr:to xmlns:xdr="http://schemas.openxmlformats.org/drawingml/2006/spreadsheetDrawing">
      <xdr:col>81</xdr:col>
      <xdr:colOff>95250</xdr:colOff>
      <xdr:row>19</xdr:row>
      <xdr:rowOff>87630</xdr:rowOff>
    </xdr:to>
    <xdr:sp macro="" textlink="">
      <xdr:nvSpPr>
        <xdr:cNvPr id="464" name="楕円 463"/>
        <xdr:cNvSpPr/>
      </xdr:nvSpPr>
      <xdr:spPr>
        <a:xfrm>
          <a:off x="16713200" y="32435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130175</xdr:rowOff>
    </xdr:from>
    <xdr:ext cx="760730" cy="259080"/>
    <xdr:sp macro="" textlink="">
      <xdr:nvSpPr>
        <xdr:cNvPr id="465" name="将来負担の状況該当値テキスト"/>
        <xdr:cNvSpPr txBox="1"/>
      </xdr:nvSpPr>
      <xdr:spPr>
        <a:xfrm>
          <a:off x="16849725" y="32162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58420</xdr:rowOff>
    </xdr:from>
    <xdr:to xmlns:xdr="http://schemas.openxmlformats.org/drawingml/2006/spreadsheetDrawing">
      <xdr:col>77</xdr:col>
      <xdr:colOff>95250</xdr:colOff>
      <xdr:row>19</xdr:row>
      <xdr:rowOff>160020</xdr:rowOff>
    </xdr:to>
    <xdr:sp macro="" textlink="">
      <xdr:nvSpPr>
        <xdr:cNvPr id="466" name="楕円 465"/>
        <xdr:cNvSpPr/>
      </xdr:nvSpPr>
      <xdr:spPr>
        <a:xfrm>
          <a:off x="15887700" y="33159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145415</xdr:rowOff>
    </xdr:from>
    <xdr:ext cx="735330" cy="257810"/>
    <xdr:sp macro="" textlink="">
      <xdr:nvSpPr>
        <xdr:cNvPr id="467" name="テキスト ボックス 466"/>
        <xdr:cNvSpPr txBox="1"/>
      </xdr:nvSpPr>
      <xdr:spPr>
        <a:xfrm>
          <a:off x="15560675" y="34029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143510</xdr:rowOff>
    </xdr:from>
    <xdr:to xmlns:xdr="http://schemas.openxmlformats.org/drawingml/2006/spreadsheetDrawing">
      <xdr:col>73</xdr:col>
      <xdr:colOff>44450</xdr:colOff>
      <xdr:row>20</xdr:row>
      <xdr:rowOff>73660</xdr:rowOff>
    </xdr:to>
    <xdr:sp macro="" textlink="">
      <xdr:nvSpPr>
        <xdr:cNvPr id="468" name="楕円 467"/>
        <xdr:cNvSpPr/>
      </xdr:nvSpPr>
      <xdr:spPr>
        <a:xfrm>
          <a:off x="15011400" y="34010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58420</xdr:rowOff>
    </xdr:from>
    <xdr:ext cx="760730" cy="259080"/>
    <xdr:sp macro="" textlink="">
      <xdr:nvSpPr>
        <xdr:cNvPr id="469" name="テキスト ボックス 468"/>
        <xdr:cNvSpPr txBox="1"/>
      </xdr:nvSpPr>
      <xdr:spPr>
        <a:xfrm>
          <a:off x="14684375" y="34874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59055</xdr:rowOff>
    </xdr:from>
    <xdr:to xmlns:xdr="http://schemas.openxmlformats.org/drawingml/2006/spreadsheetDrawing">
      <xdr:col>68</xdr:col>
      <xdr:colOff>203200</xdr:colOff>
      <xdr:row>20</xdr:row>
      <xdr:rowOff>160655</xdr:rowOff>
    </xdr:to>
    <xdr:sp macro="" textlink="">
      <xdr:nvSpPr>
        <xdr:cNvPr id="470" name="楕円 469"/>
        <xdr:cNvSpPr/>
      </xdr:nvSpPr>
      <xdr:spPr>
        <a:xfrm>
          <a:off x="141351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145415</xdr:rowOff>
    </xdr:from>
    <xdr:ext cx="760730" cy="257810"/>
    <xdr:sp macro="" textlink="">
      <xdr:nvSpPr>
        <xdr:cNvPr id="471" name="テキスト ボックス 470"/>
        <xdr:cNvSpPr txBox="1"/>
      </xdr:nvSpPr>
      <xdr:spPr>
        <a:xfrm>
          <a:off x="13811250" y="35744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58420</xdr:rowOff>
    </xdr:from>
    <xdr:to xmlns:xdr="http://schemas.openxmlformats.org/drawingml/2006/spreadsheetDrawing">
      <xdr:col>64</xdr:col>
      <xdr:colOff>152400</xdr:colOff>
      <xdr:row>20</xdr:row>
      <xdr:rowOff>160020</xdr:rowOff>
    </xdr:to>
    <xdr:sp macro="" textlink="">
      <xdr:nvSpPr>
        <xdr:cNvPr id="472" name="楕円 471"/>
        <xdr:cNvSpPr/>
      </xdr:nvSpPr>
      <xdr:spPr>
        <a:xfrm>
          <a:off x="132588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144780</xdr:rowOff>
    </xdr:from>
    <xdr:ext cx="760730" cy="257810"/>
    <xdr:sp macro="" textlink="">
      <xdr:nvSpPr>
        <xdr:cNvPr id="473" name="テキスト ボックス 472"/>
        <xdr:cNvSpPr txBox="1"/>
      </xdr:nvSpPr>
      <xdr:spPr>
        <a:xfrm>
          <a:off x="12934950" y="3573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8742025" y="241300"/>
          <a:ext cx="374459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5959455" y="190500"/>
          <a:ext cx="26028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956425" y="1549400"/>
          <a:ext cx="12433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019925" y="2413000"/>
          <a:ext cx="33489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7810"/>
    <xdr:sp macro="" textlink="">
      <xdr:nvSpPr>
        <xdr:cNvPr id="30" name="テキスト ボックス 29"/>
        <xdr:cNvSpPr txBox="1"/>
      </xdr:nvSpPr>
      <xdr:spPr>
        <a:xfrm>
          <a:off x="685165"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800" cy="257810"/>
    <xdr:sp macro="" textlink="">
      <xdr:nvSpPr>
        <xdr:cNvPr id="31" name="テキスト ボックス 30"/>
        <xdr:cNvSpPr txBox="1"/>
      </xdr:nvSpPr>
      <xdr:spPr>
        <a:xfrm>
          <a:off x="685165" y="37465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640" cy="259080"/>
    <xdr:sp macro="" textlink="">
      <xdr:nvSpPr>
        <xdr:cNvPr id="32" name="テキスト ボックス 31"/>
        <xdr:cNvSpPr txBox="1"/>
      </xdr:nvSpPr>
      <xdr:spPr>
        <a:xfrm>
          <a:off x="685165"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851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48665"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195580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280660" y="4762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280660" y="4953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48665"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654040"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定年退職者数の増及び新規採用者数の抑制により前年度比</a:t>
          </a:r>
          <a:r>
            <a:rPr kumimoji="1" lang="ja-JP" altLang="en-US" sz="1300">
              <a:solidFill>
                <a:schemeClr val="dk1"/>
              </a:solidFill>
              <a:effectLst/>
              <a:latin typeface="ＭＳ Ｐゴシック"/>
              <a:ea typeface="ＭＳ Ｐゴシック"/>
              <a:cs typeface="+mn-cs"/>
            </a:rPr>
            <a:t>２．５</a:t>
          </a:r>
          <a:r>
            <a:rPr kumimoji="1" lang="ja-JP" altLang="ja-JP" sz="1300">
              <a:solidFill>
                <a:schemeClr val="dk1"/>
              </a:solidFill>
              <a:effectLst/>
              <a:latin typeface="ＭＳ Ｐゴシック"/>
              <a:ea typeface="ＭＳ Ｐゴシック"/>
              <a:cs typeface="+mn-cs"/>
            </a:rPr>
            <a:t>ポイント減となっており、類似団体平均を</a:t>
          </a:r>
          <a:r>
            <a:rPr kumimoji="1" lang="ja-JP" altLang="en-US" sz="1300">
              <a:solidFill>
                <a:schemeClr val="dk1"/>
              </a:solidFill>
              <a:effectLst/>
              <a:latin typeface="ＭＳ Ｐゴシック"/>
              <a:ea typeface="ＭＳ Ｐゴシック"/>
              <a:cs typeface="+mn-cs"/>
            </a:rPr>
            <a:t>下</a:t>
          </a:r>
          <a:r>
            <a:rPr kumimoji="1" lang="ja-JP" altLang="ja-JP" sz="1300">
              <a:solidFill>
                <a:schemeClr val="dk1"/>
              </a:solidFill>
              <a:effectLst/>
              <a:latin typeface="ＭＳ Ｐゴシック"/>
              <a:ea typeface="ＭＳ Ｐゴシック"/>
              <a:cs typeface="+mn-cs"/>
            </a:rPr>
            <a:t>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町単独で消防署を運営しており、消防署の職員数（２９人）は同程度で推移する見込みであるため、引き続き</a:t>
          </a:r>
          <a:r>
            <a:rPr kumimoji="1" lang="ja-JP" altLang="ja-JP" sz="1300">
              <a:solidFill>
                <a:schemeClr val="dk1"/>
              </a:solidFill>
              <a:effectLst/>
              <a:latin typeface="ＭＳ Ｐゴシック"/>
              <a:ea typeface="ＭＳ Ｐゴシック"/>
              <a:cs typeface="+mn-cs"/>
            </a:rPr>
            <a:t>新規採用者数の抑制を図りながら人件費全体の削減に努める。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7105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48665"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49555"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48665"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49555"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48665"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49555"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48665"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49555"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48665"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49555"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48665"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49555"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48665"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33020</xdr:rowOff>
    </xdr:from>
    <xdr:to xmlns:xdr="http://schemas.openxmlformats.org/drawingml/2006/spreadsheetDrawing">
      <xdr:col>24</xdr:col>
      <xdr:colOff>25400</xdr:colOff>
      <xdr:row>40</xdr:row>
      <xdr:rowOff>109220</xdr:rowOff>
    </xdr:to>
    <xdr:cxnSp macro="">
      <xdr:nvCxnSpPr>
        <xdr:cNvPr id="59" name="直線コネクタ 58"/>
        <xdr:cNvCxnSpPr/>
      </xdr:nvCxnSpPr>
      <xdr:spPr>
        <a:xfrm flipV="1">
          <a:off x="4719320" y="603377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80645</xdr:rowOff>
    </xdr:from>
    <xdr:ext cx="762000" cy="259080"/>
    <xdr:sp macro="" textlink="">
      <xdr:nvSpPr>
        <xdr:cNvPr id="60" name="人件費最小値テキスト"/>
        <xdr:cNvSpPr txBox="1"/>
      </xdr:nvSpPr>
      <xdr:spPr>
        <a:xfrm>
          <a:off x="480822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109220</xdr:rowOff>
    </xdr:from>
    <xdr:to xmlns:xdr="http://schemas.openxmlformats.org/drawingml/2006/spreadsheetDrawing">
      <xdr:col>24</xdr:col>
      <xdr:colOff>114300</xdr:colOff>
      <xdr:row>40</xdr:row>
      <xdr:rowOff>109220</xdr:rowOff>
    </xdr:to>
    <xdr:cxnSp macro="">
      <xdr:nvCxnSpPr>
        <xdr:cNvPr id="61" name="直線コネクタ 60"/>
        <xdr:cNvCxnSpPr/>
      </xdr:nvCxnSpPr>
      <xdr:spPr>
        <a:xfrm>
          <a:off x="4634865" y="696722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119380</xdr:rowOff>
    </xdr:from>
    <xdr:ext cx="762000" cy="259080"/>
    <xdr:sp macro="" textlink="">
      <xdr:nvSpPr>
        <xdr:cNvPr id="62" name="人件費最大値テキスト"/>
        <xdr:cNvSpPr txBox="1"/>
      </xdr:nvSpPr>
      <xdr:spPr>
        <a:xfrm>
          <a:off x="4808220" y="577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33020</xdr:rowOff>
    </xdr:from>
    <xdr:to xmlns:xdr="http://schemas.openxmlformats.org/drawingml/2006/spreadsheetDrawing">
      <xdr:col>24</xdr:col>
      <xdr:colOff>114300</xdr:colOff>
      <xdr:row>35</xdr:row>
      <xdr:rowOff>33020</xdr:rowOff>
    </xdr:to>
    <xdr:cxnSp macro="">
      <xdr:nvCxnSpPr>
        <xdr:cNvPr id="63" name="直線コネクタ 62"/>
        <xdr:cNvCxnSpPr/>
      </xdr:nvCxnSpPr>
      <xdr:spPr>
        <a:xfrm>
          <a:off x="4634865" y="603377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97790</xdr:rowOff>
    </xdr:from>
    <xdr:to xmlns:xdr="http://schemas.openxmlformats.org/drawingml/2006/spreadsheetDrawing">
      <xdr:col>24</xdr:col>
      <xdr:colOff>25400</xdr:colOff>
      <xdr:row>38</xdr:row>
      <xdr:rowOff>40640</xdr:rowOff>
    </xdr:to>
    <xdr:cxnSp macro="">
      <xdr:nvCxnSpPr>
        <xdr:cNvPr id="64" name="直線コネクタ 63"/>
        <xdr:cNvCxnSpPr/>
      </xdr:nvCxnSpPr>
      <xdr:spPr>
        <a:xfrm flipV="1">
          <a:off x="3903345" y="6441440"/>
          <a:ext cx="8159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22860</xdr:rowOff>
    </xdr:from>
    <xdr:ext cx="762000" cy="259080"/>
    <xdr:sp macro="" textlink="">
      <xdr:nvSpPr>
        <xdr:cNvPr id="65" name="人件費平均値テキスト"/>
        <xdr:cNvSpPr txBox="1"/>
      </xdr:nvSpPr>
      <xdr:spPr>
        <a:xfrm>
          <a:off x="4808220" y="6366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50800</xdr:rowOff>
    </xdr:from>
    <xdr:to xmlns:xdr="http://schemas.openxmlformats.org/drawingml/2006/spreadsheetDrawing">
      <xdr:col>24</xdr:col>
      <xdr:colOff>76200</xdr:colOff>
      <xdr:row>37</xdr:row>
      <xdr:rowOff>152400</xdr:rowOff>
    </xdr:to>
    <xdr:sp macro="" textlink="">
      <xdr:nvSpPr>
        <xdr:cNvPr id="66" name="フローチャート: 判断 65"/>
        <xdr:cNvSpPr/>
      </xdr:nvSpPr>
      <xdr:spPr>
        <a:xfrm>
          <a:off x="4672965" y="639445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40640</xdr:rowOff>
    </xdr:from>
    <xdr:to xmlns:xdr="http://schemas.openxmlformats.org/drawingml/2006/spreadsheetDrawing">
      <xdr:col>19</xdr:col>
      <xdr:colOff>187325</xdr:colOff>
      <xdr:row>38</xdr:row>
      <xdr:rowOff>49530</xdr:rowOff>
    </xdr:to>
    <xdr:cxnSp macro="">
      <xdr:nvCxnSpPr>
        <xdr:cNvPr id="67" name="直線コネクタ 66"/>
        <xdr:cNvCxnSpPr/>
      </xdr:nvCxnSpPr>
      <xdr:spPr>
        <a:xfrm flipV="1">
          <a:off x="3032125" y="6555740"/>
          <a:ext cx="871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41910</xdr:rowOff>
    </xdr:from>
    <xdr:to xmlns:xdr="http://schemas.openxmlformats.org/drawingml/2006/spreadsheetDrawing">
      <xdr:col>20</xdr:col>
      <xdr:colOff>38100</xdr:colOff>
      <xdr:row>37</xdr:row>
      <xdr:rowOff>143510</xdr:rowOff>
    </xdr:to>
    <xdr:sp macro="" textlink="">
      <xdr:nvSpPr>
        <xdr:cNvPr id="68" name="フローチャート: 判断 67"/>
        <xdr:cNvSpPr/>
      </xdr:nvSpPr>
      <xdr:spPr>
        <a:xfrm>
          <a:off x="3852545" y="63855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153670</xdr:rowOff>
    </xdr:from>
    <xdr:ext cx="735330" cy="259080"/>
    <xdr:sp macro="" textlink="">
      <xdr:nvSpPr>
        <xdr:cNvPr id="69" name="テキスト ボックス 68"/>
        <xdr:cNvSpPr txBox="1"/>
      </xdr:nvSpPr>
      <xdr:spPr>
        <a:xfrm>
          <a:off x="3526790" y="61544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49530</xdr:rowOff>
    </xdr:from>
    <xdr:to xmlns:xdr="http://schemas.openxmlformats.org/drawingml/2006/spreadsheetDrawing">
      <xdr:col>15</xdr:col>
      <xdr:colOff>98425</xdr:colOff>
      <xdr:row>38</xdr:row>
      <xdr:rowOff>104140</xdr:rowOff>
    </xdr:to>
    <xdr:cxnSp macro="">
      <xdr:nvCxnSpPr>
        <xdr:cNvPr id="70" name="直線コネクタ 69"/>
        <xdr:cNvCxnSpPr/>
      </xdr:nvCxnSpPr>
      <xdr:spPr>
        <a:xfrm flipV="1">
          <a:off x="2160905" y="6564630"/>
          <a:ext cx="8712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2981325"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139700</xdr:rowOff>
    </xdr:from>
    <xdr:ext cx="760730" cy="259080"/>
    <xdr:sp macro="" textlink="">
      <xdr:nvSpPr>
        <xdr:cNvPr id="72" name="テキスト ボックス 71"/>
        <xdr:cNvSpPr txBox="1"/>
      </xdr:nvSpPr>
      <xdr:spPr>
        <a:xfrm>
          <a:off x="2660015" y="6140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104140</xdr:rowOff>
    </xdr:from>
    <xdr:to xmlns:xdr="http://schemas.openxmlformats.org/drawingml/2006/spreadsheetDrawing">
      <xdr:col>11</xdr:col>
      <xdr:colOff>9525</xdr:colOff>
      <xdr:row>38</xdr:row>
      <xdr:rowOff>113030</xdr:rowOff>
    </xdr:to>
    <xdr:cxnSp macro="">
      <xdr:nvCxnSpPr>
        <xdr:cNvPr id="73" name="直線コネクタ 72"/>
        <xdr:cNvCxnSpPr/>
      </xdr:nvCxnSpPr>
      <xdr:spPr>
        <a:xfrm flipV="1">
          <a:off x="1294130" y="6619240"/>
          <a:ext cx="8667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4" name="フローチャート: 判断 73"/>
        <xdr:cNvSpPr/>
      </xdr:nvSpPr>
      <xdr:spPr>
        <a:xfrm>
          <a:off x="2114550" y="63169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60730" cy="259080"/>
    <xdr:sp macro="" textlink="">
      <xdr:nvSpPr>
        <xdr:cNvPr id="75" name="テキスト ボックス 74"/>
        <xdr:cNvSpPr txBox="1"/>
      </xdr:nvSpPr>
      <xdr:spPr>
        <a:xfrm>
          <a:off x="1788795" y="6085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130810</xdr:rowOff>
    </xdr:from>
    <xdr:to xmlns:xdr="http://schemas.openxmlformats.org/drawingml/2006/spreadsheetDrawing">
      <xdr:col>6</xdr:col>
      <xdr:colOff>171450</xdr:colOff>
      <xdr:row>37</xdr:row>
      <xdr:rowOff>60960</xdr:rowOff>
    </xdr:to>
    <xdr:sp macro="" textlink="">
      <xdr:nvSpPr>
        <xdr:cNvPr id="76" name="フローチャート: 判断 75"/>
        <xdr:cNvSpPr/>
      </xdr:nvSpPr>
      <xdr:spPr>
        <a:xfrm>
          <a:off x="124333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71120</xdr:rowOff>
    </xdr:from>
    <xdr:ext cx="762000" cy="259080"/>
    <xdr:sp macro="" textlink="">
      <xdr:nvSpPr>
        <xdr:cNvPr id="77" name="テキスト ボックス 76"/>
        <xdr:cNvSpPr txBox="1"/>
      </xdr:nvSpPr>
      <xdr:spPr>
        <a:xfrm>
          <a:off x="92202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507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6918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8206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0730" cy="259080"/>
    <xdr:sp macro="" textlink="">
      <xdr:nvSpPr>
        <xdr:cNvPr id="81" name="テキスト ボックス 80"/>
        <xdr:cNvSpPr txBox="1"/>
      </xdr:nvSpPr>
      <xdr:spPr>
        <a:xfrm>
          <a:off x="195389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2" name="テキスト ボックス 81"/>
        <xdr:cNvSpPr txBox="1"/>
      </xdr:nvSpPr>
      <xdr:spPr>
        <a:xfrm>
          <a:off x="10826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46355</xdr:rowOff>
    </xdr:from>
    <xdr:to xmlns:xdr="http://schemas.openxmlformats.org/drawingml/2006/spreadsheetDrawing">
      <xdr:col>24</xdr:col>
      <xdr:colOff>76200</xdr:colOff>
      <xdr:row>37</xdr:row>
      <xdr:rowOff>147955</xdr:rowOff>
    </xdr:to>
    <xdr:sp macro="" textlink="">
      <xdr:nvSpPr>
        <xdr:cNvPr id="83" name="楕円 82"/>
        <xdr:cNvSpPr/>
      </xdr:nvSpPr>
      <xdr:spPr>
        <a:xfrm>
          <a:off x="4672965" y="63900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63500</xdr:rowOff>
    </xdr:from>
    <xdr:ext cx="762000" cy="257810"/>
    <xdr:sp macro="" textlink="">
      <xdr:nvSpPr>
        <xdr:cNvPr id="84" name="人件費該当値テキスト"/>
        <xdr:cNvSpPr txBox="1"/>
      </xdr:nvSpPr>
      <xdr:spPr>
        <a:xfrm>
          <a:off x="4808220" y="6235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160655</xdr:rowOff>
    </xdr:from>
    <xdr:to xmlns:xdr="http://schemas.openxmlformats.org/drawingml/2006/spreadsheetDrawing">
      <xdr:col>20</xdr:col>
      <xdr:colOff>38100</xdr:colOff>
      <xdr:row>38</xdr:row>
      <xdr:rowOff>90805</xdr:rowOff>
    </xdr:to>
    <xdr:sp macro="" textlink="">
      <xdr:nvSpPr>
        <xdr:cNvPr id="85" name="楕円 84"/>
        <xdr:cNvSpPr/>
      </xdr:nvSpPr>
      <xdr:spPr>
        <a:xfrm>
          <a:off x="3852545" y="65043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75565</xdr:rowOff>
    </xdr:from>
    <xdr:ext cx="735330" cy="257810"/>
    <xdr:sp macro="" textlink="">
      <xdr:nvSpPr>
        <xdr:cNvPr id="86" name="テキスト ボックス 85"/>
        <xdr:cNvSpPr txBox="1"/>
      </xdr:nvSpPr>
      <xdr:spPr>
        <a:xfrm>
          <a:off x="3526790" y="65906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170180</xdr:rowOff>
    </xdr:from>
    <xdr:to xmlns:xdr="http://schemas.openxmlformats.org/drawingml/2006/spreadsheetDrawing">
      <xdr:col>15</xdr:col>
      <xdr:colOff>149225</xdr:colOff>
      <xdr:row>38</xdr:row>
      <xdr:rowOff>100330</xdr:rowOff>
    </xdr:to>
    <xdr:sp macro="" textlink="">
      <xdr:nvSpPr>
        <xdr:cNvPr id="87" name="楕円 86"/>
        <xdr:cNvSpPr/>
      </xdr:nvSpPr>
      <xdr:spPr>
        <a:xfrm>
          <a:off x="2981325"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85090</xdr:rowOff>
    </xdr:from>
    <xdr:ext cx="760730" cy="259080"/>
    <xdr:sp macro="" textlink="">
      <xdr:nvSpPr>
        <xdr:cNvPr id="88" name="テキスト ボックス 87"/>
        <xdr:cNvSpPr txBox="1"/>
      </xdr:nvSpPr>
      <xdr:spPr>
        <a:xfrm>
          <a:off x="2660015" y="66001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53340</xdr:rowOff>
    </xdr:from>
    <xdr:to xmlns:xdr="http://schemas.openxmlformats.org/drawingml/2006/spreadsheetDrawing">
      <xdr:col>11</xdr:col>
      <xdr:colOff>60325</xdr:colOff>
      <xdr:row>38</xdr:row>
      <xdr:rowOff>154940</xdr:rowOff>
    </xdr:to>
    <xdr:sp macro="" textlink="">
      <xdr:nvSpPr>
        <xdr:cNvPr id="89" name="楕円 88"/>
        <xdr:cNvSpPr/>
      </xdr:nvSpPr>
      <xdr:spPr>
        <a:xfrm>
          <a:off x="2114550" y="65684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139700</xdr:rowOff>
    </xdr:from>
    <xdr:ext cx="760730" cy="259080"/>
    <xdr:sp macro="" textlink="">
      <xdr:nvSpPr>
        <xdr:cNvPr id="90" name="テキスト ボックス 89"/>
        <xdr:cNvSpPr txBox="1"/>
      </xdr:nvSpPr>
      <xdr:spPr>
        <a:xfrm>
          <a:off x="1788795" y="66548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62230</xdr:rowOff>
    </xdr:from>
    <xdr:to xmlns:xdr="http://schemas.openxmlformats.org/drawingml/2006/spreadsheetDrawing">
      <xdr:col>6</xdr:col>
      <xdr:colOff>171450</xdr:colOff>
      <xdr:row>38</xdr:row>
      <xdr:rowOff>163830</xdr:rowOff>
    </xdr:to>
    <xdr:sp macro="" textlink="">
      <xdr:nvSpPr>
        <xdr:cNvPr id="91" name="楕円 90"/>
        <xdr:cNvSpPr/>
      </xdr:nvSpPr>
      <xdr:spPr>
        <a:xfrm>
          <a:off x="124333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148590</xdr:rowOff>
    </xdr:from>
    <xdr:ext cx="762000" cy="259080"/>
    <xdr:sp macro="" textlink="">
      <xdr:nvSpPr>
        <xdr:cNvPr id="92" name="テキスト ボックス 91"/>
        <xdr:cNvSpPr txBox="1"/>
      </xdr:nvSpPr>
      <xdr:spPr>
        <a:xfrm>
          <a:off x="92202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993455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993455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015460" y="1841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113885" y="2159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chemeClr val="dk1"/>
              </a:solidFill>
              <a:effectLst/>
              <a:latin typeface="ＭＳ Ｐゴシック"/>
              <a:ea typeface="ＭＳ Ｐゴシック"/>
              <a:cs typeface="+mn-cs"/>
            </a:rPr>
            <a:t>　公共施設等総合管理計画に基づく公共施設解体</a:t>
          </a:r>
          <a:r>
            <a:rPr kumimoji="1" lang="ja-JP" altLang="en-US" sz="1300">
              <a:solidFill>
                <a:schemeClr val="dk1"/>
              </a:solidFill>
              <a:effectLst/>
              <a:latin typeface="ＭＳ Ｐゴシック"/>
              <a:ea typeface="ＭＳ Ｐゴシック"/>
              <a:cs typeface="+mn-cs"/>
            </a:rPr>
            <a:t>事業の実施</a:t>
          </a:r>
          <a:r>
            <a:rPr kumimoji="1" lang="ja-JP" altLang="ja-JP" sz="1300">
              <a:solidFill>
                <a:schemeClr val="dk1"/>
              </a:solidFill>
              <a:effectLst/>
              <a:latin typeface="ＭＳ Ｐゴシック"/>
              <a:ea typeface="ＭＳ Ｐゴシック"/>
              <a:cs typeface="+mn-cs"/>
            </a:rPr>
            <a:t>や地域公共交通事業の運行委託</a:t>
          </a:r>
          <a:r>
            <a:rPr kumimoji="1" lang="ja-JP" altLang="en-US" sz="1300">
              <a:solidFill>
                <a:schemeClr val="dk1"/>
              </a:solidFill>
              <a:effectLst/>
              <a:latin typeface="ＭＳ Ｐゴシック"/>
              <a:ea typeface="ＭＳ Ｐゴシック"/>
              <a:cs typeface="+mn-cs"/>
            </a:rPr>
            <a:t>等は増加したものの、</a:t>
          </a:r>
          <a:r>
            <a:rPr kumimoji="1" lang="ja-JP" altLang="ja-JP" sz="1300">
              <a:solidFill>
                <a:schemeClr val="dk1"/>
              </a:solidFill>
              <a:effectLst/>
              <a:latin typeface="ＭＳ Ｐゴシック"/>
              <a:ea typeface="ＭＳ Ｐゴシック"/>
              <a:cs typeface="+mn-cs"/>
            </a:rPr>
            <a:t>ふるさと納税事業費の減や事務事業の見直しにより、前年度比０．３ポイント減となった。類似団体平均と比較</a:t>
          </a:r>
          <a:r>
            <a:rPr kumimoji="1" lang="ja-JP" altLang="en-US" sz="1300">
              <a:solidFill>
                <a:schemeClr val="dk1"/>
              </a:solidFill>
              <a:effectLst/>
              <a:latin typeface="ＭＳ Ｐゴシック"/>
              <a:ea typeface="ＭＳ Ｐゴシック"/>
              <a:cs typeface="+mn-cs"/>
            </a:rPr>
            <a:t>すると依然上回って</a:t>
          </a:r>
          <a:r>
            <a:rPr kumimoji="1" lang="ja-JP" altLang="ja-JP" sz="1300">
              <a:solidFill>
                <a:schemeClr val="dk1"/>
              </a:solidFill>
              <a:effectLst/>
              <a:latin typeface="ＭＳ Ｐゴシック"/>
              <a:ea typeface="ＭＳ Ｐゴシック"/>
              <a:cs typeface="+mn-cs"/>
            </a:rPr>
            <a:t>いる。</a:t>
          </a:r>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今後も公共施設等総合管理計画に基づき、既存施設の統廃合などの見直しを図りながら、物件費の平準化と抑制に努める。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13231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675745"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2170410" y="35560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730" cy="257810"/>
    <xdr:sp macro="" textlink="">
      <xdr:nvSpPr>
        <xdr:cNvPr id="108" name="テキスト ボックス 107"/>
        <xdr:cNvSpPr txBox="1"/>
      </xdr:nvSpPr>
      <xdr:spPr>
        <a:xfrm>
          <a:off x="11675745"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2170410" y="298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0" name="テキスト ボックス 109"/>
        <xdr:cNvSpPr txBox="1"/>
      </xdr:nvSpPr>
      <xdr:spPr>
        <a:xfrm>
          <a:off x="11675745"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2170410" y="24130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730" cy="257810"/>
    <xdr:sp macro="" textlink="">
      <xdr:nvSpPr>
        <xdr:cNvPr id="112" name="テキスト ボックス 111"/>
        <xdr:cNvSpPr txBox="1"/>
      </xdr:nvSpPr>
      <xdr:spPr>
        <a:xfrm>
          <a:off x="11675745"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4" name="テキスト ボックス 113"/>
        <xdr:cNvSpPr txBox="1"/>
      </xdr:nvSpPr>
      <xdr:spPr>
        <a:xfrm>
          <a:off x="11675745"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52705</xdr:rowOff>
    </xdr:from>
    <xdr:to xmlns:xdr="http://schemas.openxmlformats.org/drawingml/2006/spreadsheetDrawing">
      <xdr:col>82</xdr:col>
      <xdr:colOff>107950</xdr:colOff>
      <xdr:row>20</xdr:row>
      <xdr:rowOff>64135</xdr:rowOff>
    </xdr:to>
    <xdr:cxnSp macro="">
      <xdr:nvCxnSpPr>
        <xdr:cNvPr id="116" name="直線コネクタ 115"/>
        <xdr:cNvCxnSpPr/>
      </xdr:nvCxnSpPr>
      <xdr:spPr>
        <a:xfrm flipV="1">
          <a:off x="16145510" y="2281555"/>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20</xdr:row>
      <xdr:rowOff>36195</xdr:rowOff>
    </xdr:from>
    <xdr:ext cx="762000" cy="259080"/>
    <xdr:sp macro="" textlink="">
      <xdr:nvSpPr>
        <xdr:cNvPr id="117" name="物件費最小値テキスト"/>
        <xdr:cNvSpPr txBox="1"/>
      </xdr:nvSpPr>
      <xdr:spPr>
        <a:xfrm>
          <a:off x="16233140" y="346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64135</xdr:rowOff>
    </xdr:from>
    <xdr:to xmlns:xdr="http://schemas.openxmlformats.org/drawingml/2006/spreadsheetDrawing">
      <xdr:col>82</xdr:col>
      <xdr:colOff>195580</xdr:colOff>
      <xdr:row>20</xdr:row>
      <xdr:rowOff>64135</xdr:rowOff>
    </xdr:to>
    <xdr:cxnSp macro="">
      <xdr:nvCxnSpPr>
        <xdr:cNvPr id="118" name="直線コネクタ 117"/>
        <xdr:cNvCxnSpPr/>
      </xdr:nvCxnSpPr>
      <xdr:spPr>
        <a:xfrm>
          <a:off x="16056610" y="349313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11</xdr:row>
      <xdr:rowOff>139065</xdr:rowOff>
    </xdr:from>
    <xdr:ext cx="762000" cy="259080"/>
    <xdr:sp macro="" textlink="">
      <xdr:nvSpPr>
        <xdr:cNvPr id="119" name="物件費最大値テキスト"/>
        <xdr:cNvSpPr txBox="1"/>
      </xdr:nvSpPr>
      <xdr:spPr>
        <a:xfrm>
          <a:off x="16233140" y="2025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52705</xdr:rowOff>
    </xdr:from>
    <xdr:to xmlns:xdr="http://schemas.openxmlformats.org/drawingml/2006/spreadsheetDrawing">
      <xdr:col>82</xdr:col>
      <xdr:colOff>195580</xdr:colOff>
      <xdr:row>13</xdr:row>
      <xdr:rowOff>52705</xdr:rowOff>
    </xdr:to>
    <xdr:cxnSp macro="">
      <xdr:nvCxnSpPr>
        <xdr:cNvPr id="120" name="直線コネクタ 119"/>
        <xdr:cNvCxnSpPr/>
      </xdr:nvCxnSpPr>
      <xdr:spPr>
        <a:xfrm>
          <a:off x="16056610" y="2281555"/>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1270</xdr:rowOff>
    </xdr:from>
    <xdr:to xmlns:xdr="http://schemas.openxmlformats.org/drawingml/2006/spreadsheetDrawing">
      <xdr:col>82</xdr:col>
      <xdr:colOff>107950</xdr:colOff>
      <xdr:row>16</xdr:row>
      <xdr:rowOff>18415</xdr:rowOff>
    </xdr:to>
    <xdr:cxnSp macro="">
      <xdr:nvCxnSpPr>
        <xdr:cNvPr id="121" name="直線コネクタ 120"/>
        <xdr:cNvCxnSpPr/>
      </xdr:nvCxnSpPr>
      <xdr:spPr>
        <a:xfrm flipV="1">
          <a:off x="15325090" y="2744470"/>
          <a:ext cx="8204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14</xdr:row>
      <xdr:rowOff>52705</xdr:rowOff>
    </xdr:from>
    <xdr:ext cx="762000" cy="257810"/>
    <xdr:sp macro="" textlink="">
      <xdr:nvSpPr>
        <xdr:cNvPr id="122" name="物件費平均値テキスト"/>
        <xdr:cNvSpPr txBox="1"/>
      </xdr:nvSpPr>
      <xdr:spPr>
        <a:xfrm>
          <a:off x="16233140" y="24530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36195</xdr:rowOff>
    </xdr:from>
    <xdr:to xmlns:xdr="http://schemas.openxmlformats.org/drawingml/2006/spreadsheetDrawing">
      <xdr:col>82</xdr:col>
      <xdr:colOff>158750</xdr:colOff>
      <xdr:row>15</xdr:row>
      <xdr:rowOff>137795</xdr:rowOff>
    </xdr:to>
    <xdr:sp macro="" textlink="">
      <xdr:nvSpPr>
        <xdr:cNvPr id="123" name="フローチャート: 判断 122"/>
        <xdr:cNvSpPr/>
      </xdr:nvSpPr>
      <xdr:spPr>
        <a:xfrm>
          <a:off x="1609471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161290</xdr:rowOff>
    </xdr:from>
    <xdr:to xmlns:xdr="http://schemas.openxmlformats.org/drawingml/2006/spreadsheetDrawing">
      <xdr:col>78</xdr:col>
      <xdr:colOff>69850</xdr:colOff>
      <xdr:row>16</xdr:row>
      <xdr:rowOff>18415</xdr:rowOff>
    </xdr:to>
    <xdr:cxnSp macro="">
      <xdr:nvCxnSpPr>
        <xdr:cNvPr id="124" name="直線コネクタ 123"/>
        <xdr:cNvCxnSpPr/>
      </xdr:nvCxnSpPr>
      <xdr:spPr>
        <a:xfrm>
          <a:off x="14458315" y="2733040"/>
          <a:ext cx="8667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156210</xdr:rowOff>
    </xdr:from>
    <xdr:to xmlns:xdr="http://schemas.openxmlformats.org/drawingml/2006/spreadsheetDrawing">
      <xdr:col>78</xdr:col>
      <xdr:colOff>120650</xdr:colOff>
      <xdr:row>15</xdr:row>
      <xdr:rowOff>86360</xdr:rowOff>
    </xdr:to>
    <xdr:sp macro="" textlink="">
      <xdr:nvSpPr>
        <xdr:cNvPr id="125" name="フローチャート: 判断 124"/>
        <xdr:cNvSpPr/>
      </xdr:nvSpPr>
      <xdr:spPr>
        <a:xfrm>
          <a:off x="1527429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96520</xdr:rowOff>
    </xdr:from>
    <xdr:ext cx="736600" cy="259080"/>
    <xdr:sp macro="" textlink="">
      <xdr:nvSpPr>
        <xdr:cNvPr id="126" name="テキスト ボックス 125"/>
        <xdr:cNvSpPr txBox="1"/>
      </xdr:nvSpPr>
      <xdr:spPr>
        <a:xfrm>
          <a:off x="14952980" y="2325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161290</xdr:rowOff>
    </xdr:from>
    <xdr:to xmlns:xdr="http://schemas.openxmlformats.org/drawingml/2006/spreadsheetDrawing">
      <xdr:col>73</xdr:col>
      <xdr:colOff>180975</xdr:colOff>
      <xdr:row>16</xdr:row>
      <xdr:rowOff>18415</xdr:rowOff>
    </xdr:to>
    <xdr:cxnSp macro="">
      <xdr:nvCxnSpPr>
        <xdr:cNvPr id="127" name="直線コネクタ 126"/>
        <xdr:cNvCxnSpPr/>
      </xdr:nvCxnSpPr>
      <xdr:spPr>
        <a:xfrm flipV="1">
          <a:off x="13587095" y="2733040"/>
          <a:ext cx="8712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161925</xdr:rowOff>
    </xdr:from>
    <xdr:to xmlns:xdr="http://schemas.openxmlformats.org/drawingml/2006/spreadsheetDrawing">
      <xdr:col>74</xdr:col>
      <xdr:colOff>31750</xdr:colOff>
      <xdr:row>15</xdr:row>
      <xdr:rowOff>92075</xdr:rowOff>
    </xdr:to>
    <xdr:sp macro="" textlink="">
      <xdr:nvSpPr>
        <xdr:cNvPr id="128" name="フローチャート: 判断 127"/>
        <xdr:cNvSpPr/>
      </xdr:nvSpPr>
      <xdr:spPr>
        <a:xfrm>
          <a:off x="14407515" y="256222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102235</xdr:rowOff>
    </xdr:from>
    <xdr:ext cx="762000" cy="258445"/>
    <xdr:sp macro="" textlink="">
      <xdr:nvSpPr>
        <xdr:cNvPr id="129" name="テキスト ボックス 128"/>
        <xdr:cNvSpPr txBox="1"/>
      </xdr:nvSpPr>
      <xdr:spPr>
        <a:xfrm>
          <a:off x="1408176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xdr:rowOff>
    </xdr:from>
    <xdr:to xmlns:xdr="http://schemas.openxmlformats.org/drawingml/2006/spreadsheetDrawing">
      <xdr:col>69</xdr:col>
      <xdr:colOff>92075</xdr:colOff>
      <xdr:row>16</xdr:row>
      <xdr:rowOff>18415</xdr:rowOff>
    </xdr:to>
    <xdr:cxnSp macro="">
      <xdr:nvCxnSpPr>
        <xdr:cNvPr id="130" name="直線コネクタ 129"/>
        <xdr:cNvCxnSpPr/>
      </xdr:nvCxnSpPr>
      <xdr:spPr>
        <a:xfrm>
          <a:off x="12715875" y="2744470"/>
          <a:ext cx="8712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150495</xdr:rowOff>
    </xdr:from>
    <xdr:to xmlns:xdr="http://schemas.openxmlformats.org/drawingml/2006/spreadsheetDrawing">
      <xdr:col>69</xdr:col>
      <xdr:colOff>142875</xdr:colOff>
      <xdr:row>15</xdr:row>
      <xdr:rowOff>80645</xdr:rowOff>
    </xdr:to>
    <xdr:sp macro="" textlink="">
      <xdr:nvSpPr>
        <xdr:cNvPr id="131" name="フローチャート: 判断 130"/>
        <xdr:cNvSpPr/>
      </xdr:nvSpPr>
      <xdr:spPr>
        <a:xfrm>
          <a:off x="13536295"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90805</xdr:rowOff>
    </xdr:from>
    <xdr:ext cx="760730" cy="258445"/>
    <xdr:sp macro="" textlink="">
      <xdr:nvSpPr>
        <xdr:cNvPr id="132" name="テキスト ボックス 131"/>
        <xdr:cNvSpPr txBox="1"/>
      </xdr:nvSpPr>
      <xdr:spPr>
        <a:xfrm>
          <a:off x="13214985" y="23196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121920</xdr:rowOff>
    </xdr:from>
    <xdr:to xmlns:xdr="http://schemas.openxmlformats.org/drawingml/2006/spreadsheetDrawing">
      <xdr:col>65</xdr:col>
      <xdr:colOff>53975</xdr:colOff>
      <xdr:row>15</xdr:row>
      <xdr:rowOff>52070</xdr:rowOff>
    </xdr:to>
    <xdr:sp macro="" textlink="">
      <xdr:nvSpPr>
        <xdr:cNvPr id="133" name="フローチャート: 判断 132"/>
        <xdr:cNvSpPr/>
      </xdr:nvSpPr>
      <xdr:spPr>
        <a:xfrm>
          <a:off x="12669520" y="25222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62230</xdr:rowOff>
    </xdr:from>
    <xdr:ext cx="760730" cy="259080"/>
    <xdr:sp macro="" textlink="">
      <xdr:nvSpPr>
        <xdr:cNvPr id="134" name="テキスト ボックス 133"/>
        <xdr:cNvSpPr txBox="1"/>
      </xdr:nvSpPr>
      <xdr:spPr>
        <a:xfrm>
          <a:off x="12343765" y="22910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5" name="テキスト ボックス 134"/>
        <xdr:cNvSpPr txBox="1"/>
      </xdr:nvSpPr>
      <xdr:spPr>
        <a:xfrm>
          <a:off x="1593405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6" name="テキスト ボックス 135"/>
        <xdr:cNvSpPr txBox="1"/>
      </xdr:nvSpPr>
      <xdr:spPr>
        <a:xfrm>
          <a:off x="1511363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7" name="テキスト ボックス 136"/>
        <xdr:cNvSpPr txBox="1"/>
      </xdr:nvSpPr>
      <xdr:spPr>
        <a:xfrm>
          <a:off x="14246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33756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2000" cy="259080"/>
    <xdr:sp macro="" textlink="">
      <xdr:nvSpPr>
        <xdr:cNvPr id="139" name="テキスト ボックス 138"/>
        <xdr:cNvSpPr txBox="1"/>
      </xdr:nvSpPr>
      <xdr:spPr>
        <a:xfrm>
          <a:off x="1250886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121920</xdr:rowOff>
    </xdr:from>
    <xdr:to xmlns:xdr="http://schemas.openxmlformats.org/drawingml/2006/spreadsheetDrawing">
      <xdr:col>82</xdr:col>
      <xdr:colOff>158750</xdr:colOff>
      <xdr:row>16</xdr:row>
      <xdr:rowOff>52070</xdr:rowOff>
    </xdr:to>
    <xdr:sp macro="" textlink="">
      <xdr:nvSpPr>
        <xdr:cNvPr id="140" name="楕円 139"/>
        <xdr:cNvSpPr/>
      </xdr:nvSpPr>
      <xdr:spPr>
        <a:xfrm>
          <a:off x="1609471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15</xdr:row>
      <xdr:rowOff>93980</xdr:rowOff>
    </xdr:from>
    <xdr:ext cx="762000" cy="259080"/>
    <xdr:sp macro="" textlink="">
      <xdr:nvSpPr>
        <xdr:cNvPr id="141" name="物件費該当値テキスト"/>
        <xdr:cNvSpPr txBox="1"/>
      </xdr:nvSpPr>
      <xdr:spPr>
        <a:xfrm>
          <a:off x="1623314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139065</xdr:rowOff>
    </xdr:from>
    <xdr:to xmlns:xdr="http://schemas.openxmlformats.org/drawingml/2006/spreadsheetDrawing">
      <xdr:col>78</xdr:col>
      <xdr:colOff>120650</xdr:colOff>
      <xdr:row>16</xdr:row>
      <xdr:rowOff>69215</xdr:rowOff>
    </xdr:to>
    <xdr:sp macro="" textlink="">
      <xdr:nvSpPr>
        <xdr:cNvPr id="142" name="楕円 141"/>
        <xdr:cNvSpPr/>
      </xdr:nvSpPr>
      <xdr:spPr>
        <a:xfrm>
          <a:off x="1527429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53975</xdr:rowOff>
    </xdr:from>
    <xdr:ext cx="736600" cy="257810"/>
    <xdr:sp macro="" textlink="">
      <xdr:nvSpPr>
        <xdr:cNvPr id="143" name="テキスト ボックス 142"/>
        <xdr:cNvSpPr txBox="1"/>
      </xdr:nvSpPr>
      <xdr:spPr>
        <a:xfrm>
          <a:off x="14952980" y="27971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110490</xdr:rowOff>
    </xdr:from>
    <xdr:to xmlns:xdr="http://schemas.openxmlformats.org/drawingml/2006/spreadsheetDrawing">
      <xdr:col>74</xdr:col>
      <xdr:colOff>31750</xdr:colOff>
      <xdr:row>16</xdr:row>
      <xdr:rowOff>40640</xdr:rowOff>
    </xdr:to>
    <xdr:sp macro="" textlink="">
      <xdr:nvSpPr>
        <xdr:cNvPr id="144" name="楕円 143"/>
        <xdr:cNvSpPr/>
      </xdr:nvSpPr>
      <xdr:spPr>
        <a:xfrm>
          <a:off x="14407515" y="26822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25400</xdr:rowOff>
    </xdr:from>
    <xdr:ext cx="762000" cy="259080"/>
    <xdr:sp macro="" textlink="">
      <xdr:nvSpPr>
        <xdr:cNvPr id="145" name="テキスト ボックス 144"/>
        <xdr:cNvSpPr txBox="1"/>
      </xdr:nvSpPr>
      <xdr:spPr>
        <a:xfrm>
          <a:off x="14081760" y="276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139065</xdr:rowOff>
    </xdr:from>
    <xdr:to xmlns:xdr="http://schemas.openxmlformats.org/drawingml/2006/spreadsheetDrawing">
      <xdr:col>69</xdr:col>
      <xdr:colOff>142875</xdr:colOff>
      <xdr:row>16</xdr:row>
      <xdr:rowOff>69215</xdr:rowOff>
    </xdr:to>
    <xdr:sp macro="" textlink="">
      <xdr:nvSpPr>
        <xdr:cNvPr id="146" name="楕円 145"/>
        <xdr:cNvSpPr/>
      </xdr:nvSpPr>
      <xdr:spPr>
        <a:xfrm>
          <a:off x="13536295"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53975</xdr:rowOff>
    </xdr:from>
    <xdr:ext cx="760730" cy="257810"/>
    <xdr:sp macro="" textlink="">
      <xdr:nvSpPr>
        <xdr:cNvPr id="147" name="テキスト ボックス 146"/>
        <xdr:cNvSpPr txBox="1"/>
      </xdr:nvSpPr>
      <xdr:spPr>
        <a:xfrm>
          <a:off x="13214985" y="2797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121920</xdr:rowOff>
    </xdr:from>
    <xdr:to xmlns:xdr="http://schemas.openxmlformats.org/drawingml/2006/spreadsheetDrawing">
      <xdr:col>65</xdr:col>
      <xdr:colOff>53975</xdr:colOff>
      <xdr:row>16</xdr:row>
      <xdr:rowOff>52070</xdr:rowOff>
    </xdr:to>
    <xdr:sp macro="" textlink="">
      <xdr:nvSpPr>
        <xdr:cNvPr id="148" name="楕円 147"/>
        <xdr:cNvSpPr/>
      </xdr:nvSpPr>
      <xdr:spPr>
        <a:xfrm>
          <a:off x="12669520" y="269367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36830</xdr:rowOff>
    </xdr:from>
    <xdr:ext cx="760730" cy="259080"/>
    <xdr:sp macro="" textlink="">
      <xdr:nvSpPr>
        <xdr:cNvPr id="149" name="テキスト ボックス 148"/>
        <xdr:cNvSpPr txBox="1"/>
      </xdr:nvSpPr>
      <xdr:spPr>
        <a:xfrm>
          <a:off x="12343765" y="2780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0" name="正方形/長方形 149"/>
        <xdr:cNvSpPr/>
      </xdr:nvSpPr>
      <xdr:spPr>
        <a:xfrm>
          <a:off x="748665"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195580</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5280660" y="8191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5280660" y="8382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7" name="正方形/長方形 156"/>
        <xdr:cNvSpPr/>
      </xdr:nvSpPr>
      <xdr:spPr>
        <a:xfrm>
          <a:off x="748665"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9" name="正方形/長方形 158"/>
        <xdr:cNvSpPr/>
      </xdr:nvSpPr>
      <xdr:spPr>
        <a:xfrm>
          <a:off x="5654040"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前年度対比０．</a:t>
          </a:r>
          <a:r>
            <a:rPr kumimoji="1" lang="ja-JP" altLang="en-US" sz="1300">
              <a:solidFill>
                <a:schemeClr val="dk1"/>
              </a:solidFill>
              <a:effectLst/>
              <a:latin typeface="ＭＳ Ｐゴシック"/>
              <a:ea typeface="ＭＳ Ｐゴシック"/>
              <a:cs typeface="+mn-cs"/>
            </a:rPr>
            <a:t>５</a:t>
          </a:r>
          <a:r>
            <a:rPr kumimoji="1" lang="ja-JP" altLang="ja-JP" sz="1300">
              <a:solidFill>
                <a:schemeClr val="dk1"/>
              </a:solidFill>
              <a:effectLst/>
              <a:latin typeface="ＭＳ Ｐゴシック"/>
              <a:ea typeface="ＭＳ Ｐゴシック"/>
              <a:cs typeface="+mn-cs"/>
            </a:rPr>
            <a:t>ポイント増であり、</a:t>
          </a:r>
          <a:r>
            <a:rPr kumimoji="1" lang="ja-JP" altLang="en-US" sz="1300">
              <a:solidFill>
                <a:schemeClr val="dk1"/>
              </a:solidFill>
              <a:effectLst/>
              <a:latin typeface="ＭＳ Ｐゴシック"/>
              <a:ea typeface="ＭＳ Ｐゴシック"/>
              <a:cs typeface="+mn-cs"/>
            </a:rPr>
            <a:t>類似団体平均を上回っている。これは、</a:t>
          </a:r>
          <a:r>
            <a:rPr kumimoji="1" lang="ja-JP" altLang="ja-JP" sz="1300">
              <a:solidFill>
                <a:schemeClr val="dk1"/>
              </a:solidFill>
              <a:effectLst/>
              <a:latin typeface="ＭＳ Ｐゴシック"/>
              <a:ea typeface="ＭＳ Ｐゴシック"/>
              <a:cs typeface="+mn-cs"/>
            </a:rPr>
            <a:t>障害自立支援サービス利用者の増</a:t>
          </a:r>
          <a:r>
            <a:rPr kumimoji="1" lang="ja-JP" altLang="en-US" sz="1300">
              <a:solidFill>
                <a:schemeClr val="dk1"/>
              </a:solidFill>
              <a:effectLst/>
              <a:latin typeface="ＭＳ Ｐゴシック"/>
              <a:ea typeface="ＭＳ Ｐゴシック"/>
              <a:cs typeface="+mn-cs"/>
            </a:rPr>
            <a:t>が要因である。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今後も障害児へのサービス拡大や高齢化の進行に伴う利用回数の増により扶助費の増加が予想されることから、介護予防の推進などにより</a:t>
          </a:r>
          <a:r>
            <a:rPr kumimoji="1" lang="ja-JP" altLang="en-US" sz="1300">
              <a:solidFill>
                <a:schemeClr val="dk1"/>
              </a:solidFill>
              <a:effectLst/>
              <a:latin typeface="ＭＳ Ｐゴシック"/>
              <a:ea typeface="ＭＳ Ｐゴシック"/>
              <a:cs typeface="+mn-cs"/>
            </a:rPr>
            <a:t>扶助費の抑制を図りながら、</a:t>
          </a:r>
          <a:r>
            <a:rPr kumimoji="1" lang="ja-JP" altLang="ja-JP" sz="1300">
              <a:solidFill>
                <a:schemeClr val="dk1"/>
              </a:solidFill>
              <a:effectLst/>
              <a:latin typeface="ＭＳ Ｐゴシック"/>
              <a:ea typeface="ＭＳ Ｐゴシック"/>
              <a:cs typeface="+mn-cs"/>
            </a:rPr>
            <a:t>安定した福祉行政の運営に努める。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1" name="テキスト ボックス 160"/>
        <xdr:cNvSpPr txBox="1"/>
      </xdr:nvSpPr>
      <xdr:spPr>
        <a:xfrm>
          <a:off x="7105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2" name="直線コネクタ 161"/>
        <xdr:cNvCxnSpPr/>
      </xdr:nvCxnSpPr>
      <xdr:spPr>
        <a:xfrm>
          <a:off x="748665"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3" name="テキスト ボックス 162"/>
        <xdr:cNvSpPr txBox="1"/>
      </xdr:nvSpPr>
      <xdr:spPr>
        <a:xfrm>
          <a:off x="249555"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4" name="直線コネクタ 163"/>
        <xdr:cNvCxnSpPr/>
      </xdr:nvCxnSpPr>
      <xdr:spPr>
        <a:xfrm>
          <a:off x="748665" y="106997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6730" cy="257810"/>
    <xdr:sp macro="" textlink="">
      <xdr:nvSpPr>
        <xdr:cNvPr id="165" name="テキスト ボックス 164"/>
        <xdr:cNvSpPr txBox="1"/>
      </xdr:nvSpPr>
      <xdr:spPr>
        <a:xfrm>
          <a:off x="249555" y="10557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66" name="直線コネクタ 165"/>
        <xdr:cNvCxnSpPr/>
      </xdr:nvCxnSpPr>
      <xdr:spPr>
        <a:xfrm>
          <a:off x="748665" y="104140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6730" cy="257810"/>
    <xdr:sp macro="" textlink="">
      <xdr:nvSpPr>
        <xdr:cNvPr id="167" name="テキスト ボックス 166"/>
        <xdr:cNvSpPr txBox="1"/>
      </xdr:nvSpPr>
      <xdr:spPr>
        <a:xfrm>
          <a:off x="249555" y="10271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68" name="直線コネクタ 167"/>
        <xdr:cNvCxnSpPr/>
      </xdr:nvCxnSpPr>
      <xdr:spPr>
        <a:xfrm>
          <a:off x="748665" y="101282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6730" cy="257810"/>
    <xdr:sp macro="" textlink="">
      <xdr:nvSpPr>
        <xdr:cNvPr id="169" name="テキスト ボックス 168"/>
        <xdr:cNvSpPr txBox="1"/>
      </xdr:nvSpPr>
      <xdr:spPr>
        <a:xfrm>
          <a:off x="249555" y="9986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48665"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1" name="テキスト ボックス 170"/>
        <xdr:cNvSpPr txBox="1"/>
      </xdr:nvSpPr>
      <xdr:spPr>
        <a:xfrm>
          <a:off x="249555"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2" name="直線コネクタ 171"/>
        <xdr:cNvCxnSpPr/>
      </xdr:nvCxnSpPr>
      <xdr:spPr>
        <a:xfrm>
          <a:off x="748665" y="95567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6730" cy="257810"/>
    <xdr:sp macro="" textlink="">
      <xdr:nvSpPr>
        <xdr:cNvPr id="173" name="テキスト ボックス 172"/>
        <xdr:cNvSpPr txBox="1"/>
      </xdr:nvSpPr>
      <xdr:spPr>
        <a:xfrm>
          <a:off x="249555" y="94145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4" name="直線コネクタ 173"/>
        <xdr:cNvCxnSpPr/>
      </xdr:nvCxnSpPr>
      <xdr:spPr>
        <a:xfrm>
          <a:off x="748665" y="92710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6730" cy="257810"/>
    <xdr:sp macro="" textlink="">
      <xdr:nvSpPr>
        <xdr:cNvPr id="175" name="テキスト ボックス 174"/>
        <xdr:cNvSpPr txBox="1"/>
      </xdr:nvSpPr>
      <xdr:spPr>
        <a:xfrm>
          <a:off x="249555" y="9128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76" name="直線コネクタ 175"/>
        <xdr:cNvCxnSpPr/>
      </xdr:nvCxnSpPr>
      <xdr:spPr>
        <a:xfrm>
          <a:off x="748665" y="898525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6730" cy="257810"/>
    <xdr:sp macro="" textlink="">
      <xdr:nvSpPr>
        <xdr:cNvPr id="177" name="テキスト ボックス 176"/>
        <xdr:cNvSpPr txBox="1"/>
      </xdr:nvSpPr>
      <xdr:spPr>
        <a:xfrm>
          <a:off x="249555" y="884301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48665"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48665"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61</xdr:row>
      <xdr:rowOff>98425</xdr:rowOff>
    </xdr:to>
    <xdr:cxnSp macro="">
      <xdr:nvCxnSpPr>
        <xdr:cNvPr id="180" name="直線コネクタ 179"/>
        <xdr:cNvCxnSpPr/>
      </xdr:nvCxnSpPr>
      <xdr:spPr>
        <a:xfrm flipV="1">
          <a:off x="4719320" y="915670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70485</xdr:rowOff>
    </xdr:from>
    <xdr:ext cx="762000" cy="259080"/>
    <xdr:sp macro="" textlink="">
      <xdr:nvSpPr>
        <xdr:cNvPr id="181" name="扶助費最小値テキスト"/>
        <xdr:cNvSpPr txBox="1"/>
      </xdr:nvSpPr>
      <xdr:spPr>
        <a:xfrm>
          <a:off x="480822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98425</xdr:rowOff>
    </xdr:from>
    <xdr:to xmlns:xdr="http://schemas.openxmlformats.org/drawingml/2006/spreadsheetDrawing">
      <xdr:col>24</xdr:col>
      <xdr:colOff>114300</xdr:colOff>
      <xdr:row>61</xdr:row>
      <xdr:rowOff>98425</xdr:rowOff>
    </xdr:to>
    <xdr:cxnSp macro="">
      <xdr:nvCxnSpPr>
        <xdr:cNvPr id="182" name="直線コネクタ 181"/>
        <xdr:cNvCxnSpPr/>
      </xdr:nvCxnSpPr>
      <xdr:spPr>
        <a:xfrm>
          <a:off x="4634865" y="1055687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7810"/>
    <xdr:sp macro="" textlink="">
      <xdr:nvSpPr>
        <xdr:cNvPr id="183" name="扶助費最大値テキスト"/>
        <xdr:cNvSpPr txBox="1"/>
      </xdr:nvSpPr>
      <xdr:spPr>
        <a:xfrm>
          <a:off x="480822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4" name="直線コネクタ 183"/>
        <xdr:cNvCxnSpPr/>
      </xdr:nvCxnSpPr>
      <xdr:spPr>
        <a:xfrm>
          <a:off x="4634865" y="91567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141605</xdr:rowOff>
    </xdr:from>
    <xdr:to xmlns:xdr="http://schemas.openxmlformats.org/drawingml/2006/spreadsheetDrawing">
      <xdr:col>24</xdr:col>
      <xdr:colOff>25400</xdr:colOff>
      <xdr:row>58</xdr:row>
      <xdr:rowOff>41275</xdr:rowOff>
    </xdr:to>
    <xdr:cxnSp macro="">
      <xdr:nvCxnSpPr>
        <xdr:cNvPr id="185" name="直線コネクタ 184"/>
        <xdr:cNvCxnSpPr/>
      </xdr:nvCxnSpPr>
      <xdr:spPr>
        <a:xfrm>
          <a:off x="3903345" y="9914255"/>
          <a:ext cx="81597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64135</xdr:rowOff>
    </xdr:from>
    <xdr:ext cx="762000" cy="257810"/>
    <xdr:sp macro="" textlink="">
      <xdr:nvSpPr>
        <xdr:cNvPr id="186" name="扶助費平均値テキスト"/>
        <xdr:cNvSpPr txBox="1"/>
      </xdr:nvSpPr>
      <xdr:spPr>
        <a:xfrm>
          <a:off x="4808220" y="949388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47625</xdr:rowOff>
    </xdr:from>
    <xdr:to xmlns:xdr="http://schemas.openxmlformats.org/drawingml/2006/spreadsheetDrawing">
      <xdr:col>24</xdr:col>
      <xdr:colOff>76200</xdr:colOff>
      <xdr:row>56</xdr:row>
      <xdr:rowOff>149225</xdr:rowOff>
    </xdr:to>
    <xdr:sp macro="" textlink="">
      <xdr:nvSpPr>
        <xdr:cNvPr id="187" name="フローチャート: 判断 186"/>
        <xdr:cNvSpPr/>
      </xdr:nvSpPr>
      <xdr:spPr>
        <a:xfrm>
          <a:off x="4672965" y="964882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84455</xdr:rowOff>
    </xdr:from>
    <xdr:to xmlns:xdr="http://schemas.openxmlformats.org/drawingml/2006/spreadsheetDrawing">
      <xdr:col>19</xdr:col>
      <xdr:colOff>187325</xdr:colOff>
      <xdr:row>57</xdr:row>
      <xdr:rowOff>141605</xdr:rowOff>
    </xdr:to>
    <xdr:cxnSp macro="">
      <xdr:nvCxnSpPr>
        <xdr:cNvPr id="188" name="直線コネクタ 187"/>
        <xdr:cNvCxnSpPr/>
      </xdr:nvCxnSpPr>
      <xdr:spPr>
        <a:xfrm>
          <a:off x="3032125" y="9857105"/>
          <a:ext cx="8712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19050</xdr:rowOff>
    </xdr:from>
    <xdr:to xmlns:xdr="http://schemas.openxmlformats.org/drawingml/2006/spreadsheetDrawing">
      <xdr:col>20</xdr:col>
      <xdr:colOff>38100</xdr:colOff>
      <xdr:row>56</xdr:row>
      <xdr:rowOff>120650</xdr:rowOff>
    </xdr:to>
    <xdr:sp macro="" textlink="">
      <xdr:nvSpPr>
        <xdr:cNvPr id="189" name="フローチャート: 判断 188"/>
        <xdr:cNvSpPr/>
      </xdr:nvSpPr>
      <xdr:spPr>
        <a:xfrm>
          <a:off x="3852545" y="962025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130810</xdr:rowOff>
    </xdr:from>
    <xdr:ext cx="735330" cy="259080"/>
    <xdr:sp macro="" textlink="">
      <xdr:nvSpPr>
        <xdr:cNvPr id="190" name="テキスト ボックス 189"/>
        <xdr:cNvSpPr txBox="1"/>
      </xdr:nvSpPr>
      <xdr:spPr>
        <a:xfrm>
          <a:off x="3526790" y="93891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84455</xdr:rowOff>
    </xdr:from>
    <xdr:to xmlns:xdr="http://schemas.openxmlformats.org/drawingml/2006/spreadsheetDrawing">
      <xdr:col>15</xdr:col>
      <xdr:colOff>98425</xdr:colOff>
      <xdr:row>57</xdr:row>
      <xdr:rowOff>127000</xdr:rowOff>
    </xdr:to>
    <xdr:cxnSp macro="">
      <xdr:nvCxnSpPr>
        <xdr:cNvPr id="191" name="直線コネクタ 190"/>
        <xdr:cNvCxnSpPr/>
      </xdr:nvCxnSpPr>
      <xdr:spPr>
        <a:xfrm flipV="1">
          <a:off x="2160905" y="9857105"/>
          <a:ext cx="87122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161925</xdr:rowOff>
    </xdr:from>
    <xdr:to xmlns:xdr="http://schemas.openxmlformats.org/drawingml/2006/spreadsheetDrawing">
      <xdr:col>15</xdr:col>
      <xdr:colOff>149225</xdr:colOff>
      <xdr:row>56</xdr:row>
      <xdr:rowOff>92075</xdr:rowOff>
    </xdr:to>
    <xdr:sp macro="" textlink="">
      <xdr:nvSpPr>
        <xdr:cNvPr id="192" name="フローチャート: 判断 191"/>
        <xdr:cNvSpPr/>
      </xdr:nvSpPr>
      <xdr:spPr>
        <a:xfrm>
          <a:off x="2981325"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102235</xdr:rowOff>
    </xdr:from>
    <xdr:ext cx="760730" cy="258445"/>
    <xdr:sp macro="" textlink="">
      <xdr:nvSpPr>
        <xdr:cNvPr id="193" name="テキスト ボックス 192"/>
        <xdr:cNvSpPr txBox="1"/>
      </xdr:nvSpPr>
      <xdr:spPr>
        <a:xfrm>
          <a:off x="2660015" y="936053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41275</xdr:rowOff>
    </xdr:from>
    <xdr:to xmlns:xdr="http://schemas.openxmlformats.org/drawingml/2006/spreadsheetDrawing">
      <xdr:col>11</xdr:col>
      <xdr:colOff>9525</xdr:colOff>
      <xdr:row>57</xdr:row>
      <xdr:rowOff>127000</xdr:rowOff>
    </xdr:to>
    <xdr:cxnSp macro="">
      <xdr:nvCxnSpPr>
        <xdr:cNvPr id="194" name="直線コネクタ 193"/>
        <xdr:cNvCxnSpPr/>
      </xdr:nvCxnSpPr>
      <xdr:spPr>
        <a:xfrm>
          <a:off x="1294130" y="9813925"/>
          <a:ext cx="86677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90805</xdr:rowOff>
    </xdr:from>
    <xdr:to xmlns:xdr="http://schemas.openxmlformats.org/drawingml/2006/spreadsheetDrawing">
      <xdr:col>11</xdr:col>
      <xdr:colOff>60325</xdr:colOff>
      <xdr:row>57</xdr:row>
      <xdr:rowOff>20955</xdr:rowOff>
    </xdr:to>
    <xdr:sp macro="" textlink="">
      <xdr:nvSpPr>
        <xdr:cNvPr id="195" name="フローチャート: 判断 194"/>
        <xdr:cNvSpPr/>
      </xdr:nvSpPr>
      <xdr:spPr>
        <a:xfrm>
          <a:off x="2114550" y="96920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31115</xdr:rowOff>
    </xdr:from>
    <xdr:ext cx="760730" cy="257810"/>
    <xdr:sp macro="" textlink="">
      <xdr:nvSpPr>
        <xdr:cNvPr id="196" name="テキスト ボックス 195"/>
        <xdr:cNvSpPr txBox="1"/>
      </xdr:nvSpPr>
      <xdr:spPr>
        <a:xfrm>
          <a:off x="1788795" y="94608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62230</xdr:rowOff>
    </xdr:from>
    <xdr:to xmlns:xdr="http://schemas.openxmlformats.org/drawingml/2006/spreadsheetDrawing">
      <xdr:col>6</xdr:col>
      <xdr:colOff>171450</xdr:colOff>
      <xdr:row>56</xdr:row>
      <xdr:rowOff>163830</xdr:rowOff>
    </xdr:to>
    <xdr:sp macro="" textlink="">
      <xdr:nvSpPr>
        <xdr:cNvPr id="197" name="フローチャート: 判断 196"/>
        <xdr:cNvSpPr/>
      </xdr:nvSpPr>
      <xdr:spPr>
        <a:xfrm>
          <a:off x="124333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2540</xdr:rowOff>
    </xdr:from>
    <xdr:ext cx="762000" cy="259080"/>
    <xdr:sp macro="" textlink="">
      <xdr:nvSpPr>
        <xdr:cNvPr id="198" name="テキスト ボックス 197"/>
        <xdr:cNvSpPr txBox="1"/>
      </xdr:nvSpPr>
      <xdr:spPr>
        <a:xfrm>
          <a:off x="922020" y="943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507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6918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1" name="テキスト ボックス 200"/>
        <xdr:cNvSpPr txBox="1"/>
      </xdr:nvSpPr>
      <xdr:spPr>
        <a:xfrm>
          <a:off x="28206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0730" cy="259080"/>
    <xdr:sp macro="" textlink="">
      <xdr:nvSpPr>
        <xdr:cNvPr id="202" name="テキスト ボックス 201"/>
        <xdr:cNvSpPr txBox="1"/>
      </xdr:nvSpPr>
      <xdr:spPr>
        <a:xfrm>
          <a:off x="195389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3" name="テキスト ボックス 202"/>
        <xdr:cNvSpPr txBox="1"/>
      </xdr:nvSpPr>
      <xdr:spPr>
        <a:xfrm>
          <a:off x="10826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161925</xdr:rowOff>
    </xdr:from>
    <xdr:to xmlns:xdr="http://schemas.openxmlformats.org/drawingml/2006/spreadsheetDrawing">
      <xdr:col>24</xdr:col>
      <xdr:colOff>76200</xdr:colOff>
      <xdr:row>58</xdr:row>
      <xdr:rowOff>92075</xdr:rowOff>
    </xdr:to>
    <xdr:sp macro="" textlink="">
      <xdr:nvSpPr>
        <xdr:cNvPr id="204" name="楕円 203"/>
        <xdr:cNvSpPr/>
      </xdr:nvSpPr>
      <xdr:spPr>
        <a:xfrm>
          <a:off x="4672965" y="993457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133985</xdr:rowOff>
    </xdr:from>
    <xdr:ext cx="762000" cy="257810"/>
    <xdr:sp macro="" textlink="">
      <xdr:nvSpPr>
        <xdr:cNvPr id="205" name="扶助費該当値テキスト"/>
        <xdr:cNvSpPr txBox="1"/>
      </xdr:nvSpPr>
      <xdr:spPr>
        <a:xfrm>
          <a:off x="4808220" y="9906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90805</xdr:rowOff>
    </xdr:from>
    <xdr:to xmlns:xdr="http://schemas.openxmlformats.org/drawingml/2006/spreadsheetDrawing">
      <xdr:col>20</xdr:col>
      <xdr:colOff>38100</xdr:colOff>
      <xdr:row>58</xdr:row>
      <xdr:rowOff>20955</xdr:rowOff>
    </xdr:to>
    <xdr:sp macro="" textlink="">
      <xdr:nvSpPr>
        <xdr:cNvPr id="206" name="楕円 205"/>
        <xdr:cNvSpPr/>
      </xdr:nvSpPr>
      <xdr:spPr>
        <a:xfrm>
          <a:off x="3852545" y="986345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6350</xdr:rowOff>
    </xdr:from>
    <xdr:ext cx="735330" cy="257810"/>
    <xdr:sp macro="" textlink="">
      <xdr:nvSpPr>
        <xdr:cNvPr id="207" name="テキスト ボックス 206"/>
        <xdr:cNvSpPr txBox="1"/>
      </xdr:nvSpPr>
      <xdr:spPr>
        <a:xfrm>
          <a:off x="3526790" y="99504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33655</xdr:rowOff>
    </xdr:from>
    <xdr:to xmlns:xdr="http://schemas.openxmlformats.org/drawingml/2006/spreadsheetDrawing">
      <xdr:col>15</xdr:col>
      <xdr:colOff>149225</xdr:colOff>
      <xdr:row>57</xdr:row>
      <xdr:rowOff>135255</xdr:rowOff>
    </xdr:to>
    <xdr:sp macro="" textlink="">
      <xdr:nvSpPr>
        <xdr:cNvPr id="208" name="楕円 207"/>
        <xdr:cNvSpPr/>
      </xdr:nvSpPr>
      <xdr:spPr>
        <a:xfrm>
          <a:off x="2981325"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120650</xdr:rowOff>
    </xdr:from>
    <xdr:ext cx="760730" cy="257810"/>
    <xdr:sp macro="" textlink="">
      <xdr:nvSpPr>
        <xdr:cNvPr id="209" name="テキスト ボックス 208"/>
        <xdr:cNvSpPr txBox="1"/>
      </xdr:nvSpPr>
      <xdr:spPr>
        <a:xfrm>
          <a:off x="2660015" y="98933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76200</xdr:rowOff>
    </xdr:from>
    <xdr:to xmlns:xdr="http://schemas.openxmlformats.org/drawingml/2006/spreadsheetDrawing">
      <xdr:col>11</xdr:col>
      <xdr:colOff>60325</xdr:colOff>
      <xdr:row>58</xdr:row>
      <xdr:rowOff>6350</xdr:rowOff>
    </xdr:to>
    <xdr:sp macro="" textlink="">
      <xdr:nvSpPr>
        <xdr:cNvPr id="210" name="楕円 209"/>
        <xdr:cNvSpPr/>
      </xdr:nvSpPr>
      <xdr:spPr>
        <a:xfrm>
          <a:off x="2114550" y="984885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162560</xdr:rowOff>
    </xdr:from>
    <xdr:ext cx="760730" cy="259080"/>
    <xdr:sp macro="" textlink="">
      <xdr:nvSpPr>
        <xdr:cNvPr id="211" name="テキスト ボックス 210"/>
        <xdr:cNvSpPr txBox="1"/>
      </xdr:nvSpPr>
      <xdr:spPr>
        <a:xfrm>
          <a:off x="1788795" y="99352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161925</xdr:rowOff>
    </xdr:from>
    <xdr:to xmlns:xdr="http://schemas.openxmlformats.org/drawingml/2006/spreadsheetDrawing">
      <xdr:col>6</xdr:col>
      <xdr:colOff>171450</xdr:colOff>
      <xdr:row>57</xdr:row>
      <xdr:rowOff>92075</xdr:rowOff>
    </xdr:to>
    <xdr:sp macro="" textlink="">
      <xdr:nvSpPr>
        <xdr:cNvPr id="212" name="楕円 211"/>
        <xdr:cNvSpPr/>
      </xdr:nvSpPr>
      <xdr:spPr>
        <a:xfrm>
          <a:off x="124333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76835</xdr:rowOff>
    </xdr:from>
    <xdr:ext cx="762000" cy="257810"/>
    <xdr:sp macro="" textlink="">
      <xdr:nvSpPr>
        <xdr:cNvPr id="213" name="テキスト ボックス 212"/>
        <xdr:cNvSpPr txBox="1"/>
      </xdr:nvSpPr>
      <xdr:spPr>
        <a:xfrm>
          <a:off x="922020" y="9849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1993455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1993455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015460" y="8699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11388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下水道事業への繰出金が大幅に増加（分流式下水道に要する経費の算定方法の変更によ</a:t>
          </a:r>
          <a:r>
            <a:rPr kumimoji="1" lang="ja-JP" altLang="en-US" sz="1200">
              <a:solidFill>
                <a:schemeClr val="dk1"/>
              </a:solidFill>
              <a:effectLst/>
              <a:latin typeface="ＭＳ Ｐゴシック"/>
              <a:ea typeface="ＭＳ Ｐゴシック"/>
              <a:cs typeface="+mn-cs"/>
            </a:rPr>
            <a:t>る）したことや</a:t>
          </a:r>
          <a:r>
            <a:rPr kumimoji="1" lang="ja-JP" altLang="ja-JP" sz="1200">
              <a:solidFill>
                <a:schemeClr val="dk1"/>
              </a:solidFill>
              <a:effectLst/>
              <a:latin typeface="ＭＳ Ｐゴシック"/>
              <a:ea typeface="ＭＳ Ｐゴシック"/>
              <a:cs typeface="+mn-cs"/>
            </a:rPr>
            <a:t>各公共施設に対する維持補修費（除雪事業費含む）の増加</a:t>
          </a:r>
          <a:r>
            <a:rPr kumimoji="1" lang="ja-JP" altLang="en-US" sz="1200">
              <a:solidFill>
                <a:schemeClr val="dk1"/>
              </a:solidFill>
              <a:effectLst/>
              <a:latin typeface="ＭＳ Ｐゴシック"/>
              <a:ea typeface="ＭＳ Ｐゴシック"/>
              <a:cs typeface="+mn-cs"/>
            </a:rPr>
            <a:t>により、前年度比４．２ポイント増となり、</a:t>
          </a:r>
          <a:r>
            <a:rPr kumimoji="1" lang="ja-JP" altLang="ja-JP" sz="1200">
              <a:solidFill>
                <a:schemeClr val="dk1"/>
              </a:solidFill>
              <a:effectLst/>
              <a:latin typeface="ＭＳ Ｐゴシック"/>
              <a:ea typeface="ＭＳ Ｐゴシック"/>
              <a:cs typeface="+mn-cs"/>
            </a:rPr>
            <a:t>類似団体平均を上回っている。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公共施設等総合管理計画に基づき、既存施設の統廃合など</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見直しを図り、維持補修費の抑制に努める。また、繰出金の抑制を図るため</a:t>
          </a:r>
          <a:r>
            <a:rPr kumimoji="1" lang="ja-JP" altLang="en-US" sz="1200">
              <a:solidFill>
                <a:schemeClr val="dk1"/>
              </a:solidFill>
              <a:effectLst/>
              <a:latin typeface="ＭＳ Ｐゴシック"/>
              <a:ea typeface="ＭＳ Ｐゴシック"/>
              <a:cs typeface="+mn-cs"/>
            </a:rPr>
            <a:t>、下水道料金等</a:t>
          </a:r>
          <a:r>
            <a:rPr kumimoji="1" lang="ja-JP" altLang="ja-JP" sz="1200">
              <a:solidFill>
                <a:schemeClr val="dk1"/>
              </a:solidFill>
              <a:effectLst/>
              <a:latin typeface="ＭＳ Ｐゴシック"/>
              <a:ea typeface="ＭＳ Ｐゴシック"/>
              <a:cs typeface="+mn-cs"/>
            </a:rPr>
            <a:t>の見直しを行い、特別会計においても健全な財政運営に努める。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5" name="テキスト ボックス 224"/>
        <xdr:cNvSpPr txBox="1"/>
      </xdr:nvSpPr>
      <xdr:spPr>
        <a:xfrm>
          <a:off x="1213231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7" name="テキスト ボックス 226"/>
        <xdr:cNvSpPr txBox="1"/>
      </xdr:nvSpPr>
      <xdr:spPr>
        <a:xfrm>
          <a:off x="11675745"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170410"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29" name="テキスト ボックス 228"/>
        <xdr:cNvSpPr txBox="1"/>
      </xdr:nvSpPr>
      <xdr:spPr>
        <a:xfrm>
          <a:off x="11675745"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170410"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1" name="テキスト ボックス 230"/>
        <xdr:cNvSpPr txBox="1"/>
      </xdr:nvSpPr>
      <xdr:spPr>
        <a:xfrm>
          <a:off x="11675745"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170410"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3" name="テキスト ボックス 232"/>
        <xdr:cNvSpPr txBox="1"/>
      </xdr:nvSpPr>
      <xdr:spPr>
        <a:xfrm>
          <a:off x="11675745"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170410"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5" name="テキスト ボックス 234"/>
        <xdr:cNvSpPr txBox="1"/>
      </xdr:nvSpPr>
      <xdr:spPr>
        <a:xfrm>
          <a:off x="11675745"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170410"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7" name="テキスト ボックス 236"/>
        <xdr:cNvSpPr txBox="1"/>
      </xdr:nvSpPr>
      <xdr:spPr>
        <a:xfrm>
          <a:off x="11675745"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39" name="テキスト ボックス 238"/>
        <xdr:cNvSpPr txBox="1"/>
      </xdr:nvSpPr>
      <xdr:spPr>
        <a:xfrm>
          <a:off x="11675745"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127000</xdr:rowOff>
    </xdr:from>
    <xdr:to xmlns:xdr="http://schemas.openxmlformats.org/drawingml/2006/spreadsheetDrawing">
      <xdr:col>82</xdr:col>
      <xdr:colOff>107950</xdr:colOff>
      <xdr:row>61</xdr:row>
      <xdr:rowOff>69850</xdr:rowOff>
    </xdr:to>
    <xdr:cxnSp macro="">
      <xdr:nvCxnSpPr>
        <xdr:cNvPr id="241" name="直線コネクタ 240"/>
        <xdr:cNvCxnSpPr/>
      </xdr:nvCxnSpPr>
      <xdr:spPr>
        <a:xfrm flipV="1">
          <a:off x="16145510" y="90424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61</xdr:row>
      <xdr:rowOff>41910</xdr:rowOff>
    </xdr:from>
    <xdr:ext cx="762000" cy="257810"/>
    <xdr:sp macro="" textlink="">
      <xdr:nvSpPr>
        <xdr:cNvPr id="242" name="その他最小値テキスト"/>
        <xdr:cNvSpPr txBox="1"/>
      </xdr:nvSpPr>
      <xdr:spPr>
        <a:xfrm>
          <a:off x="16233140" y="1050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195580</xdr:colOff>
      <xdr:row>61</xdr:row>
      <xdr:rowOff>69850</xdr:rowOff>
    </xdr:to>
    <xdr:cxnSp macro="">
      <xdr:nvCxnSpPr>
        <xdr:cNvPr id="243" name="直線コネクタ 242"/>
        <xdr:cNvCxnSpPr/>
      </xdr:nvCxnSpPr>
      <xdr:spPr>
        <a:xfrm>
          <a:off x="16056610" y="105283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51</xdr:row>
      <xdr:rowOff>41910</xdr:rowOff>
    </xdr:from>
    <xdr:ext cx="762000" cy="257810"/>
    <xdr:sp macro="" textlink="">
      <xdr:nvSpPr>
        <xdr:cNvPr id="244" name="その他最大値テキスト"/>
        <xdr:cNvSpPr txBox="1"/>
      </xdr:nvSpPr>
      <xdr:spPr>
        <a:xfrm>
          <a:off x="16233140" y="8785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127000</xdr:rowOff>
    </xdr:from>
    <xdr:to xmlns:xdr="http://schemas.openxmlformats.org/drawingml/2006/spreadsheetDrawing">
      <xdr:col>82</xdr:col>
      <xdr:colOff>195580</xdr:colOff>
      <xdr:row>52</xdr:row>
      <xdr:rowOff>127000</xdr:rowOff>
    </xdr:to>
    <xdr:cxnSp macro="">
      <xdr:nvCxnSpPr>
        <xdr:cNvPr id="245" name="直線コネクタ 244"/>
        <xdr:cNvCxnSpPr/>
      </xdr:nvCxnSpPr>
      <xdr:spPr>
        <a:xfrm>
          <a:off x="16056610" y="904240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1270</xdr:rowOff>
    </xdr:from>
    <xdr:to xmlns:xdr="http://schemas.openxmlformats.org/drawingml/2006/spreadsheetDrawing">
      <xdr:col>82</xdr:col>
      <xdr:colOff>107950</xdr:colOff>
      <xdr:row>60</xdr:row>
      <xdr:rowOff>149860</xdr:rowOff>
    </xdr:to>
    <xdr:cxnSp macro="">
      <xdr:nvCxnSpPr>
        <xdr:cNvPr id="246" name="直線コネクタ 245"/>
        <xdr:cNvCxnSpPr/>
      </xdr:nvCxnSpPr>
      <xdr:spPr>
        <a:xfrm>
          <a:off x="15325090" y="10116820"/>
          <a:ext cx="82042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55</xdr:row>
      <xdr:rowOff>115570</xdr:rowOff>
    </xdr:from>
    <xdr:ext cx="762000" cy="259080"/>
    <xdr:sp macro="" textlink="">
      <xdr:nvSpPr>
        <xdr:cNvPr id="247" name="その他平均値テキスト"/>
        <xdr:cNvSpPr txBox="1"/>
      </xdr:nvSpPr>
      <xdr:spPr>
        <a:xfrm>
          <a:off x="16233140" y="9545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8" name="フローチャート: 判断 247"/>
        <xdr:cNvSpPr/>
      </xdr:nvSpPr>
      <xdr:spPr>
        <a:xfrm>
          <a:off x="1609471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119380</xdr:rowOff>
    </xdr:from>
    <xdr:to xmlns:xdr="http://schemas.openxmlformats.org/drawingml/2006/spreadsheetDrawing">
      <xdr:col>78</xdr:col>
      <xdr:colOff>69850</xdr:colOff>
      <xdr:row>59</xdr:row>
      <xdr:rowOff>1270</xdr:rowOff>
    </xdr:to>
    <xdr:cxnSp macro="">
      <xdr:nvCxnSpPr>
        <xdr:cNvPr id="249" name="直線コネクタ 248"/>
        <xdr:cNvCxnSpPr/>
      </xdr:nvCxnSpPr>
      <xdr:spPr>
        <a:xfrm>
          <a:off x="14458315" y="10063480"/>
          <a:ext cx="8667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0" name="フローチャート: 判断 249"/>
        <xdr:cNvSpPr/>
      </xdr:nvSpPr>
      <xdr:spPr>
        <a:xfrm>
          <a:off x="1527429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7810"/>
    <xdr:sp macro="" textlink="">
      <xdr:nvSpPr>
        <xdr:cNvPr id="251" name="テキスト ボックス 250"/>
        <xdr:cNvSpPr txBox="1"/>
      </xdr:nvSpPr>
      <xdr:spPr>
        <a:xfrm>
          <a:off x="14952980" y="9484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146050</xdr:rowOff>
    </xdr:from>
    <xdr:to xmlns:xdr="http://schemas.openxmlformats.org/drawingml/2006/spreadsheetDrawing">
      <xdr:col>73</xdr:col>
      <xdr:colOff>180975</xdr:colOff>
      <xdr:row>58</xdr:row>
      <xdr:rowOff>119380</xdr:rowOff>
    </xdr:to>
    <xdr:cxnSp macro="">
      <xdr:nvCxnSpPr>
        <xdr:cNvPr id="252" name="直線コネクタ 251"/>
        <xdr:cNvCxnSpPr/>
      </xdr:nvCxnSpPr>
      <xdr:spPr>
        <a:xfrm>
          <a:off x="13587095" y="9918700"/>
          <a:ext cx="8712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68580</xdr:rowOff>
    </xdr:from>
    <xdr:to xmlns:xdr="http://schemas.openxmlformats.org/drawingml/2006/spreadsheetDrawing">
      <xdr:col>74</xdr:col>
      <xdr:colOff>31750</xdr:colOff>
      <xdr:row>56</xdr:row>
      <xdr:rowOff>170180</xdr:rowOff>
    </xdr:to>
    <xdr:sp macro="" textlink="">
      <xdr:nvSpPr>
        <xdr:cNvPr id="253" name="フローチャート: 判断 252"/>
        <xdr:cNvSpPr/>
      </xdr:nvSpPr>
      <xdr:spPr>
        <a:xfrm>
          <a:off x="14407515" y="96697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8890</xdr:rowOff>
    </xdr:from>
    <xdr:ext cx="762000" cy="257810"/>
    <xdr:sp macro="" textlink="">
      <xdr:nvSpPr>
        <xdr:cNvPr id="254" name="テキスト ボックス 253"/>
        <xdr:cNvSpPr txBox="1"/>
      </xdr:nvSpPr>
      <xdr:spPr>
        <a:xfrm>
          <a:off x="14081760" y="9438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146050</xdr:rowOff>
    </xdr:from>
    <xdr:to xmlns:xdr="http://schemas.openxmlformats.org/drawingml/2006/spreadsheetDrawing">
      <xdr:col>69</xdr:col>
      <xdr:colOff>92075</xdr:colOff>
      <xdr:row>57</xdr:row>
      <xdr:rowOff>146050</xdr:rowOff>
    </xdr:to>
    <xdr:cxnSp macro="">
      <xdr:nvCxnSpPr>
        <xdr:cNvPr id="255" name="直線コネクタ 254"/>
        <xdr:cNvCxnSpPr/>
      </xdr:nvCxnSpPr>
      <xdr:spPr>
        <a:xfrm>
          <a:off x="12715875" y="9918700"/>
          <a:ext cx="871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114300</xdr:rowOff>
    </xdr:from>
    <xdr:to xmlns:xdr="http://schemas.openxmlformats.org/drawingml/2006/spreadsheetDrawing">
      <xdr:col>69</xdr:col>
      <xdr:colOff>142875</xdr:colOff>
      <xdr:row>57</xdr:row>
      <xdr:rowOff>44450</xdr:rowOff>
    </xdr:to>
    <xdr:sp macro="" textlink="">
      <xdr:nvSpPr>
        <xdr:cNvPr id="256" name="フローチャート: 判断 255"/>
        <xdr:cNvSpPr/>
      </xdr:nvSpPr>
      <xdr:spPr>
        <a:xfrm>
          <a:off x="13536295"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54610</xdr:rowOff>
    </xdr:from>
    <xdr:ext cx="760730" cy="257810"/>
    <xdr:sp macro="" textlink="">
      <xdr:nvSpPr>
        <xdr:cNvPr id="257" name="テキスト ボックス 256"/>
        <xdr:cNvSpPr txBox="1"/>
      </xdr:nvSpPr>
      <xdr:spPr>
        <a:xfrm>
          <a:off x="13214985" y="9484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91440</xdr:rowOff>
    </xdr:from>
    <xdr:to xmlns:xdr="http://schemas.openxmlformats.org/drawingml/2006/spreadsheetDrawing">
      <xdr:col>65</xdr:col>
      <xdr:colOff>53975</xdr:colOff>
      <xdr:row>57</xdr:row>
      <xdr:rowOff>21590</xdr:rowOff>
    </xdr:to>
    <xdr:sp macro="" textlink="">
      <xdr:nvSpPr>
        <xdr:cNvPr id="258" name="フローチャート: 判断 257"/>
        <xdr:cNvSpPr/>
      </xdr:nvSpPr>
      <xdr:spPr>
        <a:xfrm>
          <a:off x="12669520" y="96926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31750</xdr:rowOff>
    </xdr:from>
    <xdr:ext cx="760730" cy="257810"/>
    <xdr:sp macro="" textlink="">
      <xdr:nvSpPr>
        <xdr:cNvPr id="259" name="テキスト ボックス 258"/>
        <xdr:cNvSpPr txBox="1"/>
      </xdr:nvSpPr>
      <xdr:spPr>
        <a:xfrm>
          <a:off x="12343765" y="94615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593405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1" name="テキスト ボックス 260"/>
        <xdr:cNvSpPr txBox="1"/>
      </xdr:nvSpPr>
      <xdr:spPr>
        <a:xfrm>
          <a:off x="1511363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2" name="テキスト ボックス 261"/>
        <xdr:cNvSpPr txBox="1"/>
      </xdr:nvSpPr>
      <xdr:spPr>
        <a:xfrm>
          <a:off x="14246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3756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2000" cy="259080"/>
    <xdr:sp macro="" textlink="">
      <xdr:nvSpPr>
        <xdr:cNvPr id="264" name="テキスト ボックス 263"/>
        <xdr:cNvSpPr txBox="1"/>
      </xdr:nvSpPr>
      <xdr:spPr>
        <a:xfrm>
          <a:off x="1250886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99060</xdr:rowOff>
    </xdr:from>
    <xdr:to xmlns:xdr="http://schemas.openxmlformats.org/drawingml/2006/spreadsheetDrawing">
      <xdr:col>82</xdr:col>
      <xdr:colOff>158750</xdr:colOff>
      <xdr:row>61</xdr:row>
      <xdr:rowOff>29210</xdr:rowOff>
    </xdr:to>
    <xdr:sp macro="" textlink="">
      <xdr:nvSpPr>
        <xdr:cNvPr id="265" name="楕円 264"/>
        <xdr:cNvSpPr/>
      </xdr:nvSpPr>
      <xdr:spPr>
        <a:xfrm>
          <a:off x="1609471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60</xdr:row>
      <xdr:rowOff>7620</xdr:rowOff>
    </xdr:from>
    <xdr:ext cx="762000" cy="257810"/>
    <xdr:sp macro="" textlink="">
      <xdr:nvSpPr>
        <xdr:cNvPr id="266" name="その他該当値テキスト"/>
        <xdr:cNvSpPr txBox="1"/>
      </xdr:nvSpPr>
      <xdr:spPr>
        <a:xfrm>
          <a:off x="16233140" y="1029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121920</xdr:rowOff>
    </xdr:from>
    <xdr:to xmlns:xdr="http://schemas.openxmlformats.org/drawingml/2006/spreadsheetDrawing">
      <xdr:col>78</xdr:col>
      <xdr:colOff>120650</xdr:colOff>
      <xdr:row>59</xdr:row>
      <xdr:rowOff>52070</xdr:rowOff>
    </xdr:to>
    <xdr:sp macro="" textlink="">
      <xdr:nvSpPr>
        <xdr:cNvPr id="267" name="楕円 266"/>
        <xdr:cNvSpPr/>
      </xdr:nvSpPr>
      <xdr:spPr>
        <a:xfrm>
          <a:off x="1527429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36830</xdr:rowOff>
    </xdr:from>
    <xdr:ext cx="736600" cy="259080"/>
    <xdr:sp macro="" textlink="">
      <xdr:nvSpPr>
        <xdr:cNvPr id="268" name="テキスト ボックス 267"/>
        <xdr:cNvSpPr txBox="1"/>
      </xdr:nvSpPr>
      <xdr:spPr>
        <a:xfrm>
          <a:off x="1495298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68580</xdr:rowOff>
    </xdr:from>
    <xdr:to xmlns:xdr="http://schemas.openxmlformats.org/drawingml/2006/spreadsheetDrawing">
      <xdr:col>74</xdr:col>
      <xdr:colOff>31750</xdr:colOff>
      <xdr:row>58</xdr:row>
      <xdr:rowOff>170180</xdr:rowOff>
    </xdr:to>
    <xdr:sp macro="" textlink="">
      <xdr:nvSpPr>
        <xdr:cNvPr id="269" name="楕円 268"/>
        <xdr:cNvSpPr/>
      </xdr:nvSpPr>
      <xdr:spPr>
        <a:xfrm>
          <a:off x="14407515" y="100126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154940</xdr:rowOff>
    </xdr:from>
    <xdr:ext cx="762000" cy="257810"/>
    <xdr:sp macro="" textlink="">
      <xdr:nvSpPr>
        <xdr:cNvPr id="270" name="テキスト ボックス 269"/>
        <xdr:cNvSpPr txBox="1"/>
      </xdr:nvSpPr>
      <xdr:spPr>
        <a:xfrm>
          <a:off x="14081760" y="10099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95250</xdr:rowOff>
    </xdr:from>
    <xdr:to xmlns:xdr="http://schemas.openxmlformats.org/drawingml/2006/spreadsheetDrawing">
      <xdr:col>69</xdr:col>
      <xdr:colOff>142875</xdr:colOff>
      <xdr:row>58</xdr:row>
      <xdr:rowOff>25400</xdr:rowOff>
    </xdr:to>
    <xdr:sp macro="" textlink="">
      <xdr:nvSpPr>
        <xdr:cNvPr id="271" name="楕円 270"/>
        <xdr:cNvSpPr/>
      </xdr:nvSpPr>
      <xdr:spPr>
        <a:xfrm>
          <a:off x="1353629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xdr:rowOff>
    </xdr:from>
    <xdr:ext cx="760730" cy="259080"/>
    <xdr:sp macro="" textlink="">
      <xdr:nvSpPr>
        <xdr:cNvPr id="272" name="テキスト ボックス 271"/>
        <xdr:cNvSpPr txBox="1"/>
      </xdr:nvSpPr>
      <xdr:spPr>
        <a:xfrm>
          <a:off x="13214985" y="995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95250</xdr:rowOff>
    </xdr:from>
    <xdr:to xmlns:xdr="http://schemas.openxmlformats.org/drawingml/2006/spreadsheetDrawing">
      <xdr:col>65</xdr:col>
      <xdr:colOff>53975</xdr:colOff>
      <xdr:row>58</xdr:row>
      <xdr:rowOff>25400</xdr:rowOff>
    </xdr:to>
    <xdr:sp macro="" textlink="">
      <xdr:nvSpPr>
        <xdr:cNvPr id="273" name="楕円 272"/>
        <xdr:cNvSpPr/>
      </xdr:nvSpPr>
      <xdr:spPr>
        <a:xfrm>
          <a:off x="12669520" y="98679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10160</xdr:rowOff>
    </xdr:from>
    <xdr:ext cx="760730" cy="259080"/>
    <xdr:sp macro="" textlink="">
      <xdr:nvSpPr>
        <xdr:cNvPr id="274" name="テキスト ボックス 273"/>
        <xdr:cNvSpPr txBox="1"/>
      </xdr:nvSpPr>
      <xdr:spPr>
        <a:xfrm>
          <a:off x="12343765" y="9954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1993455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1993455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015460" y="5270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11388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簡易水道事業の統合に伴う水道事業会計への補助金の増等により</a:t>
          </a:r>
          <a:r>
            <a:rPr kumimoji="1" lang="ja-JP" altLang="ja-JP" sz="1300">
              <a:solidFill>
                <a:schemeClr val="dk1"/>
              </a:solidFill>
              <a:effectLst/>
              <a:latin typeface="ＭＳ Ｐゴシック"/>
              <a:ea typeface="ＭＳ Ｐゴシック"/>
              <a:cs typeface="+mn-cs"/>
            </a:rPr>
            <a:t>前年度比０．</a:t>
          </a:r>
          <a:r>
            <a:rPr kumimoji="1" lang="ja-JP" altLang="en-US" sz="1300">
              <a:solidFill>
                <a:schemeClr val="dk1"/>
              </a:solidFill>
              <a:effectLst/>
              <a:latin typeface="ＭＳ Ｐゴシック"/>
              <a:ea typeface="ＭＳ Ｐゴシック"/>
              <a:cs typeface="+mn-cs"/>
            </a:rPr>
            <a:t>６</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a:t>
          </a:r>
          <a:r>
            <a:rPr kumimoji="1" lang="ja-JP" altLang="en-US" sz="1300">
              <a:solidFill>
                <a:schemeClr val="dk1"/>
              </a:solidFill>
              <a:effectLst/>
              <a:latin typeface="ＭＳ Ｐゴシック"/>
              <a:ea typeface="ＭＳ Ｐゴシック"/>
              <a:cs typeface="+mn-cs"/>
            </a:rPr>
            <a:t>たものの</a:t>
          </a:r>
          <a:r>
            <a:rPr kumimoji="1" lang="ja-JP" altLang="ja-JP" sz="1300">
              <a:solidFill>
                <a:schemeClr val="dk1"/>
              </a:solidFill>
              <a:effectLst/>
              <a:latin typeface="ＭＳ Ｐゴシック"/>
              <a:ea typeface="ＭＳ Ｐゴシック"/>
              <a:cs typeface="+mn-cs"/>
            </a:rPr>
            <a:t>、類似団体平均を下回っている。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引き続き同水準を維持するよう事務事業の検証作業を強化し、効果的な執行</a:t>
          </a:r>
          <a:r>
            <a:rPr kumimoji="1" lang="ja-JP" altLang="en-US" sz="1300">
              <a:solidFill>
                <a:schemeClr val="dk1"/>
              </a:solidFill>
              <a:effectLst/>
              <a:latin typeface="ＭＳ Ｐゴシック"/>
              <a:ea typeface="ＭＳ Ｐゴシック"/>
              <a:cs typeface="+mn-cs"/>
            </a:rPr>
            <a:t>により補助費等の抑制に努める。また、特別会計への補助金の抑制を図るため、水道料金等の見直しを行い、</a:t>
          </a:r>
          <a:r>
            <a:rPr kumimoji="1" lang="ja-JP" altLang="ja-JP" sz="1300">
              <a:solidFill>
                <a:schemeClr val="dk1"/>
              </a:solidFill>
              <a:effectLst/>
              <a:latin typeface="ＭＳ Ｐゴシック"/>
              <a:ea typeface="ＭＳ Ｐゴシック"/>
              <a:cs typeface="+mn-cs"/>
            </a:rPr>
            <a:t>健全な財政運営に努める</a:t>
          </a:r>
          <a:r>
            <a:rPr kumimoji="1" lang="ja-JP" altLang="en-US"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6" name="テキスト ボックス 285"/>
        <xdr:cNvSpPr txBox="1"/>
      </xdr:nvSpPr>
      <xdr:spPr>
        <a:xfrm>
          <a:off x="1213231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8" name="テキスト ボックス 287"/>
        <xdr:cNvSpPr txBox="1"/>
      </xdr:nvSpPr>
      <xdr:spPr>
        <a:xfrm>
          <a:off x="11675745"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170410" y="7099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0" name="テキスト ボックス 289"/>
        <xdr:cNvSpPr txBox="1"/>
      </xdr:nvSpPr>
      <xdr:spPr>
        <a:xfrm>
          <a:off x="11675745"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170410" y="6642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2" name="テキスト ボックス 291"/>
        <xdr:cNvSpPr txBox="1"/>
      </xdr:nvSpPr>
      <xdr:spPr>
        <a:xfrm>
          <a:off x="11675745"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170410" y="6184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4" name="テキスト ボックス 293"/>
        <xdr:cNvSpPr txBox="1"/>
      </xdr:nvSpPr>
      <xdr:spPr>
        <a:xfrm>
          <a:off x="11675745"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170410" y="5727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6" name="テキスト ボックス 295"/>
        <xdr:cNvSpPr txBox="1"/>
      </xdr:nvSpPr>
      <xdr:spPr>
        <a:xfrm>
          <a:off x="11675745"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154940</xdr:rowOff>
    </xdr:to>
    <xdr:cxnSp macro="">
      <xdr:nvCxnSpPr>
        <xdr:cNvPr id="299" name="直線コネクタ 298"/>
        <xdr:cNvCxnSpPr/>
      </xdr:nvCxnSpPr>
      <xdr:spPr>
        <a:xfrm flipV="1">
          <a:off x="16145510" y="591566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40</xdr:row>
      <xdr:rowOff>126365</xdr:rowOff>
    </xdr:from>
    <xdr:ext cx="762000" cy="259080"/>
    <xdr:sp macro="" textlink="">
      <xdr:nvSpPr>
        <xdr:cNvPr id="300" name="補助費等最小値テキスト"/>
        <xdr:cNvSpPr txBox="1"/>
      </xdr:nvSpPr>
      <xdr:spPr>
        <a:xfrm>
          <a:off x="1623314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154940</xdr:rowOff>
    </xdr:from>
    <xdr:to xmlns:xdr="http://schemas.openxmlformats.org/drawingml/2006/spreadsheetDrawing">
      <xdr:col>82</xdr:col>
      <xdr:colOff>195580</xdr:colOff>
      <xdr:row>40</xdr:row>
      <xdr:rowOff>154940</xdr:rowOff>
    </xdr:to>
    <xdr:cxnSp macro="">
      <xdr:nvCxnSpPr>
        <xdr:cNvPr id="301" name="直線コネクタ 300"/>
        <xdr:cNvCxnSpPr/>
      </xdr:nvCxnSpPr>
      <xdr:spPr>
        <a:xfrm>
          <a:off x="16056610" y="701294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33</xdr:row>
      <xdr:rowOff>635</xdr:rowOff>
    </xdr:from>
    <xdr:ext cx="762000" cy="259080"/>
    <xdr:sp macro="" textlink="">
      <xdr:nvSpPr>
        <xdr:cNvPr id="302" name="補助費等最大値テキスト"/>
        <xdr:cNvSpPr txBox="1"/>
      </xdr:nvSpPr>
      <xdr:spPr>
        <a:xfrm>
          <a:off x="1623314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195580</xdr:colOff>
      <xdr:row>34</xdr:row>
      <xdr:rowOff>86360</xdr:rowOff>
    </xdr:to>
    <xdr:cxnSp macro="">
      <xdr:nvCxnSpPr>
        <xdr:cNvPr id="303" name="直線コネクタ 302"/>
        <xdr:cNvCxnSpPr/>
      </xdr:nvCxnSpPr>
      <xdr:spPr>
        <a:xfrm>
          <a:off x="16056610" y="591566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55880</xdr:rowOff>
    </xdr:from>
    <xdr:to xmlns:xdr="http://schemas.openxmlformats.org/drawingml/2006/spreadsheetDrawing">
      <xdr:col>82</xdr:col>
      <xdr:colOff>107950</xdr:colOff>
      <xdr:row>35</xdr:row>
      <xdr:rowOff>83820</xdr:rowOff>
    </xdr:to>
    <xdr:cxnSp macro="">
      <xdr:nvCxnSpPr>
        <xdr:cNvPr id="304" name="直線コネクタ 303"/>
        <xdr:cNvCxnSpPr/>
      </xdr:nvCxnSpPr>
      <xdr:spPr>
        <a:xfrm>
          <a:off x="15325090" y="6056630"/>
          <a:ext cx="82042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36</xdr:row>
      <xdr:rowOff>144145</xdr:rowOff>
    </xdr:from>
    <xdr:ext cx="762000" cy="257810"/>
    <xdr:sp macro="" textlink="">
      <xdr:nvSpPr>
        <xdr:cNvPr id="305" name="補助費等平均値テキスト"/>
        <xdr:cNvSpPr txBox="1"/>
      </xdr:nvSpPr>
      <xdr:spPr>
        <a:xfrm>
          <a:off x="16233140" y="63163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06" name="フローチャート: 判断 305"/>
        <xdr:cNvSpPr/>
      </xdr:nvSpPr>
      <xdr:spPr>
        <a:xfrm>
          <a:off x="1609471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55880</xdr:rowOff>
    </xdr:from>
    <xdr:to xmlns:xdr="http://schemas.openxmlformats.org/drawingml/2006/spreadsheetDrawing">
      <xdr:col>78</xdr:col>
      <xdr:colOff>69850</xdr:colOff>
      <xdr:row>35</xdr:row>
      <xdr:rowOff>74930</xdr:rowOff>
    </xdr:to>
    <xdr:cxnSp macro="">
      <xdr:nvCxnSpPr>
        <xdr:cNvPr id="307" name="直線コネクタ 306"/>
        <xdr:cNvCxnSpPr/>
      </xdr:nvCxnSpPr>
      <xdr:spPr>
        <a:xfrm flipV="1">
          <a:off x="14458315" y="6056630"/>
          <a:ext cx="8667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8" name="フローチャート: 判断 307"/>
        <xdr:cNvSpPr/>
      </xdr:nvSpPr>
      <xdr:spPr>
        <a:xfrm>
          <a:off x="1527429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7810"/>
    <xdr:sp macro="" textlink="">
      <xdr:nvSpPr>
        <xdr:cNvPr id="309" name="テキスト ボックス 308"/>
        <xdr:cNvSpPr txBox="1"/>
      </xdr:nvSpPr>
      <xdr:spPr>
        <a:xfrm>
          <a:off x="14952980" y="6421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29210</xdr:rowOff>
    </xdr:from>
    <xdr:to xmlns:xdr="http://schemas.openxmlformats.org/drawingml/2006/spreadsheetDrawing">
      <xdr:col>73</xdr:col>
      <xdr:colOff>180975</xdr:colOff>
      <xdr:row>35</xdr:row>
      <xdr:rowOff>74930</xdr:rowOff>
    </xdr:to>
    <xdr:cxnSp macro="">
      <xdr:nvCxnSpPr>
        <xdr:cNvPr id="310" name="直線コネクタ 309"/>
        <xdr:cNvCxnSpPr/>
      </xdr:nvCxnSpPr>
      <xdr:spPr>
        <a:xfrm>
          <a:off x="13587095" y="6029960"/>
          <a:ext cx="871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11" name="フローチャート: 判断 310"/>
        <xdr:cNvSpPr/>
      </xdr:nvSpPr>
      <xdr:spPr>
        <a:xfrm>
          <a:off x="14407515" y="634428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7810"/>
    <xdr:sp macro="" textlink="">
      <xdr:nvSpPr>
        <xdr:cNvPr id="312" name="テキスト ボックス 311"/>
        <xdr:cNvSpPr txBox="1"/>
      </xdr:nvSpPr>
      <xdr:spPr>
        <a:xfrm>
          <a:off x="1408176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149860</xdr:rowOff>
    </xdr:from>
    <xdr:to xmlns:xdr="http://schemas.openxmlformats.org/drawingml/2006/spreadsheetDrawing">
      <xdr:col>69</xdr:col>
      <xdr:colOff>92075</xdr:colOff>
      <xdr:row>35</xdr:row>
      <xdr:rowOff>29210</xdr:rowOff>
    </xdr:to>
    <xdr:cxnSp macro="">
      <xdr:nvCxnSpPr>
        <xdr:cNvPr id="313" name="直線コネクタ 312"/>
        <xdr:cNvCxnSpPr/>
      </xdr:nvCxnSpPr>
      <xdr:spPr>
        <a:xfrm>
          <a:off x="12715875" y="5979160"/>
          <a:ext cx="8712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149225</xdr:rowOff>
    </xdr:from>
    <xdr:to xmlns:xdr="http://schemas.openxmlformats.org/drawingml/2006/spreadsheetDrawing">
      <xdr:col>69</xdr:col>
      <xdr:colOff>142875</xdr:colOff>
      <xdr:row>37</xdr:row>
      <xdr:rowOff>79375</xdr:rowOff>
    </xdr:to>
    <xdr:sp macro="" textlink="">
      <xdr:nvSpPr>
        <xdr:cNvPr id="314" name="フローチャート: 判断 313"/>
        <xdr:cNvSpPr/>
      </xdr:nvSpPr>
      <xdr:spPr>
        <a:xfrm>
          <a:off x="13536295"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64135</xdr:rowOff>
    </xdr:from>
    <xdr:ext cx="760730" cy="257810"/>
    <xdr:sp macro="" textlink="">
      <xdr:nvSpPr>
        <xdr:cNvPr id="315" name="テキスト ボックス 314"/>
        <xdr:cNvSpPr txBox="1"/>
      </xdr:nvSpPr>
      <xdr:spPr>
        <a:xfrm>
          <a:off x="13214985" y="64077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16" name="フローチャート: 判断 315"/>
        <xdr:cNvSpPr/>
      </xdr:nvSpPr>
      <xdr:spPr>
        <a:xfrm>
          <a:off x="12669520" y="631698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0730" cy="259080"/>
    <xdr:sp macro="" textlink="">
      <xdr:nvSpPr>
        <xdr:cNvPr id="317" name="テキスト ボックス 316"/>
        <xdr:cNvSpPr txBox="1"/>
      </xdr:nvSpPr>
      <xdr:spPr>
        <a:xfrm>
          <a:off x="12343765" y="6403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593405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9" name="テキスト ボックス 318"/>
        <xdr:cNvSpPr txBox="1"/>
      </xdr:nvSpPr>
      <xdr:spPr>
        <a:xfrm>
          <a:off x="1511363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0" name="テキスト ボックス 319"/>
        <xdr:cNvSpPr txBox="1"/>
      </xdr:nvSpPr>
      <xdr:spPr>
        <a:xfrm>
          <a:off x="14246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3756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2000" cy="259080"/>
    <xdr:sp macro="" textlink="">
      <xdr:nvSpPr>
        <xdr:cNvPr id="322" name="テキスト ボックス 321"/>
        <xdr:cNvSpPr txBox="1"/>
      </xdr:nvSpPr>
      <xdr:spPr>
        <a:xfrm>
          <a:off x="1250886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33020</xdr:rowOff>
    </xdr:from>
    <xdr:to xmlns:xdr="http://schemas.openxmlformats.org/drawingml/2006/spreadsheetDrawing">
      <xdr:col>82</xdr:col>
      <xdr:colOff>158750</xdr:colOff>
      <xdr:row>35</xdr:row>
      <xdr:rowOff>134620</xdr:rowOff>
    </xdr:to>
    <xdr:sp macro="" textlink="">
      <xdr:nvSpPr>
        <xdr:cNvPr id="323" name="楕円 322"/>
        <xdr:cNvSpPr/>
      </xdr:nvSpPr>
      <xdr:spPr>
        <a:xfrm>
          <a:off x="1609471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34</xdr:row>
      <xdr:rowOff>49530</xdr:rowOff>
    </xdr:from>
    <xdr:ext cx="762000" cy="259080"/>
    <xdr:sp macro="" textlink="">
      <xdr:nvSpPr>
        <xdr:cNvPr id="324" name="補助費等該当値テキスト"/>
        <xdr:cNvSpPr txBox="1"/>
      </xdr:nvSpPr>
      <xdr:spPr>
        <a:xfrm>
          <a:off x="16233140" y="587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25" name="楕円 324"/>
        <xdr:cNvSpPr/>
      </xdr:nvSpPr>
      <xdr:spPr>
        <a:xfrm>
          <a:off x="1527429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116840</xdr:rowOff>
    </xdr:from>
    <xdr:ext cx="736600" cy="259080"/>
    <xdr:sp macro="" textlink="">
      <xdr:nvSpPr>
        <xdr:cNvPr id="326" name="テキスト ボックス 325"/>
        <xdr:cNvSpPr txBox="1"/>
      </xdr:nvSpPr>
      <xdr:spPr>
        <a:xfrm>
          <a:off x="14952980" y="577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23495</xdr:rowOff>
    </xdr:from>
    <xdr:to xmlns:xdr="http://schemas.openxmlformats.org/drawingml/2006/spreadsheetDrawing">
      <xdr:col>74</xdr:col>
      <xdr:colOff>31750</xdr:colOff>
      <xdr:row>35</xdr:row>
      <xdr:rowOff>125095</xdr:rowOff>
    </xdr:to>
    <xdr:sp macro="" textlink="">
      <xdr:nvSpPr>
        <xdr:cNvPr id="327" name="楕円 326"/>
        <xdr:cNvSpPr/>
      </xdr:nvSpPr>
      <xdr:spPr>
        <a:xfrm>
          <a:off x="14407515" y="602424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135255</xdr:rowOff>
    </xdr:from>
    <xdr:ext cx="762000" cy="257810"/>
    <xdr:sp macro="" textlink="">
      <xdr:nvSpPr>
        <xdr:cNvPr id="328" name="テキスト ボックス 327"/>
        <xdr:cNvSpPr txBox="1"/>
      </xdr:nvSpPr>
      <xdr:spPr>
        <a:xfrm>
          <a:off x="14081760" y="57931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149225</xdr:rowOff>
    </xdr:from>
    <xdr:to xmlns:xdr="http://schemas.openxmlformats.org/drawingml/2006/spreadsheetDrawing">
      <xdr:col>69</xdr:col>
      <xdr:colOff>142875</xdr:colOff>
      <xdr:row>35</xdr:row>
      <xdr:rowOff>79375</xdr:rowOff>
    </xdr:to>
    <xdr:sp macro="" textlink="">
      <xdr:nvSpPr>
        <xdr:cNvPr id="329" name="楕円 328"/>
        <xdr:cNvSpPr/>
      </xdr:nvSpPr>
      <xdr:spPr>
        <a:xfrm>
          <a:off x="13536295"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89535</xdr:rowOff>
    </xdr:from>
    <xdr:ext cx="760730" cy="257810"/>
    <xdr:sp macro="" textlink="">
      <xdr:nvSpPr>
        <xdr:cNvPr id="330" name="テキスト ボックス 329"/>
        <xdr:cNvSpPr txBox="1"/>
      </xdr:nvSpPr>
      <xdr:spPr>
        <a:xfrm>
          <a:off x="13214985" y="57473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99060</xdr:rowOff>
    </xdr:from>
    <xdr:to xmlns:xdr="http://schemas.openxmlformats.org/drawingml/2006/spreadsheetDrawing">
      <xdr:col>65</xdr:col>
      <xdr:colOff>53975</xdr:colOff>
      <xdr:row>35</xdr:row>
      <xdr:rowOff>29210</xdr:rowOff>
    </xdr:to>
    <xdr:sp macro="" textlink="">
      <xdr:nvSpPr>
        <xdr:cNvPr id="331" name="楕円 330"/>
        <xdr:cNvSpPr/>
      </xdr:nvSpPr>
      <xdr:spPr>
        <a:xfrm>
          <a:off x="12669520" y="59283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39370</xdr:rowOff>
    </xdr:from>
    <xdr:ext cx="760730" cy="259080"/>
    <xdr:sp macro="" textlink="">
      <xdr:nvSpPr>
        <xdr:cNvPr id="332" name="テキスト ボックス 331"/>
        <xdr:cNvSpPr txBox="1"/>
      </xdr:nvSpPr>
      <xdr:spPr>
        <a:xfrm>
          <a:off x="12343765" y="5697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48665"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195580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280660" y="116205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195580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280660" y="11811000"/>
          <a:ext cx="1489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48665"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654040"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類似団体平均を下回っている</a:t>
          </a:r>
          <a:r>
            <a:rPr kumimoji="1" lang="ja-JP" altLang="en-US" sz="1300">
              <a:solidFill>
                <a:schemeClr val="dk1"/>
              </a:solidFill>
              <a:effectLst/>
              <a:latin typeface="ＭＳ Ｐゴシック"/>
              <a:ea typeface="ＭＳ Ｐゴシック"/>
              <a:cs typeface="+mn-cs"/>
            </a:rPr>
            <a:t>が、前年度比１．０ポイントの増となっている。今後も既発債</a:t>
          </a:r>
          <a:r>
            <a:rPr kumimoji="1" lang="ja-JP" altLang="ja-JP" sz="1300">
              <a:solidFill>
                <a:schemeClr val="dk1"/>
              </a:solidFill>
              <a:effectLst/>
              <a:latin typeface="ＭＳ Ｐゴシック"/>
              <a:ea typeface="ＭＳ Ｐゴシック"/>
              <a:cs typeface="+mn-cs"/>
            </a:rPr>
            <a:t>や平成３</a:t>
          </a:r>
          <a:r>
            <a:rPr kumimoji="1" lang="ja-JP" altLang="en-US" sz="1300">
              <a:solidFill>
                <a:schemeClr val="dk1"/>
              </a:solidFill>
              <a:effectLst/>
              <a:latin typeface="ＭＳ Ｐゴシック"/>
              <a:ea typeface="ＭＳ Ｐゴシック"/>
              <a:cs typeface="+mn-cs"/>
            </a:rPr>
            <a:t>１</a:t>
          </a:r>
          <a:r>
            <a:rPr kumimoji="1" lang="ja-JP" altLang="ja-JP" sz="1300">
              <a:solidFill>
                <a:schemeClr val="dk1"/>
              </a:solidFill>
              <a:effectLst/>
              <a:latin typeface="ＭＳ Ｐゴシック"/>
              <a:ea typeface="ＭＳ Ｐゴシック"/>
              <a:cs typeface="+mn-cs"/>
            </a:rPr>
            <a:t>年度から実施予定である小学校建設事業等の大型事業により平成</a:t>
          </a:r>
          <a:r>
            <a:rPr kumimoji="1" lang="ja-JP" altLang="en-US" sz="1300">
              <a:solidFill>
                <a:schemeClr val="dk1"/>
              </a:solidFill>
              <a:effectLst/>
              <a:latin typeface="ＭＳ Ｐゴシック"/>
              <a:ea typeface="ＭＳ Ｐゴシック"/>
              <a:cs typeface="+mn-cs"/>
            </a:rPr>
            <a:t>３３</a:t>
          </a:r>
          <a:r>
            <a:rPr kumimoji="1" lang="ja-JP" altLang="ja-JP" sz="1300">
              <a:solidFill>
                <a:schemeClr val="dk1"/>
              </a:solidFill>
              <a:effectLst/>
              <a:latin typeface="ＭＳ Ｐゴシック"/>
              <a:ea typeface="ＭＳ Ｐゴシック"/>
              <a:cs typeface="+mn-cs"/>
            </a:rPr>
            <a:t>年度まで元利償還金が増加する見込みであ</a:t>
          </a:r>
          <a:r>
            <a:rPr kumimoji="1" lang="ja-JP" altLang="en-US" sz="1300">
              <a:solidFill>
                <a:schemeClr val="dk1"/>
              </a:solidFill>
              <a:effectLst/>
              <a:latin typeface="ＭＳ Ｐゴシック"/>
              <a:ea typeface="ＭＳ Ｐゴシック"/>
              <a:cs typeface="+mn-cs"/>
            </a:rPr>
            <a:t>り、更なる比率の上昇が懸念される。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地方債を財源とする事業については、事業内容の精査を行い公債費の抑制に努める。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4" name="テキスト ボックス 343"/>
        <xdr:cNvSpPr txBox="1"/>
      </xdr:nvSpPr>
      <xdr:spPr>
        <a:xfrm>
          <a:off x="7105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48665"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6" name="テキスト ボックス 345"/>
        <xdr:cNvSpPr txBox="1"/>
      </xdr:nvSpPr>
      <xdr:spPr>
        <a:xfrm>
          <a:off x="249555"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47" name="直線コネクタ 346"/>
        <xdr:cNvCxnSpPr/>
      </xdr:nvCxnSpPr>
      <xdr:spPr>
        <a:xfrm>
          <a:off x="748665" y="14088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730" cy="259080"/>
    <xdr:sp macro="" textlink="">
      <xdr:nvSpPr>
        <xdr:cNvPr id="348" name="テキスト ボックス 347"/>
        <xdr:cNvSpPr txBox="1"/>
      </xdr:nvSpPr>
      <xdr:spPr>
        <a:xfrm>
          <a:off x="249555"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49" name="直線コネクタ 348"/>
        <xdr:cNvCxnSpPr/>
      </xdr:nvCxnSpPr>
      <xdr:spPr>
        <a:xfrm>
          <a:off x="748665" y="13761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730" cy="257810"/>
    <xdr:sp macro="" textlink="">
      <xdr:nvSpPr>
        <xdr:cNvPr id="350" name="テキスト ボックス 349"/>
        <xdr:cNvSpPr txBox="1"/>
      </xdr:nvSpPr>
      <xdr:spPr>
        <a:xfrm>
          <a:off x="249555"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1" name="直線コネクタ 350"/>
        <xdr:cNvCxnSpPr/>
      </xdr:nvCxnSpPr>
      <xdr:spPr>
        <a:xfrm>
          <a:off x="748665" y="13434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730" cy="258445"/>
    <xdr:sp macro="" textlink="">
      <xdr:nvSpPr>
        <xdr:cNvPr id="352" name="テキスト ボックス 351"/>
        <xdr:cNvSpPr txBox="1"/>
      </xdr:nvSpPr>
      <xdr:spPr>
        <a:xfrm>
          <a:off x="249555"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3" name="直線コネクタ 352"/>
        <xdr:cNvCxnSpPr/>
      </xdr:nvCxnSpPr>
      <xdr:spPr>
        <a:xfrm>
          <a:off x="748665" y="13108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730" cy="259080"/>
    <xdr:sp macro="" textlink="">
      <xdr:nvSpPr>
        <xdr:cNvPr id="354" name="テキスト ボックス 353"/>
        <xdr:cNvSpPr txBox="1"/>
      </xdr:nvSpPr>
      <xdr:spPr>
        <a:xfrm>
          <a:off x="249555"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5" name="直線コネクタ 354"/>
        <xdr:cNvCxnSpPr/>
      </xdr:nvCxnSpPr>
      <xdr:spPr>
        <a:xfrm>
          <a:off x="748665" y="12781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730" cy="257810"/>
    <xdr:sp macro="" textlink="">
      <xdr:nvSpPr>
        <xdr:cNvPr id="356" name="テキスト ボックス 355"/>
        <xdr:cNvSpPr txBox="1"/>
      </xdr:nvSpPr>
      <xdr:spPr>
        <a:xfrm>
          <a:off x="249555"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57" name="直線コネクタ 356"/>
        <xdr:cNvCxnSpPr/>
      </xdr:nvCxnSpPr>
      <xdr:spPr>
        <a:xfrm>
          <a:off x="748665" y="12454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730" cy="259080"/>
    <xdr:sp macro="" textlink="">
      <xdr:nvSpPr>
        <xdr:cNvPr id="358" name="テキスト ボックス 357"/>
        <xdr:cNvSpPr txBox="1"/>
      </xdr:nvSpPr>
      <xdr:spPr>
        <a:xfrm>
          <a:off x="249555"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9" name="直線コネクタ 358"/>
        <xdr:cNvCxnSpPr/>
      </xdr:nvCxnSpPr>
      <xdr:spPr>
        <a:xfrm>
          <a:off x="748665"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48665"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24130</xdr:rowOff>
    </xdr:from>
    <xdr:to xmlns:xdr="http://schemas.openxmlformats.org/drawingml/2006/spreadsheetDrawing">
      <xdr:col>24</xdr:col>
      <xdr:colOff>25400</xdr:colOff>
      <xdr:row>80</xdr:row>
      <xdr:rowOff>149860</xdr:rowOff>
    </xdr:to>
    <xdr:cxnSp macro="">
      <xdr:nvCxnSpPr>
        <xdr:cNvPr id="361" name="直線コネクタ 360"/>
        <xdr:cNvCxnSpPr/>
      </xdr:nvCxnSpPr>
      <xdr:spPr>
        <a:xfrm flipV="1">
          <a:off x="4719320" y="125399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121920</xdr:rowOff>
    </xdr:from>
    <xdr:ext cx="762000" cy="257810"/>
    <xdr:sp macro="" textlink="">
      <xdr:nvSpPr>
        <xdr:cNvPr id="362" name="公債費最小値テキスト"/>
        <xdr:cNvSpPr txBox="1"/>
      </xdr:nvSpPr>
      <xdr:spPr>
        <a:xfrm>
          <a:off x="4808220" y="1383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149860</xdr:rowOff>
    </xdr:from>
    <xdr:to xmlns:xdr="http://schemas.openxmlformats.org/drawingml/2006/spreadsheetDrawing">
      <xdr:col>24</xdr:col>
      <xdr:colOff>114300</xdr:colOff>
      <xdr:row>80</xdr:row>
      <xdr:rowOff>149860</xdr:rowOff>
    </xdr:to>
    <xdr:cxnSp macro="">
      <xdr:nvCxnSpPr>
        <xdr:cNvPr id="363" name="直線コネクタ 362"/>
        <xdr:cNvCxnSpPr/>
      </xdr:nvCxnSpPr>
      <xdr:spPr>
        <a:xfrm>
          <a:off x="4634865" y="1386586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110490</xdr:rowOff>
    </xdr:from>
    <xdr:ext cx="762000" cy="257810"/>
    <xdr:sp macro="" textlink="">
      <xdr:nvSpPr>
        <xdr:cNvPr id="364" name="公債費最大値テキスト"/>
        <xdr:cNvSpPr txBox="1"/>
      </xdr:nvSpPr>
      <xdr:spPr>
        <a:xfrm>
          <a:off x="4808220" y="12283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24130</xdr:rowOff>
    </xdr:from>
    <xdr:to xmlns:xdr="http://schemas.openxmlformats.org/drawingml/2006/spreadsheetDrawing">
      <xdr:col>24</xdr:col>
      <xdr:colOff>114300</xdr:colOff>
      <xdr:row>73</xdr:row>
      <xdr:rowOff>24130</xdr:rowOff>
    </xdr:to>
    <xdr:cxnSp macro="">
      <xdr:nvCxnSpPr>
        <xdr:cNvPr id="365" name="直線コネクタ 364"/>
        <xdr:cNvCxnSpPr/>
      </xdr:nvCxnSpPr>
      <xdr:spPr>
        <a:xfrm>
          <a:off x="4634865" y="1253998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73025</xdr:rowOff>
    </xdr:from>
    <xdr:to xmlns:xdr="http://schemas.openxmlformats.org/drawingml/2006/spreadsheetDrawing">
      <xdr:col>24</xdr:col>
      <xdr:colOff>25400</xdr:colOff>
      <xdr:row>75</xdr:row>
      <xdr:rowOff>106045</xdr:rowOff>
    </xdr:to>
    <xdr:cxnSp macro="">
      <xdr:nvCxnSpPr>
        <xdr:cNvPr id="366" name="直線コネクタ 365"/>
        <xdr:cNvCxnSpPr/>
      </xdr:nvCxnSpPr>
      <xdr:spPr>
        <a:xfrm>
          <a:off x="3903345" y="12931775"/>
          <a:ext cx="81597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63500</xdr:rowOff>
    </xdr:from>
    <xdr:ext cx="762000" cy="257810"/>
    <xdr:sp macro="" textlink="">
      <xdr:nvSpPr>
        <xdr:cNvPr id="367" name="公債費平均値テキスト"/>
        <xdr:cNvSpPr txBox="1"/>
      </xdr:nvSpPr>
      <xdr:spPr>
        <a:xfrm>
          <a:off x="4808220" y="12922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90805</xdr:rowOff>
    </xdr:from>
    <xdr:to xmlns:xdr="http://schemas.openxmlformats.org/drawingml/2006/spreadsheetDrawing">
      <xdr:col>24</xdr:col>
      <xdr:colOff>76200</xdr:colOff>
      <xdr:row>76</xdr:row>
      <xdr:rowOff>20955</xdr:rowOff>
    </xdr:to>
    <xdr:sp macro="" textlink="">
      <xdr:nvSpPr>
        <xdr:cNvPr id="368" name="フローチャート: 判断 367"/>
        <xdr:cNvSpPr/>
      </xdr:nvSpPr>
      <xdr:spPr>
        <a:xfrm>
          <a:off x="4672965" y="1294955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73025</xdr:rowOff>
    </xdr:from>
    <xdr:to xmlns:xdr="http://schemas.openxmlformats.org/drawingml/2006/spreadsheetDrawing">
      <xdr:col>19</xdr:col>
      <xdr:colOff>187325</xdr:colOff>
      <xdr:row>75</xdr:row>
      <xdr:rowOff>86360</xdr:rowOff>
    </xdr:to>
    <xdr:cxnSp macro="">
      <xdr:nvCxnSpPr>
        <xdr:cNvPr id="369" name="直線コネクタ 368"/>
        <xdr:cNvCxnSpPr/>
      </xdr:nvCxnSpPr>
      <xdr:spPr>
        <a:xfrm flipV="1">
          <a:off x="3032125" y="12931775"/>
          <a:ext cx="8712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78105</xdr:rowOff>
    </xdr:from>
    <xdr:to xmlns:xdr="http://schemas.openxmlformats.org/drawingml/2006/spreadsheetDrawing">
      <xdr:col>20</xdr:col>
      <xdr:colOff>38100</xdr:colOff>
      <xdr:row>76</xdr:row>
      <xdr:rowOff>8255</xdr:rowOff>
    </xdr:to>
    <xdr:sp macro="" textlink="">
      <xdr:nvSpPr>
        <xdr:cNvPr id="370" name="フローチャート: 判断 369"/>
        <xdr:cNvSpPr/>
      </xdr:nvSpPr>
      <xdr:spPr>
        <a:xfrm>
          <a:off x="3852545" y="1293685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164465</xdr:rowOff>
    </xdr:from>
    <xdr:ext cx="735330" cy="259080"/>
    <xdr:sp macro="" textlink="">
      <xdr:nvSpPr>
        <xdr:cNvPr id="371" name="テキスト ボックス 370"/>
        <xdr:cNvSpPr txBox="1"/>
      </xdr:nvSpPr>
      <xdr:spPr>
        <a:xfrm>
          <a:off x="3526790" y="130232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86360</xdr:rowOff>
    </xdr:from>
    <xdr:to xmlns:xdr="http://schemas.openxmlformats.org/drawingml/2006/spreadsheetDrawing">
      <xdr:col>15</xdr:col>
      <xdr:colOff>98425</xdr:colOff>
      <xdr:row>75</xdr:row>
      <xdr:rowOff>109220</xdr:rowOff>
    </xdr:to>
    <xdr:cxnSp macro="">
      <xdr:nvCxnSpPr>
        <xdr:cNvPr id="372" name="直線コネクタ 371"/>
        <xdr:cNvCxnSpPr/>
      </xdr:nvCxnSpPr>
      <xdr:spPr>
        <a:xfrm flipV="1">
          <a:off x="2160905" y="12945110"/>
          <a:ext cx="871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45085</xdr:rowOff>
    </xdr:from>
    <xdr:to xmlns:xdr="http://schemas.openxmlformats.org/drawingml/2006/spreadsheetDrawing">
      <xdr:col>15</xdr:col>
      <xdr:colOff>149225</xdr:colOff>
      <xdr:row>75</xdr:row>
      <xdr:rowOff>146685</xdr:rowOff>
    </xdr:to>
    <xdr:sp macro="" textlink="">
      <xdr:nvSpPr>
        <xdr:cNvPr id="373" name="フローチャート: 判断 372"/>
        <xdr:cNvSpPr/>
      </xdr:nvSpPr>
      <xdr:spPr>
        <a:xfrm>
          <a:off x="2981325"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132080</xdr:rowOff>
    </xdr:from>
    <xdr:ext cx="760730" cy="257810"/>
    <xdr:sp macro="" textlink="">
      <xdr:nvSpPr>
        <xdr:cNvPr id="374" name="テキスト ボックス 373"/>
        <xdr:cNvSpPr txBox="1"/>
      </xdr:nvSpPr>
      <xdr:spPr>
        <a:xfrm>
          <a:off x="2660015" y="129908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99060</xdr:rowOff>
    </xdr:from>
    <xdr:to xmlns:xdr="http://schemas.openxmlformats.org/drawingml/2006/spreadsheetDrawing">
      <xdr:col>11</xdr:col>
      <xdr:colOff>9525</xdr:colOff>
      <xdr:row>75</xdr:row>
      <xdr:rowOff>109220</xdr:rowOff>
    </xdr:to>
    <xdr:cxnSp macro="">
      <xdr:nvCxnSpPr>
        <xdr:cNvPr id="375" name="直線コネクタ 374"/>
        <xdr:cNvCxnSpPr/>
      </xdr:nvCxnSpPr>
      <xdr:spPr>
        <a:xfrm>
          <a:off x="1294130" y="12957810"/>
          <a:ext cx="8667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74930</xdr:rowOff>
    </xdr:from>
    <xdr:to xmlns:xdr="http://schemas.openxmlformats.org/drawingml/2006/spreadsheetDrawing">
      <xdr:col>11</xdr:col>
      <xdr:colOff>60325</xdr:colOff>
      <xdr:row>76</xdr:row>
      <xdr:rowOff>4445</xdr:rowOff>
    </xdr:to>
    <xdr:sp macro="" textlink="">
      <xdr:nvSpPr>
        <xdr:cNvPr id="376" name="フローチャート: 判断 375"/>
        <xdr:cNvSpPr/>
      </xdr:nvSpPr>
      <xdr:spPr>
        <a:xfrm>
          <a:off x="2114550" y="1293368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160655</xdr:rowOff>
    </xdr:from>
    <xdr:ext cx="760730" cy="259080"/>
    <xdr:sp macro="" textlink="">
      <xdr:nvSpPr>
        <xdr:cNvPr id="377" name="テキスト ボックス 376"/>
        <xdr:cNvSpPr txBox="1"/>
      </xdr:nvSpPr>
      <xdr:spPr>
        <a:xfrm>
          <a:off x="1788795" y="130194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87630</xdr:rowOff>
    </xdr:from>
    <xdr:to xmlns:xdr="http://schemas.openxmlformats.org/drawingml/2006/spreadsheetDrawing">
      <xdr:col>6</xdr:col>
      <xdr:colOff>171450</xdr:colOff>
      <xdr:row>76</xdr:row>
      <xdr:rowOff>17780</xdr:rowOff>
    </xdr:to>
    <xdr:sp macro="" textlink="">
      <xdr:nvSpPr>
        <xdr:cNvPr id="378" name="フローチャート: 判断 377"/>
        <xdr:cNvSpPr/>
      </xdr:nvSpPr>
      <xdr:spPr>
        <a:xfrm>
          <a:off x="124333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2540</xdr:rowOff>
    </xdr:from>
    <xdr:ext cx="762000" cy="259080"/>
    <xdr:sp macro="" textlink="">
      <xdr:nvSpPr>
        <xdr:cNvPr id="379" name="テキスト ボックス 378"/>
        <xdr:cNvSpPr txBox="1"/>
      </xdr:nvSpPr>
      <xdr:spPr>
        <a:xfrm>
          <a:off x="92202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507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6918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2" name="テキスト ボックス 381"/>
        <xdr:cNvSpPr txBox="1"/>
      </xdr:nvSpPr>
      <xdr:spPr>
        <a:xfrm>
          <a:off x="28206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0730" cy="259080"/>
    <xdr:sp macro="" textlink="">
      <xdr:nvSpPr>
        <xdr:cNvPr id="383" name="テキスト ボックス 382"/>
        <xdr:cNvSpPr txBox="1"/>
      </xdr:nvSpPr>
      <xdr:spPr>
        <a:xfrm>
          <a:off x="195389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84" name="テキスト ボックス 383"/>
        <xdr:cNvSpPr txBox="1"/>
      </xdr:nvSpPr>
      <xdr:spPr>
        <a:xfrm>
          <a:off x="10826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55245</xdr:rowOff>
    </xdr:from>
    <xdr:to xmlns:xdr="http://schemas.openxmlformats.org/drawingml/2006/spreadsheetDrawing">
      <xdr:col>24</xdr:col>
      <xdr:colOff>76200</xdr:colOff>
      <xdr:row>75</xdr:row>
      <xdr:rowOff>156845</xdr:rowOff>
    </xdr:to>
    <xdr:sp macro="" textlink="">
      <xdr:nvSpPr>
        <xdr:cNvPr id="385" name="楕円 384"/>
        <xdr:cNvSpPr/>
      </xdr:nvSpPr>
      <xdr:spPr>
        <a:xfrm>
          <a:off x="4672965" y="1291399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71755</xdr:rowOff>
    </xdr:from>
    <xdr:ext cx="762000" cy="259080"/>
    <xdr:sp macro="" textlink="">
      <xdr:nvSpPr>
        <xdr:cNvPr id="386" name="公債費該当値テキスト"/>
        <xdr:cNvSpPr txBox="1"/>
      </xdr:nvSpPr>
      <xdr:spPr>
        <a:xfrm>
          <a:off x="4808220" y="1275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22225</xdr:rowOff>
    </xdr:from>
    <xdr:to xmlns:xdr="http://schemas.openxmlformats.org/drawingml/2006/spreadsheetDrawing">
      <xdr:col>20</xdr:col>
      <xdr:colOff>38100</xdr:colOff>
      <xdr:row>75</xdr:row>
      <xdr:rowOff>123825</xdr:rowOff>
    </xdr:to>
    <xdr:sp macro="" textlink="">
      <xdr:nvSpPr>
        <xdr:cNvPr id="387" name="楕円 386"/>
        <xdr:cNvSpPr/>
      </xdr:nvSpPr>
      <xdr:spPr>
        <a:xfrm>
          <a:off x="3852545" y="1288097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133985</xdr:rowOff>
    </xdr:from>
    <xdr:ext cx="735330" cy="257810"/>
    <xdr:sp macro="" textlink="">
      <xdr:nvSpPr>
        <xdr:cNvPr id="388" name="テキスト ボックス 387"/>
        <xdr:cNvSpPr txBox="1"/>
      </xdr:nvSpPr>
      <xdr:spPr>
        <a:xfrm>
          <a:off x="3526790" y="1264983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35560</xdr:rowOff>
    </xdr:from>
    <xdr:to xmlns:xdr="http://schemas.openxmlformats.org/drawingml/2006/spreadsheetDrawing">
      <xdr:col>15</xdr:col>
      <xdr:colOff>149225</xdr:colOff>
      <xdr:row>75</xdr:row>
      <xdr:rowOff>137160</xdr:rowOff>
    </xdr:to>
    <xdr:sp macro="" textlink="">
      <xdr:nvSpPr>
        <xdr:cNvPr id="389" name="楕円 388"/>
        <xdr:cNvSpPr/>
      </xdr:nvSpPr>
      <xdr:spPr>
        <a:xfrm>
          <a:off x="2981325"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147320</xdr:rowOff>
    </xdr:from>
    <xdr:ext cx="760730" cy="259080"/>
    <xdr:sp macro="" textlink="">
      <xdr:nvSpPr>
        <xdr:cNvPr id="390" name="テキスト ボックス 389"/>
        <xdr:cNvSpPr txBox="1"/>
      </xdr:nvSpPr>
      <xdr:spPr>
        <a:xfrm>
          <a:off x="2660015" y="12663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58420</xdr:rowOff>
    </xdr:from>
    <xdr:to xmlns:xdr="http://schemas.openxmlformats.org/drawingml/2006/spreadsheetDrawing">
      <xdr:col>11</xdr:col>
      <xdr:colOff>60325</xdr:colOff>
      <xdr:row>75</xdr:row>
      <xdr:rowOff>160020</xdr:rowOff>
    </xdr:to>
    <xdr:sp macro="" textlink="">
      <xdr:nvSpPr>
        <xdr:cNvPr id="391" name="楕円 390"/>
        <xdr:cNvSpPr/>
      </xdr:nvSpPr>
      <xdr:spPr>
        <a:xfrm>
          <a:off x="2114550" y="1291717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170180</xdr:rowOff>
    </xdr:from>
    <xdr:ext cx="760730" cy="259080"/>
    <xdr:sp macro="" textlink="">
      <xdr:nvSpPr>
        <xdr:cNvPr id="392" name="テキスト ボックス 391"/>
        <xdr:cNvSpPr txBox="1"/>
      </xdr:nvSpPr>
      <xdr:spPr>
        <a:xfrm>
          <a:off x="1788795" y="12686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48260</xdr:rowOff>
    </xdr:from>
    <xdr:to xmlns:xdr="http://schemas.openxmlformats.org/drawingml/2006/spreadsheetDrawing">
      <xdr:col>6</xdr:col>
      <xdr:colOff>171450</xdr:colOff>
      <xdr:row>75</xdr:row>
      <xdr:rowOff>149860</xdr:rowOff>
    </xdr:to>
    <xdr:sp macro="" textlink="">
      <xdr:nvSpPr>
        <xdr:cNvPr id="393" name="楕円 392"/>
        <xdr:cNvSpPr/>
      </xdr:nvSpPr>
      <xdr:spPr>
        <a:xfrm>
          <a:off x="124333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160020</xdr:rowOff>
    </xdr:from>
    <xdr:ext cx="762000" cy="259080"/>
    <xdr:sp macro="" textlink="">
      <xdr:nvSpPr>
        <xdr:cNvPr id="394" name="テキスト ボックス 393"/>
        <xdr:cNvSpPr txBox="1"/>
      </xdr:nvSpPr>
      <xdr:spPr>
        <a:xfrm>
          <a:off x="922020" y="1267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1993455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1993455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195580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015460" y="12128500"/>
          <a:ext cx="52152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11388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物件費、</a:t>
          </a:r>
          <a:r>
            <a:rPr kumimoji="1" lang="ja-JP" altLang="en-US" sz="1200">
              <a:solidFill>
                <a:schemeClr val="dk1"/>
              </a:solidFill>
              <a:effectLst/>
              <a:latin typeface="ＭＳ Ｐゴシック"/>
              <a:ea typeface="ＭＳ Ｐゴシック"/>
              <a:cs typeface="+mn-cs"/>
            </a:rPr>
            <a:t>維持補修費、扶助費、</a:t>
          </a:r>
          <a:r>
            <a:rPr kumimoji="1" lang="ja-JP" altLang="ja-JP" sz="1200">
              <a:solidFill>
                <a:schemeClr val="dk1"/>
              </a:solidFill>
              <a:effectLst/>
              <a:latin typeface="ＭＳ Ｐゴシック"/>
              <a:ea typeface="ＭＳ Ｐゴシック"/>
              <a:cs typeface="+mn-cs"/>
            </a:rPr>
            <a:t>繰出金に係る経常収支比率の高さが類似団体平均と比較して上回る要因となっている。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歳出抑制のため、公共施設等総合管理計画に基づく既存施設の統廃合などにより</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物件費</a:t>
          </a:r>
          <a:r>
            <a:rPr kumimoji="1" lang="ja-JP" altLang="en-US" sz="1200">
              <a:solidFill>
                <a:schemeClr val="dk1"/>
              </a:solidFill>
              <a:effectLst/>
              <a:latin typeface="ＭＳ Ｐゴシック"/>
              <a:ea typeface="ＭＳ Ｐゴシック"/>
              <a:cs typeface="+mn-cs"/>
            </a:rPr>
            <a:t>や維持補修費</a:t>
          </a:r>
          <a:r>
            <a:rPr kumimoji="1" lang="ja-JP" altLang="ja-JP" sz="1200">
              <a:solidFill>
                <a:schemeClr val="dk1"/>
              </a:solidFill>
              <a:effectLst/>
              <a:latin typeface="ＭＳ Ｐゴシック"/>
              <a:ea typeface="ＭＳ Ｐゴシック"/>
              <a:cs typeface="+mn-cs"/>
            </a:rPr>
            <a:t>の削減を図る。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また、繰出金の抑制を図るため、</a:t>
          </a:r>
          <a:r>
            <a:rPr kumimoji="1" lang="ja-JP" altLang="en-US" sz="1200">
              <a:solidFill>
                <a:schemeClr val="dk1"/>
              </a:solidFill>
              <a:effectLst/>
              <a:latin typeface="ＭＳ Ｐゴシック"/>
              <a:ea typeface="ＭＳ Ｐゴシック"/>
              <a:cs typeface="+mn-cs"/>
            </a:rPr>
            <a:t>下水道</a:t>
          </a:r>
          <a:r>
            <a:rPr kumimoji="1" lang="ja-JP" altLang="ja-JP" sz="1200">
              <a:solidFill>
                <a:schemeClr val="dk1"/>
              </a:solidFill>
              <a:effectLst/>
              <a:latin typeface="ＭＳ Ｐゴシック"/>
              <a:ea typeface="ＭＳ Ｐゴシック"/>
              <a:cs typeface="+mn-cs"/>
            </a:rPr>
            <a:t>料金等の見直しを行い、特別会計においても健全な財政運営に努める</a:t>
          </a:r>
          <a:r>
            <a:rPr kumimoji="1" lang="ja-JP" altLang="en-US"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6" name="テキスト ボックス 405"/>
        <xdr:cNvSpPr txBox="1"/>
      </xdr:nvSpPr>
      <xdr:spPr>
        <a:xfrm>
          <a:off x="1213231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8" name="テキスト ボックス 407"/>
        <xdr:cNvSpPr txBox="1"/>
      </xdr:nvSpPr>
      <xdr:spPr>
        <a:xfrm>
          <a:off x="11675745"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170410" y="1403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10" name="テキスト ボックス 409"/>
        <xdr:cNvSpPr txBox="1"/>
      </xdr:nvSpPr>
      <xdr:spPr>
        <a:xfrm>
          <a:off x="11675745"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170410" y="1365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2" name="テキスト ボックス 411"/>
        <xdr:cNvSpPr txBox="1"/>
      </xdr:nvSpPr>
      <xdr:spPr>
        <a:xfrm>
          <a:off x="11675745"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170410" y="1327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4" name="テキスト ボックス 413"/>
        <xdr:cNvSpPr txBox="1"/>
      </xdr:nvSpPr>
      <xdr:spPr>
        <a:xfrm>
          <a:off x="11675745"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170410" y="1289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6" name="テキスト ボックス 415"/>
        <xdr:cNvSpPr txBox="1"/>
      </xdr:nvSpPr>
      <xdr:spPr>
        <a:xfrm>
          <a:off x="11675745"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170410" y="1250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8" name="テキスト ボックス 417"/>
        <xdr:cNvSpPr txBox="1"/>
      </xdr:nvSpPr>
      <xdr:spPr>
        <a:xfrm>
          <a:off x="11675745"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0" name="テキスト ボックス 419"/>
        <xdr:cNvSpPr txBox="1"/>
      </xdr:nvSpPr>
      <xdr:spPr>
        <a:xfrm>
          <a:off x="11675745"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80</xdr:row>
      <xdr:rowOff>119380</xdr:rowOff>
    </xdr:to>
    <xdr:cxnSp macro="">
      <xdr:nvCxnSpPr>
        <xdr:cNvPr id="422" name="直線コネクタ 421"/>
        <xdr:cNvCxnSpPr/>
      </xdr:nvCxnSpPr>
      <xdr:spPr>
        <a:xfrm flipV="1">
          <a:off x="16145510" y="127152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80</xdr:row>
      <xdr:rowOff>91440</xdr:rowOff>
    </xdr:from>
    <xdr:ext cx="762000" cy="259080"/>
    <xdr:sp macro="" textlink="">
      <xdr:nvSpPr>
        <xdr:cNvPr id="423" name="公債費以外最小値テキスト"/>
        <xdr:cNvSpPr txBox="1"/>
      </xdr:nvSpPr>
      <xdr:spPr>
        <a:xfrm>
          <a:off x="1623314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119380</xdr:rowOff>
    </xdr:from>
    <xdr:to xmlns:xdr="http://schemas.openxmlformats.org/drawingml/2006/spreadsheetDrawing">
      <xdr:col>82</xdr:col>
      <xdr:colOff>195580</xdr:colOff>
      <xdr:row>80</xdr:row>
      <xdr:rowOff>119380</xdr:rowOff>
    </xdr:to>
    <xdr:cxnSp macro="">
      <xdr:nvCxnSpPr>
        <xdr:cNvPr id="424" name="直線コネクタ 423"/>
        <xdr:cNvCxnSpPr/>
      </xdr:nvCxnSpPr>
      <xdr:spPr>
        <a:xfrm>
          <a:off x="16056610" y="1383538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72</xdr:row>
      <xdr:rowOff>114300</xdr:rowOff>
    </xdr:from>
    <xdr:ext cx="762000" cy="259080"/>
    <xdr:sp macro="" textlink="">
      <xdr:nvSpPr>
        <xdr:cNvPr id="425" name="公債費以外最大値テキスト"/>
        <xdr:cNvSpPr txBox="1"/>
      </xdr:nvSpPr>
      <xdr:spPr>
        <a:xfrm>
          <a:off x="1623314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195580</xdr:colOff>
      <xdr:row>74</xdr:row>
      <xdr:rowOff>27940</xdr:rowOff>
    </xdr:to>
    <xdr:cxnSp macro="">
      <xdr:nvCxnSpPr>
        <xdr:cNvPr id="426" name="直線コネクタ 425"/>
        <xdr:cNvCxnSpPr/>
      </xdr:nvCxnSpPr>
      <xdr:spPr>
        <a:xfrm>
          <a:off x="16056610" y="12715240"/>
          <a:ext cx="1765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146050</xdr:rowOff>
    </xdr:from>
    <xdr:to xmlns:xdr="http://schemas.openxmlformats.org/drawingml/2006/spreadsheetDrawing">
      <xdr:col>82</xdr:col>
      <xdr:colOff>107950</xdr:colOff>
      <xdr:row>79</xdr:row>
      <xdr:rowOff>69850</xdr:rowOff>
    </xdr:to>
    <xdr:cxnSp macro="">
      <xdr:nvCxnSpPr>
        <xdr:cNvPr id="427" name="直線コネクタ 426"/>
        <xdr:cNvCxnSpPr/>
      </xdr:nvCxnSpPr>
      <xdr:spPr>
        <a:xfrm>
          <a:off x="15325090" y="13519150"/>
          <a:ext cx="82042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195580</xdr:colOff>
      <xdr:row>76</xdr:row>
      <xdr:rowOff>165100</xdr:rowOff>
    </xdr:from>
    <xdr:ext cx="762000" cy="259080"/>
    <xdr:sp macro="" textlink="">
      <xdr:nvSpPr>
        <xdr:cNvPr id="428" name="公債費以外平均値テキスト"/>
        <xdr:cNvSpPr txBox="1"/>
      </xdr:nvSpPr>
      <xdr:spPr>
        <a:xfrm>
          <a:off x="16233140" y="1319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148590</xdr:rowOff>
    </xdr:from>
    <xdr:to xmlns:xdr="http://schemas.openxmlformats.org/drawingml/2006/spreadsheetDrawing">
      <xdr:col>82</xdr:col>
      <xdr:colOff>158750</xdr:colOff>
      <xdr:row>78</xdr:row>
      <xdr:rowOff>78740</xdr:rowOff>
    </xdr:to>
    <xdr:sp macro="" textlink="">
      <xdr:nvSpPr>
        <xdr:cNvPr id="429" name="フローチャート: 判断 428"/>
        <xdr:cNvSpPr/>
      </xdr:nvSpPr>
      <xdr:spPr>
        <a:xfrm>
          <a:off x="1609471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107950</xdr:rowOff>
    </xdr:from>
    <xdr:to xmlns:xdr="http://schemas.openxmlformats.org/drawingml/2006/spreadsheetDrawing">
      <xdr:col>78</xdr:col>
      <xdr:colOff>69850</xdr:colOff>
      <xdr:row>78</xdr:row>
      <xdr:rowOff>146050</xdr:rowOff>
    </xdr:to>
    <xdr:cxnSp macro="">
      <xdr:nvCxnSpPr>
        <xdr:cNvPr id="430" name="直線コネクタ 429"/>
        <xdr:cNvCxnSpPr/>
      </xdr:nvCxnSpPr>
      <xdr:spPr>
        <a:xfrm>
          <a:off x="14458315" y="13481050"/>
          <a:ext cx="8667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99060</xdr:rowOff>
    </xdr:from>
    <xdr:to xmlns:xdr="http://schemas.openxmlformats.org/drawingml/2006/spreadsheetDrawing">
      <xdr:col>78</xdr:col>
      <xdr:colOff>120650</xdr:colOff>
      <xdr:row>78</xdr:row>
      <xdr:rowOff>29210</xdr:rowOff>
    </xdr:to>
    <xdr:sp macro="" textlink="">
      <xdr:nvSpPr>
        <xdr:cNvPr id="431" name="フローチャート: 判断 430"/>
        <xdr:cNvSpPr/>
      </xdr:nvSpPr>
      <xdr:spPr>
        <a:xfrm>
          <a:off x="1527429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39370</xdr:rowOff>
    </xdr:from>
    <xdr:ext cx="736600" cy="259080"/>
    <xdr:sp macro="" textlink="">
      <xdr:nvSpPr>
        <xdr:cNvPr id="432" name="テキスト ボックス 431"/>
        <xdr:cNvSpPr txBox="1"/>
      </xdr:nvSpPr>
      <xdr:spPr>
        <a:xfrm>
          <a:off x="14952980" y="13069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73660</xdr:rowOff>
    </xdr:from>
    <xdr:to xmlns:xdr="http://schemas.openxmlformats.org/drawingml/2006/spreadsheetDrawing">
      <xdr:col>73</xdr:col>
      <xdr:colOff>180975</xdr:colOff>
      <xdr:row>78</xdr:row>
      <xdr:rowOff>107950</xdr:rowOff>
    </xdr:to>
    <xdr:cxnSp macro="">
      <xdr:nvCxnSpPr>
        <xdr:cNvPr id="433" name="直線コネクタ 432"/>
        <xdr:cNvCxnSpPr/>
      </xdr:nvCxnSpPr>
      <xdr:spPr>
        <a:xfrm>
          <a:off x="13587095" y="13446760"/>
          <a:ext cx="8712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68580</xdr:rowOff>
    </xdr:from>
    <xdr:to xmlns:xdr="http://schemas.openxmlformats.org/drawingml/2006/spreadsheetDrawing">
      <xdr:col>74</xdr:col>
      <xdr:colOff>31750</xdr:colOff>
      <xdr:row>77</xdr:row>
      <xdr:rowOff>170180</xdr:rowOff>
    </xdr:to>
    <xdr:sp macro="" textlink="">
      <xdr:nvSpPr>
        <xdr:cNvPr id="434" name="フローチャート: 判断 433"/>
        <xdr:cNvSpPr/>
      </xdr:nvSpPr>
      <xdr:spPr>
        <a:xfrm>
          <a:off x="14407515" y="1327023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8890</xdr:rowOff>
    </xdr:from>
    <xdr:ext cx="762000" cy="257810"/>
    <xdr:sp macro="" textlink="">
      <xdr:nvSpPr>
        <xdr:cNvPr id="435" name="テキスト ボックス 434"/>
        <xdr:cNvSpPr txBox="1"/>
      </xdr:nvSpPr>
      <xdr:spPr>
        <a:xfrm>
          <a:off x="14081760" y="13039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5080</xdr:rowOff>
    </xdr:from>
    <xdr:to xmlns:xdr="http://schemas.openxmlformats.org/drawingml/2006/spreadsheetDrawing">
      <xdr:col>69</xdr:col>
      <xdr:colOff>92075</xdr:colOff>
      <xdr:row>78</xdr:row>
      <xdr:rowOff>73660</xdr:rowOff>
    </xdr:to>
    <xdr:cxnSp macro="">
      <xdr:nvCxnSpPr>
        <xdr:cNvPr id="436" name="直線コネクタ 435"/>
        <xdr:cNvCxnSpPr/>
      </xdr:nvCxnSpPr>
      <xdr:spPr>
        <a:xfrm>
          <a:off x="12715875" y="13378180"/>
          <a:ext cx="8712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45720</xdr:rowOff>
    </xdr:from>
    <xdr:to xmlns:xdr="http://schemas.openxmlformats.org/drawingml/2006/spreadsheetDrawing">
      <xdr:col>69</xdr:col>
      <xdr:colOff>142875</xdr:colOff>
      <xdr:row>77</xdr:row>
      <xdr:rowOff>147320</xdr:rowOff>
    </xdr:to>
    <xdr:sp macro="" textlink="">
      <xdr:nvSpPr>
        <xdr:cNvPr id="437" name="フローチャート: 判断 436"/>
        <xdr:cNvSpPr/>
      </xdr:nvSpPr>
      <xdr:spPr>
        <a:xfrm>
          <a:off x="13536295"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157480</xdr:rowOff>
    </xdr:from>
    <xdr:ext cx="760730" cy="257810"/>
    <xdr:sp macro="" textlink="">
      <xdr:nvSpPr>
        <xdr:cNvPr id="438" name="テキスト ボックス 437"/>
        <xdr:cNvSpPr txBox="1"/>
      </xdr:nvSpPr>
      <xdr:spPr>
        <a:xfrm>
          <a:off x="13214985" y="13016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163830</xdr:rowOff>
    </xdr:from>
    <xdr:to xmlns:xdr="http://schemas.openxmlformats.org/drawingml/2006/spreadsheetDrawing">
      <xdr:col>65</xdr:col>
      <xdr:colOff>53975</xdr:colOff>
      <xdr:row>77</xdr:row>
      <xdr:rowOff>93980</xdr:rowOff>
    </xdr:to>
    <xdr:sp macro="" textlink="">
      <xdr:nvSpPr>
        <xdr:cNvPr id="439" name="フローチャート: 判断 438"/>
        <xdr:cNvSpPr/>
      </xdr:nvSpPr>
      <xdr:spPr>
        <a:xfrm>
          <a:off x="12669520" y="1319403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104140</xdr:rowOff>
    </xdr:from>
    <xdr:ext cx="760730" cy="259080"/>
    <xdr:sp macro="" textlink="">
      <xdr:nvSpPr>
        <xdr:cNvPr id="440" name="テキスト ボックス 439"/>
        <xdr:cNvSpPr txBox="1"/>
      </xdr:nvSpPr>
      <xdr:spPr>
        <a:xfrm>
          <a:off x="12343765" y="129628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593405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2" name="テキスト ボックス 441"/>
        <xdr:cNvSpPr txBox="1"/>
      </xdr:nvSpPr>
      <xdr:spPr>
        <a:xfrm>
          <a:off x="1511363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3" name="テキスト ボックス 442"/>
        <xdr:cNvSpPr txBox="1"/>
      </xdr:nvSpPr>
      <xdr:spPr>
        <a:xfrm>
          <a:off x="14246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3756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2000" cy="259080"/>
    <xdr:sp macro="" textlink="">
      <xdr:nvSpPr>
        <xdr:cNvPr id="445" name="テキスト ボックス 444"/>
        <xdr:cNvSpPr txBox="1"/>
      </xdr:nvSpPr>
      <xdr:spPr>
        <a:xfrm>
          <a:off x="1250886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19050</xdr:rowOff>
    </xdr:from>
    <xdr:to xmlns:xdr="http://schemas.openxmlformats.org/drawingml/2006/spreadsheetDrawing">
      <xdr:col>82</xdr:col>
      <xdr:colOff>158750</xdr:colOff>
      <xdr:row>79</xdr:row>
      <xdr:rowOff>120650</xdr:rowOff>
    </xdr:to>
    <xdr:sp macro="" textlink="">
      <xdr:nvSpPr>
        <xdr:cNvPr id="446" name="楕円 445"/>
        <xdr:cNvSpPr/>
      </xdr:nvSpPr>
      <xdr:spPr>
        <a:xfrm>
          <a:off x="1609471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195580</xdr:colOff>
      <xdr:row>78</xdr:row>
      <xdr:rowOff>162560</xdr:rowOff>
    </xdr:from>
    <xdr:ext cx="762000" cy="259080"/>
    <xdr:sp macro="" textlink="">
      <xdr:nvSpPr>
        <xdr:cNvPr id="447" name="公債費以外該当値テキスト"/>
        <xdr:cNvSpPr txBox="1"/>
      </xdr:nvSpPr>
      <xdr:spPr>
        <a:xfrm>
          <a:off x="1623314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95250</xdr:rowOff>
    </xdr:from>
    <xdr:to xmlns:xdr="http://schemas.openxmlformats.org/drawingml/2006/spreadsheetDrawing">
      <xdr:col>78</xdr:col>
      <xdr:colOff>120650</xdr:colOff>
      <xdr:row>79</xdr:row>
      <xdr:rowOff>25400</xdr:rowOff>
    </xdr:to>
    <xdr:sp macro="" textlink="">
      <xdr:nvSpPr>
        <xdr:cNvPr id="448" name="楕円 447"/>
        <xdr:cNvSpPr/>
      </xdr:nvSpPr>
      <xdr:spPr>
        <a:xfrm>
          <a:off x="1527429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10160</xdr:rowOff>
    </xdr:from>
    <xdr:ext cx="736600" cy="259080"/>
    <xdr:sp macro="" textlink="">
      <xdr:nvSpPr>
        <xdr:cNvPr id="449" name="テキスト ボックス 448"/>
        <xdr:cNvSpPr txBox="1"/>
      </xdr:nvSpPr>
      <xdr:spPr>
        <a:xfrm>
          <a:off x="14952980" y="1355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57150</xdr:rowOff>
    </xdr:from>
    <xdr:to xmlns:xdr="http://schemas.openxmlformats.org/drawingml/2006/spreadsheetDrawing">
      <xdr:col>74</xdr:col>
      <xdr:colOff>31750</xdr:colOff>
      <xdr:row>78</xdr:row>
      <xdr:rowOff>158750</xdr:rowOff>
    </xdr:to>
    <xdr:sp macro="" textlink="">
      <xdr:nvSpPr>
        <xdr:cNvPr id="450" name="楕円 449"/>
        <xdr:cNvSpPr/>
      </xdr:nvSpPr>
      <xdr:spPr>
        <a:xfrm>
          <a:off x="14407515" y="1343025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143510</xdr:rowOff>
    </xdr:from>
    <xdr:ext cx="762000" cy="257810"/>
    <xdr:sp macro="" textlink="">
      <xdr:nvSpPr>
        <xdr:cNvPr id="451" name="テキスト ボックス 450"/>
        <xdr:cNvSpPr txBox="1"/>
      </xdr:nvSpPr>
      <xdr:spPr>
        <a:xfrm>
          <a:off x="14081760" y="13516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22860</xdr:rowOff>
    </xdr:from>
    <xdr:to xmlns:xdr="http://schemas.openxmlformats.org/drawingml/2006/spreadsheetDrawing">
      <xdr:col>69</xdr:col>
      <xdr:colOff>142875</xdr:colOff>
      <xdr:row>78</xdr:row>
      <xdr:rowOff>124460</xdr:rowOff>
    </xdr:to>
    <xdr:sp macro="" textlink="">
      <xdr:nvSpPr>
        <xdr:cNvPr id="452" name="楕円 451"/>
        <xdr:cNvSpPr/>
      </xdr:nvSpPr>
      <xdr:spPr>
        <a:xfrm>
          <a:off x="13536295"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109220</xdr:rowOff>
    </xdr:from>
    <xdr:ext cx="760730" cy="257810"/>
    <xdr:sp macro="" textlink="">
      <xdr:nvSpPr>
        <xdr:cNvPr id="453" name="テキスト ボックス 452"/>
        <xdr:cNvSpPr txBox="1"/>
      </xdr:nvSpPr>
      <xdr:spPr>
        <a:xfrm>
          <a:off x="13214985" y="13482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125730</xdr:rowOff>
    </xdr:from>
    <xdr:to xmlns:xdr="http://schemas.openxmlformats.org/drawingml/2006/spreadsheetDrawing">
      <xdr:col>65</xdr:col>
      <xdr:colOff>53975</xdr:colOff>
      <xdr:row>78</xdr:row>
      <xdr:rowOff>55880</xdr:rowOff>
    </xdr:to>
    <xdr:sp macro="" textlink="">
      <xdr:nvSpPr>
        <xdr:cNvPr id="454" name="楕円 453"/>
        <xdr:cNvSpPr/>
      </xdr:nvSpPr>
      <xdr:spPr>
        <a:xfrm>
          <a:off x="12669520" y="133273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40640</xdr:rowOff>
    </xdr:from>
    <xdr:ext cx="760730" cy="257810"/>
    <xdr:sp macro="" textlink="">
      <xdr:nvSpPr>
        <xdr:cNvPr id="455" name="テキスト ボックス 454"/>
        <xdr:cNvSpPr txBox="1"/>
      </xdr:nvSpPr>
      <xdr:spPr>
        <a:xfrm>
          <a:off x="12343765" y="134137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2839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3728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4998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3129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13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13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13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4320"/>
    <xdr:sp macro="" textlink="">
      <xdr:nvSpPr>
        <xdr:cNvPr id="29" name="テキスト ボックス 28"/>
        <xdr:cNvSpPr txBox="1"/>
      </xdr:nvSpPr>
      <xdr:spPr>
        <a:xfrm>
          <a:off x="1630680" y="12700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7810"/>
    <xdr:sp macro="" textlink="">
      <xdr:nvSpPr>
        <xdr:cNvPr id="31" name="テキスト ボックス 30"/>
        <xdr:cNvSpPr txBox="1"/>
      </xdr:nvSpPr>
      <xdr:spPr>
        <a:xfrm>
          <a:off x="1344295" y="379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096135" y="3556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0730" cy="257810"/>
    <xdr:sp macro="" textlink="">
      <xdr:nvSpPr>
        <xdr:cNvPr id="33" name="テキスト ボックス 32"/>
        <xdr:cNvSpPr txBox="1"/>
      </xdr:nvSpPr>
      <xdr:spPr>
        <a:xfrm>
          <a:off x="1344295" y="3414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096135" y="3175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0730" cy="259080"/>
    <xdr:sp macro="" textlink="">
      <xdr:nvSpPr>
        <xdr:cNvPr id="35" name="テキスト ボックス 34"/>
        <xdr:cNvSpPr txBox="1"/>
      </xdr:nvSpPr>
      <xdr:spPr>
        <a:xfrm>
          <a:off x="1344295" y="303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096135" y="2794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0730" cy="257810"/>
    <xdr:sp macro="" textlink="">
      <xdr:nvSpPr>
        <xdr:cNvPr id="37" name="テキスト ボックス 36"/>
        <xdr:cNvSpPr txBox="1"/>
      </xdr:nvSpPr>
      <xdr:spPr>
        <a:xfrm>
          <a:off x="1344295" y="2651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096135" y="2413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0730" cy="257810"/>
    <xdr:sp macro="" textlink="">
      <xdr:nvSpPr>
        <xdr:cNvPr id="39" name="テキスト ボックス 38"/>
        <xdr:cNvSpPr txBox="1"/>
      </xdr:nvSpPr>
      <xdr:spPr>
        <a:xfrm>
          <a:off x="1344295" y="22713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096135" y="2032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0730" cy="259080"/>
    <xdr:sp macro="" textlink="">
      <xdr:nvSpPr>
        <xdr:cNvPr id="41" name="テキスト ボックス 40"/>
        <xdr:cNvSpPr txBox="1"/>
      </xdr:nvSpPr>
      <xdr:spPr>
        <a:xfrm>
          <a:off x="1344295"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3" name="テキスト ボックス 42"/>
        <xdr:cNvSpPr txBox="1"/>
      </xdr:nvSpPr>
      <xdr:spPr>
        <a:xfrm>
          <a:off x="1344295" y="1508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142240</xdr:rowOff>
    </xdr:from>
    <xdr:to xmlns:xdr="http://schemas.openxmlformats.org/drawingml/2006/spreadsheetDrawing">
      <xdr:col>29</xdr:col>
      <xdr:colOff>127000</xdr:colOff>
      <xdr:row>18</xdr:row>
      <xdr:rowOff>147320</xdr:rowOff>
    </xdr:to>
    <xdr:cxnSp macro="">
      <xdr:nvCxnSpPr>
        <xdr:cNvPr id="45" name="直線コネクタ 44"/>
        <xdr:cNvCxnSpPr/>
      </xdr:nvCxnSpPr>
      <xdr:spPr>
        <a:xfrm flipV="1">
          <a:off x="5485765" y="2075815"/>
          <a:ext cx="0" cy="12052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119380</xdr:rowOff>
    </xdr:from>
    <xdr:ext cx="762000" cy="259080"/>
    <xdr:sp macro="" textlink="">
      <xdr:nvSpPr>
        <xdr:cNvPr id="46" name="人口1人当たり決算額の推移最小値テキスト130"/>
        <xdr:cNvSpPr txBox="1"/>
      </xdr:nvSpPr>
      <xdr:spPr>
        <a:xfrm>
          <a:off x="5568950" y="325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147320</xdr:rowOff>
    </xdr:from>
    <xdr:to xmlns:xdr="http://schemas.openxmlformats.org/drawingml/2006/spreadsheetDrawing">
      <xdr:col>30</xdr:col>
      <xdr:colOff>25400</xdr:colOff>
      <xdr:row>18</xdr:row>
      <xdr:rowOff>147320</xdr:rowOff>
    </xdr:to>
    <xdr:cxnSp macro="">
      <xdr:nvCxnSpPr>
        <xdr:cNvPr id="47" name="直線コネクタ 46"/>
        <xdr:cNvCxnSpPr/>
      </xdr:nvCxnSpPr>
      <xdr:spPr>
        <a:xfrm>
          <a:off x="5396865" y="328104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57150</xdr:rowOff>
    </xdr:from>
    <xdr:ext cx="762000" cy="259080"/>
    <xdr:sp macro="" textlink="">
      <xdr:nvSpPr>
        <xdr:cNvPr id="48" name="人口1人当たり決算額の推移最大値テキスト130"/>
        <xdr:cNvSpPr txBox="1"/>
      </xdr:nvSpPr>
      <xdr:spPr>
        <a:xfrm>
          <a:off x="5568950" y="1819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142240</xdr:rowOff>
    </xdr:from>
    <xdr:to xmlns:xdr="http://schemas.openxmlformats.org/drawingml/2006/spreadsheetDrawing">
      <xdr:col>30</xdr:col>
      <xdr:colOff>25400</xdr:colOff>
      <xdr:row>11</xdr:row>
      <xdr:rowOff>142240</xdr:rowOff>
    </xdr:to>
    <xdr:cxnSp macro="">
      <xdr:nvCxnSpPr>
        <xdr:cNvPr id="49" name="直線コネクタ 48"/>
        <xdr:cNvCxnSpPr/>
      </xdr:nvCxnSpPr>
      <xdr:spPr>
        <a:xfrm>
          <a:off x="5396865" y="207581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118110</xdr:rowOff>
    </xdr:from>
    <xdr:to xmlns:xdr="http://schemas.openxmlformats.org/drawingml/2006/spreadsheetDrawing">
      <xdr:col>29</xdr:col>
      <xdr:colOff>127000</xdr:colOff>
      <xdr:row>17</xdr:row>
      <xdr:rowOff>123190</xdr:rowOff>
    </xdr:to>
    <xdr:cxnSp macro="">
      <xdr:nvCxnSpPr>
        <xdr:cNvPr id="50" name="直線コネクタ 49"/>
        <xdr:cNvCxnSpPr/>
      </xdr:nvCxnSpPr>
      <xdr:spPr>
        <a:xfrm>
          <a:off x="4855210" y="3080385"/>
          <a:ext cx="63055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9525</xdr:rowOff>
    </xdr:from>
    <xdr:ext cx="762000" cy="257810"/>
    <xdr:sp macro="" textlink="">
      <xdr:nvSpPr>
        <xdr:cNvPr id="51" name="人口1人当たり決算額の推移平均値テキスト130"/>
        <xdr:cNvSpPr txBox="1"/>
      </xdr:nvSpPr>
      <xdr:spPr>
        <a:xfrm>
          <a:off x="5568950" y="26289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164465</xdr:rowOff>
    </xdr:from>
    <xdr:to xmlns:xdr="http://schemas.openxmlformats.org/drawingml/2006/spreadsheetDrawing">
      <xdr:col>29</xdr:col>
      <xdr:colOff>177800</xdr:colOff>
      <xdr:row>16</xdr:row>
      <xdr:rowOff>94615</xdr:rowOff>
    </xdr:to>
    <xdr:sp macro="" textlink="">
      <xdr:nvSpPr>
        <xdr:cNvPr id="52" name="フローチャート: 判断 51"/>
        <xdr:cNvSpPr/>
      </xdr:nvSpPr>
      <xdr:spPr>
        <a:xfrm>
          <a:off x="5434965"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116205</xdr:rowOff>
    </xdr:from>
    <xdr:to xmlns:xdr="http://schemas.openxmlformats.org/drawingml/2006/spreadsheetDrawing">
      <xdr:col>26</xdr:col>
      <xdr:colOff>50800</xdr:colOff>
      <xdr:row>17</xdr:row>
      <xdr:rowOff>118110</xdr:rowOff>
    </xdr:to>
    <xdr:cxnSp macro="">
      <xdr:nvCxnSpPr>
        <xdr:cNvPr id="53" name="直線コネクタ 52"/>
        <xdr:cNvCxnSpPr/>
      </xdr:nvCxnSpPr>
      <xdr:spPr>
        <a:xfrm>
          <a:off x="4179570" y="3078480"/>
          <a:ext cx="67564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16510</xdr:rowOff>
    </xdr:from>
    <xdr:to xmlns:xdr="http://schemas.openxmlformats.org/drawingml/2006/spreadsheetDrawing">
      <xdr:col>26</xdr:col>
      <xdr:colOff>101600</xdr:colOff>
      <xdr:row>16</xdr:row>
      <xdr:rowOff>118110</xdr:rowOff>
    </xdr:to>
    <xdr:sp macro="" textlink="">
      <xdr:nvSpPr>
        <xdr:cNvPr id="54" name="フローチャート: 判断 53"/>
        <xdr:cNvSpPr/>
      </xdr:nvSpPr>
      <xdr:spPr>
        <a:xfrm>
          <a:off x="480441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128270</xdr:rowOff>
    </xdr:from>
    <xdr:ext cx="735330" cy="259080"/>
    <xdr:sp macro="" textlink="">
      <xdr:nvSpPr>
        <xdr:cNvPr id="55" name="テキスト ボックス 54"/>
        <xdr:cNvSpPr txBox="1"/>
      </xdr:nvSpPr>
      <xdr:spPr>
        <a:xfrm>
          <a:off x="4485640" y="25761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97790</xdr:rowOff>
    </xdr:from>
    <xdr:to xmlns:xdr="http://schemas.openxmlformats.org/drawingml/2006/spreadsheetDrawing">
      <xdr:col>22</xdr:col>
      <xdr:colOff>114300</xdr:colOff>
      <xdr:row>17</xdr:row>
      <xdr:rowOff>116205</xdr:rowOff>
    </xdr:to>
    <xdr:cxnSp macro="">
      <xdr:nvCxnSpPr>
        <xdr:cNvPr id="56" name="直線コネクタ 55"/>
        <xdr:cNvCxnSpPr/>
      </xdr:nvCxnSpPr>
      <xdr:spPr>
        <a:xfrm>
          <a:off x="3503930" y="3060065"/>
          <a:ext cx="67564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31750</xdr:rowOff>
    </xdr:from>
    <xdr:to xmlns:xdr="http://schemas.openxmlformats.org/drawingml/2006/spreadsheetDrawing">
      <xdr:col>22</xdr:col>
      <xdr:colOff>165100</xdr:colOff>
      <xdr:row>16</xdr:row>
      <xdr:rowOff>133350</xdr:rowOff>
    </xdr:to>
    <xdr:sp macro="" textlink="">
      <xdr:nvSpPr>
        <xdr:cNvPr id="57" name="フローチャート: 判断 56"/>
        <xdr:cNvSpPr/>
      </xdr:nvSpPr>
      <xdr:spPr>
        <a:xfrm>
          <a:off x="4128770" y="282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143510</xdr:rowOff>
    </xdr:from>
    <xdr:ext cx="762000" cy="257810"/>
    <xdr:sp macro="" textlink="">
      <xdr:nvSpPr>
        <xdr:cNvPr id="58" name="テキスト ボックス 57"/>
        <xdr:cNvSpPr txBox="1"/>
      </xdr:nvSpPr>
      <xdr:spPr>
        <a:xfrm>
          <a:off x="3810000" y="2591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88265</xdr:rowOff>
    </xdr:from>
    <xdr:to xmlns:xdr="http://schemas.openxmlformats.org/drawingml/2006/spreadsheetDrawing">
      <xdr:col>18</xdr:col>
      <xdr:colOff>177800</xdr:colOff>
      <xdr:row>17</xdr:row>
      <xdr:rowOff>97790</xdr:rowOff>
    </xdr:to>
    <xdr:cxnSp macro="">
      <xdr:nvCxnSpPr>
        <xdr:cNvPr id="59" name="直線コネクタ 58"/>
        <xdr:cNvCxnSpPr/>
      </xdr:nvCxnSpPr>
      <xdr:spPr>
        <a:xfrm>
          <a:off x="2822575" y="3050540"/>
          <a:ext cx="68135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92710</xdr:rowOff>
    </xdr:from>
    <xdr:to xmlns:xdr="http://schemas.openxmlformats.org/drawingml/2006/spreadsheetDrawing">
      <xdr:col>19</xdr:col>
      <xdr:colOff>38100</xdr:colOff>
      <xdr:row>18</xdr:row>
      <xdr:rowOff>22860</xdr:rowOff>
    </xdr:to>
    <xdr:sp macro="" textlink="">
      <xdr:nvSpPr>
        <xdr:cNvPr id="60" name="フローチャート: 判断 59"/>
        <xdr:cNvSpPr/>
      </xdr:nvSpPr>
      <xdr:spPr>
        <a:xfrm>
          <a:off x="3453130" y="3054985"/>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7620</xdr:rowOff>
    </xdr:from>
    <xdr:ext cx="760730" cy="257810"/>
    <xdr:sp macro="" textlink="">
      <xdr:nvSpPr>
        <xdr:cNvPr id="61" name="テキスト ボックス 60"/>
        <xdr:cNvSpPr txBox="1"/>
      </xdr:nvSpPr>
      <xdr:spPr>
        <a:xfrm>
          <a:off x="3134360" y="3141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114935</xdr:rowOff>
    </xdr:from>
    <xdr:to xmlns:xdr="http://schemas.openxmlformats.org/drawingml/2006/spreadsheetDrawing">
      <xdr:col>15</xdr:col>
      <xdr:colOff>101600</xdr:colOff>
      <xdr:row>18</xdr:row>
      <xdr:rowOff>45085</xdr:rowOff>
    </xdr:to>
    <xdr:sp macro="" textlink="">
      <xdr:nvSpPr>
        <xdr:cNvPr id="62" name="フローチャート: 判断 61"/>
        <xdr:cNvSpPr/>
      </xdr:nvSpPr>
      <xdr:spPr>
        <a:xfrm>
          <a:off x="2771775"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29845</xdr:rowOff>
    </xdr:from>
    <xdr:ext cx="760730" cy="257810"/>
    <xdr:sp macro="" textlink="">
      <xdr:nvSpPr>
        <xdr:cNvPr id="63" name="テキスト ボックス 62"/>
        <xdr:cNvSpPr txBox="1"/>
      </xdr:nvSpPr>
      <xdr:spPr>
        <a:xfrm>
          <a:off x="2453005" y="31635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4" name="テキスト ボックス 63"/>
        <xdr:cNvSpPr txBox="1"/>
      </xdr:nvSpPr>
      <xdr:spPr>
        <a:xfrm>
          <a:off x="531368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0730" cy="259080"/>
    <xdr:sp macro="" textlink="">
      <xdr:nvSpPr>
        <xdr:cNvPr id="66" name="テキスト ボックス 65"/>
        <xdr:cNvSpPr txBox="1"/>
      </xdr:nvSpPr>
      <xdr:spPr>
        <a:xfrm>
          <a:off x="400748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72390</xdr:rowOff>
    </xdr:from>
    <xdr:to xmlns:xdr="http://schemas.openxmlformats.org/drawingml/2006/spreadsheetDrawing">
      <xdr:col>29</xdr:col>
      <xdr:colOff>177800</xdr:colOff>
      <xdr:row>18</xdr:row>
      <xdr:rowOff>2540</xdr:rowOff>
    </xdr:to>
    <xdr:sp macro="" textlink="">
      <xdr:nvSpPr>
        <xdr:cNvPr id="69" name="楕円 68"/>
        <xdr:cNvSpPr/>
      </xdr:nvSpPr>
      <xdr:spPr>
        <a:xfrm>
          <a:off x="5434965" y="30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44450</xdr:rowOff>
    </xdr:from>
    <xdr:ext cx="762000" cy="259080"/>
    <xdr:sp macro="" textlink="">
      <xdr:nvSpPr>
        <xdr:cNvPr id="70" name="人口1人当たり決算額の推移該当値テキスト130"/>
        <xdr:cNvSpPr txBox="1"/>
      </xdr:nvSpPr>
      <xdr:spPr>
        <a:xfrm>
          <a:off x="5568950" y="3006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67310</xdr:rowOff>
    </xdr:from>
    <xdr:to xmlns:xdr="http://schemas.openxmlformats.org/drawingml/2006/spreadsheetDrawing">
      <xdr:col>26</xdr:col>
      <xdr:colOff>101600</xdr:colOff>
      <xdr:row>17</xdr:row>
      <xdr:rowOff>168910</xdr:rowOff>
    </xdr:to>
    <xdr:sp macro="" textlink="">
      <xdr:nvSpPr>
        <xdr:cNvPr id="71" name="楕円 70"/>
        <xdr:cNvSpPr/>
      </xdr:nvSpPr>
      <xdr:spPr>
        <a:xfrm>
          <a:off x="4804410" y="302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153670</xdr:rowOff>
    </xdr:from>
    <xdr:ext cx="735330" cy="259080"/>
    <xdr:sp macro="" textlink="">
      <xdr:nvSpPr>
        <xdr:cNvPr id="72" name="テキスト ボックス 71"/>
        <xdr:cNvSpPr txBox="1"/>
      </xdr:nvSpPr>
      <xdr:spPr>
        <a:xfrm>
          <a:off x="4485640" y="31159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65405</xdr:rowOff>
    </xdr:from>
    <xdr:to xmlns:xdr="http://schemas.openxmlformats.org/drawingml/2006/spreadsheetDrawing">
      <xdr:col>22</xdr:col>
      <xdr:colOff>165100</xdr:colOff>
      <xdr:row>17</xdr:row>
      <xdr:rowOff>167005</xdr:rowOff>
    </xdr:to>
    <xdr:sp macro="" textlink="">
      <xdr:nvSpPr>
        <xdr:cNvPr id="73" name="楕円 72"/>
        <xdr:cNvSpPr/>
      </xdr:nvSpPr>
      <xdr:spPr>
        <a:xfrm>
          <a:off x="4128770" y="302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151765</xdr:rowOff>
    </xdr:from>
    <xdr:ext cx="762000" cy="259080"/>
    <xdr:sp macro="" textlink="">
      <xdr:nvSpPr>
        <xdr:cNvPr id="74" name="テキスト ボックス 73"/>
        <xdr:cNvSpPr txBox="1"/>
      </xdr:nvSpPr>
      <xdr:spPr>
        <a:xfrm>
          <a:off x="3810000" y="311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46990</xdr:rowOff>
    </xdr:from>
    <xdr:to xmlns:xdr="http://schemas.openxmlformats.org/drawingml/2006/spreadsheetDrawing">
      <xdr:col>19</xdr:col>
      <xdr:colOff>38100</xdr:colOff>
      <xdr:row>17</xdr:row>
      <xdr:rowOff>148590</xdr:rowOff>
    </xdr:to>
    <xdr:sp macro="" textlink="">
      <xdr:nvSpPr>
        <xdr:cNvPr id="75" name="楕円 74"/>
        <xdr:cNvSpPr/>
      </xdr:nvSpPr>
      <xdr:spPr>
        <a:xfrm>
          <a:off x="3453130" y="300926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158750</xdr:rowOff>
    </xdr:from>
    <xdr:ext cx="760730" cy="259080"/>
    <xdr:sp macro="" textlink="">
      <xdr:nvSpPr>
        <xdr:cNvPr id="76" name="テキスト ボックス 75"/>
        <xdr:cNvSpPr txBox="1"/>
      </xdr:nvSpPr>
      <xdr:spPr>
        <a:xfrm>
          <a:off x="3134360" y="27781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37465</xdr:rowOff>
    </xdr:from>
    <xdr:to xmlns:xdr="http://schemas.openxmlformats.org/drawingml/2006/spreadsheetDrawing">
      <xdr:col>15</xdr:col>
      <xdr:colOff>101600</xdr:colOff>
      <xdr:row>17</xdr:row>
      <xdr:rowOff>139065</xdr:rowOff>
    </xdr:to>
    <xdr:sp macro="" textlink="">
      <xdr:nvSpPr>
        <xdr:cNvPr id="77" name="楕円 76"/>
        <xdr:cNvSpPr/>
      </xdr:nvSpPr>
      <xdr:spPr>
        <a:xfrm>
          <a:off x="2771775" y="299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149225</xdr:rowOff>
    </xdr:from>
    <xdr:ext cx="760730" cy="259080"/>
    <xdr:sp macro="" textlink="">
      <xdr:nvSpPr>
        <xdr:cNvPr id="78" name="テキスト ボックス 77"/>
        <xdr:cNvSpPr txBox="1"/>
      </xdr:nvSpPr>
      <xdr:spPr>
        <a:xfrm>
          <a:off x="2453005" y="2768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13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13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13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5590"/>
    <xdr:sp macro="" textlink="">
      <xdr:nvSpPr>
        <xdr:cNvPr id="92" name="テキスト ボックス 91"/>
        <xdr:cNvSpPr txBox="1"/>
      </xdr:nvSpPr>
      <xdr:spPr>
        <a:xfrm>
          <a:off x="163068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096135" y="7556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0730" cy="259080"/>
    <xdr:sp macro="" textlink="">
      <xdr:nvSpPr>
        <xdr:cNvPr id="95" name="テキスト ボックス 94"/>
        <xdr:cNvSpPr txBox="1"/>
      </xdr:nvSpPr>
      <xdr:spPr>
        <a:xfrm>
          <a:off x="1344295" y="74136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096135" y="7175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0730" cy="259715"/>
    <xdr:sp macro="" textlink="">
      <xdr:nvSpPr>
        <xdr:cNvPr id="97" name="テキスト ボックス 96"/>
        <xdr:cNvSpPr txBox="1"/>
      </xdr:nvSpPr>
      <xdr:spPr>
        <a:xfrm>
          <a:off x="1344295"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096135" y="6794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0730" cy="256540"/>
    <xdr:sp macro="" textlink="">
      <xdr:nvSpPr>
        <xdr:cNvPr id="99" name="テキスト ボックス 98"/>
        <xdr:cNvSpPr txBox="1"/>
      </xdr:nvSpPr>
      <xdr:spPr>
        <a:xfrm>
          <a:off x="1344295" y="665226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096135" y="641413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0730" cy="259715"/>
    <xdr:sp macro="" textlink="">
      <xdr:nvSpPr>
        <xdr:cNvPr id="101" name="テキスト ボックス 100"/>
        <xdr:cNvSpPr txBox="1"/>
      </xdr:nvSpPr>
      <xdr:spPr>
        <a:xfrm>
          <a:off x="1344295"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096135" y="6031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0730" cy="259080"/>
    <xdr:sp macro="" textlink="">
      <xdr:nvSpPr>
        <xdr:cNvPr id="103" name="テキスト ボックス 102"/>
        <xdr:cNvSpPr txBox="1"/>
      </xdr:nvSpPr>
      <xdr:spPr>
        <a:xfrm>
          <a:off x="1344295"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5" name="テキスト ボックス 104"/>
        <xdr:cNvSpPr txBox="1"/>
      </xdr:nvSpPr>
      <xdr:spPr>
        <a:xfrm>
          <a:off x="1344295"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329565</xdr:rowOff>
    </xdr:from>
    <xdr:to xmlns:xdr="http://schemas.openxmlformats.org/drawingml/2006/spreadsheetDrawing">
      <xdr:col>29</xdr:col>
      <xdr:colOff>127000</xdr:colOff>
      <xdr:row>37</xdr:row>
      <xdr:rowOff>292100</xdr:rowOff>
    </xdr:to>
    <xdr:cxnSp macro="">
      <xdr:nvCxnSpPr>
        <xdr:cNvPr id="107" name="直線コネクタ 106"/>
        <xdr:cNvCxnSpPr/>
      </xdr:nvCxnSpPr>
      <xdr:spPr>
        <a:xfrm flipV="1">
          <a:off x="5485765" y="6254115"/>
          <a:ext cx="0" cy="11626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263525</xdr:rowOff>
    </xdr:from>
    <xdr:ext cx="762000" cy="259080"/>
    <xdr:sp macro="" textlink="">
      <xdr:nvSpPr>
        <xdr:cNvPr id="108" name="人口1人当たり決算額の推移最小値テキスト445"/>
        <xdr:cNvSpPr txBox="1"/>
      </xdr:nvSpPr>
      <xdr:spPr>
        <a:xfrm>
          <a:off x="556895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292100</xdr:rowOff>
    </xdr:from>
    <xdr:to xmlns:xdr="http://schemas.openxmlformats.org/drawingml/2006/spreadsheetDrawing">
      <xdr:col>30</xdr:col>
      <xdr:colOff>25400</xdr:colOff>
      <xdr:row>37</xdr:row>
      <xdr:rowOff>292100</xdr:rowOff>
    </xdr:to>
    <xdr:cxnSp macro="">
      <xdr:nvCxnSpPr>
        <xdr:cNvPr id="109" name="直線コネクタ 108"/>
        <xdr:cNvCxnSpPr/>
      </xdr:nvCxnSpPr>
      <xdr:spPr>
        <a:xfrm>
          <a:off x="5396865" y="741680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72390</xdr:rowOff>
    </xdr:from>
    <xdr:ext cx="762000" cy="259715"/>
    <xdr:sp macro="" textlink="">
      <xdr:nvSpPr>
        <xdr:cNvPr id="110" name="人口1人当たり決算額の推移最大値テキスト445"/>
        <xdr:cNvSpPr txBox="1"/>
      </xdr:nvSpPr>
      <xdr:spPr>
        <a:xfrm>
          <a:off x="5568950" y="59969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329565</xdr:rowOff>
    </xdr:from>
    <xdr:to xmlns:xdr="http://schemas.openxmlformats.org/drawingml/2006/spreadsheetDrawing">
      <xdr:col>30</xdr:col>
      <xdr:colOff>25400</xdr:colOff>
      <xdr:row>33</xdr:row>
      <xdr:rowOff>329565</xdr:rowOff>
    </xdr:to>
    <xdr:cxnSp macro="">
      <xdr:nvCxnSpPr>
        <xdr:cNvPr id="111" name="直線コネクタ 110"/>
        <xdr:cNvCxnSpPr/>
      </xdr:nvCxnSpPr>
      <xdr:spPr>
        <a:xfrm>
          <a:off x="5396865" y="625411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36830</xdr:rowOff>
    </xdr:from>
    <xdr:to xmlns:xdr="http://schemas.openxmlformats.org/drawingml/2006/spreadsheetDrawing">
      <xdr:col>29</xdr:col>
      <xdr:colOff>127000</xdr:colOff>
      <xdr:row>37</xdr:row>
      <xdr:rowOff>20320</xdr:rowOff>
    </xdr:to>
    <xdr:cxnSp macro="">
      <xdr:nvCxnSpPr>
        <xdr:cNvPr id="112" name="直線コネクタ 111"/>
        <xdr:cNvCxnSpPr/>
      </xdr:nvCxnSpPr>
      <xdr:spPr>
        <a:xfrm flipV="1">
          <a:off x="4855210" y="6990080"/>
          <a:ext cx="630555" cy="154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157480</xdr:rowOff>
    </xdr:from>
    <xdr:ext cx="762000" cy="257810"/>
    <xdr:sp macro="" textlink="">
      <xdr:nvSpPr>
        <xdr:cNvPr id="113" name="人口1人当たり決算額の推移平均値テキスト445"/>
        <xdr:cNvSpPr txBox="1"/>
      </xdr:nvSpPr>
      <xdr:spPr>
        <a:xfrm>
          <a:off x="5568950" y="67678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311785</xdr:rowOff>
    </xdr:from>
    <xdr:to xmlns:xdr="http://schemas.openxmlformats.org/drawingml/2006/spreadsheetDrawing">
      <xdr:col>29</xdr:col>
      <xdr:colOff>177800</xdr:colOff>
      <xdr:row>36</xdr:row>
      <xdr:rowOff>71120</xdr:rowOff>
    </xdr:to>
    <xdr:sp macro="" textlink="">
      <xdr:nvSpPr>
        <xdr:cNvPr id="114" name="フローチャート: 判断 113"/>
        <xdr:cNvSpPr/>
      </xdr:nvSpPr>
      <xdr:spPr>
        <a:xfrm>
          <a:off x="5434965"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160655</xdr:rowOff>
    </xdr:from>
    <xdr:to xmlns:xdr="http://schemas.openxmlformats.org/drawingml/2006/spreadsheetDrawing">
      <xdr:col>26</xdr:col>
      <xdr:colOff>50800</xdr:colOff>
      <xdr:row>37</xdr:row>
      <xdr:rowOff>20320</xdr:rowOff>
    </xdr:to>
    <xdr:cxnSp macro="">
      <xdr:nvCxnSpPr>
        <xdr:cNvPr id="115" name="直線コネクタ 114"/>
        <xdr:cNvCxnSpPr/>
      </xdr:nvCxnSpPr>
      <xdr:spPr>
        <a:xfrm>
          <a:off x="4179570" y="7113905"/>
          <a:ext cx="67564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342900</xdr:rowOff>
    </xdr:from>
    <xdr:to xmlns:xdr="http://schemas.openxmlformats.org/drawingml/2006/spreadsheetDrawing">
      <xdr:col>26</xdr:col>
      <xdr:colOff>101600</xdr:colOff>
      <xdr:row>36</xdr:row>
      <xdr:rowOff>100965</xdr:rowOff>
    </xdr:to>
    <xdr:sp macro="" textlink="">
      <xdr:nvSpPr>
        <xdr:cNvPr id="116" name="フローチャート: 判断 115"/>
        <xdr:cNvSpPr/>
      </xdr:nvSpPr>
      <xdr:spPr>
        <a:xfrm>
          <a:off x="4804410" y="69532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111760</xdr:rowOff>
    </xdr:from>
    <xdr:ext cx="735330" cy="257810"/>
    <xdr:sp macro="" textlink="">
      <xdr:nvSpPr>
        <xdr:cNvPr id="117" name="テキスト ボックス 116"/>
        <xdr:cNvSpPr txBox="1"/>
      </xdr:nvSpPr>
      <xdr:spPr>
        <a:xfrm>
          <a:off x="4485640" y="67221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116205</xdr:rowOff>
    </xdr:from>
    <xdr:to xmlns:xdr="http://schemas.openxmlformats.org/drawingml/2006/spreadsheetDrawing">
      <xdr:col>22</xdr:col>
      <xdr:colOff>114300</xdr:colOff>
      <xdr:row>36</xdr:row>
      <xdr:rowOff>160655</xdr:rowOff>
    </xdr:to>
    <xdr:cxnSp macro="">
      <xdr:nvCxnSpPr>
        <xdr:cNvPr id="118" name="直線コネクタ 117"/>
        <xdr:cNvCxnSpPr/>
      </xdr:nvCxnSpPr>
      <xdr:spPr>
        <a:xfrm>
          <a:off x="3503930" y="7069455"/>
          <a:ext cx="67564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41910</xdr:rowOff>
    </xdr:from>
    <xdr:to xmlns:xdr="http://schemas.openxmlformats.org/drawingml/2006/spreadsheetDrawing">
      <xdr:col>22</xdr:col>
      <xdr:colOff>165100</xdr:colOff>
      <xdr:row>36</xdr:row>
      <xdr:rowOff>143510</xdr:rowOff>
    </xdr:to>
    <xdr:sp macro="" textlink="">
      <xdr:nvSpPr>
        <xdr:cNvPr id="119" name="フローチャート: 判断 118"/>
        <xdr:cNvSpPr/>
      </xdr:nvSpPr>
      <xdr:spPr>
        <a:xfrm>
          <a:off x="4128770" y="6995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153035</xdr:rowOff>
    </xdr:from>
    <xdr:ext cx="762000" cy="259080"/>
    <xdr:sp macro="" textlink="">
      <xdr:nvSpPr>
        <xdr:cNvPr id="120" name="テキスト ボックス 119"/>
        <xdr:cNvSpPr txBox="1"/>
      </xdr:nvSpPr>
      <xdr:spPr>
        <a:xfrm>
          <a:off x="3810000" y="676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68580</xdr:rowOff>
    </xdr:from>
    <xdr:to xmlns:xdr="http://schemas.openxmlformats.org/drawingml/2006/spreadsheetDrawing">
      <xdr:col>18</xdr:col>
      <xdr:colOff>177800</xdr:colOff>
      <xdr:row>36</xdr:row>
      <xdr:rowOff>116205</xdr:rowOff>
    </xdr:to>
    <xdr:cxnSp macro="">
      <xdr:nvCxnSpPr>
        <xdr:cNvPr id="121" name="直線コネクタ 120"/>
        <xdr:cNvCxnSpPr/>
      </xdr:nvCxnSpPr>
      <xdr:spPr>
        <a:xfrm>
          <a:off x="2822575" y="7021830"/>
          <a:ext cx="681355"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107950</xdr:rowOff>
    </xdr:from>
    <xdr:to xmlns:xdr="http://schemas.openxmlformats.org/drawingml/2006/spreadsheetDrawing">
      <xdr:col>19</xdr:col>
      <xdr:colOff>38100</xdr:colOff>
      <xdr:row>37</xdr:row>
      <xdr:rowOff>37465</xdr:rowOff>
    </xdr:to>
    <xdr:sp macro="" textlink="">
      <xdr:nvSpPr>
        <xdr:cNvPr id="122" name="フローチャート: 判断 121"/>
        <xdr:cNvSpPr/>
      </xdr:nvSpPr>
      <xdr:spPr>
        <a:xfrm>
          <a:off x="3453130" y="7061200"/>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22860</xdr:rowOff>
    </xdr:from>
    <xdr:ext cx="760730" cy="259715"/>
    <xdr:sp macro="" textlink="">
      <xdr:nvSpPr>
        <xdr:cNvPr id="123" name="テキスト ボックス 122"/>
        <xdr:cNvSpPr txBox="1"/>
      </xdr:nvSpPr>
      <xdr:spPr>
        <a:xfrm>
          <a:off x="3134360" y="71475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62230</xdr:rowOff>
    </xdr:from>
    <xdr:to xmlns:xdr="http://schemas.openxmlformats.org/drawingml/2006/spreadsheetDrawing">
      <xdr:col>15</xdr:col>
      <xdr:colOff>101600</xdr:colOff>
      <xdr:row>36</xdr:row>
      <xdr:rowOff>163830</xdr:rowOff>
    </xdr:to>
    <xdr:sp macro="" textlink="">
      <xdr:nvSpPr>
        <xdr:cNvPr id="124" name="フローチャート: 判断 123"/>
        <xdr:cNvSpPr/>
      </xdr:nvSpPr>
      <xdr:spPr>
        <a:xfrm>
          <a:off x="2771775" y="7015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148590</xdr:rowOff>
    </xdr:from>
    <xdr:ext cx="760730" cy="259715"/>
    <xdr:sp macro="" textlink="">
      <xdr:nvSpPr>
        <xdr:cNvPr id="125" name="テキスト ボックス 124"/>
        <xdr:cNvSpPr txBox="1"/>
      </xdr:nvSpPr>
      <xdr:spPr>
        <a:xfrm>
          <a:off x="2453005" y="710184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31368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0730" cy="259080"/>
    <xdr:sp macro="" textlink="">
      <xdr:nvSpPr>
        <xdr:cNvPr id="128" name="テキスト ボックス 127"/>
        <xdr:cNvSpPr txBox="1"/>
      </xdr:nvSpPr>
      <xdr:spPr>
        <a:xfrm>
          <a:off x="400748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329565</xdr:rowOff>
    </xdr:from>
    <xdr:to xmlns:xdr="http://schemas.openxmlformats.org/drawingml/2006/spreadsheetDrawing">
      <xdr:col>29</xdr:col>
      <xdr:colOff>177800</xdr:colOff>
      <xdr:row>36</xdr:row>
      <xdr:rowOff>87630</xdr:rowOff>
    </xdr:to>
    <xdr:sp macro="" textlink="">
      <xdr:nvSpPr>
        <xdr:cNvPr id="131" name="楕円 130"/>
        <xdr:cNvSpPr/>
      </xdr:nvSpPr>
      <xdr:spPr>
        <a:xfrm>
          <a:off x="5434965" y="6939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300990</xdr:rowOff>
    </xdr:from>
    <xdr:ext cx="762000" cy="259080"/>
    <xdr:sp macro="" textlink="">
      <xdr:nvSpPr>
        <xdr:cNvPr id="132" name="人口1人当たり決算額の推移該当値テキスト445"/>
        <xdr:cNvSpPr txBox="1"/>
      </xdr:nvSpPr>
      <xdr:spPr>
        <a:xfrm>
          <a:off x="5568950" y="691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140335</xdr:rowOff>
    </xdr:from>
    <xdr:to xmlns:xdr="http://schemas.openxmlformats.org/drawingml/2006/spreadsheetDrawing">
      <xdr:col>26</xdr:col>
      <xdr:colOff>101600</xdr:colOff>
      <xdr:row>37</xdr:row>
      <xdr:rowOff>69850</xdr:rowOff>
    </xdr:to>
    <xdr:sp macro="" textlink="">
      <xdr:nvSpPr>
        <xdr:cNvPr id="133" name="楕円 132"/>
        <xdr:cNvSpPr/>
      </xdr:nvSpPr>
      <xdr:spPr>
        <a:xfrm>
          <a:off x="4804410" y="70935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55245</xdr:rowOff>
    </xdr:from>
    <xdr:ext cx="735330" cy="256540"/>
    <xdr:sp macro="" textlink="">
      <xdr:nvSpPr>
        <xdr:cNvPr id="134" name="テキスト ボックス 133"/>
        <xdr:cNvSpPr txBox="1"/>
      </xdr:nvSpPr>
      <xdr:spPr>
        <a:xfrm>
          <a:off x="4485640" y="7179945"/>
          <a:ext cx="7353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109855</xdr:rowOff>
    </xdr:from>
    <xdr:to xmlns:xdr="http://schemas.openxmlformats.org/drawingml/2006/spreadsheetDrawing">
      <xdr:col>22</xdr:col>
      <xdr:colOff>165100</xdr:colOff>
      <xdr:row>37</xdr:row>
      <xdr:rowOff>40640</xdr:rowOff>
    </xdr:to>
    <xdr:sp macro="" textlink="">
      <xdr:nvSpPr>
        <xdr:cNvPr id="135" name="楕円 134"/>
        <xdr:cNvSpPr/>
      </xdr:nvSpPr>
      <xdr:spPr>
        <a:xfrm>
          <a:off x="4128770" y="70631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24130</xdr:rowOff>
    </xdr:from>
    <xdr:ext cx="762000" cy="259715"/>
    <xdr:sp macro="" textlink="">
      <xdr:nvSpPr>
        <xdr:cNvPr id="136" name="テキスト ボックス 135"/>
        <xdr:cNvSpPr txBox="1"/>
      </xdr:nvSpPr>
      <xdr:spPr>
        <a:xfrm>
          <a:off x="38100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65405</xdr:rowOff>
    </xdr:from>
    <xdr:to xmlns:xdr="http://schemas.openxmlformats.org/drawingml/2006/spreadsheetDrawing">
      <xdr:col>19</xdr:col>
      <xdr:colOff>38100</xdr:colOff>
      <xdr:row>36</xdr:row>
      <xdr:rowOff>167005</xdr:rowOff>
    </xdr:to>
    <xdr:sp macro="" textlink="">
      <xdr:nvSpPr>
        <xdr:cNvPr id="137" name="楕円 136"/>
        <xdr:cNvSpPr/>
      </xdr:nvSpPr>
      <xdr:spPr>
        <a:xfrm>
          <a:off x="3453130" y="7018655"/>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177800</xdr:rowOff>
    </xdr:from>
    <xdr:ext cx="760730" cy="257810"/>
    <xdr:sp macro="" textlink="">
      <xdr:nvSpPr>
        <xdr:cNvPr id="138" name="テキスト ボックス 137"/>
        <xdr:cNvSpPr txBox="1"/>
      </xdr:nvSpPr>
      <xdr:spPr>
        <a:xfrm>
          <a:off x="3134360" y="67881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17780</xdr:rowOff>
    </xdr:from>
    <xdr:to xmlns:xdr="http://schemas.openxmlformats.org/drawingml/2006/spreadsheetDrawing">
      <xdr:col>15</xdr:col>
      <xdr:colOff>101600</xdr:colOff>
      <xdr:row>36</xdr:row>
      <xdr:rowOff>119380</xdr:rowOff>
    </xdr:to>
    <xdr:sp macro="" textlink="">
      <xdr:nvSpPr>
        <xdr:cNvPr id="139" name="楕円 138"/>
        <xdr:cNvSpPr/>
      </xdr:nvSpPr>
      <xdr:spPr>
        <a:xfrm>
          <a:off x="2771775" y="69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128905</xdr:rowOff>
    </xdr:from>
    <xdr:ext cx="760730" cy="259080"/>
    <xdr:sp macro="" textlink="">
      <xdr:nvSpPr>
        <xdr:cNvPr id="140" name="テキスト ボックス 139"/>
        <xdr:cNvSpPr txBox="1"/>
      </xdr:nvSpPr>
      <xdr:spPr>
        <a:xfrm>
          <a:off x="2453005" y="6739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28,069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080" cy="259080"/>
    <xdr:sp macro="" textlink="">
      <xdr:nvSpPr>
        <xdr:cNvPr id="29" name="テキスト ボックス 28"/>
        <xdr:cNvSpPr txBox="1"/>
      </xdr:nvSpPr>
      <xdr:spPr>
        <a:xfrm>
          <a:off x="681355" y="28575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1530" cy="257810"/>
    <xdr:sp macro="" textlink="">
      <xdr:nvSpPr>
        <xdr:cNvPr id="30" name="テキスト ボックス 29"/>
        <xdr:cNvSpPr txBox="1"/>
      </xdr:nvSpPr>
      <xdr:spPr>
        <a:xfrm>
          <a:off x="681355" y="31750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4370" cy="257810"/>
    <xdr:sp macro="" textlink="">
      <xdr:nvSpPr>
        <xdr:cNvPr id="31" name="テキスト ボックス 30"/>
        <xdr:cNvSpPr txBox="1"/>
      </xdr:nvSpPr>
      <xdr:spPr>
        <a:xfrm>
          <a:off x="681355" y="3492500"/>
          <a:ext cx="82943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155"/>
    <xdr:sp macro="" textlink="">
      <xdr:nvSpPr>
        <xdr:cNvPr id="40" name="テキスト ボックス 39"/>
        <xdr:cNvSpPr txBox="1"/>
      </xdr:nvSpPr>
      <xdr:spPr>
        <a:xfrm>
          <a:off x="706755"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225" cy="257810"/>
    <xdr:sp macro="" textlink="">
      <xdr:nvSpPr>
        <xdr:cNvPr id="42" name="テキスト ボックス 41"/>
        <xdr:cNvSpPr txBox="1"/>
      </xdr:nvSpPr>
      <xdr:spPr>
        <a:xfrm>
          <a:off x="224790" y="6969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39140" y="6785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0225" cy="259080"/>
    <xdr:sp macro="" textlink="">
      <xdr:nvSpPr>
        <xdr:cNvPr id="44" name="テキスト ボックス 43"/>
        <xdr:cNvSpPr txBox="1"/>
      </xdr:nvSpPr>
      <xdr:spPr>
        <a:xfrm>
          <a:off x="224790" y="664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39140" y="6458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0225" cy="257810"/>
    <xdr:sp macro="" textlink="">
      <xdr:nvSpPr>
        <xdr:cNvPr id="46" name="テキスト ボックス 45"/>
        <xdr:cNvSpPr txBox="1"/>
      </xdr:nvSpPr>
      <xdr:spPr>
        <a:xfrm>
          <a:off x="224790" y="6316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39140" y="6132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360" cy="259080"/>
    <xdr:sp macro="" textlink="">
      <xdr:nvSpPr>
        <xdr:cNvPr id="48" name="テキスト ボックス 47"/>
        <xdr:cNvSpPr txBox="1"/>
      </xdr:nvSpPr>
      <xdr:spPr>
        <a:xfrm>
          <a:off x="166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39140" y="5805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39140" y="5479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39140" y="5152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156845</xdr:rowOff>
    </xdr:from>
    <xdr:to xmlns:xdr="http://schemas.openxmlformats.org/drawingml/2006/spreadsheetDrawing">
      <xdr:col>24</xdr:col>
      <xdr:colOff>62865</xdr:colOff>
      <xdr:row>39</xdr:row>
      <xdr:rowOff>33020</xdr:rowOff>
    </xdr:to>
    <xdr:cxnSp macro="">
      <xdr:nvCxnSpPr>
        <xdr:cNvPr id="58" name="直線コネクタ 57"/>
        <xdr:cNvCxnSpPr/>
      </xdr:nvCxnSpPr>
      <xdr:spPr>
        <a:xfrm flipV="1">
          <a:off x="4496435" y="512889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36830</xdr:rowOff>
    </xdr:from>
    <xdr:ext cx="534670" cy="259080"/>
    <xdr:sp macro="" textlink="">
      <xdr:nvSpPr>
        <xdr:cNvPr id="59" name="人件費最小値テキスト"/>
        <xdr:cNvSpPr txBox="1"/>
      </xdr:nvSpPr>
      <xdr:spPr>
        <a:xfrm>
          <a:off x="4549140" y="6723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33020</xdr:rowOff>
    </xdr:from>
    <xdr:to xmlns:xdr="http://schemas.openxmlformats.org/drawingml/2006/spreadsheetDrawing">
      <xdr:col>24</xdr:col>
      <xdr:colOff>152400</xdr:colOff>
      <xdr:row>39</xdr:row>
      <xdr:rowOff>33020</xdr:rowOff>
    </xdr:to>
    <xdr:cxnSp macro="">
      <xdr:nvCxnSpPr>
        <xdr:cNvPr id="60" name="直線コネクタ 59"/>
        <xdr:cNvCxnSpPr/>
      </xdr:nvCxnSpPr>
      <xdr:spPr>
        <a:xfrm>
          <a:off x="4415155" y="67195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103505</xdr:rowOff>
    </xdr:from>
    <xdr:ext cx="598805" cy="259080"/>
    <xdr:sp macro="" textlink="">
      <xdr:nvSpPr>
        <xdr:cNvPr id="61" name="人件費最大値テキスト"/>
        <xdr:cNvSpPr txBox="1"/>
      </xdr:nvSpPr>
      <xdr:spPr>
        <a:xfrm>
          <a:off x="4549140" y="4904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156845</xdr:rowOff>
    </xdr:from>
    <xdr:to xmlns:xdr="http://schemas.openxmlformats.org/drawingml/2006/spreadsheetDrawing">
      <xdr:col>24</xdr:col>
      <xdr:colOff>152400</xdr:colOff>
      <xdr:row>29</xdr:row>
      <xdr:rowOff>156845</xdr:rowOff>
    </xdr:to>
    <xdr:cxnSp macro="">
      <xdr:nvCxnSpPr>
        <xdr:cNvPr id="62" name="直線コネクタ 61"/>
        <xdr:cNvCxnSpPr/>
      </xdr:nvCxnSpPr>
      <xdr:spPr>
        <a:xfrm>
          <a:off x="4415155" y="51288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78740</xdr:rowOff>
    </xdr:from>
    <xdr:to xmlns:xdr="http://schemas.openxmlformats.org/drawingml/2006/spreadsheetDrawing">
      <xdr:col>24</xdr:col>
      <xdr:colOff>63500</xdr:colOff>
      <xdr:row>36</xdr:row>
      <xdr:rowOff>163830</xdr:rowOff>
    </xdr:to>
    <xdr:cxnSp macro="">
      <xdr:nvCxnSpPr>
        <xdr:cNvPr id="63" name="直線コネクタ 62"/>
        <xdr:cNvCxnSpPr/>
      </xdr:nvCxnSpPr>
      <xdr:spPr>
        <a:xfrm>
          <a:off x="3688715" y="6250940"/>
          <a:ext cx="8096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132080</xdr:rowOff>
    </xdr:from>
    <xdr:ext cx="598805" cy="257810"/>
    <xdr:sp macro="" textlink="">
      <xdr:nvSpPr>
        <xdr:cNvPr id="64" name="人件費平均値テキスト"/>
        <xdr:cNvSpPr txBox="1"/>
      </xdr:nvSpPr>
      <xdr:spPr>
        <a:xfrm>
          <a:off x="4549140" y="596138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109220</xdr:rowOff>
    </xdr:from>
    <xdr:to xmlns:xdr="http://schemas.openxmlformats.org/drawingml/2006/spreadsheetDrawing">
      <xdr:col>24</xdr:col>
      <xdr:colOff>114300</xdr:colOff>
      <xdr:row>36</xdr:row>
      <xdr:rowOff>39370</xdr:rowOff>
    </xdr:to>
    <xdr:sp macro="" textlink="">
      <xdr:nvSpPr>
        <xdr:cNvPr id="65" name="フローチャート: 判断 64"/>
        <xdr:cNvSpPr/>
      </xdr:nvSpPr>
      <xdr:spPr>
        <a:xfrm>
          <a:off x="444754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66040</xdr:rowOff>
    </xdr:from>
    <xdr:to xmlns:xdr="http://schemas.openxmlformats.org/drawingml/2006/spreadsheetDrawing">
      <xdr:col>19</xdr:col>
      <xdr:colOff>177800</xdr:colOff>
      <xdr:row>36</xdr:row>
      <xdr:rowOff>78740</xdr:rowOff>
    </xdr:to>
    <xdr:cxnSp macro="">
      <xdr:nvCxnSpPr>
        <xdr:cNvPr id="66" name="直線コネクタ 65"/>
        <xdr:cNvCxnSpPr/>
      </xdr:nvCxnSpPr>
      <xdr:spPr>
        <a:xfrm>
          <a:off x="2822575" y="6238240"/>
          <a:ext cx="8661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7" name="フローチャート: 判断 66"/>
        <xdr:cNvSpPr/>
      </xdr:nvSpPr>
      <xdr:spPr>
        <a:xfrm>
          <a:off x="3637915" y="61264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72390</xdr:rowOff>
    </xdr:from>
    <xdr:ext cx="598805" cy="259080"/>
    <xdr:sp macro="" textlink="">
      <xdr:nvSpPr>
        <xdr:cNvPr id="68" name="テキスト ボックス 67"/>
        <xdr:cNvSpPr txBox="1"/>
      </xdr:nvSpPr>
      <xdr:spPr>
        <a:xfrm>
          <a:off x="3394710" y="5901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66040</xdr:rowOff>
    </xdr:from>
    <xdr:to xmlns:xdr="http://schemas.openxmlformats.org/drawingml/2006/spreadsheetDrawing">
      <xdr:col>15</xdr:col>
      <xdr:colOff>50800</xdr:colOff>
      <xdr:row>36</xdr:row>
      <xdr:rowOff>75565</xdr:rowOff>
    </xdr:to>
    <xdr:cxnSp macro="">
      <xdr:nvCxnSpPr>
        <xdr:cNvPr id="69" name="直線コネクタ 68"/>
        <xdr:cNvCxnSpPr/>
      </xdr:nvCxnSpPr>
      <xdr:spPr>
        <a:xfrm flipV="1">
          <a:off x="1962150" y="6238240"/>
          <a:ext cx="8604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144145</xdr:rowOff>
    </xdr:from>
    <xdr:to xmlns:xdr="http://schemas.openxmlformats.org/drawingml/2006/spreadsheetDrawing">
      <xdr:col>15</xdr:col>
      <xdr:colOff>101600</xdr:colOff>
      <xdr:row>36</xdr:row>
      <xdr:rowOff>74930</xdr:rowOff>
    </xdr:to>
    <xdr:sp macro="" textlink="">
      <xdr:nvSpPr>
        <xdr:cNvPr id="70" name="フローチャート: 判断 69"/>
        <xdr:cNvSpPr/>
      </xdr:nvSpPr>
      <xdr:spPr>
        <a:xfrm>
          <a:off x="2771775"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91440</xdr:rowOff>
    </xdr:from>
    <xdr:ext cx="597535" cy="259080"/>
    <xdr:sp macro="" textlink="">
      <xdr:nvSpPr>
        <xdr:cNvPr id="71" name="テキスト ボックス 70"/>
        <xdr:cNvSpPr txBox="1"/>
      </xdr:nvSpPr>
      <xdr:spPr>
        <a:xfrm>
          <a:off x="2534285" y="5920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75565</xdr:rowOff>
    </xdr:from>
    <xdr:to xmlns:xdr="http://schemas.openxmlformats.org/drawingml/2006/spreadsheetDrawing">
      <xdr:col>10</xdr:col>
      <xdr:colOff>114300</xdr:colOff>
      <xdr:row>36</xdr:row>
      <xdr:rowOff>83820</xdr:rowOff>
    </xdr:to>
    <xdr:cxnSp macro="">
      <xdr:nvCxnSpPr>
        <xdr:cNvPr id="72" name="直線コネクタ 71"/>
        <xdr:cNvCxnSpPr/>
      </xdr:nvCxnSpPr>
      <xdr:spPr>
        <a:xfrm flipV="1">
          <a:off x="1101725" y="6247765"/>
          <a:ext cx="8604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68580</xdr:rowOff>
    </xdr:from>
    <xdr:to xmlns:xdr="http://schemas.openxmlformats.org/drawingml/2006/spreadsheetDrawing">
      <xdr:col>10</xdr:col>
      <xdr:colOff>165100</xdr:colOff>
      <xdr:row>37</xdr:row>
      <xdr:rowOff>170180</xdr:rowOff>
    </xdr:to>
    <xdr:sp macro="" textlink="">
      <xdr:nvSpPr>
        <xdr:cNvPr id="73" name="フローチャート: 判断 72"/>
        <xdr:cNvSpPr/>
      </xdr:nvSpPr>
      <xdr:spPr>
        <a:xfrm>
          <a:off x="191135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161290</xdr:rowOff>
    </xdr:from>
    <xdr:ext cx="533400" cy="259080"/>
    <xdr:sp macro="" textlink="">
      <xdr:nvSpPr>
        <xdr:cNvPr id="74" name="テキスト ボックス 73"/>
        <xdr:cNvSpPr txBox="1"/>
      </xdr:nvSpPr>
      <xdr:spPr>
        <a:xfrm>
          <a:off x="1700530" y="6504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93345</xdr:rowOff>
    </xdr:from>
    <xdr:to xmlns:xdr="http://schemas.openxmlformats.org/drawingml/2006/spreadsheetDrawing">
      <xdr:col>6</xdr:col>
      <xdr:colOff>38100</xdr:colOff>
      <xdr:row>38</xdr:row>
      <xdr:rowOff>23495</xdr:rowOff>
    </xdr:to>
    <xdr:sp macro="" textlink="">
      <xdr:nvSpPr>
        <xdr:cNvPr id="75" name="フローチャート: 判断 74"/>
        <xdr:cNvSpPr/>
      </xdr:nvSpPr>
      <xdr:spPr>
        <a:xfrm>
          <a:off x="1050925" y="64369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14605</xdr:rowOff>
    </xdr:from>
    <xdr:ext cx="534670" cy="259080"/>
    <xdr:sp macro="" textlink="">
      <xdr:nvSpPr>
        <xdr:cNvPr id="76" name="テキスト ボックス 75"/>
        <xdr:cNvSpPr txBox="1"/>
      </xdr:nvSpPr>
      <xdr:spPr>
        <a:xfrm>
          <a:off x="840105"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8" name="テキスト ボックス 77"/>
        <xdr:cNvSpPr txBox="1"/>
      </xdr:nvSpPr>
      <xdr:spPr>
        <a:xfrm>
          <a:off x="350393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9" name="テキスト ボックス 78"/>
        <xdr:cNvSpPr txBox="1"/>
      </xdr:nvSpPr>
      <xdr:spPr>
        <a:xfrm>
          <a:off x="26377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81" name="テキスト ボックス 80"/>
        <xdr:cNvSpPr txBox="1"/>
      </xdr:nvSpPr>
      <xdr:spPr>
        <a:xfrm>
          <a:off x="916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113030</xdr:rowOff>
    </xdr:from>
    <xdr:to xmlns:xdr="http://schemas.openxmlformats.org/drawingml/2006/spreadsheetDrawing">
      <xdr:col>24</xdr:col>
      <xdr:colOff>114300</xdr:colOff>
      <xdr:row>37</xdr:row>
      <xdr:rowOff>43180</xdr:rowOff>
    </xdr:to>
    <xdr:sp macro="" textlink="">
      <xdr:nvSpPr>
        <xdr:cNvPr id="82" name="楕円 81"/>
        <xdr:cNvSpPr/>
      </xdr:nvSpPr>
      <xdr:spPr>
        <a:xfrm>
          <a:off x="444754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91440</xdr:rowOff>
    </xdr:from>
    <xdr:ext cx="598805" cy="259080"/>
    <xdr:sp macro="" textlink="">
      <xdr:nvSpPr>
        <xdr:cNvPr id="83" name="人件費該当値テキスト"/>
        <xdr:cNvSpPr txBox="1"/>
      </xdr:nvSpPr>
      <xdr:spPr>
        <a:xfrm>
          <a:off x="4549140" y="6263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27940</xdr:rowOff>
    </xdr:from>
    <xdr:to xmlns:xdr="http://schemas.openxmlformats.org/drawingml/2006/spreadsheetDrawing">
      <xdr:col>20</xdr:col>
      <xdr:colOff>38100</xdr:colOff>
      <xdr:row>36</xdr:row>
      <xdr:rowOff>129540</xdr:rowOff>
    </xdr:to>
    <xdr:sp macro="" textlink="">
      <xdr:nvSpPr>
        <xdr:cNvPr id="84" name="楕円 83"/>
        <xdr:cNvSpPr/>
      </xdr:nvSpPr>
      <xdr:spPr>
        <a:xfrm>
          <a:off x="3637915" y="62001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120650</xdr:rowOff>
    </xdr:from>
    <xdr:ext cx="598805" cy="257810"/>
    <xdr:sp macro="" textlink="">
      <xdr:nvSpPr>
        <xdr:cNvPr id="85" name="テキスト ボックス 84"/>
        <xdr:cNvSpPr txBox="1"/>
      </xdr:nvSpPr>
      <xdr:spPr>
        <a:xfrm>
          <a:off x="3394710" y="6292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15240</xdr:rowOff>
    </xdr:from>
    <xdr:to xmlns:xdr="http://schemas.openxmlformats.org/drawingml/2006/spreadsheetDrawing">
      <xdr:col>15</xdr:col>
      <xdr:colOff>101600</xdr:colOff>
      <xdr:row>36</xdr:row>
      <xdr:rowOff>116840</xdr:rowOff>
    </xdr:to>
    <xdr:sp macro="" textlink="">
      <xdr:nvSpPr>
        <xdr:cNvPr id="86" name="楕円 85"/>
        <xdr:cNvSpPr/>
      </xdr:nvSpPr>
      <xdr:spPr>
        <a:xfrm>
          <a:off x="2771775"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107950</xdr:rowOff>
    </xdr:from>
    <xdr:ext cx="597535" cy="259080"/>
    <xdr:sp macro="" textlink="">
      <xdr:nvSpPr>
        <xdr:cNvPr id="87" name="テキスト ボックス 86"/>
        <xdr:cNvSpPr txBox="1"/>
      </xdr:nvSpPr>
      <xdr:spPr>
        <a:xfrm>
          <a:off x="2534285" y="6280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24765</xdr:rowOff>
    </xdr:from>
    <xdr:to xmlns:xdr="http://schemas.openxmlformats.org/drawingml/2006/spreadsheetDrawing">
      <xdr:col>10</xdr:col>
      <xdr:colOff>165100</xdr:colOff>
      <xdr:row>36</xdr:row>
      <xdr:rowOff>126365</xdr:rowOff>
    </xdr:to>
    <xdr:sp macro="" textlink="">
      <xdr:nvSpPr>
        <xdr:cNvPr id="88" name="楕円 87"/>
        <xdr:cNvSpPr/>
      </xdr:nvSpPr>
      <xdr:spPr>
        <a:xfrm>
          <a:off x="191135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143510</xdr:rowOff>
    </xdr:from>
    <xdr:ext cx="597535" cy="257810"/>
    <xdr:sp macro="" textlink="">
      <xdr:nvSpPr>
        <xdr:cNvPr id="89" name="テキスト ボックス 88"/>
        <xdr:cNvSpPr txBox="1"/>
      </xdr:nvSpPr>
      <xdr:spPr>
        <a:xfrm>
          <a:off x="1668145" y="5972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33020</xdr:rowOff>
    </xdr:from>
    <xdr:to xmlns:xdr="http://schemas.openxmlformats.org/drawingml/2006/spreadsheetDrawing">
      <xdr:col>6</xdr:col>
      <xdr:colOff>38100</xdr:colOff>
      <xdr:row>36</xdr:row>
      <xdr:rowOff>134620</xdr:rowOff>
    </xdr:to>
    <xdr:sp macro="" textlink="">
      <xdr:nvSpPr>
        <xdr:cNvPr id="90" name="楕円 89"/>
        <xdr:cNvSpPr/>
      </xdr:nvSpPr>
      <xdr:spPr>
        <a:xfrm>
          <a:off x="1050925" y="62052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151130</xdr:rowOff>
    </xdr:from>
    <xdr:ext cx="598805" cy="259080"/>
    <xdr:sp macro="" textlink="">
      <xdr:nvSpPr>
        <xdr:cNvPr id="91" name="テキスト ボックス 90"/>
        <xdr:cNvSpPr txBox="1"/>
      </xdr:nvSpPr>
      <xdr:spPr>
        <a:xfrm>
          <a:off x="807720" y="5980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155"/>
    <xdr:sp macro="" textlink="">
      <xdr:nvSpPr>
        <xdr:cNvPr id="100" name="テキスト ボックス 99"/>
        <xdr:cNvSpPr txBox="1"/>
      </xdr:nvSpPr>
      <xdr:spPr>
        <a:xfrm>
          <a:off x="706755"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3914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3" name="テキスト ボックス 102"/>
        <xdr:cNvSpPr txBox="1"/>
      </xdr:nvSpPr>
      <xdr:spPr>
        <a:xfrm>
          <a:off x="50165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3914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5" name="テキスト ボックス 104"/>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3914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7" name="テキスト ボックス 106"/>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3914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9" name="テキスト ボックス 108"/>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99695</xdr:rowOff>
    </xdr:from>
    <xdr:to xmlns:xdr="http://schemas.openxmlformats.org/drawingml/2006/spreadsheetDrawing">
      <xdr:col>24</xdr:col>
      <xdr:colOff>62865</xdr:colOff>
      <xdr:row>57</xdr:row>
      <xdr:rowOff>46355</xdr:rowOff>
    </xdr:to>
    <xdr:cxnSp macro="">
      <xdr:nvCxnSpPr>
        <xdr:cNvPr id="113" name="直線コネクタ 112"/>
        <xdr:cNvCxnSpPr/>
      </xdr:nvCxnSpPr>
      <xdr:spPr>
        <a:xfrm flipV="1">
          <a:off x="4496435" y="867219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50165</xdr:rowOff>
    </xdr:from>
    <xdr:ext cx="534670" cy="259080"/>
    <xdr:sp macro="" textlink="">
      <xdr:nvSpPr>
        <xdr:cNvPr id="114" name="物件費最小値テキスト"/>
        <xdr:cNvSpPr txBox="1"/>
      </xdr:nvSpPr>
      <xdr:spPr>
        <a:xfrm>
          <a:off x="454914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46355</xdr:rowOff>
    </xdr:from>
    <xdr:to xmlns:xdr="http://schemas.openxmlformats.org/drawingml/2006/spreadsheetDrawing">
      <xdr:col>24</xdr:col>
      <xdr:colOff>152400</xdr:colOff>
      <xdr:row>57</xdr:row>
      <xdr:rowOff>46355</xdr:rowOff>
    </xdr:to>
    <xdr:cxnSp macro="">
      <xdr:nvCxnSpPr>
        <xdr:cNvPr id="115" name="直線コネクタ 114"/>
        <xdr:cNvCxnSpPr/>
      </xdr:nvCxnSpPr>
      <xdr:spPr>
        <a:xfrm>
          <a:off x="4415155" y="98190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46355</xdr:rowOff>
    </xdr:from>
    <xdr:ext cx="598805" cy="259080"/>
    <xdr:sp macro="" textlink="">
      <xdr:nvSpPr>
        <xdr:cNvPr id="116" name="物件費最大値テキスト"/>
        <xdr:cNvSpPr txBox="1"/>
      </xdr:nvSpPr>
      <xdr:spPr>
        <a:xfrm>
          <a:off x="4549140" y="8447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99695</xdr:rowOff>
    </xdr:from>
    <xdr:to xmlns:xdr="http://schemas.openxmlformats.org/drawingml/2006/spreadsheetDrawing">
      <xdr:col>24</xdr:col>
      <xdr:colOff>152400</xdr:colOff>
      <xdr:row>50</xdr:row>
      <xdr:rowOff>99695</xdr:rowOff>
    </xdr:to>
    <xdr:cxnSp macro="">
      <xdr:nvCxnSpPr>
        <xdr:cNvPr id="117" name="直線コネクタ 116"/>
        <xdr:cNvCxnSpPr/>
      </xdr:nvCxnSpPr>
      <xdr:spPr>
        <a:xfrm>
          <a:off x="4415155" y="86721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23495</xdr:rowOff>
    </xdr:from>
    <xdr:to xmlns:xdr="http://schemas.openxmlformats.org/drawingml/2006/spreadsheetDrawing">
      <xdr:col>24</xdr:col>
      <xdr:colOff>63500</xdr:colOff>
      <xdr:row>56</xdr:row>
      <xdr:rowOff>121285</xdr:rowOff>
    </xdr:to>
    <xdr:cxnSp macro="">
      <xdr:nvCxnSpPr>
        <xdr:cNvPr id="118" name="直線コネクタ 117"/>
        <xdr:cNvCxnSpPr/>
      </xdr:nvCxnSpPr>
      <xdr:spPr>
        <a:xfrm flipV="1">
          <a:off x="3688715" y="9624695"/>
          <a:ext cx="80962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66040</xdr:rowOff>
    </xdr:from>
    <xdr:ext cx="598805" cy="257810"/>
    <xdr:sp macro="" textlink="">
      <xdr:nvSpPr>
        <xdr:cNvPr id="119" name="物件費平均値テキスト"/>
        <xdr:cNvSpPr txBox="1"/>
      </xdr:nvSpPr>
      <xdr:spPr>
        <a:xfrm>
          <a:off x="4549140" y="93243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43180</xdr:rowOff>
    </xdr:from>
    <xdr:to xmlns:xdr="http://schemas.openxmlformats.org/drawingml/2006/spreadsheetDrawing">
      <xdr:col>24</xdr:col>
      <xdr:colOff>114300</xdr:colOff>
      <xdr:row>55</xdr:row>
      <xdr:rowOff>144780</xdr:rowOff>
    </xdr:to>
    <xdr:sp macro="" textlink="">
      <xdr:nvSpPr>
        <xdr:cNvPr id="120" name="フローチャート: 判断 119"/>
        <xdr:cNvSpPr/>
      </xdr:nvSpPr>
      <xdr:spPr>
        <a:xfrm>
          <a:off x="444754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121285</xdr:rowOff>
    </xdr:from>
    <xdr:to xmlns:xdr="http://schemas.openxmlformats.org/drawingml/2006/spreadsheetDrawing">
      <xdr:col>19</xdr:col>
      <xdr:colOff>177800</xdr:colOff>
      <xdr:row>56</xdr:row>
      <xdr:rowOff>133985</xdr:rowOff>
    </xdr:to>
    <xdr:cxnSp macro="">
      <xdr:nvCxnSpPr>
        <xdr:cNvPr id="121" name="直線コネクタ 120"/>
        <xdr:cNvCxnSpPr/>
      </xdr:nvCxnSpPr>
      <xdr:spPr>
        <a:xfrm flipV="1">
          <a:off x="2822575" y="9722485"/>
          <a:ext cx="86614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68580</xdr:rowOff>
    </xdr:from>
    <xdr:to xmlns:xdr="http://schemas.openxmlformats.org/drawingml/2006/spreadsheetDrawing">
      <xdr:col>20</xdr:col>
      <xdr:colOff>38100</xdr:colOff>
      <xdr:row>55</xdr:row>
      <xdr:rowOff>170180</xdr:rowOff>
    </xdr:to>
    <xdr:sp macro="" textlink="">
      <xdr:nvSpPr>
        <xdr:cNvPr id="122" name="フローチャート: 判断 121"/>
        <xdr:cNvSpPr/>
      </xdr:nvSpPr>
      <xdr:spPr>
        <a:xfrm>
          <a:off x="3637915" y="94983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15240</xdr:rowOff>
    </xdr:from>
    <xdr:ext cx="598805" cy="259080"/>
    <xdr:sp macro="" textlink="">
      <xdr:nvSpPr>
        <xdr:cNvPr id="123" name="テキスト ボックス 122"/>
        <xdr:cNvSpPr txBox="1"/>
      </xdr:nvSpPr>
      <xdr:spPr>
        <a:xfrm>
          <a:off x="3394710" y="9273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133985</xdr:rowOff>
    </xdr:from>
    <xdr:to xmlns:xdr="http://schemas.openxmlformats.org/drawingml/2006/spreadsheetDrawing">
      <xdr:col>15</xdr:col>
      <xdr:colOff>50800</xdr:colOff>
      <xdr:row>56</xdr:row>
      <xdr:rowOff>159385</xdr:rowOff>
    </xdr:to>
    <xdr:cxnSp macro="">
      <xdr:nvCxnSpPr>
        <xdr:cNvPr id="124" name="直線コネクタ 123"/>
        <xdr:cNvCxnSpPr/>
      </xdr:nvCxnSpPr>
      <xdr:spPr>
        <a:xfrm flipV="1">
          <a:off x="1962150" y="973518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117475</xdr:rowOff>
    </xdr:from>
    <xdr:to xmlns:xdr="http://schemas.openxmlformats.org/drawingml/2006/spreadsheetDrawing">
      <xdr:col>15</xdr:col>
      <xdr:colOff>101600</xdr:colOff>
      <xdr:row>56</xdr:row>
      <xdr:rowOff>47625</xdr:rowOff>
    </xdr:to>
    <xdr:sp macro="" textlink="">
      <xdr:nvSpPr>
        <xdr:cNvPr id="125" name="フローチャート: 判断 124"/>
        <xdr:cNvSpPr/>
      </xdr:nvSpPr>
      <xdr:spPr>
        <a:xfrm>
          <a:off x="2771775"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64135</xdr:rowOff>
    </xdr:from>
    <xdr:ext cx="597535" cy="257810"/>
    <xdr:sp macro="" textlink="">
      <xdr:nvSpPr>
        <xdr:cNvPr id="126" name="テキスト ボックス 125"/>
        <xdr:cNvSpPr txBox="1"/>
      </xdr:nvSpPr>
      <xdr:spPr>
        <a:xfrm>
          <a:off x="2534285" y="93224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159385</xdr:rowOff>
    </xdr:from>
    <xdr:to xmlns:xdr="http://schemas.openxmlformats.org/drawingml/2006/spreadsheetDrawing">
      <xdr:col>10</xdr:col>
      <xdr:colOff>114300</xdr:colOff>
      <xdr:row>56</xdr:row>
      <xdr:rowOff>159385</xdr:rowOff>
    </xdr:to>
    <xdr:cxnSp macro="">
      <xdr:nvCxnSpPr>
        <xdr:cNvPr id="127" name="直線コネクタ 126"/>
        <xdr:cNvCxnSpPr/>
      </xdr:nvCxnSpPr>
      <xdr:spPr>
        <a:xfrm flipV="1">
          <a:off x="1101725" y="9760585"/>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87630</xdr:rowOff>
    </xdr:from>
    <xdr:to xmlns:xdr="http://schemas.openxmlformats.org/drawingml/2006/spreadsheetDrawing">
      <xdr:col>10</xdr:col>
      <xdr:colOff>165100</xdr:colOff>
      <xdr:row>57</xdr:row>
      <xdr:rowOff>17780</xdr:rowOff>
    </xdr:to>
    <xdr:sp macro="" textlink="">
      <xdr:nvSpPr>
        <xdr:cNvPr id="128" name="フローチャート: 判断 127"/>
        <xdr:cNvSpPr/>
      </xdr:nvSpPr>
      <xdr:spPr>
        <a:xfrm>
          <a:off x="191135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34290</xdr:rowOff>
    </xdr:from>
    <xdr:ext cx="533400" cy="259080"/>
    <xdr:sp macro="" textlink="">
      <xdr:nvSpPr>
        <xdr:cNvPr id="129" name="テキスト ボックス 128"/>
        <xdr:cNvSpPr txBox="1"/>
      </xdr:nvSpPr>
      <xdr:spPr>
        <a:xfrm>
          <a:off x="1700530" y="9464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106680</xdr:rowOff>
    </xdr:from>
    <xdr:to xmlns:xdr="http://schemas.openxmlformats.org/drawingml/2006/spreadsheetDrawing">
      <xdr:col>6</xdr:col>
      <xdr:colOff>38100</xdr:colOff>
      <xdr:row>57</xdr:row>
      <xdr:rowOff>36830</xdr:rowOff>
    </xdr:to>
    <xdr:sp macro="" textlink="">
      <xdr:nvSpPr>
        <xdr:cNvPr id="130" name="フローチャート: 判断 129"/>
        <xdr:cNvSpPr/>
      </xdr:nvSpPr>
      <xdr:spPr>
        <a:xfrm>
          <a:off x="1050925" y="97078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53340</xdr:rowOff>
    </xdr:from>
    <xdr:ext cx="534670" cy="257810"/>
    <xdr:sp macro="" textlink="">
      <xdr:nvSpPr>
        <xdr:cNvPr id="131" name="テキスト ボックス 130"/>
        <xdr:cNvSpPr txBox="1"/>
      </xdr:nvSpPr>
      <xdr:spPr>
        <a:xfrm>
          <a:off x="840105" y="94830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3" name="テキスト ボックス 132"/>
        <xdr:cNvSpPr txBox="1"/>
      </xdr:nvSpPr>
      <xdr:spPr>
        <a:xfrm>
          <a:off x="350393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4" name="テキスト ボックス 133"/>
        <xdr:cNvSpPr txBox="1"/>
      </xdr:nvSpPr>
      <xdr:spPr>
        <a:xfrm>
          <a:off x="26377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6" name="テキスト ボックス 135"/>
        <xdr:cNvSpPr txBox="1"/>
      </xdr:nvSpPr>
      <xdr:spPr>
        <a:xfrm>
          <a:off x="916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144145</xdr:rowOff>
    </xdr:from>
    <xdr:to xmlns:xdr="http://schemas.openxmlformats.org/drawingml/2006/spreadsheetDrawing">
      <xdr:col>24</xdr:col>
      <xdr:colOff>114300</xdr:colOff>
      <xdr:row>56</xdr:row>
      <xdr:rowOff>74930</xdr:rowOff>
    </xdr:to>
    <xdr:sp macro="" textlink="">
      <xdr:nvSpPr>
        <xdr:cNvPr id="137" name="楕円 136"/>
        <xdr:cNvSpPr/>
      </xdr:nvSpPr>
      <xdr:spPr>
        <a:xfrm>
          <a:off x="444754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122555</xdr:rowOff>
    </xdr:from>
    <xdr:ext cx="598805" cy="257810"/>
    <xdr:sp macro="" textlink="">
      <xdr:nvSpPr>
        <xdr:cNvPr id="138" name="物件費該当値テキスト"/>
        <xdr:cNvSpPr txBox="1"/>
      </xdr:nvSpPr>
      <xdr:spPr>
        <a:xfrm>
          <a:off x="4549140" y="9552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70485</xdr:rowOff>
    </xdr:from>
    <xdr:to xmlns:xdr="http://schemas.openxmlformats.org/drawingml/2006/spreadsheetDrawing">
      <xdr:col>20</xdr:col>
      <xdr:colOff>38100</xdr:colOff>
      <xdr:row>57</xdr:row>
      <xdr:rowOff>635</xdr:rowOff>
    </xdr:to>
    <xdr:sp macro="" textlink="">
      <xdr:nvSpPr>
        <xdr:cNvPr id="139" name="楕円 138"/>
        <xdr:cNvSpPr/>
      </xdr:nvSpPr>
      <xdr:spPr>
        <a:xfrm>
          <a:off x="3637915" y="96716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163195</xdr:rowOff>
    </xdr:from>
    <xdr:ext cx="534670" cy="259080"/>
    <xdr:sp macro="" textlink="">
      <xdr:nvSpPr>
        <xdr:cNvPr id="140" name="テキスト ボックス 139"/>
        <xdr:cNvSpPr txBox="1"/>
      </xdr:nvSpPr>
      <xdr:spPr>
        <a:xfrm>
          <a:off x="3427095"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83185</xdr:rowOff>
    </xdr:from>
    <xdr:to xmlns:xdr="http://schemas.openxmlformats.org/drawingml/2006/spreadsheetDrawing">
      <xdr:col>15</xdr:col>
      <xdr:colOff>101600</xdr:colOff>
      <xdr:row>57</xdr:row>
      <xdr:rowOff>13335</xdr:rowOff>
    </xdr:to>
    <xdr:sp macro="" textlink="">
      <xdr:nvSpPr>
        <xdr:cNvPr id="141" name="楕円 140"/>
        <xdr:cNvSpPr/>
      </xdr:nvSpPr>
      <xdr:spPr>
        <a:xfrm>
          <a:off x="2771775"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4445</xdr:rowOff>
    </xdr:from>
    <xdr:ext cx="534670" cy="259080"/>
    <xdr:sp macro="" textlink="">
      <xdr:nvSpPr>
        <xdr:cNvPr id="142" name="テキスト ボックス 141"/>
        <xdr:cNvSpPr txBox="1"/>
      </xdr:nvSpPr>
      <xdr:spPr>
        <a:xfrm>
          <a:off x="2566670" y="9777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109220</xdr:rowOff>
    </xdr:from>
    <xdr:to xmlns:xdr="http://schemas.openxmlformats.org/drawingml/2006/spreadsheetDrawing">
      <xdr:col>10</xdr:col>
      <xdr:colOff>165100</xdr:colOff>
      <xdr:row>57</xdr:row>
      <xdr:rowOff>38735</xdr:rowOff>
    </xdr:to>
    <xdr:sp macro="" textlink="">
      <xdr:nvSpPr>
        <xdr:cNvPr id="143" name="楕円 142"/>
        <xdr:cNvSpPr/>
      </xdr:nvSpPr>
      <xdr:spPr>
        <a:xfrm>
          <a:off x="191135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29845</xdr:rowOff>
    </xdr:from>
    <xdr:ext cx="533400" cy="257810"/>
    <xdr:sp macro="" textlink="">
      <xdr:nvSpPr>
        <xdr:cNvPr id="144" name="テキスト ボックス 143"/>
        <xdr:cNvSpPr txBox="1"/>
      </xdr:nvSpPr>
      <xdr:spPr>
        <a:xfrm>
          <a:off x="1700530" y="9802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109220</xdr:rowOff>
    </xdr:from>
    <xdr:to xmlns:xdr="http://schemas.openxmlformats.org/drawingml/2006/spreadsheetDrawing">
      <xdr:col>6</xdr:col>
      <xdr:colOff>38100</xdr:colOff>
      <xdr:row>57</xdr:row>
      <xdr:rowOff>38735</xdr:rowOff>
    </xdr:to>
    <xdr:sp macro="" textlink="">
      <xdr:nvSpPr>
        <xdr:cNvPr id="145" name="楕円 144"/>
        <xdr:cNvSpPr/>
      </xdr:nvSpPr>
      <xdr:spPr>
        <a:xfrm>
          <a:off x="1050925" y="971042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29845</xdr:rowOff>
    </xdr:from>
    <xdr:ext cx="534670" cy="257810"/>
    <xdr:sp macro="" textlink="">
      <xdr:nvSpPr>
        <xdr:cNvPr id="146" name="テキスト ボックス 145"/>
        <xdr:cNvSpPr txBox="1"/>
      </xdr:nvSpPr>
      <xdr:spPr>
        <a:xfrm>
          <a:off x="840105" y="9802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155"/>
    <xdr:sp macro="" textlink="">
      <xdr:nvSpPr>
        <xdr:cNvPr id="155" name="テキスト ボックス 154"/>
        <xdr:cNvSpPr txBox="1"/>
      </xdr:nvSpPr>
      <xdr:spPr>
        <a:xfrm>
          <a:off x="706755"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39140"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58" name="テキスト ボックス 157"/>
        <xdr:cNvSpPr txBox="1"/>
      </xdr:nvSpPr>
      <xdr:spPr>
        <a:xfrm>
          <a:off x="50165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39140"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225" cy="257810"/>
    <xdr:sp macro="" textlink="">
      <xdr:nvSpPr>
        <xdr:cNvPr id="160" name="テキスト ボックス 159"/>
        <xdr:cNvSpPr txBox="1"/>
      </xdr:nvSpPr>
      <xdr:spPr>
        <a:xfrm>
          <a:off x="224790" y="131743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39140"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225" cy="259080"/>
    <xdr:sp macro="" textlink="">
      <xdr:nvSpPr>
        <xdr:cNvPr id="162" name="テキスト ボックス 161"/>
        <xdr:cNvSpPr txBox="1"/>
      </xdr:nvSpPr>
      <xdr:spPr>
        <a:xfrm>
          <a:off x="224790" y="1284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39140"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225" cy="257810"/>
    <xdr:sp macro="" textlink="">
      <xdr:nvSpPr>
        <xdr:cNvPr id="164" name="テキスト ボックス 163"/>
        <xdr:cNvSpPr txBox="1"/>
      </xdr:nvSpPr>
      <xdr:spPr>
        <a:xfrm>
          <a:off x="224790" y="125222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39140"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225" cy="258445"/>
    <xdr:sp macro="" textlink="">
      <xdr:nvSpPr>
        <xdr:cNvPr id="166" name="テキスト ボックス 165"/>
        <xdr:cNvSpPr txBox="1"/>
      </xdr:nvSpPr>
      <xdr:spPr>
        <a:xfrm>
          <a:off x="224790" y="12195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39140"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0225" cy="259080"/>
    <xdr:sp macro="" textlink="">
      <xdr:nvSpPr>
        <xdr:cNvPr id="168" name="テキスト ボックス 167"/>
        <xdr:cNvSpPr txBox="1"/>
      </xdr:nvSpPr>
      <xdr:spPr>
        <a:xfrm>
          <a:off x="224790" y="118681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225" cy="257810"/>
    <xdr:sp macro="" textlink="">
      <xdr:nvSpPr>
        <xdr:cNvPr id="170" name="テキスト ボックス 169"/>
        <xdr:cNvSpPr txBox="1"/>
      </xdr:nvSpPr>
      <xdr:spPr>
        <a:xfrm>
          <a:off x="224790" y="11541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19685</xdr:rowOff>
    </xdr:from>
    <xdr:to xmlns:xdr="http://schemas.openxmlformats.org/drawingml/2006/spreadsheetDrawing">
      <xdr:col>24</xdr:col>
      <xdr:colOff>62865</xdr:colOff>
      <xdr:row>79</xdr:row>
      <xdr:rowOff>97790</xdr:rowOff>
    </xdr:to>
    <xdr:cxnSp macro="">
      <xdr:nvCxnSpPr>
        <xdr:cNvPr id="172" name="直線コネクタ 171"/>
        <xdr:cNvCxnSpPr/>
      </xdr:nvCxnSpPr>
      <xdr:spPr>
        <a:xfrm flipV="1">
          <a:off x="4496435" y="1202118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100965</xdr:rowOff>
    </xdr:from>
    <xdr:ext cx="313690" cy="257810"/>
    <xdr:sp macro="" textlink="">
      <xdr:nvSpPr>
        <xdr:cNvPr id="173" name="維持補修費最小値テキスト"/>
        <xdr:cNvSpPr txBox="1"/>
      </xdr:nvSpPr>
      <xdr:spPr>
        <a:xfrm>
          <a:off x="4549140" y="1364551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4" name="直線コネクタ 173"/>
        <xdr:cNvCxnSpPr/>
      </xdr:nvCxnSpPr>
      <xdr:spPr>
        <a:xfrm>
          <a:off x="4415155" y="136423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137795</xdr:rowOff>
    </xdr:from>
    <xdr:ext cx="534670" cy="259080"/>
    <xdr:sp macro="" textlink="">
      <xdr:nvSpPr>
        <xdr:cNvPr id="175" name="維持補修費最大値テキスト"/>
        <xdr:cNvSpPr txBox="1"/>
      </xdr:nvSpPr>
      <xdr:spPr>
        <a:xfrm>
          <a:off x="4549140" y="1179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19685</xdr:rowOff>
    </xdr:from>
    <xdr:to xmlns:xdr="http://schemas.openxmlformats.org/drawingml/2006/spreadsheetDrawing">
      <xdr:col>24</xdr:col>
      <xdr:colOff>152400</xdr:colOff>
      <xdr:row>70</xdr:row>
      <xdr:rowOff>19685</xdr:rowOff>
    </xdr:to>
    <xdr:cxnSp macro="">
      <xdr:nvCxnSpPr>
        <xdr:cNvPr id="176" name="直線コネクタ 175"/>
        <xdr:cNvCxnSpPr/>
      </xdr:nvCxnSpPr>
      <xdr:spPr>
        <a:xfrm>
          <a:off x="4415155" y="120211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47625</xdr:rowOff>
    </xdr:from>
    <xdr:to xmlns:xdr="http://schemas.openxmlformats.org/drawingml/2006/spreadsheetDrawing">
      <xdr:col>24</xdr:col>
      <xdr:colOff>63500</xdr:colOff>
      <xdr:row>76</xdr:row>
      <xdr:rowOff>147955</xdr:rowOff>
    </xdr:to>
    <xdr:cxnSp macro="">
      <xdr:nvCxnSpPr>
        <xdr:cNvPr id="177" name="直線コネクタ 176"/>
        <xdr:cNvCxnSpPr/>
      </xdr:nvCxnSpPr>
      <xdr:spPr>
        <a:xfrm>
          <a:off x="3688715" y="13077825"/>
          <a:ext cx="8096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60325</xdr:rowOff>
    </xdr:from>
    <xdr:ext cx="469900" cy="259080"/>
    <xdr:sp macro="" textlink="">
      <xdr:nvSpPr>
        <xdr:cNvPr id="178" name="維持補修費平均値テキスト"/>
        <xdr:cNvSpPr txBox="1"/>
      </xdr:nvSpPr>
      <xdr:spPr>
        <a:xfrm>
          <a:off x="4549140" y="13261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81915</xdr:rowOff>
    </xdr:from>
    <xdr:to xmlns:xdr="http://schemas.openxmlformats.org/drawingml/2006/spreadsheetDrawing">
      <xdr:col>24</xdr:col>
      <xdr:colOff>114300</xdr:colOff>
      <xdr:row>78</xdr:row>
      <xdr:rowOff>12065</xdr:rowOff>
    </xdr:to>
    <xdr:sp macro="" textlink="">
      <xdr:nvSpPr>
        <xdr:cNvPr id="179" name="フローチャート: 判断 178"/>
        <xdr:cNvSpPr/>
      </xdr:nvSpPr>
      <xdr:spPr>
        <a:xfrm>
          <a:off x="444754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47625</xdr:rowOff>
    </xdr:from>
    <xdr:to xmlns:xdr="http://schemas.openxmlformats.org/drawingml/2006/spreadsheetDrawing">
      <xdr:col>19</xdr:col>
      <xdr:colOff>177800</xdr:colOff>
      <xdr:row>77</xdr:row>
      <xdr:rowOff>124460</xdr:rowOff>
    </xdr:to>
    <xdr:cxnSp macro="">
      <xdr:nvCxnSpPr>
        <xdr:cNvPr id="180" name="直線コネクタ 179"/>
        <xdr:cNvCxnSpPr/>
      </xdr:nvCxnSpPr>
      <xdr:spPr>
        <a:xfrm flipV="1">
          <a:off x="2822575" y="13077825"/>
          <a:ext cx="86614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16510</xdr:rowOff>
    </xdr:to>
    <xdr:sp macro="" textlink="">
      <xdr:nvSpPr>
        <xdr:cNvPr id="181" name="フローチャート: 判断 180"/>
        <xdr:cNvSpPr/>
      </xdr:nvSpPr>
      <xdr:spPr>
        <a:xfrm>
          <a:off x="3637915" y="132880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xdr:rowOff>
    </xdr:from>
    <xdr:ext cx="468630" cy="257810"/>
    <xdr:sp macro="" textlink="">
      <xdr:nvSpPr>
        <xdr:cNvPr id="182" name="テキスト ボックス 181"/>
        <xdr:cNvSpPr txBox="1"/>
      </xdr:nvSpPr>
      <xdr:spPr>
        <a:xfrm>
          <a:off x="3459480" y="13380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144145</xdr:rowOff>
    </xdr:from>
    <xdr:to xmlns:xdr="http://schemas.openxmlformats.org/drawingml/2006/spreadsheetDrawing">
      <xdr:col>15</xdr:col>
      <xdr:colOff>50800</xdr:colOff>
      <xdr:row>77</xdr:row>
      <xdr:rowOff>124460</xdr:rowOff>
    </xdr:to>
    <xdr:cxnSp macro="">
      <xdr:nvCxnSpPr>
        <xdr:cNvPr id="183" name="直線コネクタ 182"/>
        <xdr:cNvCxnSpPr/>
      </xdr:nvCxnSpPr>
      <xdr:spPr>
        <a:xfrm>
          <a:off x="1962150" y="13174345"/>
          <a:ext cx="860425"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127635</xdr:rowOff>
    </xdr:from>
    <xdr:to xmlns:xdr="http://schemas.openxmlformats.org/drawingml/2006/spreadsheetDrawing">
      <xdr:col>15</xdr:col>
      <xdr:colOff>101600</xdr:colOff>
      <xdr:row>78</xdr:row>
      <xdr:rowOff>57785</xdr:rowOff>
    </xdr:to>
    <xdr:sp macro="" textlink="">
      <xdr:nvSpPr>
        <xdr:cNvPr id="184" name="フローチャート: 判断 183"/>
        <xdr:cNvSpPr/>
      </xdr:nvSpPr>
      <xdr:spPr>
        <a:xfrm>
          <a:off x="2771775"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48895</xdr:rowOff>
    </xdr:from>
    <xdr:ext cx="468630" cy="259080"/>
    <xdr:sp macro="" textlink="">
      <xdr:nvSpPr>
        <xdr:cNvPr id="185" name="テキスト ボックス 184"/>
        <xdr:cNvSpPr txBox="1"/>
      </xdr:nvSpPr>
      <xdr:spPr>
        <a:xfrm>
          <a:off x="2593340" y="134219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114935</xdr:rowOff>
    </xdr:from>
    <xdr:to xmlns:xdr="http://schemas.openxmlformats.org/drawingml/2006/spreadsheetDrawing">
      <xdr:col>10</xdr:col>
      <xdr:colOff>114300</xdr:colOff>
      <xdr:row>76</xdr:row>
      <xdr:rowOff>144145</xdr:rowOff>
    </xdr:to>
    <xdr:cxnSp macro="">
      <xdr:nvCxnSpPr>
        <xdr:cNvPr id="186" name="直線コネクタ 185"/>
        <xdr:cNvCxnSpPr/>
      </xdr:nvCxnSpPr>
      <xdr:spPr>
        <a:xfrm>
          <a:off x="1101725" y="13145135"/>
          <a:ext cx="8604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22860</xdr:rowOff>
    </xdr:from>
    <xdr:to xmlns:xdr="http://schemas.openxmlformats.org/drawingml/2006/spreadsheetDrawing">
      <xdr:col>10</xdr:col>
      <xdr:colOff>165100</xdr:colOff>
      <xdr:row>78</xdr:row>
      <xdr:rowOff>124460</xdr:rowOff>
    </xdr:to>
    <xdr:sp macro="" textlink="">
      <xdr:nvSpPr>
        <xdr:cNvPr id="187" name="フローチャート: 判断 186"/>
        <xdr:cNvSpPr/>
      </xdr:nvSpPr>
      <xdr:spPr>
        <a:xfrm>
          <a:off x="191135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115570</xdr:rowOff>
    </xdr:from>
    <xdr:ext cx="469900" cy="259080"/>
    <xdr:sp macro="" textlink="">
      <xdr:nvSpPr>
        <xdr:cNvPr id="188" name="テキスト ボックス 187"/>
        <xdr:cNvSpPr txBox="1"/>
      </xdr:nvSpPr>
      <xdr:spPr>
        <a:xfrm>
          <a:off x="1732915"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41275</xdr:rowOff>
    </xdr:from>
    <xdr:to xmlns:xdr="http://schemas.openxmlformats.org/drawingml/2006/spreadsheetDrawing">
      <xdr:col>6</xdr:col>
      <xdr:colOff>38100</xdr:colOff>
      <xdr:row>78</xdr:row>
      <xdr:rowOff>143510</xdr:rowOff>
    </xdr:to>
    <xdr:sp macro="" textlink="">
      <xdr:nvSpPr>
        <xdr:cNvPr id="189" name="フローチャート: 判断 188"/>
        <xdr:cNvSpPr/>
      </xdr:nvSpPr>
      <xdr:spPr>
        <a:xfrm>
          <a:off x="1050925" y="1341437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133985</xdr:rowOff>
    </xdr:from>
    <xdr:ext cx="468630" cy="257810"/>
    <xdr:sp macro="" textlink="">
      <xdr:nvSpPr>
        <xdr:cNvPr id="190" name="テキスト ボックス 189"/>
        <xdr:cNvSpPr txBox="1"/>
      </xdr:nvSpPr>
      <xdr:spPr>
        <a:xfrm>
          <a:off x="872490" y="13507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730" cy="259080"/>
    <xdr:sp macro="" textlink="">
      <xdr:nvSpPr>
        <xdr:cNvPr id="192" name="テキスト ボックス 191"/>
        <xdr:cNvSpPr txBox="1"/>
      </xdr:nvSpPr>
      <xdr:spPr>
        <a:xfrm>
          <a:off x="350393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3" name="テキスト ボックス 192"/>
        <xdr:cNvSpPr txBox="1"/>
      </xdr:nvSpPr>
      <xdr:spPr>
        <a:xfrm>
          <a:off x="263779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730" cy="259080"/>
    <xdr:sp macro="" textlink="">
      <xdr:nvSpPr>
        <xdr:cNvPr id="195" name="テキスト ボックス 194"/>
        <xdr:cNvSpPr txBox="1"/>
      </xdr:nvSpPr>
      <xdr:spPr>
        <a:xfrm>
          <a:off x="9169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97790</xdr:rowOff>
    </xdr:from>
    <xdr:to xmlns:xdr="http://schemas.openxmlformats.org/drawingml/2006/spreadsheetDrawing">
      <xdr:col>24</xdr:col>
      <xdr:colOff>114300</xdr:colOff>
      <xdr:row>77</xdr:row>
      <xdr:rowOff>27305</xdr:rowOff>
    </xdr:to>
    <xdr:sp macro="" textlink="">
      <xdr:nvSpPr>
        <xdr:cNvPr id="196" name="楕円 195"/>
        <xdr:cNvSpPr/>
      </xdr:nvSpPr>
      <xdr:spPr>
        <a:xfrm>
          <a:off x="444754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120650</xdr:rowOff>
    </xdr:from>
    <xdr:ext cx="534670" cy="257810"/>
    <xdr:sp macro="" textlink="">
      <xdr:nvSpPr>
        <xdr:cNvPr id="197" name="維持補修費該当値テキスト"/>
        <xdr:cNvSpPr txBox="1"/>
      </xdr:nvSpPr>
      <xdr:spPr>
        <a:xfrm>
          <a:off x="4549140" y="12979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168275</xdr:rowOff>
    </xdr:from>
    <xdr:to xmlns:xdr="http://schemas.openxmlformats.org/drawingml/2006/spreadsheetDrawing">
      <xdr:col>20</xdr:col>
      <xdr:colOff>38100</xdr:colOff>
      <xdr:row>76</xdr:row>
      <xdr:rowOff>98425</xdr:rowOff>
    </xdr:to>
    <xdr:sp macro="" textlink="">
      <xdr:nvSpPr>
        <xdr:cNvPr id="198" name="楕円 197"/>
        <xdr:cNvSpPr/>
      </xdr:nvSpPr>
      <xdr:spPr>
        <a:xfrm>
          <a:off x="3637915" y="130270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114935</xdr:rowOff>
    </xdr:from>
    <xdr:ext cx="534670" cy="259080"/>
    <xdr:sp macro="" textlink="">
      <xdr:nvSpPr>
        <xdr:cNvPr id="199" name="テキスト ボックス 198"/>
        <xdr:cNvSpPr txBox="1"/>
      </xdr:nvSpPr>
      <xdr:spPr>
        <a:xfrm>
          <a:off x="3427095" y="1280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73660</xdr:rowOff>
    </xdr:from>
    <xdr:to xmlns:xdr="http://schemas.openxmlformats.org/drawingml/2006/spreadsheetDrawing">
      <xdr:col>15</xdr:col>
      <xdr:colOff>101600</xdr:colOff>
      <xdr:row>78</xdr:row>
      <xdr:rowOff>3810</xdr:rowOff>
    </xdr:to>
    <xdr:sp macro="" textlink="">
      <xdr:nvSpPr>
        <xdr:cNvPr id="200" name="楕円 199"/>
        <xdr:cNvSpPr/>
      </xdr:nvSpPr>
      <xdr:spPr>
        <a:xfrm>
          <a:off x="2771775"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20320</xdr:rowOff>
    </xdr:from>
    <xdr:ext cx="468630" cy="257810"/>
    <xdr:sp macro="" textlink="">
      <xdr:nvSpPr>
        <xdr:cNvPr id="201" name="テキスト ボックス 200"/>
        <xdr:cNvSpPr txBox="1"/>
      </xdr:nvSpPr>
      <xdr:spPr>
        <a:xfrm>
          <a:off x="2593340" y="1305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93345</xdr:rowOff>
    </xdr:from>
    <xdr:to xmlns:xdr="http://schemas.openxmlformats.org/drawingml/2006/spreadsheetDrawing">
      <xdr:col>10</xdr:col>
      <xdr:colOff>165100</xdr:colOff>
      <xdr:row>77</xdr:row>
      <xdr:rowOff>23495</xdr:rowOff>
    </xdr:to>
    <xdr:sp macro="" textlink="">
      <xdr:nvSpPr>
        <xdr:cNvPr id="202" name="楕円 201"/>
        <xdr:cNvSpPr/>
      </xdr:nvSpPr>
      <xdr:spPr>
        <a:xfrm>
          <a:off x="191135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40640</xdr:rowOff>
    </xdr:from>
    <xdr:ext cx="533400" cy="257810"/>
    <xdr:sp macro="" textlink="">
      <xdr:nvSpPr>
        <xdr:cNvPr id="203" name="テキスト ボックス 202"/>
        <xdr:cNvSpPr txBox="1"/>
      </xdr:nvSpPr>
      <xdr:spPr>
        <a:xfrm>
          <a:off x="1700530" y="12899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64135</xdr:rowOff>
    </xdr:from>
    <xdr:to xmlns:xdr="http://schemas.openxmlformats.org/drawingml/2006/spreadsheetDrawing">
      <xdr:col>6</xdr:col>
      <xdr:colOff>38100</xdr:colOff>
      <xdr:row>76</xdr:row>
      <xdr:rowOff>166370</xdr:rowOff>
    </xdr:to>
    <xdr:sp macro="" textlink="">
      <xdr:nvSpPr>
        <xdr:cNvPr id="204" name="楕円 203"/>
        <xdr:cNvSpPr/>
      </xdr:nvSpPr>
      <xdr:spPr>
        <a:xfrm>
          <a:off x="1050925" y="1309433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11430</xdr:rowOff>
    </xdr:from>
    <xdr:ext cx="534670" cy="259080"/>
    <xdr:sp macro="" textlink="">
      <xdr:nvSpPr>
        <xdr:cNvPr id="205" name="テキスト ボックス 204"/>
        <xdr:cNvSpPr txBox="1"/>
      </xdr:nvSpPr>
      <xdr:spPr>
        <a:xfrm>
          <a:off x="840105" y="1287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155"/>
    <xdr:sp macro="" textlink="">
      <xdr:nvSpPr>
        <xdr:cNvPr id="214" name="テキスト ボックス 213"/>
        <xdr:cNvSpPr txBox="1"/>
      </xdr:nvSpPr>
      <xdr:spPr>
        <a:xfrm>
          <a:off x="706755"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225" cy="257810"/>
    <xdr:sp macro="" textlink="">
      <xdr:nvSpPr>
        <xdr:cNvPr id="216" name="テキスト ボックス 215"/>
        <xdr:cNvSpPr txBox="1"/>
      </xdr:nvSpPr>
      <xdr:spPr>
        <a:xfrm>
          <a:off x="224790" y="1725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225" cy="259080"/>
    <xdr:sp macro="" textlink="">
      <xdr:nvSpPr>
        <xdr:cNvPr id="218" name="テキスト ボックス 217"/>
        <xdr:cNvSpPr txBox="1"/>
      </xdr:nvSpPr>
      <xdr:spPr>
        <a:xfrm>
          <a:off x="224790" y="1687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225" cy="259080"/>
    <xdr:sp macro="" textlink="">
      <xdr:nvSpPr>
        <xdr:cNvPr id="220" name="テキスト ボックス 219"/>
        <xdr:cNvSpPr txBox="1"/>
      </xdr:nvSpPr>
      <xdr:spPr>
        <a:xfrm>
          <a:off x="224790" y="1649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225" cy="257810"/>
    <xdr:sp macro="" textlink="">
      <xdr:nvSpPr>
        <xdr:cNvPr id="222" name="テキスト ボックス 221"/>
        <xdr:cNvSpPr txBox="1"/>
      </xdr:nvSpPr>
      <xdr:spPr>
        <a:xfrm>
          <a:off x="224790" y="1611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4" name="テキスト ボックス 22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170180</xdr:rowOff>
    </xdr:from>
    <xdr:to xmlns:xdr="http://schemas.openxmlformats.org/drawingml/2006/spreadsheetDrawing">
      <xdr:col>24</xdr:col>
      <xdr:colOff>62865</xdr:colOff>
      <xdr:row>99</xdr:row>
      <xdr:rowOff>124460</xdr:rowOff>
    </xdr:to>
    <xdr:cxnSp macro="">
      <xdr:nvCxnSpPr>
        <xdr:cNvPr id="230" name="直線コネクタ 229"/>
        <xdr:cNvCxnSpPr/>
      </xdr:nvCxnSpPr>
      <xdr:spPr>
        <a:xfrm flipV="1">
          <a:off x="4496435" y="15429230"/>
          <a:ext cx="1270" cy="166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128270</xdr:rowOff>
    </xdr:from>
    <xdr:ext cx="534670" cy="259080"/>
    <xdr:sp macro="" textlink="">
      <xdr:nvSpPr>
        <xdr:cNvPr id="231" name="扶助費最小値テキスト"/>
        <xdr:cNvSpPr txBox="1"/>
      </xdr:nvSpPr>
      <xdr:spPr>
        <a:xfrm>
          <a:off x="4549140" y="1710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124460</xdr:rowOff>
    </xdr:from>
    <xdr:to xmlns:xdr="http://schemas.openxmlformats.org/drawingml/2006/spreadsheetDrawing">
      <xdr:col>24</xdr:col>
      <xdr:colOff>152400</xdr:colOff>
      <xdr:row>99</xdr:row>
      <xdr:rowOff>124460</xdr:rowOff>
    </xdr:to>
    <xdr:cxnSp macro="">
      <xdr:nvCxnSpPr>
        <xdr:cNvPr id="232" name="直線コネクタ 231"/>
        <xdr:cNvCxnSpPr/>
      </xdr:nvCxnSpPr>
      <xdr:spPr>
        <a:xfrm>
          <a:off x="4415155" y="170980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116840</xdr:rowOff>
    </xdr:from>
    <xdr:ext cx="598805" cy="259080"/>
    <xdr:sp macro="" textlink="">
      <xdr:nvSpPr>
        <xdr:cNvPr id="233" name="扶助費最大値テキスト"/>
        <xdr:cNvSpPr txBox="1"/>
      </xdr:nvSpPr>
      <xdr:spPr>
        <a:xfrm>
          <a:off x="454914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170180</xdr:rowOff>
    </xdr:from>
    <xdr:to xmlns:xdr="http://schemas.openxmlformats.org/drawingml/2006/spreadsheetDrawing">
      <xdr:col>24</xdr:col>
      <xdr:colOff>152400</xdr:colOff>
      <xdr:row>89</xdr:row>
      <xdr:rowOff>170180</xdr:rowOff>
    </xdr:to>
    <xdr:cxnSp macro="">
      <xdr:nvCxnSpPr>
        <xdr:cNvPr id="234" name="直線コネクタ 233"/>
        <xdr:cNvCxnSpPr/>
      </xdr:nvCxnSpPr>
      <xdr:spPr>
        <a:xfrm>
          <a:off x="4415155" y="154292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53975</xdr:rowOff>
    </xdr:from>
    <xdr:to xmlns:xdr="http://schemas.openxmlformats.org/drawingml/2006/spreadsheetDrawing">
      <xdr:col>24</xdr:col>
      <xdr:colOff>63500</xdr:colOff>
      <xdr:row>95</xdr:row>
      <xdr:rowOff>67310</xdr:rowOff>
    </xdr:to>
    <xdr:cxnSp macro="">
      <xdr:nvCxnSpPr>
        <xdr:cNvPr id="235" name="直線コネクタ 234"/>
        <xdr:cNvCxnSpPr/>
      </xdr:nvCxnSpPr>
      <xdr:spPr>
        <a:xfrm flipV="1">
          <a:off x="3688715" y="16341725"/>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127635</xdr:rowOff>
    </xdr:from>
    <xdr:ext cx="534670" cy="259080"/>
    <xdr:sp macro="" textlink="">
      <xdr:nvSpPr>
        <xdr:cNvPr id="236" name="扶助費平均値テキスト"/>
        <xdr:cNvSpPr txBox="1"/>
      </xdr:nvSpPr>
      <xdr:spPr>
        <a:xfrm>
          <a:off x="4549140" y="16415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149225</xdr:rowOff>
    </xdr:from>
    <xdr:to xmlns:xdr="http://schemas.openxmlformats.org/drawingml/2006/spreadsheetDrawing">
      <xdr:col>24</xdr:col>
      <xdr:colOff>114300</xdr:colOff>
      <xdr:row>96</xdr:row>
      <xdr:rowOff>79375</xdr:rowOff>
    </xdr:to>
    <xdr:sp macro="" textlink="">
      <xdr:nvSpPr>
        <xdr:cNvPr id="237" name="フローチャート: 判断 236"/>
        <xdr:cNvSpPr/>
      </xdr:nvSpPr>
      <xdr:spPr>
        <a:xfrm>
          <a:off x="444754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67310</xdr:rowOff>
    </xdr:from>
    <xdr:to xmlns:xdr="http://schemas.openxmlformats.org/drawingml/2006/spreadsheetDrawing">
      <xdr:col>19</xdr:col>
      <xdr:colOff>177800</xdr:colOff>
      <xdr:row>96</xdr:row>
      <xdr:rowOff>60325</xdr:rowOff>
    </xdr:to>
    <xdr:cxnSp macro="">
      <xdr:nvCxnSpPr>
        <xdr:cNvPr id="238" name="直線コネクタ 237"/>
        <xdr:cNvCxnSpPr/>
      </xdr:nvCxnSpPr>
      <xdr:spPr>
        <a:xfrm flipV="1">
          <a:off x="2822575" y="16355060"/>
          <a:ext cx="86614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164465</xdr:rowOff>
    </xdr:from>
    <xdr:to xmlns:xdr="http://schemas.openxmlformats.org/drawingml/2006/spreadsheetDrawing">
      <xdr:col>20</xdr:col>
      <xdr:colOff>38100</xdr:colOff>
      <xdr:row>96</xdr:row>
      <xdr:rowOff>94615</xdr:rowOff>
    </xdr:to>
    <xdr:sp macro="" textlink="">
      <xdr:nvSpPr>
        <xdr:cNvPr id="239" name="フローチャート: 判断 238"/>
        <xdr:cNvSpPr/>
      </xdr:nvSpPr>
      <xdr:spPr>
        <a:xfrm>
          <a:off x="3637915" y="164522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86360</xdr:rowOff>
    </xdr:from>
    <xdr:ext cx="534670" cy="257810"/>
    <xdr:sp macro="" textlink="">
      <xdr:nvSpPr>
        <xdr:cNvPr id="240" name="テキスト ボックス 239"/>
        <xdr:cNvSpPr txBox="1"/>
      </xdr:nvSpPr>
      <xdr:spPr>
        <a:xfrm>
          <a:off x="3427095" y="16545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60325</xdr:rowOff>
    </xdr:from>
    <xdr:to xmlns:xdr="http://schemas.openxmlformats.org/drawingml/2006/spreadsheetDrawing">
      <xdr:col>15</xdr:col>
      <xdr:colOff>50800</xdr:colOff>
      <xdr:row>96</xdr:row>
      <xdr:rowOff>143510</xdr:rowOff>
    </xdr:to>
    <xdr:cxnSp macro="">
      <xdr:nvCxnSpPr>
        <xdr:cNvPr id="241" name="直線コネクタ 240"/>
        <xdr:cNvCxnSpPr/>
      </xdr:nvCxnSpPr>
      <xdr:spPr>
        <a:xfrm flipV="1">
          <a:off x="1962150" y="16519525"/>
          <a:ext cx="8604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117475</xdr:rowOff>
    </xdr:from>
    <xdr:to xmlns:xdr="http://schemas.openxmlformats.org/drawingml/2006/spreadsheetDrawing">
      <xdr:col>15</xdr:col>
      <xdr:colOff>101600</xdr:colOff>
      <xdr:row>97</xdr:row>
      <xdr:rowOff>47625</xdr:rowOff>
    </xdr:to>
    <xdr:sp macro="" textlink="">
      <xdr:nvSpPr>
        <xdr:cNvPr id="242" name="フローチャート: 判断 241"/>
        <xdr:cNvSpPr/>
      </xdr:nvSpPr>
      <xdr:spPr>
        <a:xfrm>
          <a:off x="2771775"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38735</xdr:rowOff>
    </xdr:from>
    <xdr:ext cx="534670" cy="259080"/>
    <xdr:sp macro="" textlink="">
      <xdr:nvSpPr>
        <xdr:cNvPr id="243" name="テキスト ボックス 242"/>
        <xdr:cNvSpPr txBox="1"/>
      </xdr:nvSpPr>
      <xdr:spPr>
        <a:xfrm>
          <a:off x="2566670" y="1666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143510</xdr:rowOff>
    </xdr:from>
    <xdr:to xmlns:xdr="http://schemas.openxmlformats.org/drawingml/2006/spreadsheetDrawing">
      <xdr:col>10</xdr:col>
      <xdr:colOff>114300</xdr:colOff>
      <xdr:row>97</xdr:row>
      <xdr:rowOff>35560</xdr:rowOff>
    </xdr:to>
    <xdr:cxnSp macro="">
      <xdr:nvCxnSpPr>
        <xdr:cNvPr id="244" name="直線コネクタ 243"/>
        <xdr:cNvCxnSpPr/>
      </xdr:nvCxnSpPr>
      <xdr:spPr>
        <a:xfrm flipV="1">
          <a:off x="1101725" y="16602710"/>
          <a:ext cx="8604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116205</xdr:rowOff>
    </xdr:from>
    <xdr:to xmlns:xdr="http://schemas.openxmlformats.org/drawingml/2006/spreadsheetDrawing">
      <xdr:col>10</xdr:col>
      <xdr:colOff>165100</xdr:colOff>
      <xdr:row>97</xdr:row>
      <xdr:rowOff>46355</xdr:rowOff>
    </xdr:to>
    <xdr:sp macro="" textlink="">
      <xdr:nvSpPr>
        <xdr:cNvPr id="245" name="フローチャート: 判断 244"/>
        <xdr:cNvSpPr/>
      </xdr:nvSpPr>
      <xdr:spPr>
        <a:xfrm>
          <a:off x="191135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37465</xdr:rowOff>
    </xdr:from>
    <xdr:ext cx="533400" cy="259080"/>
    <xdr:sp macro="" textlink="">
      <xdr:nvSpPr>
        <xdr:cNvPr id="246" name="テキスト ボックス 245"/>
        <xdr:cNvSpPr txBox="1"/>
      </xdr:nvSpPr>
      <xdr:spPr>
        <a:xfrm>
          <a:off x="1700530" y="16668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53340</xdr:rowOff>
    </xdr:from>
    <xdr:to xmlns:xdr="http://schemas.openxmlformats.org/drawingml/2006/spreadsheetDrawing">
      <xdr:col>6</xdr:col>
      <xdr:colOff>38100</xdr:colOff>
      <xdr:row>97</xdr:row>
      <xdr:rowOff>154940</xdr:rowOff>
    </xdr:to>
    <xdr:sp macro="" textlink="">
      <xdr:nvSpPr>
        <xdr:cNvPr id="247" name="フローチャート: 判断 246"/>
        <xdr:cNvSpPr/>
      </xdr:nvSpPr>
      <xdr:spPr>
        <a:xfrm>
          <a:off x="1050925" y="166839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146050</xdr:rowOff>
    </xdr:from>
    <xdr:ext cx="534670" cy="257810"/>
    <xdr:sp macro="" textlink="">
      <xdr:nvSpPr>
        <xdr:cNvPr id="248" name="テキスト ボックス 247"/>
        <xdr:cNvSpPr txBox="1"/>
      </xdr:nvSpPr>
      <xdr:spPr>
        <a:xfrm>
          <a:off x="840105" y="16776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50" name="テキスト ボックス 249"/>
        <xdr:cNvSpPr txBox="1"/>
      </xdr:nvSpPr>
      <xdr:spPr>
        <a:xfrm>
          <a:off x="350393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6377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3" name="テキスト ボックス 252"/>
        <xdr:cNvSpPr txBox="1"/>
      </xdr:nvSpPr>
      <xdr:spPr>
        <a:xfrm>
          <a:off x="916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54" name="楕円 253"/>
        <xdr:cNvSpPr/>
      </xdr:nvSpPr>
      <xdr:spPr>
        <a:xfrm>
          <a:off x="444754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55" name="扶助費該当値テキスト"/>
        <xdr:cNvSpPr txBox="1"/>
      </xdr:nvSpPr>
      <xdr:spPr>
        <a:xfrm>
          <a:off x="4549140" y="1614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16510</xdr:rowOff>
    </xdr:from>
    <xdr:to xmlns:xdr="http://schemas.openxmlformats.org/drawingml/2006/spreadsheetDrawing">
      <xdr:col>20</xdr:col>
      <xdr:colOff>38100</xdr:colOff>
      <xdr:row>95</xdr:row>
      <xdr:rowOff>118110</xdr:rowOff>
    </xdr:to>
    <xdr:sp macro="" textlink="">
      <xdr:nvSpPr>
        <xdr:cNvPr id="256" name="楕円 255"/>
        <xdr:cNvSpPr/>
      </xdr:nvSpPr>
      <xdr:spPr>
        <a:xfrm>
          <a:off x="3637915" y="163042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134620</xdr:rowOff>
    </xdr:from>
    <xdr:ext cx="534670" cy="257810"/>
    <xdr:sp macro="" textlink="">
      <xdr:nvSpPr>
        <xdr:cNvPr id="257" name="テキスト ボックス 256"/>
        <xdr:cNvSpPr txBox="1"/>
      </xdr:nvSpPr>
      <xdr:spPr>
        <a:xfrm>
          <a:off x="3427095" y="160794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9525</xdr:rowOff>
    </xdr:from>
    <xdr:to xmlns:xdr="http://schemas.openxmlformats.org/drawingml/2006/spreadsheetDrawing">
      <xdr:col>15</xdr:col>
      <xdr:colOff>101600</xdr:colOff>
      <xdr:row>96</xdr:row>
      <xdr:rowOff>111125</xdr:rowOff>
    </xdr:to>
    <xdr:sp macro="" textlink="">
      <xdr:nvSpPr>
        <xdr:cNvPr id="258" name="楕円 257"/>
        <xdr:cNvSpPr/>
      </xdr:nvSpPr>
      <xdr:spPr>
        <a:xfrm>
          <a:off x="2771775"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127635</xdr:rowOff>
    </xdr:from>
    <xdr:ext cx="534670" cy="259080"/>
    <xdr:sp macro="" textlink="">
      <xdr:nvSpPr>
        <xdr:cNvPr id="259" name="テキスト ボックス 258"/>
        <xdr:cNvSpPr txBox="1"/>
      </xdr:nvSpPr>
      <xdr:spPr>
        <a:xfrm>
          <a:off x="2566670" y="16243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92075</xdr:rowOff>
    </xdr:from>
    <xdr:to xmlns:xdr="http://schemas.openxmlformats.org/drawingml/2006/spreadsheetDrawing">
      <xdr:col>10</xdr:col>
      <xdr:colOff>165100</xdr:colOff>
      <xdr:row>97</xdr:row>
      <xdr:rowOff>22225</xdr:rowOff>
    </xdr:to>
    <xdr:sp macro="" textlink="">
      <xdr:nvSpPr>
        <xdr:cNvPr id="260" name="楕円 259"/>
        <xdr:cNvSpPr/>
      </xdr:nvSpPr>
      <xdr:spPr>
        <a:xfrm>
          <a:off x="191135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38735</xdr:rowOff>
    </xdr:from>
    <xdr:ext cx="533400" cy="259080"/>
    <xdr:sp macro="" textlink="">
      <xdr:nvSpPr>
        <xdr:cNvPr id="261" name="テキスト ボックス 260"/>
        <xdr:cNvSpPr txBox="1"/>
      </xdr:nvSpPr>
      <xdr:spPr>
        <a:xfrm>
          <a:off x="1700530" y="16326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156210</xdr:rowOff>
    </xdr:from>
    <xdr:to xmlns:xdr="http://schemas.openxmlformats.org/drawingml/2006/spreadsheetDrawing">
      <xdr:col>6</xdr:col>
      <xdr:colOff>38100</xdr:colOff>
      <xdr:row>97</xdr:row>
      <xdr:rowOff>86360</xdr:rowOff>
    </xdr:to>
    <xdr:sp macro="" textlink="">
      <xdr:nvSpPr>
        <xdr:cNvPr id="262" name="楕円 261"/>
        <xdr:cNvSpPr/>
      </xdr:nvSpPr>
      <xdr:spPr>
        <a:xfrm>
          <a:off x="1050925" y="166154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102870</xdr:rowOff>
    </xdr:from>
    <xdr:ext cx="534670" cy="259080"/>
    <xdr:sp macro="" textlink="">
      <xdr:nvSpPr>
        <xdr:cNvPr id="263" name="テキスト ボックス 262"/>
        <xdr:cNvSpPr txBox="1"/>
      </xdr:nvSpPr>
      <xdr:spPr>
        <a:xfrm>
          <a:off x="840105" y="1639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37159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409690" y="6785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920" cy="259080"/>
    <xdr:sp macro="" textlink="">
      <xdr:nvSpPr>
        <xdr:cNvPr id="275" name="テキスト ボックス 274"/>
        <xdr:cNvSpPr txBox="1"/>
      </xdr:nvSpPr>
      <xdr:spPr>
        <a:xfrm>
          <a:off x="6166485"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409690" y="6458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5630" cy="257810"/>
    <xdr:sp macro="" textlink="">
      <xdr:nvSpPr>
        <xdr:cNvPr id="277" name="テキスト ボックス 276"/>
        <xdr:cNvSpPr txBox="1"/>
      </xdr:nvSpPr>
      <xdr:spPr>
        <a:xfrm>
          <a:off x="5831205" y="6316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409690" y="6132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5630" cy="259080"/>
    <xdr:sp macro="" textlink="">
      <xdr:nvSpPr>
        <xdr:cNvPr id="279" name="テキスト ボックス 278"/>
        <xdr:cNvSpPr txBox="1"/>
      </xdr:nvSpPr>
      <xdr:spPr>
        <a:xfrm>
          <a:off x="5831205"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409690" y="5805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5630" cy="257810"/>
    <xdr:sp macro="" textlink="">
      <xdr:nvSpPr>
        <xdr:cNvPr id="281" name="テキスト ボックス 280"/>
        <xdr:cNvSpPr txBox="1"/>
      </xdr:nvSpPr>
      <xdr:spPr>
        <a:xfrm>
          <a:off x="5831205" y="5664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409690" y="5479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5630" cy="258445"/>
    <xdr:sp macro="" textlink="">
      <xdr:nvSpPr>
        <xdr:cNvPr id="283" name="テキスト ボックス 282"/>
        <xdr:cNvSpPr txBox="1"/>
      </xdr:nvSpPr>
      <xdr:spPr>
        <a:xfrm>
          <a:off x="5831205"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409690" y="5152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5630" cy="259080"/>
    <xdr:sp macro="" textlink="">
      <xdr:nvSpPr>
        <xdr:cNvPr id="285" name="テキスト ボックス 284"/>
        <xdr:cNvSpPr txBox="1"/>
      </xdr:nvSpPr>
      <xdr:spPr>
        <a:xfrm>
          <a:off x="5831205"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810"/>
    <xdr:sp macro="" textlink="">
      <xdr:nvSpPr>
        <xdr:cNvPr id="287" name="テキスト ボックス 286"/>
        <xdr:cNvSpPr txBox="1"/>
      </xdr:nvSpPr>
      <xdr:spPr>
        <a:xfrm>
          <a:off x="5831205"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45720</xdr:rowOff>
    </xdr:from>
    <xdr:to xmlns:xdr="http://schemas.openxmlformats.org/drawingml/2006/spreadsheetDrawing">
      <xdr:col>54</xdr:col>
      <xdr:colOff>184785</xdr:colOff>
      <xdr:row>38</xdr:row>
      <xdr:rowOff>158750</xdr:rowOff>
    </xdr:to>
    <xdr:cxnSp macro="">
      <xdr:nvCxnSpPr>
        <xdr:cNvPr id="289" name="直線コネクタ 288"/>
        <xdr:cNvCxnSpPr/>
      </xdr:nvCxnSpPr>
      <xdr:spPr>
        <a:xfrm flipV="1">
          <a:off x="10163175" y="518922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162560</xdr:rowOff>
    </xdr:from>
    <xdr:ext cx="533400" cy="259080"/>
    <xdr:sp macro="" textlink="">
      <xdr:nvSpPr>
        <xdr:cNvPr id="290" name="補助費等最小値テキスト"/>
        <xdr:cNvSpPr txBox="1"/>
      </xdr:nvSpPr>
      <xdr:spPr>
        <a:xfrm>
          <a:off x="10213975" y="6677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158750</xdr:rowOff>
    </xdr:from>
    <xdr:to xmlns:xdr="http://schemas.openxmlformats.org/drawingml/2006/spreadsheetDrawing">
      <xdr:col>55</xdr:col>
      <xdr:colOff>88900</xdr:colOff>
      <xdr:row>38</xdr:row>
      <xdr:rowOff>158750</xdr:rowOff>
    </xdr:to>
    <xdr:cxnSp macro="">
      <xdr:nvCxnSpPr>
        <xdr:cNvPr id="291" name="直線コネクタ 290"/>
        <xdr:cNvCxnSpPr/>
      </xdr:nvCxnSpPr>
      <xdr:spPr>
        <a:xfrm>
          <a:off x="10079990" y="66738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163830</xdr:rowOff>
    </xdr:from>
    <xdr:ext cx="597535" cy="259080"/>
    <xdr:sp macro="" textlink="">
      <xdr:nvSpPr>
        <xdr:cNvPr id="292" name="補助費等最大値テキスト"/>
        <xdr:cNvSpPr txBox="1"/>
      </xdr:nvSpPr>
      <xdr:spPr>
        <a:xfrm>
          <a:off x="10213975" y="4964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45720</xdr:rowOff>
    </xdr:from>
    <xdr:to xmlns:xdr="http://schemas.openxmlformats.org/drawingml/2006/spreadsheetDrawing">
      <xdr:col>55</xdr:col>
      <xdr:colOff>88900</xdr:colOff>
      <xdr:row>30</xdr:row>
      <xdr:rowOff>45720</xdr:rowOff>
    </xdr:to>
    <xdr:cxnSp macro="">
      <xdr:nvCxnSpPr>
        <xdr:cNvPr id="293" name="直線コネクタ 292"/>
        <xdr:cNvCxnSpPr/>
      </xdr:nvCxnSpPr>
      <xdr:spPr>
        <a:xfrm>
          <a:off x="10079990" y="51892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90805</xdr:rowOff>
    </xdr:from>
    <xdr:to xmlns:xdr="http://schemas.openxmlformats.org/drawingml/2006/spreadsheetDrawing">
      <xdr:col>55</xdr:col>
      <xdr:colOff>0</xdr:colOff>
      <xdr:row>38</xdr:row>
      <xdr:rowOff>105410</xdr:rowOff>
    </xdr:to>
    <xdr:cxnSp macro="">
      <xdr:nvCxnSpPr>
        <xdr:cNvPr id="294" name="直線コネクタ 293"/>
        <xdr:cNvCxnSpPr/>
      </xdr:nvCxnSpPr>
      <xdr:spPr>
        <a:xfrm>
          <a:off x="9353550" y="660590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34290</xdr:rowOff>
    </xdr:from>
    <xdr:ext cx="597535" cy="259080"/>
    <xdr:sp macro="" textlink="">
      <xdr:nvSpPr>
        <xdr:cNvPr id="295" name="補助費等平均値テキスト"/>
        <xdr:cNvSpPr txBox="1"/>
      </xdr:nvSpPr>
      <xdr:spPr>
        <a:xfrm>
          <a:off x="10213975" y="620649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11430</xdr:rowOff>
    </xdr:from>
    <xdr:to xmlns:xdr="http://schemas.openxmlformats.org/drawingml/2006/spreadsheetDrawing">
      <xdr:col>55</xdr:col>
      <xdr:colOff>50800</xdr:colOff>
      <xdr:row>37</xdr:row>
      <xdr:rowOff>113030</xdr:rowOff>
    </xdr:to>
    <xdr:sp macro="" textlink="">
      <xdr:nvSpPr>
        <xdr:cNvPr id="296" name="フローチャート: 判断 295"/>
        <xdr:cNvSpPr/>
      </xdr:nvSpPr>
      <xdr:spPr>
        <a:xfrm>
          <a:off x="10118090" y="63550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62230</xdr:rowOff>
    </xdr:from>
    <xdr:to xmlns:xdr="http://schemas.openxmlformats.org/drawingml/2006/spreadsheetDrawing">
      <xdr:col>50</xdr:col>
      <xdr:colOff>114300</xdr:colOff>
      <xdr:row>38</xdr:row>
      <xdr:rowOff>90805</xdr:rowOff>
    </xdr:to>
    <xdr:cxnSp macro="">
      <xdr:nvCxnSpPr>
        <xdr:cNvPr id="297" name="直線コネクタ 296"/>
        <xdr:cNvCxnSpPr/>
      </xdr:nvCxnSpPr>
      <xdr:spPr>
        <a:xfrm>
          <a:off x="8493125" y="6577330"/>
          <a:ext cx="8604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31115</xdr:rowOff>
    </xdr:from>
    <xdr:to xmlns:xdr="http://schemas.openxmlformats.org/drawingml/2006/spreadsheetDrawing">
      <xdr:col>50</xdr:col>
      <xdr:colOff>165100</xdr:colOff>
      <xdr:row>37</xdr:row>
      <xdr:rowOff>132715</xdr:rowOff>
    </xdr:to>
    <xdr:sp macro="" textlink="">
      <xdr:nvSpPr>
        <xdr:cNvPr id="298" name="フローチャート: 判断 297"/>
        <xdr:cNvSpPr/>
      </xdr:nvSpPr>
      <xdr:spPr>
        <a:xfrm>
          <a:off x="930275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149225</xdr:rowOff>
    </xdr:from>
    <xdr:ext cx="597535" cy="259080"/>
    <xdr:sp macro="" textlink="">
      <xdr:nvSpPr>
        <xdr:cNvPr id="299" name="テキスト ボックス 298"/>
        <xdr:cNvSpPr txBox="1"/>
      </xdr:nvSpPr>
      <xdr:spPr>
        <a:xfrm>
          <a:off x="9059545" y="6149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50800</xdr:rowOff>
    </xdr:from>
    <xdr:to xmlns:xdr="http://schemas.openxmlformats.org/drawingml/2006/spreadsheetDrawing">
      <xdr:col>45</xdr:col>
      <xdr:colOff>177800</xdr:colOff>
      <xdr:row>38</xdr:row>
      <xdr:rowOff>62230</xdr:rowOff>
    </xdr:to>
    <xdr:cxnSp macro="">
      <xdr:nvCxnSpPr>
        <xdr:cNvPr id="300" name="直線コネクタ 299"/>
        <xdr:cNvCxnSpPr/>
      </xdr:nvCxnSpPr>
      <xdr:spPr>
        <a:xfrm>
          <a:off x="7626985" y="6565900"/>
          <a:ext cx="8661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301" name="フローチャート: 判断 300"/>
        <xdr:cNvSpPr/>
      </xdr:nvSpPr>
      <xdr:spPr>
        <a:xfrm>
          <a:off x="8442325" y="63957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170180</xdr:rowOff>
    </xdr:from>
    <xdr:ext cx="598805" cy="259080"/>
    <xdr:sp macro="" textlink="">
      <xdr:nvSpPr>
        <xdr:cNvPr id="302" name="テキスト ボックス 301"/>
        <xdr:cNvSpPr txBox="1"/>
      </xdr:nvSpPr>
      <xdr:spPr>
        <a:xfrm>
          <a:off x="8199120" y="6170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50800</xdr:rowOff>
    </xdr:from>
    <xdr:to xmlns:xdr="http://schemas.openxmlformats.org/drawingml/2006/spreadsheetDrawing">
      <xdr:col>41</xdr:col>
      <xdr:colOff>50800</xdr:colOff>
      <xdr:row>38</xdr:row>
      <xdr:rowOff>123190</xdr:rowOff>
    </xdr:to>
    <xdr:cxnSp macro="">
      <xdr:nvCxnSpPr>
        <xdr:cNvPr id="303" name="直線コネクタ 302"/>
        <xdr:cNvCxnSpPr/>
      </xdr:nvCxnSpPr>
      <xdr:spPr>
        <a:xfrm flipV="1">
          <a:off x="6766560" y="6565900"/>
          <a:ext cx="8604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158750</xdr:rowOff>
    </xdr:from>
    <xdr:to xmlns:xdr="http://schemas.openxmlformats.org/drawingml/2006/spreadsheetDrawing">
      <xdr:col>41</xdr:col>
      <xdr:colOff>101600</xdr:colOff>
      <xdr:row>38</xdr:row>
      <xdr:rowOff>88900</xdr:rowOff>
    </xdr:to>
    <xdr:sp macro="" textlink="">
      <xdr:nvSpPr>
        <xdr:cNvPr id="304" name="フローチャート: 判断 303"/>
        <xdr:cNvSpPr/>
      </xdr:nvSpPr>
      <xdr:spPr>
        <a:xfrm>
          <a:off x="7576185"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105410</xdr:rowOff>
    </xdr:from>
    <xdr:ext cx="534670" cy="259080"/>
    <xdr:sp macro="" textlink="">
      <xdr:nvSpPr>
        <xdr:cNvPr id="305" name="テキスト ボックス 304"/>
        <xdr:cNvSpPr txBox="1"/>
      </xdr:nvSpPr>
      <xdr:spPr>
        <a:xfrm>
          <a:off x="7371080" y="627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165100</xdr:rowOff>
    </xdr:from>
    <xdr:to xmlns:xdr="http://schemas.openxmlformats.org/drawingml/2006/spreadsheetDrawing">
      <xdr:col>36</xdr:col>
      <xdr:colOff>165100</xdr:colOff>
      <xdr:row>38</xdr:row>
      <xdr:rowOff>95250</xdr:rowOff>
    </xdr:to>
    <xdr:sp macro="" textlink="">
      <xdr:nvSpPr>
        <xdr:cNvPr id="306" name="フローチャート: 判断 305"/>
        <xdr:cNvSpPr/>
      </xdr:nvSpPr>
      <xdr:spPr>
        <a:xfrm>
          <a:off x="671576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111760</xdr:rowOff>
    </xdr:from>
    <xdr:ext cx="533400" cy="257810"/>
    <xdr:sp macro="" textlink="">
      <xdr:nvSpPr>
        <xdr:cNvPr id="307" name="テキスト ボックス 306"/>
        <xdr:cNvSpPr txBox="1"/>
      </xdr:nvSpPr>
      <xdr:spPr>
        <a:xfrm>
          <a:off x="6504940" y="6283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10" name="テキスト ボックス 309"/>
        <xdr:cNvSpPr txBox="1"/>
      </xdr:nvSpPr>
      <xdr:spPr>
        <a:xfrm>
          <a:off x="8308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11" name="テキスト ボックス 310"/>
        <xdr:cNvSpPr txBox="1"/>
      </xdr:nvSpPr>
      <xdr:spPr>
        <a:xfrm>
          <a:off x="74422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54610</xdr:rowOff>
    </xdr:from>
    <xdr:to xmlns:xdr="http://schemas.openxmlformats.org/drawingml/2006/spreadsheetDrawing">
      <xdr:col>55</xdr:col>
      <xdr:colOff>50800</xdr:colOff>
      <xdr:row>38</xdr:row>
      <xdr:rowOff>156210</xdr:rowOff>
    </xdr:to>
    <xdr:sp macro="" textlink="">
      <xdr:nvSpPr>
        <xdr:cNvPr id="313" name="楕円 312"/>
        <xdr:cNvSpPr/>
      </xdr:nvSpPr>
      <xdr:spPr>
        <a:xfrm>
          <a:off x="10118090" y="65697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140970</xdr:rowOff>
    </xdr:from>
    <xdr:ext cx="533400" cy="259080"/>
    <xdr:sp macro="" textlink="">
      <xdr:nvSpPr>
        <xdr:cNvPr id="314" name="補助費等該当値テキスト"/>
        <xdr:cNvSpPr txBox="1"/>
      </xdr:nvSpPr>
      <xdr:spPr>
        <a:xfrm>
          <a:off x="10213975" y="6484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40640</xdr:rowOff>
    </xdr:from>
    <xdr:to xmlns:xdr="http://schemas.openxmlformats.org/drawingml/2006/spreadsheetDrawing">
      <xdr:col>50</xdr:col>
      <xdr:colOff>165100</xdr:colOff>
      <xdr:row>38</xdr:row>
      <xdr:rowOff>141605</xdr:rowOff>
    </xdr:to>
    <xdr:sp macro="" textlink="">
      <xdr:nvSpPr>
        <xdr:cNvPr id="315" name="楕円 314"/>
        <xdr:cNvSpPr/>
      </xdr:nvSpPr>
      <xdr:spPr>
        <a:xfrm>
          <a:off x="930275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132715</xdr:rowOff>
    </xdr:from>
    <xdr:ext cx="533400" cy="257810"/>
    <xdr:sp macro="" textlink="">
      <xdr:nvSpPr>
        <xdr:cNvPr id="316" name="テキスト ボックス 315"/>
        <xdr:cNvSpPr txBox="1"/>
      </xdr:nvSpPr>
      <xdr:spPr>
        <a:xfrm>
          <a:off x="9091930" y="6647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11430</xdr:rowOff>
    </xdr:from>
    <xdr:to xmlns:xdr="http://schemas.openxmlformats.org/drawingml/2006/spreadsheetDrawing">
      <xdr:col>46</xdr:col>
      <xdr:colOff>38100</xdr:colOff>
      <xdr:row>38</xdr:row>
      <xdr:rowOff>113030</xdr:rowOff>
    </xdr:to>
    <xdr:sp macro="" textlink="">
      <xdr:nvSpPr>
        <xdr:cNvPr id="317" name="楕円 316"/>
        <xdr:cNvSpPr/>
      </xdr:nvSpPr>
      <xdr:spPr>
        <a:xfrm>
          <a:off x="8442325" y="65265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104140</xdr:rowOff>
    </xdr:from>
    <xdr:ext cx="534670" cy="259080"/>
    <xdr:sp macro="" textlink="">
      <xdr:nvSpPr>
        <xdr:cNvPr id="318" name="テキスト ボックス 317"/>
        <xdr:cNvSpPr txBox="1"/>
      </xdr:nvSpPr>
      <xdr:spPr>
        <a:xfrm>
          <a:off x="8231505" y="661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171450</xdr:rowOff>
    </xdr:from>
    <xdr:to xmlns:xdr="http://schemas.openxmlformats.org/drawingml/2006/spreadsheetDrawing">
      <xdr:col>41</xdr:col>
      <xdr:colOff>101600</xdr:colOff>
      <xdr:row>38</xdr:row>
      <xdr:rowOff>101600</xdr:rowOff>
    </xdr:to>
    <xdr:sp macro="" textlink="">
      <xdr:nvSpPr>
        <xdr:cNvPr id="319" name="楕円 318"/>
        <xdr:cNvSpPr/>
      </xdr:nvSpPr>
      <xdr:spPr>
        <a:xfrm>
          <a:off x="7576185"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92710</xdr:rowOff>
    </xdr:from>
    <xdr:ext cx="534670" cy="259080"/>
    <xdr:sp macro="" textlink="">
      <xdr:nvSpPr>
        <xdr:cNvPr id="320" name="テキスト ボックス 319"/>
        <xdr:cNvSpPr txBox="1"/>
      </xdr:nvSpPr>
      <xdr:spPr>
        <a:xfrm>
          <a:off x="7371080" y="660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72390</xdr:rowOff>
    </xdr:from>
    <xdr:to xmlns:xdr="http://schemas.openxmlformats.org/drawingml/2006/spreadsheetDrawing">
      <xdr:col>36</xdr:col>
      <xdr:colOff>165100</xdr:colOff>
      <xdr:row>39</xdr:row>
      <xdr:rowOff>2540</xdr:rowOff>
    </xdr:to>
    <xdr:sp macro="" textlink="">
      <xdr:nvSpPr>
        <xdr:cNvPr id="321" name="楕円 320"/>
        <xdr:cNvSpPr/>
      </xdr:nvSpPr>
      <xdr:spPr>
        <a:xfrm>
          <a:off x="671576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165100</xdr:rowOff>
    </xdr:from>
    <xdr:ext cx="533400" cy="259080"/>
    <xdr:sp macro="" textlink="">
      <xdr:nvSpPr>
        <xdr:cNvPr id="322" name="テキスト ボックス 321"/>
        <xdr:cNvSpPr txBox="1"/>
      </xdr:nvSpPr>
      <xdr:spPr>
        <a:xfrm>
          <a:off x="6504940" y="6680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1" name="テキスト ボックス 330"/>
        <xdr:cNvSpPr txBox="1"/>
      </xdr:nvSpPr>
      <xdr:spPr>
        <a:xfrm>
          <a:off x="637159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4" name="テキスト ボックス 333"/>
        <xdr:cNvSpPr txBox="1"/>
      </xdr:nvSpPr>
      <xdr:spPr>
        <a:xfrm>
          <a:off x="616648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6" name="テキスト ボックス 335"/>
        <xdr:cNvSpPr txBox="1"/>
      </xdr:nvSpPr>
      <xdr:spPr>
        <a:xfrm>
          <a:off x="5831205"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7810"/>
    <xdr:sp macro="" textlink="">
      <xdr:nvSpPr>
        <xdr:cNvPr id="338" name="テキスト ボックス 337"/>
        <xdr:cNvSpPr txBox="1"/>
      </xdr:nvSpPr>
      <xdr:spPr>
        <a:xfrm>
          <a:off x="5831205"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40" name="テキスト ボックス 339"/>
        <xdr:cNvSpPr txBox="1"/>
      </xdr:nvSpPr>
      <xdr:spPr>
        <a:xfrm>
          <a:off x="583120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42" name="テキスト ボックス 341"/>
        <xdr:cNvSpPr txBox="1"/>
      </xdr:nvSpPr>
      <xdr:spPr>
        <a:xfrm>
          <a:off x="5831205"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44" name="テキスト ボックス 343"/>
        <xdr:cNvSpPr txBox="1"/>
      </xdr:nvSpPr>
      <xdr:spPr>
        <a:xfrm>
          <a:off x="5741035"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51</xdr:row>
      <xdr:rowOff>147955</xdr:rowOff>
    </xdr:from>
    <xdr:to xmlns:xdr="http://schemas.openxmlformats.org/drawingml/2006/spreadsheetDrawing">
      <xdr:col>54</xdr:col>
      <xdr:colOff>184785</xdr:colOff>
      <xdr:row>59</xdr:row>
      <xdr:rowOff>21590</xdr:rowOff>
    </xdr:to>
    <xdr:cxnSp macro="">
      <xdr:nvCxnSpPr>
        <xdr:cNvPr id="346" name="直線コネクタ 345"/>
        <xdr:cNvCxnSpPr/>
      </xdr:nvCxnSpPr>
      <xdr:spPr>
        <a:xfrm flipV="1">
          <a:off x="10163175" y="8891905"/>
          <a:ext cx="0" cy="1245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25400</xdr:rowOff>
    </xdr:from>
    <xdr:ext cx="533400" cy="259080"/>
    <xdr:sp macro="" textlink="">
      <xdr:nvSpPr>
        <xdr:cNvPr id="347" name="普通建設事業費最小値テキスト"/>
        <xdr:cNvSpPr txBox="1"/>
      </xdr:nvSpPr>
      <xdr:spPr>
        <a:xfrm>
          <a:off x="10213975" y="10140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21590</xdr:rowOff>
    </xdr:from>
    <xdr:to xmlns:xdr="http://schemas.openxmlformats.org/drawingml/2006/spreadsheetDrawing">
      <xdr:col>55</xdr:col>
      <xdr:colOff>88900</xdr:colOff>
      <xdr:row>59</xdr:row>
      <xdr:rowOff>21590</xdr:rowOff>
    </xdr:to>
    <xdr:cxnSp macro="">
      <xdr:nvCxnSpPr>
        <xdr:cNvPr id="348" name="直線コネクタ 347"/>
        <xdr:cNvCxnSpPr/>
      </xdr:nvCxnSpPr>
      <xdr:spPr>
        <a:xfrm>
          <a:off x="10079990" y="101371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94615</xdr:rowOff>
    </xdr:from>
    <xdr:ext cx="597535" cy="259080"/>
    <xdr:sp macro="" textlink="">
      <xdr:nvSpPr>
        <xdr:cNvPr id="349" name="普通建設事業費最大値テキスト"/>
        <xdr:cNvSpPr txBox="1"/>
      </xdr:nvSpPr>
      <xdr:spPr>
        <a:xfrm>
          <a:off x="10213975" y="8667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147955</xdr:rowOff>
    </xdr:from>
    <xdr:to xmlns:xdr="http://schemas.openxmlformats.org/drawingml/2006/spreadsheetDrawing">
      <xdr:col>55</xdr:col>
      <xdr:colOff>88900</xdr:colOff>
      <xdr:row>51</xdr:row>
      <xdr:rowOff>147955</xdr:rowOff>
    </xdr:to>
    <xdr:cxnSp macro="">
      <xdr:nvCxnSpPr>
        <xdr:cNvPr id="350" name="直線コネクタ 349"/>
        <xdr:cNvCxnSpPr/>
      </xdr:nvCxnSpPr>
      <xdr:spPr>
        <a:xfrm>
          <a:off x="10079990" y="88919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144145</xdr:rowOff>
    </xdr:from>
    <xdr:to xmlns:xdr="http://schemas.openxmlformats.org/drawingml/2006/spreadsheetDrawing">
      <xdr:col>55</xdr:col>
      <xdr:colOff>0</xdr:colOff>
      <xdr:row>58</xdr:row>
      <xdr:rowOff>163830</xdr:rowOff>
    </xdr:to>
    <xdr:cxnSp macro="">
      <xdr:nvCxnSpPr>
        <xdr:cNvPr id="351" name="直線コネクタ 350"/>
        <xdr:cNvCxnSpPr/>
      </xdr:nvCxnSpPr>
      <xdr:spPr>
        <a:xfrm flipV="1">
          <a:off x="9353550" y="1008824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138430</xdr:rowOff>
    </xdr:from>
    <xdr:ext cx="597535" cy="259080"/>
    <xdr:sp macro="" textlink="">
      <xdr:nvSpPr>
        <xdr:cNvPr id="352" name="普通建設事業費平均値テキスト"/>
        <xdr:cNvSpPr txBox="1"/>
      </xdr:nvSpPr>
      <xdr:spPr>
        <a:xfrm>
          <a:off x="10213975" y="9739630"/>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115570</xdr:rowOff>
    </xdr:from>
    <xdr:to xmlns:xdr="http://schemas.openxmlformats.org/drawingml/2006/spreadsheetDrawing">
      <xdr:col>55</xdr:col>
      <xdr:colOff>50800</xdr:colOff>
      <xdr:row>58</xdr:row>
      <xdr:rowOff>45720</xdr:rowOff>
    </xdr:to>
    <xdr:sp macro="" textlink="">
      <xdr:nvSpPr>
        <xdr:cNvPr id="353" name="フローチャート: 判断 352"/>
        <xdr:cNvSpPr/>
      </xdr:nvSpPr>
      <xdr:spPr>
        <a:xfrm>
          <a:off x="10118090" y="98882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74930</xdr:rowOff>
    </xdr:from>
    <xdr:to xmlns:xdr="http://schemas.openxmlformats.org/drawingml/2006/spreadsheetDrawing">
      <xdr:col>50</xdr:col>
      <xdr:colOff>114300</xdr:colOff>
      <xdr:row>58</xdr:row>
      <xdr:rowOff>163830</xdr:rowOff>
    </xdr:to>
    <xdr:cxnSp macro="">
      <xdr:nvCxnSpPr>
        <xdr:cNvPr id="354" name="直線コネクタ 353"/>
        <xdr:cNvCxnSpPr/>
      </xdr:nvCxnSpPr>
      <xdr:spPr>
        <a:xfrm>
          <a:off x="8493125" y="10019030"/>
          <a:ext cx="8604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107950</xdr:rowOff>
    </xdr:from>
    <xdr:to xmlns:xdr="http://schemas.openxmlformats.org/drawingml/2006/spreadsheetDrawing">
      <xdr:col>50</xdr:col>
      <xdr:colOff>165100</xdr:colOff>
      <xdr:row>58</xdr:row>
      <xdr:rowOff>38100</xdr:rowOff>
    </xdr:to>
    <xdr:sp macro="" textlink="">
      <xdr:nvSpPr>
        <xdr:cNvPr id="355" name="フローチャート: 判断 354"/>
        <xdr:cNvSpPr/>
      </xdr:nvSpPr>
      <xdr:spPr>
        <a:xfrm>
          <a:off x="930275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54610</xdr:rowOff>
    </xdr:from>
    <xdr:ext cx="597535" cy="257810"/>
    <xdr:sp macro="" textlink="">
      <xdr:nvSpPr>
        <xdr:cNvPr id="356" name="テキスト ボックス 355"/>
        <xdr:cNvSpPr txBox="1"/>
      </xdr:nvSpPr>
      <xdr:spPr>
        <a:xfrm>
          <a:off x="9059545" y="96558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29845</xdr:rowOff>
    </xdr:from>
    <xdr:to xmlns:xdr="http://schemas.openxmlformats.org/drawingml/2006/spreadsheetDrawing">
      <xdr:col>45</xdr:col>
      <xdr:colOff>177800</xdr:colOff>
      <xdr:row>58</xdr:row>
      <xdr:rowOff>74930</xdr:rowOff>
    </xdr:to>
    <xdr:cxnSp macro="">
      <xdr:nvCxnSpPr>
        <xdr:cNvPr id="357" name="直線コネクタ 356"/>
        <xdr:cNvCxnSpPr/>
      </xdr:nvCxnSpPr>
      <xdr:spPr>
        <a:xfrm>
          <a:off x="7626985" y="9973945"/>
          <a:ext cx="86614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127000</xdr:rowOff>
    </xdr:from>
    <xdr:to xmlns:xdr="http://schemas.openxmlformats.org/drawingml/2006/spreadsheetDrawing">
      <xdr:col>46</xdr:col>
      <xdr:colOff>38100</xdr:colOff>
      <xdr:row>58</xdr:row>
      <xdr:rowOff>57150</xdr:rowOff>
    </xdr:to>
    <xdr:sp macro="" textlink="">
      <xdr:nvSpPr>
        <xdr:cNvPr id="358" name="フローチャート: 判断 357"/>
        <xdr:cNvSpPr/>
      </xdr:nvSpPr>
      <xdr:spPr>
        <a:xfrm>
          <a:off x="8442325" y="9899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73660</xdr:rowOff>
    </xdr:from>
    <xdr:ext cx="598805" cy="259080"/>
    <xdr:sp macro="" textlink="">
      <xdr:nvSpPr>
        <xdr:cNvPr id="359" name="テキスト ボックス 358"/>
        <xdr:cNvSpPr txBox="1"/>
      </xdr:nvSpPr>
      <xdr:spPr>
        <a:xfrm>
          <a:off x="8199120" y="9674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29845</xdr:rowOff>
    </xdr:from>
    <xdr:to xmlns:xdr="http://schemas.openxmlformats.org/drawingml/2006/spreadsheetDrawing">
      <xdr:col>41</xdr:col>
      <xdr:colOff>50800</xdr:colOff>
      <xdr:row>58</xdr:row>
      <xdr:rowOff>86360</xdr:rowOff>
    </xdr:to>
    <xdr:cxnSp macro="">
      <xdr:nvCxnSpPr>
        <xdr:cNvPr id="360" name="直線コネクタ 359"/>
        <xdr:cNvCxnSpPr/>
      </xdr:nvCxnSpPr>
      <xdr:spPr>
        <a:xfrm flipV="1">
          <a:off x="6766560" y="9973945"/>
          <a:ext cx="8604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161290</xdr:rowOff>
    </xdr:from>
    <xdr:to xmlns:xdr="http://schemas.openxmlformats.org/drawingml/2006/spreadsheetDrawing">
      <xdr:col>41</xdr:col>
      <xdr:colOff>101600</xdr:colOff>
      <xdr:row>58</xdr:row>
      <xdr:rowOff>91440</xdr:rowOff>
    </xdr:to>
    <xdr:sp macro="" textlink="">
      <xdr:nvSpPr>
        <xdr:cNvPr id="361" name="フローチャート: 判断 360"/>
        <xdr:cNvSpPr/>
      </xdr:nvSpPr>
      <xdr:spPr>
        <a:xfrm>
          <a:off x="7576185"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83185</xdr:rowOff>
    </xdr:from>
    <xdr:ext cx="534670" cy="259080"/>
    <xdr:sp macro="" textlink="">
      <xdr:nvSpPr>
        <xdr:cNvPr id="362" name="テキスト ボックス 361"/>
        <xdr:cNvSpPr txBox="1"/>
      </xdr:nvSpPr>
      <xdr:spPr>
        <a:xfrm>
          <a:off x="7371080" y="10027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7620</xdr:rowOff>
    </xdr:from>
    <xdr:to xmlns:xdr="http://schemas.openxmlformats.org/drawingml/2006/spreadsheetDrawing">
      <xdr:col>36</xdr:col>
      <xdr:colOff>165100</xdr:colOff>
      <xdr:row>58</xdr:row>
      <xdr:rowOff>109220</xdr:rowOff>
    </xdr:to>
    <xdr:sp macro="" textlink="">
      <xdr:nvSpPr>
        <xdr:cNvPr id="363" name="フローチャート: 判断 362"/>
        <xdr:cNvSpPr/>
      </xdr:nvSpPr>
      <xdr:spPr>
        <a:xfrm>
          <a:off x="671576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125730</xdr:rowOff>
    </xdr:from>
    <xdr:ext cx="533400" cy="259080"/>
    <xdr:sp macro="" textlink="">
      <xdr:nvSpPr>
        <xdr:cNvPr id="364" name="テキスト ボックス 363"/>
        <xdr:cNvSpPr txBox="1"/>
      </xdr:nvSpPr>
      <xdr:spPr>
        <a:xfrm>
          <a:off x="6504940" y="9726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67" name="テキスト ボックス 366"/>
        <xdr:cNvSpPr txBox="1"/>
      </xdr:nvSpPr>
      <xdr:spPr>
        <a:xfrm>
          <a:off x="8308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8" name="テキスト ボックス 367"/>
        <xdr:cNvSpPr txBox="1"/>
      </xdr:nvSpPr>
      <xdr:spPr>
        <a:xfrm>
          <a:off x="74422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93345</xdr:rowOff>
    </xdr:from>
    <xdr:to xmlns:xdr="http://schemas.openxmlformats.org/drawingml/2006/spreadsheetDrawing">
      <xdr:col>55</xdr:col>
      <xdr:colOff>50800</xdr:colOff>
      <xdr:row>59</xdr:row>
      <xdr:rowOff>23495</xdr:rowOff>
    </xdr:to>
    <xdr:sp macro="" textlink="">
      <xdr:nvSpPr>
        <xdr:cNvPr id="370" name="楕円 369"/>
        <xdr:cNvSpPr/>
      </xdr:nvSpPr>
      <xdr:spPr>
        <a:xfrm>
          <a:off x="10118090" y="100374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8255</xdr:rowOff>
    </xdr:from>
    <xdr:ext cx="533400" cy="257810"/>
    <xdr:sp macro="" textlink="">
      <xdr:nvSpPr>
        <xdr:cNvPr id="371" name="普通建設事業費該当値テキスト"/>
        <xdr:cNvSpPr txBox="1"/>
      </xdr:nvSpPr>
      <xdr:spPr>
        <a:xfrm>
          <a:off x="10213975" y="99523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113030</xdr:rowOff>
    </xdr:from>
    <xdr:to xmlns:xdr="http://schemas.openxmlformats.org/drawingml/2006/spreadsheetDrawing">
      <xdr:col>50</xdr:col>
      <xdr:colOff>165100</xdr:colOff>
      <xdr:row>59</xdr:row>
      <xdr:rowOff>43180</xdr:rowOff>
    </xdr:to>
    <xdr:sp macro="" textlink="">
      <xdr:nvSpPr>
        <xdr:cNvPr id="372" name="楕円 371"/>
        <xdr:cNvSpPr/>
      </xdr:nvSpPr>
      <xdr:spPr>
        <a:xfrm>
          <a:off x="930275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34290</xdr:rowOff>
    </xdr:from>
    <xdr:ext cx="533400" cy="259080"/>
    <xdr:sp macro="" textlink="">
      <xdr:nvSpPr>
        <xdr:cNvPr id="373" name="テキスト ボックス 372"/>
        <xdr:cNvSpPr txBox="1"/>
      </xdr:nvSpPr>
      <xdr:spPr>
        <a:xfrm>
          <a:off x="9091930" y="10149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23495</xdr:rowOff>
    </xdr:from>
    <xdr:to xmlns:xdr="http://schemas.openxmlformats.org/drawingml/2006/spreadsheetDrawing">
      <xdr:col>46</xdr:col>
      <xdr:colOff>38100</xdr:colOff>
      <xdr:row>58</xdr:row>
      <xdr:rowOff>125095</xdr:rowOff>
    </xdr:to>
    <xdr:sp macro="" textlink="">
      <xdr:nvSpPr>
        <xdr:cNvPr id="374" name="楕円 373"/>
        <xdr:cNvSpPr/>
      </xdr:nvSpPr>
      <xdr:spPr>
        <a:xfrm>
          <a:off x="8442325" y="99675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116205</xdr:rowOff>
    </xdr:from>
    <xdr:ext cx="534670" cy="259080"/>
    <xdr:sp macro="" textlink="">
      <xdr:nvSpPr>
        <xdr:cNvPr id="375" name="テキスト ボックス 374"/>
        <xdr:cNvSpPr txBox="1"/>
      </xdr:nvSpPr>
      <xdr:spPr>
        <a:xfrm>
          <a:off x="8231505" y="10060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150495</xdr:rowOff>
    </xdr:from>
    <xdr:to xmlns:xdr="http://schemas.openxmlformats.org/drawingml/2006/spreadsheetDrawing">
      <xdr:col>41</xdr:col>
      <xdr:colOff>101600</xdr:colOff>
      <xdr:row>58</xdr:row>
      <xdr:rowOff>80645</xdr:rowOff>
    </xdr:to>
    <xdr:sp macro="" textlink="">
      <xdr:nvSpPr>
        <xdr:cNvPr id="376" name="楕円 375"/>
        <xdr:cNvSpPr/>
      </xdr:nvSpPr>
      <xdr:spPr>
        <a:xfrm>
          <a:off x="7576185"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97790</xdr:rowOff>
    </xdr:from>
    <xdr:ext cx="534670" cy="257810"/>
    <xdr:sp macro="" textlink="">
      <xdr:nvSpPr>
        <xdr:cNvPr id="377" name="テキスト ボックス 376"/>
        <xdr:cNvSpPr txBox="1"/>
      </xdr:nvSpPr>
      <xdr:spPr>
        <a:xfrm>
          <a:off x="7371080" y="9698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34925</xdr:rowOff>
    </xdr:from>
    <xdr:to xmlns:xdr="http://schemas.openxmlformats.org/drawingml/2006/spreadsheetDrawing">
      <xdr:col>36</xdr:col>
      <xdr:colOff>165100</xdr:colOff>
      <xdr:row>58</xdr:row>
      <xdr:rowOff>136525</xdr:rowOff>
    </xdr:to>
    <xdr:sp macro="" textlink="">
      <xdr:nvSpPr>
        <xdr:cNvPr id="378" name="楕円 377"/>
        <xdr:cNvSpPr/>
      </xdr:nvSpPr>
      <xdr:spPr>
        <a:xfrm>
          <a:off x="671576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127635</xdr:rowOff>
    </xdr:from>
    <xdr:ext cx="533400" cy="259080"/>
    <xdr:sp macro="" textlink="">
      <xdr:nvSpPr>
        <xdr:cNvPr id="379" name="テキスト ボックス 378"/>
        <xdr:cNvSpPr txBox="1"/>
      </xdr:nvSpPr>
      <xdr:spPr>
        <a:xfrm>
          <a:off x="6504940" y="10071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8" name="テキスト ボックス 387"/>
        <xdr:cNvSpPr txBox="1"/>
      </xdr:nvSpPr>
      <xdr:spPr>
        <a:xfrm>
          <a:off x="637159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409690" y="1358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920" cy="259080"/>
    <xdr:sp macro="" textlink="">
      <xdr:nvSpPr>
        <xdr:cNvPr id="391" name="テキスト ボックス 390"/>
        <xdr:cNvSpPr txBox="1"/>
      </xdr:nvSpPr>
      <xdr:spPr>
        <a:xfrm>
          <a:off x="616648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409690" y="1320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5630" cy="259080"/>
    <xdr:sp macro="" textlink="">
      <xdr:nvSpPr>
        <xdr:cNvPr id="393" name="テキスト ボックス 392"/>
        <xdr:cNvSpPr txBox="1"/>
      </xdr:nvSpPr>
      <xdr:spPr>
        <a:xfrm>
          <a:off x="5831205"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409690" y="1282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5630" cy="257810"/>
    <xdr:sp macro="" textlink="">
      <xdr:nvSpPr>
        <xdr:cNvPr id="395" name="テキスト ボックス 394"/>
        <xdr:cNvSpPr txBox="1"/>
      </xdr:nvSpPr>
      <xdr:spPr>
        <a:xfrm>
          <a:off x="5831205"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409690" y="1244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5630" cy="259080"/>
    <xdr:sp macro="" textlink="">
      <xdr:nvSpPr>
        <xdr:cNvPr id="397" name="テキスト ボックス 396"/>
        <xdr:cNvSpPr txBox="1"/>
      </xdr:nvSpPr>
      <xdr:spPr>
        <a:xfrm>
          <a:off x="5831205"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409690" y="1206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9" name="テキスト ボックス 398"/>
        <xdr:cNvSpPr txBox="1"/>
      </xdr:nvSpPr>
      <xdr:spPr>
        <a:xfrm>
          <a:off x="5831205"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401" name="テキスト ボックス 400"/>
        <xdr:cNvSpPr txBox="1"/>
      </xdr:nvSpPr>
      <xdr:spPr>
        <a:xfrm>
          <a:off x="5831205"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70</xdr:row>
      <xdr:rowOff>29210</xdr:rowOff>
    </xdr:from>
    <xdr:to xmlns:xdr="http://schemas.openxmlformats.org/drawingml/2006/spreadsheetDrawing">
      <xdr:col>54</xdr:col>
      <xdr:colOff>184785</xdr:colOff>
      <xdr:row>79</xdr:row>
      <xdr:rowOff>44450</xdr:rowOff>
    </xdr:to>
    <xdr:cxnSp macro="">
      <xdr:nvCxnSpPr>
        <xdr:cNvPr id="403" name="直線コネクタ 402"/>
        <xdr:cNvCxnSpPr/>
      </xdr:nvCxnSpPr>
      <xdr:spPr>
        <a:xfrm flipV="1">
          <a:off x="10163175" y="120307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285" cy="259080"/>
    <xdr:sp macro="" textlink="">
      <xdr:nvSpPr>
        <xdr:cNvPr id="404" name="普通建設事業費 （ うち新規整備　）最小値テキスト"/>
        <xdr:cNvSpPr txBox="1"/>
      </xdr:nvSpPr>
      <xdr:spPr>
        <a:xfrm>
          <a:off x="10213975"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079990" y="13589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147320</xdr:rowOff>
    </xdr:from>
    <xdr:ext cx="597535" cy="259080"/>
    <xdr:sp macro="" textlink="">
      <xdr:nvSpPr>
        <xdr:cNvPr id="406" name="普通建設事業費 （ うち新規整備　）最大値テキスト"/>
        <xdr:cNvSpPr txBox="1"/>
      </xdr:nvSpPr>
      <xdr:spPr>
        <a:xfrm>
          <a:off x="10213975" y="118059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29210</xdr:rowOff>
    </xdr:from>
    <xdr:to xmlns:xdr="http://schemas.openxmlformats.org/drawingml/2006/spreadsheetDrawing">
      <xdr:col>55</xdr:col>
      <xdr:colOff>88900</xdr:colOff>
      <xdr:row>70</xdr:row>
      <xdr:rowOff>29210</xdr:rowOff>
    </xdr:to>
    <xdr:cxnSp macro="">
      <xdr:nvCxnSpPr>
        <xdr:cNvPr id="407" name="直線コネクタ 406"/>
        <xdr:cNvCxnSpPr/>
      </xdr:nvCxnSpPr>
      <xdr:spPr>
        <a:xfrm>
          <a:off x="10079990" y="120307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4445</xdr:rowOff>
    </xdr:from>
    <xdr:to xmlns:xdr="http://schemas.openxmlformats.org/drawingml/2006/spreadsheetDrawing">
      <xdr:col>55</xdr:col>
      <xdr:colOff>0</xdr:colOff>
      <xdr:row>79</xdr:row>
      <xdr:rowOff>39370</xdr:rowOff>
    </xdr:to>
    <xdr:cxnSp macro="">
      <xdr:nvCxnSpPr>
        <xdr:cNvPr id="408" name="直線コネクタ 407"/>
        <xdr:cNvCxnSpPr/>
      </xdr:nvCxnSpPr>
      <xdr:spPr>
        <a:xfrm flipV="1">
          <a:off x="9353550" y="1354899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27940</xdr:rowOff>
    </xdr:from>
    <xdr:ext cx="533400" cy="259080"/>
    <xdr:sp macro="" textlink="">
      <xdr:nvSpPr>
        <xdr:cNvPr id="409" name="普通建設事業費 （ うち新規整備　）平均値テキスト"/>
        <xdr:cNvSpPr txBox="1"/>
      </xdr:nvSpPr>
      <xdr:spPr>
        <a:xfrm>
          <a:off x="10213975" y="1322959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5080</xdr:rowOff>
    </xdr:from>
    <xdr:to xmlns:xdr="http://schemas.openxmlformats.org/drawingml/2006/spreadsheetDrawing">
      <xdr:col>55</xdr:col>
      <xdr:colOff>50800</xdr:colOff>
      <xdr:row>78</xdr:row>
      <xdr:rowOff>106680</xdr:rowOff>
    </xdr:to>
    <xdr:sp macro="" textlink="">
      <xdr:nvSpPr>
        <xdr:cNvPr id="410" name="フローチャート: 判断 409"/>
        <xdr:cNvSpPr/>
      </xdr:nvSpPr>
      <xdr:spPr>
        <a:xfrm>
          <a:off x="10118090" y="133781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151130</xdr:rowOff>
    </xdr:from>
    <xdr:to xmlns:xdr="http://schemas.openxmlformats.org/drawingml/2006/spreadsheetDrawing">
      <xdr:col>50</xdr:col>
      <xdr:colOff>114300</xdr:colOff>
      <xdr:row>79</xdr:row>
      <xdr:rowOff>39370</xdr:rowOff>
    </xdr:to>
    <xdr:cxnSp macro="">
      <xdr:nvCxnSpPr>
        <xdr:cNvPr id="411" name="直線コネクタ 410"/>
        <xdr:cNvCxnSpPr/>
      </xdr:nvCxnSpPr>
      <xdr:spPr>
        <a:xfrm>
          <a:off x="8493125" y="13352780"/>
          <a:ext cx="86042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12" name="フローチャート: 判断 411"/>
        <xdr:cNvSpPr/>
      </xdr:nvSpPr>
      <xdr:spPr>
        <a:xfrm>
          <a:off x="930275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119380</xdr:rowOff>
    </xdr:from>
    <xdr:ext cx="533400" cy="259080"/>
    <xdr:sp macro="" textlink="">
      <xdr:nvSpPr>
        <xdr:cNvPr id="413" name="テキスト ボックス 412"/>
        <xdr:cNvSpPr txBox="1"/>
      </xdr:nvSpPr>
      <xdr:spPr>
        <a:xfrm>
          <a:off x="9091930" y="131495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87630</xdr:rowOff>
    </xdr:from>
    <xdr:to xmlns:xdr="http://schemas.openxmlformats.org/drawingml/2006/spreadsheetDrawing">
      <xdr:col>45</xdr:col>
      <xdr:colOff>177800</xdr:colOff>
      <xdr:row>77</xdr:row>
      <xdr:rowOff>151130</xdr:rowOff>
    </xdr:to>
    <xdr:cxnSp macro="">
      <xdr:nvCxnSpPr>
        <xdr:cNvPr id="414" name="直線コネクタ 413"/>
        <xdr:cNvCxnSpPr/>
      </xdr:nvCxnSpPr>
      <xdr:spPr>
        <a:xfrm>
          <a:off x="7626985" y="13289280"/>
          <a:ext cx="86614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5" name="フローチャート: 判断 414"/>
        <xdr:cNvSpPr/>
      </xdr:nvSpPr>
      <xdr:spPr>
        <a:xfrm>
          <a:off x="8442325" y="133305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50165</xdr:rowOff>
    </xdr:from>
    <xdr:ext cx="534670" cy="259080"/>
    <xdr:sp macro="" textlink="">
      <xdr:nvSpPr>
        <xdr:cNvPr id="416" name="テキスト ボックス 415"/>
        <xdr:cNvSpPr txBox="1"/>
      </xdr:nvSpPr>
      <xdr:spPr>
        <a:xfrm>
          <a:off x="8231505" y="13423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19685</xdr:rowOff>
    </xdr:from>
    <xdr:to xmlns:xdr="http://schemas.openxmlformats.org/drawingml/2006/spreadsheetDrawing">
      <xdr:col>41</xdr:col>
      <xdr:colOff>101600</xdr:colOff>
      <xdr:row>78</xdr:row>
      <xdr:rowOff>121285</xdr:rowOff>
    </xdr:to>
    <xdr:sp macro="" textlink="">
      <xdr:nvSpPr>
        <xdr:cNvPr id="417" name="フローチャート: 判断 416"/>
        <xdr:cNvSpPr/>
      </xdr:nvSpPr>
      <xdr:spPr>
        <a:xfrm>
          <a:off x="7576185"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112395</xdr:rowOff>
    </xdr:from>
    <xdr:ext cx="534670" cy="257810"/>
    <xdr:sp macro="" textlink="">
      <xdr:nvSpPr>
        <xdr:cNvPr id="418" name="テキスト ボックス 417"/>
        <xdr:cNvSpPr txBox="1"/>
      </xdr:nvSpPr>
      <xdr:spPr>
        <a:xfrm>
          <a:off x="7371080" y="13485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730" cy="259080"/>
    <xdr:sp macro="" textlink="">
      <xdr:nvSpPr>
        <xdr:cNvPr id="421" name="テキスト ボックス 420"/>
        <xdr:cNvSpPr txBox="1"/>
      </xdr:nvSpPr>
      <xdr:spPr>
        <a:xfrm>
          <a:off x="83083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2" name="テキスト ボックス 421"/>
        <xdr:cNvSpPr txBox="1"/>
      </xdr:nvSpPr>
      <xdr:spPr>
        <a:xfrm>
          <a:off x="74422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125095</xdr:rowOff>
    </xdr:from>
    <xdr:to xmlns:xdr="http://schemas.openxmlformats.org/drawingml/2006/spreadsheetDrawing">
      <xdr:col>55</xdr:col>
      <xdr:colOff>50800</xdr:colOff>
      <xdr:row>79</xdr:row>
      <xdr:rowOff>55245</xdr:rowOff>
    </xdr:to>
    <xdr:sp macro="" textlink="">
      <xdr:nvSpPr>
        <xdr:cNvPr id="424" name="楕円 423"/>
        <xdr:cNvSpPr/>
      </xdr:nvSpPr>
      <xdr:spPr>
        <a:xfrm>
          <a:off x="10118090" y="134981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40640</xdr:rowOff>
    </xdr:from>
    <xdr:ext cx="533400" cy="257810"/>
    <xdr:sp macro="" textlink="">
      <xdr:nvSpPr>
        <xdr:cNvPr id="425" name="普通建設事業費 （ うち新規整備　）該当値テキスト"/>
        <xdr:cNvSpPr txBox="1"/>
      </xdr:nvSpPr>
      <xdr:spPr>
        <a:xfrm>
          <a:off x="10213975" y="134137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160020</xdr:rowOff>
    </xdr:from>
    <xdr:to xmlns:xdr="http://schemas.openxmlformats.org/drawingml/2006/spreadsheetDrawing">
      <xdr:col>50</xdr:col>
      <xdr:colOff>165100</xdr:colOff>
      <xdr:row>79</xdr:row>
      <xdr:rowOff>90170</xdr:rowOff>
    </xdr:to>
    <xdr:sp macro="" textlink="">
      <xdr:nvSpPr>
        <xdr:cNvPr id="426" name="楕円 425"/>
        <xdr:cNvSpPr/>
      </xdr:nvSpPr>
      <xdr:spPr>
        <a:xfrm>
          <a:off x="930275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81280</xdr:rowOff>
    </xdr:from>
    <xdr:ext cx="469900" cy="259080"/>
    <xdr:sp macro="" textlink="">
      <xdr:nvSpPr>
        <xdr:cNvPr id="427" name="テキスト ボックス 426"/>
        <xdr:cNvSpPr txBox="1"/>
      </xdr:nvSpPr>
      <xdr:spPr>
        <a:xfrm>
          <a:off x="9124315" y="1362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100330</xdr:rowOff>
    </xdr:from>
    <xdr:to xmlns:xdr="http://schemas.openxmlformats.org/drawingml/2006/spreadsheetDrawing">
      <xdr:col>46</xdr:col>
      <xdr:colOff>38100</xdr:colOff>
      <xdr:row>78</xdr:row>
      <xdr:rowOff>30480</xdr:rowOff>
    </xdr:to>
    <xdr:sp macro="" textlink="">
      <xdr:nvSpPr>
        <xdr:cNvPr id="428" name="楕円 427"/>
        <xdr:cNvSpPr/>
      </xdr:nvSpPr>
      <xdr:spPr>
        <a:xfrm>
          <a:off x="8442325" y="133019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46990</xdr:rowOff>
    </xdr:from>
    <xdr:ext cx="534670" cy="259080"/>
    <xdr:sp macro="" textlink="">
      <xdr:nvSpPr>
        <xdr:cNvPr id="429" name="テキスト ボックス 428"/>
        <xdr:cNvSpPr txBox="1"/>
      </xdr:nvSpPr>
      <xdr:spPr>
        <a:xfrm>
          <a:off x="8231505" y="13077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36830</xdr:rowOff>
    </xdr:from>
    <xdr:to xmlns:xdr="http://schemas.openxmlformats.org/drawingml/2006/spreadsheetDrawing">
      <xdr:col>41</xdr:col>
      <xdr:colOff>101600</xdr:colOff>
      <xdr:row>77</xdr:row>
      <xdr:rowOff>138430</xdr:rowOff>
    </xdr:to>
    <xdr:sp macro="" textlink="">
      <xdr:nvSpPr>
        <xdr:cNvPr id="430" name="楕円 429"/>
        <xdr:cNvSpPr/>
      </xdr:nvSpPr>
      <xdr:spPr>
        <a:xfrm>
          <a:off x="7576185"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154940</xdr:rowOff>
    </xdr:from>
    <xdr:ext cx="534670" cy="257810"/>
    <xdr:sp macro="" textlink="">
      <xdr:nvSpPr>
        <xdr:cNvPr id="431" name="テキスト ボックス 430"/>
        <xdr:cNvSpPr txBox="1"/>
      </xdr:nvSpPr>
      <xdr:spPr>
        <a:xfrm>
          <a:off x="7371080" y="13013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0" name="テキスト ボックス 439"/>
        <xdr:cNvSpPr txBox="1"/>
      </xdr:nvSpPr>
      <xdr:spPr>
        <a:xfrm>
          <a:off x="637159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2" name="直線コネクタ 441"/>
        <xdr:cNvCxnSpPr/>
      </xdr:nvCxnSpPr>
      <xdr:spPr>
        <a:xfrm>
          <a:off x="6409690" y="16827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920" cy="257810"/>
    <xdr:sp macro="" textlink="">
      <xdr:nvSpPr>
        <xdr:cNvPr id="443" name="テキスト ボックス 442"/>
        <xdr:cNvSpPr txBox="1"/>
      </xdr:nvSpPr>
      <xdr:spPr>
        <a:xfrm>
          <a:off x="6166485"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7810"/>
    <xdr:sp macro="" textlink="">
      <xdr:nvSpPr>
        <xdr:cNvPr id="445" name="テキスト ボックス 444"/>
        <xdr:cNvSpPr txBox="1"/>
      </xdr:nvSpPr>
      <xdr:spPr>
        <a:xfrm>
          <a:off x="5831205"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6" name="直線コネクタ 445"/>
        <xdr:cNvCxnSpPr/>
      </xdr:nvCxnSpPr>
      <xdr:spPr>
        <a:xfrm>
          <a:off x="6409690" y="15684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5630" cy="257810"/>
    <xdr:sp macro="" textlink="">
      <xdr:nvSpPr>
        <xdr:cNvPr id="447" name="テキスト ボックス 446"/>
        <xdr:cNvSpPr txBox="1"/>
      </xdr:nvSpPr>
      <xdr:spPr>
        <a:xfrm>
          <a:off x="5831205"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49" name="テキスト ボックス 448"/>
        <xdr:cNvSpPr txBox="1"/>
      </xdr:nvSpPr>
      <xdr:spPr>
        <a:xfrm>
          <a:off x="5831205"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90</xdr:row>
      <xdr:rowOff>94615</xdr:rowOff>
    </xdr:from>
    <xdr:to xmlns:xdr="http://schemas.openxmlformats.org/drawingml/2006/spreadsheetDrawing">
      <xdr:col>54</xdr:col>
      <xdr:colOff>184785</xdr:colOff>
      <xdr:row>97</xdr:row>
      <xdr:rowOff>143510</xdr:rowOff>
    </xdr:to>
    <xdr:cxnSp macro="">
      <xdr:nvCxnSpPr>
        <xdr:cNvPr id="451" name="直線コネクタ 450"/>
        <xdr:cNvCxnSpPr/>
      </xdr:nvCxnSpPr>
      <xdr:spPr>
        <a:xfrm flipV="1">
          <a:off x="10163175" y="1552511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146685</xdr:rowOff>
    </xdr:from>
    <xdr:ext cx="468630" cy="257810"/>
    <xdr:sp macro="" textlink="">
      <xdr:nvSpPr>
        <xdr:cNvPr id="452" name="普通建設事業費 （ うち更新整備　）最小値テキスト"/>
        <xdr:cNvSpPr txBox="1"/>
      </xdr:nvSpPr>
      <xdr:spPr>
        <a:xfrm>
          <a:off x="10213975" y="16777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143510</xdr:rowOff>
    </xdr:from>
    <xdr:to xmlns:xdr="http://schemas.openxmlformats.org/drawingml/2006/spreadsheetDrawing">
      <xdr:col>55</xdr:col>
      <xdr:colOff>88900</xdr:colOff>
      <xdr:row>97</xdr:row>
      <xdr:rowOff>143510</xdr:rowOff>
    </xdr:to>
    <xdr:cxnSp macro="">
      <xdr:nvCxnSpPr>
        <xdr:cNvPr id="453" name="直線コネクタ 452"/>
        <xdr:cNvCxnSpPr/>
      </xdr:nvCxnSpPr>
      <xdr:spPr>
        <a:xfrm>
          <a:off x="10079990" y="167741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41275</xdr:rowOff>
    </xdr:from>
    <xdr:ext cx="597535" cy="257810"/>
    <xdr:sp macro="" textlink="">
      <xdr:nvSpPr>
        <xdr:cNvPr id="454" name="普通建設事業費 （ うち更新整備　）最大値テキスト"/>
        <xdr:cNvSpPr txBox="1"/>
      </xdr:nvSpPr>
      <xdr:spPr>
        <a:xfrm>
          <a:off x="10213975" y="153003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94615</xdr:rowOff>
    </xdr:from>
    <xdr:to xmlns:xdr="http://schemas.openxmlformats.org/drawingml/2006/spreadsheetDrawing">
      <xdr:col>55</xdr:col>
      <xdr:colOff>88900</xdr:colOff>
      <xdr:row>90</xdr:row>
      <xdr:rowOff>94615</xdr:rowOff>
    </xdr:to>
    <xdr:cxnSp macro="">
      <xdr:nvCxnSpPr>
        <xdr:cNvPr id="455" name="直線コネクタ 454"/>
        <xdr:cNvCxnSpPr/>
      </xdr:nvCxnSpPr>
      <xdr:spPr>
        <a:xfrm>
          <a:off x="10079990" y="155251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61595</xdr:rowOff>
    </xdr:from>
    <xdr:to xmlns:xdr="http://schemas.openxmlformats.org/drawingml/2006/spreadsheetDrawing">
      <xdr:col>55</xdr:col>
      <xdr:colOff>0</xdr:colOff>
      <xdr:row>97</xdr:row>
      <xdr:rowOff>72390</xdr:rowOff>
    </xdr:to>
    <xdr:cxnSp macro="">
      <xdr:nvCxnSpPr>
        <xdr:cNvPr id="456" name="直線コネクタ 455"/>
        <xdr:cNvCxnSpPr/>
      </xdr:nvCxnSpPr>
      <xdr:spPr>
        <a:xfrm flipV="1">
          <a:off x="9353550" y="1669224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3810</xdr:rowOff>
    </xdr:from>
    <xdr:ext cx="533400" cy="259080"/>
    <xdr:sp macro="" textlink="">
      <xdr:nvSpPr>
        <xdr:cNvPr id="457" name="普通建設事業費 （ うち更新整備　）平均値テキスト"/>
        <xdr:cNvSpPr txBox="1"/>
      </xdr:nvSpPr>
      <xdr:spPr>
        <a:xfrm>
          <a:off x="10213975" y="162915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152400</xdr:rowOff>
    </xdr:from>
    <xdr:to xmlns:xdr="http://schemas.openxmlformats.org/drawingml/2006/spreadsheetDrawing">
      <xdr:col>55</xdr:col>
      <xdr:colOff>50800</xdr:colOff>
      <xdr:row>96</xdr:row>
      <xdr:rowOff>82550</xdr:rowOff>
    </xdr:to>
    <xdr:sp macro="" textlink="">
      <xdr:nvSpPr>
        <xdr:cNvPr id="458" name="フローチャート: 判断 457"/>
        <xdr:cNvSpPr/>
      </xdr:nvSpPr>
      <xdr:spPr>
        <a:xfrm>
          <a:off x="10118090" y="164401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72390</xdr:rowOff>
    </xdr:from>
    <xdr:to xmlns:xdr="http://schemas.openxmlformats.org/drawingml/2006/spreadsheetDrawing">
      <xdr:col>50</xdr:col>
      <xdr:colOff>114300</xdr:colOff>
      <xdr:row>97</xdr:row>
      <xdr:rowOff>157480</xdr:rowOff>
    </xdr:to>
    <xdr:cxnSp macro="">
      <xdr:nvCxnSpPr>
        <xdr:cNvPr id="459" name="直線コネクタ 458"/>
        <xdr:cNvCxnSpPr/>
      </xdr:nvCxnSpPr>
      <xdr:spPr>
        <a:xfrm flipV="1">
          <a:off x="8493125" y="16703040"/>
          <a:ext cx="860425"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142240</xdr:rowOff>
    </xdr:from>
    <xdr:to xmlns:xdr="http://schemas.openxmlformats.org/drawingml/2006/spreadsheetDrawing">
      <xdr:col>50</xdr:col>
      <xdr:colOff>165100</xdr:colOff>
      <xdr:row>96</xdr:row>
      <xdr:rowOff>72390</xdr:rowOff>
    </xdr:to>
    <xdr:sp macro="" textlink="">
      <xdr:nvSpPr>
        <xdr:cNvPr id="460" name="フローチャート: 判断 459"/>
        <xdr:cNvSpPr/>
      </xdr:nvSpPr>
      <xdr:spPr>
        <a:xfrm>
          <a:off x="930275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88900</xdr:rowOff>
    </xdr:from>
    <xdr:ext cx="533400" cy="257810"/>
    <xdr:sp macro="" textlink="">
      <xdr:nvSpPr>
        <xdr:cNvPr id="461" name="テキスト ボックス 460"/>
        <xdr:cNvSpPr txBox="1"/>
      </xdr:nvSpPr>
      <xdr:spPr>
        <a:xfrm>
          <a:off x="9091930" y="16205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135890</xdr:rowOff>
    </xdr:from>
    <xdr:to xmlns:xdr="http://schemas.openxmlformats.org/drawingml/2006/spreadsheetDrawing">
      <xdr:col>45</xdr:col>
      <xdr:colOff>177800</xdr:colOff>
      <xdr:row>97</xdr:row>
      <xdr:rowOff>157480</xdr:rowOff>
    </xdr:to>
    <xdr:cxnSp macro="">
      <xdr:nvCxnSpPr>
        <xdr:cNvPr id="462" name="直線コネクタ 461"/>
        <xdr:cNvCxnSpPr/>
      </xdr:nvCxnSpPr>
      <xdr:spPr>
        <a:xfrm>
          <a:off x="7626985" y="16766540"/>
          <a:ext cx="86614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68580</xdr:rowOff>
    </xdr:from>
    <xdr:to xmlns:xdr="http://schemas.openxmlformats.org/drawingml/2006/spreadsheetDrawing">
      <xdr:col>46</xdr:col>
      <xdr:colOff>38100</xdr:colOff>
      <xdr:row>96</xdr:row>
      <xdr:rowOff>170180</xdr:rowOff>
    </xdr:to>
    <xdr:sp macro="" textlink="">
      <xdr:nvSpPr>
        <xdr:cNvPr id="463" name="フローチャート: 判断 462"/>
        <xdr:cNvSpPr/>
      </xdr:nvSpPr>
      <xdr:spPr>
        <a:xfrm>
          <a:off x="8442325" y="165277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15240</xdr:rowOff>
    </xdr:from>
    <xdr:ext cx="534670" cy="259080"/>
    <xdr:sp macro="" textlink="">
      <xdr:nvSpPr>
        <xdr:cNvPr id="464" name="テキスト ボックス 463"/>
        <xdr:cNvSpPr txBox="1"/>
      </xdr:nvSpPr>
      <xdr:spPr>
        <a:xfrm>
          <a:off x="8231505" y="1630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86360</xdr:rowOff>
    </xdr:from>
    <xdr:to xmlns:xdr="http://schemas.openxmlformats.org/drawingml/2006/spreadsheetDrawing">
      <xdr:col>41</xdr:col>
      <xdr:colOff>101600</xdr:colOff>
      <xdr:row>97</xdr:row>
      <xdr:rowOff>15875</xdr:rowOff>
    </xdr:to>
    <xdr:sp macro="" textlink="">
      <xdr:nvSpPr>
        <xdr:cNvPr id="465" name="フローチャート: 判断 464"/>
        <xdr:cNvSpPr/>
      </xdr:nvSpPr>
      <xdr:spPr>
        <a:xfrm>
          <a:off x="7576185"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32385</xdr:rowOff>
    </xdr:from>
    <xdr:ext cx="534670" cy="257810"/>
    <xdr:sp macro="" textlink="">
      <xdr:nvSpPr>
        <xdr:cNvPr id="466" name="テキスト ボックス 465"/>
        <xdr:cNvSpPr txBox="1"/>
      </xdr:nvSpPr>
      <xdr:spPr>
        <a:xfrm>
          <a:off x="7371080" y="163201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69" name="テキスト ボックス 468"/>
        <xdr:cNvSpPr txBox="1"/>
      </xdr:nvSpPr>
      <xdr:spPr>
        <a:xfrm>
          <a:off x="8308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0" name="テキスト ボックス 469"/>
        <xdr:cNvSpPr txBox="1"/>
      </xdr:nvSpPr>
      <xdr:spPr>
        <a:xfrm>
          <a:off x="74422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10795</xdr:rowOff>
    </xdr:from>
    <xdr:to xmlns:xdr="http://schemas.openxmlformats.org/drawingml/2006/spreadsheetDrawing">
      <xdr:col>55</xdr:col>
      <xdr:colOff>50800</xdr:colOff>
      <xdr:row>97</xdr:row>
      <xdr:rowOff>112395</xdr:rowOff>
    </xdr:to>
    <xdr:sp macro="" textlink="">
      <xdr:nvSpPr>
        <xdr:cNvPr id="472" name="楕円 471"/>
        <xdr:cNvSpPr/>
      </xdr:nvSpPr>
      <xdr:spPr>
        <a:xfrm>
          <a:off x="10118090" y="166414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97790</xdr:rowOff>
    </xdr:from>
    <xdr:ext cx="533400" cy="257810"/>
    <xdr:sp macro="" textlink="">
      <xdr:nvSpPr>
        <xdr:cNvPr id="473" name="普通建設事業費 （ うち更新整備　）該当値テキスト"/>
        <xdr:cNvSpPr txBox="1"/>
      </xdr:nvSpPr>
      <xdr:spPr>
        <a:xfrm>
          <a:off x="10213975" y="165569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21590</xdr:rowOff>
    </xdr:from>
    <xdr:to xmlns:xdr="http://schemas.openxmlformats.org/drawingml/2006/spreadsheetDrawing">
      <xdr:col>50</xdr:col>
      <xdr:colOff>165100</xdr:colOff>
      <xdr:row>97</xdr:row>
      <xdr:rowOff>123190</xdr:rowOff>
    </xdr:to>
    <xdr:sp macro="" textlink="">
      <xdr:nvSpPr>
        <xdr:cNvPr id="474" name="楕円 473"/>
        <xdr:cNvSpPr/>
      </xdr:nvSpPr>
      <xdr:spPr>
        <a:xfrm>
          <a:off x="930275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114300</xdr:rowOff>
    </xdr:from>
    <xdr:ext cx="533400" cy="259080"/>
    <xdr:sp macro="" textlink="">
      <xdr:nvSpPr>
        <xdr:cNvPr id="475" name="テキスト ボックス 474"/>
        <xdr:cNvSpPr txBox="1"/>
      </xdr:nvSpPr>
      <xdr:spPr>
        <a:xfrm>
          <a:off x="9091930" y="16744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106680</xdr:rowOff>
    </xdr:from>
    <xdr:to xmlns:xdr="http://schemas.openxmlformats.org/drawingml/2006/spreadsheetDrawing">
      <xdr:col>46</xdr:col>
      <xdr:colOff>38100</xdr:colOff>
      <xdr:row>98</xdr:row>
      <xdr:rowOff>36830</xdr:rowOff>
    </xdr:to>
    <xdr:sp macro="" textlink="">
      <xdr:nvSpPr>
        <xdr:cNvPr id="476" name="楕円 475"/>
        <xdr:cNvSpPr/>
      </xdr:nvSpPr>
      <xdr:spPr>
        <a:xfrm>
          <a:off x="8442325" y="167373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98</xdr:row>
      <xdr:rowOff>27940</xdr:rowOff>
    </xdr:from>
    <xdr:ext cx="468630" cy="259080"/>
    <xdr:sp macro="" textlink="">
      <xdr:nvSpPr>
        <xdr:cNvPr id="477" name="テキスト ボックス 476"/>
        <xdr:cNvSpPr txBox="1"/>
      </xdr:nvSpPr>
      <xdr:spPr>
        <a:xfrm>
          <a:off x="8263890" y="16830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85090</xdr:rowOff>
    </xdr:from>
    <xdr:to xmlns:xdr="http://schemas.openxmlformats.org/drawingml/2006/spreadsheetDrawing">
      <xdr:col>41</xdr:col>
      <xdr:colOff>101600</xdr:colOff>
      <xdr:row>98</xdr:row>
      <xdr:rowOff>15240</xdr:rowOff>
    </xdr:to>
    <xdr:sp macro="" textlink="">
      <xdr:nvSpPr>
        <xdr:cNvPr id="478" name="楕円 477"/>
        <xdr:cNvSpPr/>
      </xdr:nvSpPr>
      <xdr:spPr>
        <a:xfrm>
          <a:off x="7576185"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6350</xdr:rowOff>
    </xdr:from>
    <xdr:ext cx="534670" cy="257810"/>
    <xdr:sp macro="" textlink="">
      <xdr:nvSpPr>
        <xdr:cNvPr id="479" name="テキスト ボックス 478"/>
        <xdr:cNvSpPr txBox="1"/>
      </xdr:nvSpPr>
      <xdr:spPr>
        <a:xfrm>
          <a:off x="7371080" y="16808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0" name="正方形/長方形 479"/>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1" name="正方形/長方形 480"/>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2" name="正方形/長方形 481"/>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3" name="正方形/長方形 482"/>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4" name="正方形/長方形 483"/>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5" name="正方形/長方形 484"/>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6" name="正方形/長方形 485"/>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7" name="正方形/長方形 486"/>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155"/>
    <xdr:sp macro="" textlink="">
      <xdr:nvSpPr>
        <xdr:cNvPr id="488" name="テキスト ボックス 487"/>
        <xdr:cNvSpPr txBox="1"/>
      </xdr:nvSpPr>
      <xdr:spPr>
        <a:xfrm>
          <a:off x="12036425"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89" name="直線コネクタ 488"/>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0" name="直線コネクタ 489"/>
        <xdr:cNvCxnSpPr/>
      </xdr:nvCxnSpPr>
      <xdr:spPr>
        <a:xfrm>
          <a:off x="12074525"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1" name="テキスト ボックス 490"/>
        <xdr:cNvSpPr txBox="1"/>
      </xdr:nvSpPr>
      <xdr:spPr>
        <a:xfrm>
          <a:off x="1183132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2" name="直線コネクタ 491"/>
        <xdr:cNvCxnSpPr/>
      </xdr:nvCxnSpPr>
      <xdr:spPr>
        <a:xfrm>
          <a:off x="12074525"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225" cy="259080"/>
    <xdr:sp macro="" textlink="">
      <xdr:nvSpPr>
        <xdr:cNvPr id="493" name="テキスト ボックス 492"/>
        <xdr:cNvSpPr txBox="1"/>
      </xdr:nvSpPr>
      <xdr:spPr>
        <a:xfrm>
          <a:off x="11560175"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4" name="直線コネクタ 493"/>
        <xdr:cNvCxnSpPr/>
      </xdr:nvCxnSpPr>
      <xdr:spPr>
        <a:xfrm>
          <a:off x="12074525"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225" cy="257810"/>
    <xdr:sp macro="" textlink="">
      <xdr:nvSpPr>
        <xdr:cNvPr id="495" name="テキスト ボックス 494"/>
        <xdr:cNvSpPr txBox="1"/>
      </xdr:nvSpPr>
      <xdr:spPr>
        <a:xfrm>
          <a:off x="11560175"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496" name="直線コネクタ 495"/>
        <xdr:cNvCxnSpPr/>
      </xdr:nvCxnSpPr>
      <xdr:spPr>
        <a:xfrm>
          <a:off x="12074525"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225" cy="259080"/>
    <xdr:sp macro="" textlink="">
      <xdr:nvSpPr>
        <xdr:cNvPr id="497" name="テキスト ボックス 496"/>
        <xdr:cNvSpPr txBox="1"/>
      </xdr:nvSpPr>
      <xdr:spPr>
        <a:xfrm>
          <a:off x="11560175"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498" name="直線コネクタ 497"/>
        <xdr:cNvCxnSpPr/>
      </xdr:nvCxnSpPr>
      <xdr:spPr>
        <a:xfrm>
          <a:off x="12074525"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9080"/>
    <xdr:sp macro="" textlink="">
      <xdr:nvSpPr>
        <xdr:cNvPr id="499" name="テキスト ボックス 498"/>
        <xdr:cNvSpPr txBox="1"/>
      </xdr:nvSpPr>
      <xdr:spPr>
        <a:xfrm>
          <a:off x="1149604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01" name="テキスト ボックス 500"/>
        <xdr:cNvSpPr txBox="1"/>
      </xdr:nvSpPr>
      <xdr:spPr>
        <a:xfrm>
          <a:off x="1149604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71755</xdr:rowOff>
    </xdr:from>
    <xdr:to xmlns:xdr="http://schemas.openxmlformats.org/drawingml/2006/spreadsheetDrawing">
      <xdr:col>85</xdr:col>
      <xdr:colOff>126365</xdr:colOff>
      <xdr:row>39</xdr:row>
      <xdr:rowOff>44450</xdr:rowOff>
    </xdr:to>
    <xdr:cxnSp macro="">
      <xdr:nvCxnSpPr>
        <xdr:cNvPr id="503" name="直線コネクタ 502"/>
        <xdr:cNvCxnSpPr/>
      </xdr:nvCxnSpPr>
      <xdr:spPr>
        <a:xfrm flipV="1">
          <a:off x="15831820" y="5386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8285" cy="259080"/>
    <xdr:sp macro="" textlink="">
      <xdr:nvSpPr>
        <xdr:cNvPr id="504" name="災害復旧事業費最小値テキスト"/>
        <xdr:cNvSpPr txBox="1"/>
      </xdr:nvSpPr>
      <xdr:spPr>
        <a:xfrm>
          <a:off x="15884525" y="6734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05" name="直線コネクタ 504"/>
        <xdr:cNvCxnSpPr/>
      </xdr:nvCxnSpPr>
      <xdr:spPr>
        <a:xfrm>
          <a:off x="1574482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18415</xdr:rowOff>
    </xdr:from>
    <xdr:ext cx="597535" cy="257810"/>
    <xdr:sp macro="" textlink="">
      <xdr:nvSpPr>
        <xdr:cNvPr id="506" name="災害復旧事業費最大値テキスト"/>
        <xdr:cNvSpPr txBox="1"/>
      </xdr:nvSpPr>
      <xdr:spPr>
        <a:xfrm>
          <a:off x="15884525" y="5161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71755</xdr:rowOff>
    </xdr:from>
    <xdr:to xmlns:xdr="http://schemas.openxmlformats.org/drawingml/2006/spreadsheetDrawing">
      <xdr:col>86</xdr:col>
      <xdr:colOff>25400</xdr:colOff>
      <xdr:row>31</xdr:row>
      <xdr:rowOff>71755</xdr:rowOff>
    </xdr:to>
    <xdr:cxnSp macro="">
      <xdr:nvCxnSpPr>
        <xdr:cNvPr id="507" name="直線コネクタ 506"/>
        <xdr:cNvCxnSpPr/>
      </xdr:nvCxnSpPr>
      <xdr:spPr>
        <a:xfrm>
          <a:off x="15744825" y="53867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8255</xdr:rowOff>
    </xdr:from>
    <xdr:to xmlns:xdr="http://schemas.openxmlformats.org/drawingml/2006/spreadsheetDrawing">
      <xdr:col>85</xdr:col>
      <xdr:colOff>127000</xdr:colOff>
      <xdr:row>38</xdr:row>
      <xdr:rowOff>142240</xdr:rowOff>
    </xdr:to>
    <xdr:cxnSp macro="">
      <xdr:nvCxnSpPr>
        <xdr:cNvPr id="508" name="直線コネクタ 507"/>
        <xdr:cNvCxnSpPr/>
      </xdr:nvCxnSpPr>
      <xdr:spPr>
        <a:xfrm flipV="1">
          <a:off x="15018385" y="6351905"/>
          <a:ext cx="81534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6350</xdr:rowOff>
    </xdr:from>
    <xdr:ext cx="533400" cy="257810"/>
    <xdr:sp macro="" textlink="">
      <xdr:nvSpPr>
        <xdr:cNvPr id="509" name="災害復旧事業費平均値テキスト"/>
        <xdr:cNvSpPr txBox="1"/>
      </xdr:nvSpPr>
      <xdr:spPr>
        <a:xfrm>
          <a:off x="15884525" y="652145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177800</xdr:colOff>
      <xdr:row>38</xdr:row>
      <xdr:rowOff>128905</xdr:rowOff>
    </xdr:to>
    <xdr:sp macro="" textlink="">
      <xdr:nvSpPr>
        <xdr:cNvPr id="510" name="フローチャート: 判断 509"/>
        <xdr:cNvSpPr/>
      </xdr:nvSpPr>
      <xdr:spPr>
        <a:xfrm>
          <a:off x="1578292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142240</xdr:rowOff>
    </xdr:from>
    <xdr:to xmlns:xdr="http://schemas.openxmlformats.org/drawingml/2006/spreadsheetDrawing">
      <xdr:col>81</xdr:col>
      <xdr:colOff>50800</xdr:colOff>
      <xdr:row>39</xdr:row>
      <xdr:rowOff>40640</xdr:rowOff>
    </xdr:to>
    <xdr:cxnSp macro="">
      <xdr:nvCxnSpPr>
        <xdr:cNvPr id="511" name="直線コネクタ 510"/>
        <xdr:cNvCxnSpPr/>
      </xdr:nvCxnSpPr>
      <xdr:spPr>
        <a:xfrm flipV="1">
          <a:off x="14157960" y="6657340"/>
          <a:ext cx="8604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12" name="フローチャート: 判断 511"/>
        <xdr:cNvSpPr/>
      </xdr:nvSpPr>
      <xdr:spPr>
        <a:xfrm>
          <a:off x="14967585"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119380</xdr:rowOff>
    </xdr:from>
    <xdr:ext cx="534670" cy="259080"/>
    <xdr:sp macro="" textlink="">
      <xdr:nvSpPr>
        <xdr:cNvPr id="513" name="テキスト ボックス 512"/>
        <xdr:cNvSpPr txBox="1"/>
      </xdr:nvSpPr>
      <xdr:spPr>
        <a:xfrm>
          <a:off x="14762480" y="629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81280</xdr:rowOff>
    </xdr:from>
    <xdr:to xmlns:xdr="http://schemas.openxmlformats.org/drawingml/2006/spreadsheetDrawing">
      <xdr:col>76</xdr:col>
      <xdr:colOff>114300</xdr:colOff>
      <xdr:row>39</xdr:row>
      <xdr:rowOff>40640</xdr:rowOff>
    </xdr:to>
    <xdr:cxnSp macro="">
      <xdr:nvCxnSpPr>
        <xdr:cNvPr id="514" name="直線コネクタ 513"/>
        <xdr:cNvCxnSpPr/>
      </xdr:nvCxnSpPr>
      <xdr:spPr>
        <a:xfrm>
          <a:off x="13297535" y="6424930"/>
          <a:ext cx="860425"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42545</xdr:rowOff>
    </xdr:from>
    <xdr:to xmlns:xdr="http://schemas.openxmlformats.org/drawingml/2006/spreadsheetDrawing">
      <xdr:col>76</xdr:col>
      <xdr:colOff>165100</xdr:colOff>
      <xdr:row>38</xdr:row>
      <xdr:rowOff>144145</xdr:rowOff>
    </xdr:to>
    <xdr:sp macro="" textlink="">
      <xdr:nvSpPr>
        <xdr:cNvPr id="515" name="フローチャート: 判断 514"/>
        <xdr:cNvSpPr/>
      </xdr:nvSpPr>
      <xdr:spPr>
        <a:xfrm>
          <a:off x="1410716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160655</xdr:rowOff>
    </xdr:from>
    <xdr:ext cx="469900" cy="259080"/>
    <xdr:sp macro="" textlink="">
      <xdr:nvSpPr>
        <xdr:cNvPr id="516" name="テキスト ボックス 515"/>
        <xdr:cNvSpPr txBox="1"/>
      </xdr:nvSpPr>
      <xdr:spPr>
        <a:xfrm>
          <a:off x="13928725" y="633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81280</xdr:rowOff>
    </xdr:from>
    <xdr:to xmlns:xdr="http://schemas.openxmlformats.org/drawingml/2006/spreadsheetDrawing">
      <xdr:col>71</xdr:col>
      <xdr:colOff>177800</xdr:colOff>
      <xdr:row>38</xdr:row>
      <xdr:rowOff>24130</xdr:rowOff>
    </xdr:to>
    <xdr:cxnSp macro="">
      <xdr:nvCxnSpPr>
        <xdr:cNvPr id="517" name="直線コネクタ 516"/>
        <xdr:cNvCxnSpPr/>
      </xdr:nvCxnSpPr>
      <xdr:spPr>
        <a:xfrm flipV="1">
          <a:off x="12431395" y="6424930"/>
          <a:ext cx="86614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105410</xdr:rowOff>
    </xdr:from>
    <xdr:to xmlns:xdr="http://schemas.openxmlformats.org/drawingml/2006/spreadsheetDrawing">
      <xdr:col>72</xdr:col>
      <xdr:colOff>38100</xdr:colOff>
      <xdr:row>39</xdr:row>
      <xdr:rowOff>35560</xdr:rowOff>
    </xdr:to>
    <xdr:sp macro="" textlink="">
      <xdr:nvSpPr>
        <xdr:cNvPr id="518" name="フローチャート: 判断 517"/>
        <xdr:cNvSpPr/>
      </xdr:nvSpPr>
      <xdr:spPr>
        <a:xfrm>
          <a:off x="13246735" y="66205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26670</xdr:rowOff>
    </xdr:from>
    <xdr:ext cx="468630" cy="259080"/>
    <xdr:sp macro="" textlink="">
      <xdr:nvSpPr>
        <xdr:cNvPr id="519" name="テキスト ボックス 518"/>
        <xdr:cNvSpPr txBox="1"/>
      </xdr:nvSpPr>
      <xdr:spPr>
        <a:xfrm>
          <a:off x="13068300" y="6713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93345</xdr:rowOff>
    </xdr:from>
    <xdr:to xmlns:xdr="http://schemas.openxmlformats.org/drawingml/2006/spreadsheetDrawing">
      <xdr:col>67</xdr:col>
      <xdr:colOff>101600</xdr:colOff>
      <xdr:row>39</xdr:row>
      <xdr:rowOff>23495</xdr:rowOff>
    </xdr:to>
    <xdr:sp macro="" textlink="">
      <xdr:nvSpPr>
        <xdr:cNvPr id="520" name="フローチャート: 判断 519"/>
        <xdr:cNvSpPr/>
      </xdr:nvSpPr>
      <xdr:spPr>
        <a:xfrm>
          <a:off x="12380595"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14605</xdr:rowOff>
    </xdr:from>
    <xdr:ext cx="468630" cy="259080"/>
    <xdr:sp macro="" textlink="">
      <xdr:nvSpPr>
        <xdr:cNvPr id="521" name="テキスト ボックス 520"/>
        <xdr:cNvSpPr txBox="1"/>
      </xdr:nvSpPr>
      <xdr:spPr>
        <a:xfrm>
          <a:off x="12202160" y="6701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0730" cy="259080"/>
    <xdr:sp macro="" textlink="">
      <xdr:nvSpPr>
        <xdr:cNvPr id="522" name="テキスト ボックス 521"/>
        <xdr:cNvSpPr txBox="1"/>
      </xdr:nvSpPr>
      <xdr:spPr>
        <a:xfrm>
          <a:off x="15648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23" name="テキスト ボックス 522"/>
        <xdr:cNvSpPr txBox="1"/>
      </xdr:nvSpPr>
      <xdr:spPr>
        <a:xfrm>
          <a:off x="148336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25" name="テキスト ボックス 524"/>
        <xdr:cNvSpPr txBox="1"/>
      </xdr:nvSpPr>
      <xdr:spPr>
        <a:xfrm>
          <a:off x="131127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26" name="テキスト ボックス 525"/>
        <xdr:cNvSpPr txBox="1"/>
      </xdr:nvSpPr>
      <xdr:spPr>
        <a:xfrm>
          <a:off x="122466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128905</xdr:rowOff>
    </xdr:from>
    <xdr:to xmlns:xdr="http://schemas.openxmlformats.org/drawingml/2006/spreadsheetDrawing">
      <xdr:col>85</xdr:col>
      <xdr:colOff>177800</xdr:colOff>
      <xdr:row>37</xdr:row>
      <xdr:rowOff>59055</xdr:rowOff>
    </xdr:to>
    <xdr:sp macro="" textlink="">
      <xdr:nvSpPr>
        <xdr:cNvPr id="527" name="楕円 526"/>
        <xdr:cNvSpPr/>
      </xdr:nvSpPr>
      <xdr:spPr>
        <a:xfrm>
          <a:off x="15782925"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151765</xdr:rowOff>
    </xdr:from>
    <xdr:ext cx="533400" cy="259080"/>
    <xdr:sp macro="" textlink="">
      <xdr:nvSpPr>
        <xdr:cNvPr id="528" name="災害復旧事業費該当値テキスト"/>
        <xdr:cNvSpPr txBox="1"/>
      </xdr:nvSpPr>
      <xdr:spPr>
        <a:xfrm>
          <a:off x="15884525" y="6152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91440</xdr:rowOff>
    </xdr:from>
    <xdr:to xmlns:xdr="http://schemas.openxmlformats.org/drawingml/2006/spreadsheetDrawing">
      <xdr:col>81</xdr:col>
      <xdr:colOff>101600</xdr:colOff>
      <xdr:row>39</xdr:row>
      <xdr:rowOff>21590</xdr:rowOff>
    </xdr:to>
    <xdr:sp macro="" textlink="">
      <xdr:nvSpPr>
        <xdr:cNvPr id="529" name="楕円 528"/>
        <xdr:cNvSpPr/>
      </xdr:nvSpPr>
      <xdr:spPr>
        <a:xfrm>
          <a:off x="14967585"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12700</xdr:rowOff>
    </xdr:from>
    <xdr:ext cx="468630" cy="259080"/>
    <xdr:sp macro="" textlink="">
      <xdr:nvSpPr>
        <xdr:cNvPr id="530" name="テキスト ボックス 529"/>
        <xdr:cNvSpPr txBox="1"/>
      </xdr:nvSpPr>
      <xdr:spPr>
        <a:xfrm>
          <a:off x="14789150" y="6699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161290</xdr:rowOff>
    </xdr:from>
    <xdr:to xmlns:xdr="http://schemas.openxmlformats.org/drawingml/2006/spreadsheetDrawing">
      <xdr:col>76</xdr:col>
      <xdr:colOff>165100</xdr:colOff>
      <xdr:row>39</xdr:row>
      <xdr:rowOff>91440</xdr:rowOff>
    </xdr:to>
    <xdr:sp macro="" textlink="">
      <xdr:nvSpPr>
        <xdr:cNvPr id="531" name="楕円 530"/>
        <xdr:cNvSpPr/>
      </xdr:nvSpPr>
      <xdr:spPr>
        <a:xfrm>
          <a:off x="1410716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82550</xdr:rowOff>
    </xdr:from>
    <xdr:ext cx="378460" cy="259080"/>
    <xdr:sp macro="" textlink="">
      <xdr:nvSpPr>
        <xdr:cNvPr id="532" name="テキスト ボックス 531"/>
        <xdr:cNvSpPr txBox="1"/>
      </xdr:nvSpPr>
      <xdr:spPr>
        <a:xfrm>
          <a:off x="13974445" y="676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30480</xdr:rowOff>
    </xdr:from>
    <xdr:to xmlns:xdr="http://schemas.openxmlformats.org/drawingml/2006/spreadsheetDrawing">
      <xdr:col>72</xdr:col>
      <xdr:colOff>38100</xdr:colOff>
      <xdr:row>37</xdr:row>
      <xdr:rowOff>132080</xdr:rowOff>
    </xdr:to>
    <xdr:sp macro="" textlink="">
      <xdr:nvSpPr>
        <xdr:cNvPr id="533" name="楕円 532"/>
        <xdr:cNvSpPr/>
      </xdr:nvSpPr>
      <xdr:spPr>
        <a:xfrm>
          <a:off x="13246735" y="63741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148590</xdr:rowOff>
    </xdr:from>
    <xdr:ext cx="534670" cy="259080"/>
    <xdr:sp macro="" textlink="">
      <xdr:nvSpPr>
        <xdr:cNvPr id="534" name="テキスト ボックス 533"/>
        <xdr:cNvSpPr txBox="1"/>
      </xdr:nvSpPr>
      <xdr:spPr>
        <a:xfrm>
          <a:off x="13035915" y="6149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144780</xdr:rowOff>
    </xdr:from>
    <xdr:to xmlns:xdr="http://schemas.openxmlformats.org/drawingml/2006/spreadsheetDrawing">
      <xdr:col>67</xdr:col>
      <xdr:colOff>101600</xdr:colOff>
      <xdr:row>38</xdr:row>
      <xdr:rowOff>74930</xdr:rowOff>
    </xdr:to>
    <xdr:sp macro="" textlink="">
      <xdr:nvSpPr>
        <xdr:cNvPr id="535" name="楕円 534"/>
        <xdr:cNvSpPr/>
      </xdr:nvSpPr>
      <xdr:spPr>
        <a:xfrm>
          <a:off x="12380595"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91440</xdr:rowOff>
    </xdr:from>
    <xdr:ext cx="534670" cy="259080"/>
    <xdr:sp macro="" textlink="">
      <xdr:nvSpPr>
        <xdr:cNvPr id="536" name="テキスト ボックス 535"/>
        <xdr:cNvSpPr txBox="1"/>
      </xdr:nvSpPr>
      <xdr:spPr>
        <a:xfrm>
          <a:off x="12175490" y="626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155"/>
    <xdr:sp macro="" textlink="">
      <xdr:nvSpPr>
        <xdr:cNvPr id="545" name="テキスト ボックス 544"/>
        <xdr:cNvSpPr txBox="1"/>
      </xdr:nvSpPr>
      <xdr:spPr>
        <a:xfrm>
          <a:off x="12036425"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7" name="直線コネクタ 546"/>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48" name="テキスト ボックス 547"/>
        <xdr:cNvSpPr txBox="1"/>
      </xdr:nvSpPr>
      <xdr:spPr>
        <a:xfrm>
          <a:off x="1183132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9" name="直線コネクタ 548"/>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0" name="テキスト ボックス 549"/>
        <xdr:cNvSpPr txBox="1"/>
      </xdr:nvSpPr>
      <xdr:spPr>
        <a:xfrm>
          <a:off x="1183132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失業対策事業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2" name="直線コネクタ 551"/>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285" cy="259080"/>
    <xdr:sp macro="" textlink="">
      <xdr:nvSpPr>
        <xdr:cNvPr id="553" name="失業対策事業費最小値テキスト"/>
        <xdr:cNvSpPr txBox="1"/>
      </xdr:nvSpPr>
      <xdr:spPr>
        <a:xfrm>
          <a:off x="15884525"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4" name="直線コネクタ 553"/>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285" cy="259080"/>
    <xdr:sp macro="" textlink="">
      <xdr:nvSpPr>
        <xdr:cNvPr id="555" name="失業対策事業費最大値テキスト"/>
        <xdr:cNvSpPr txBox="1"/>
      </xdr:nvSpPr>
      <xdr:spPr>
        <a:xfrm>
          <a:off x="15884525" y="9097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7" name="直線コネクタ 556"/>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285" cy="259080"/>
    <xdr:sp macro="" textlink="">
      <xdr:nvSpPr>
        <xdr:cNvPr id="558" name="失業対策事業費平均値テキスト"/>
        <xdr:cNvSpPr txBox="1"/>
      </xdr:nvSpPr>
      <xdr:spPr>
        <a:xfrm>
          <a:off x="15884525" y="93256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9" name="フローチャート: 判断 558"/>
        <xdr:cNvSpPr/>
      </xdr:nvSpPr>
      <xdr:spPr>
        <a:xfrm>
          <a:off x="15782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0" name="直線コネクタ 559"/>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1" name="フローチャート: 判断 560"/>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9080"/>
    <xdr:sp macro="" textlink="">
      <xdr:nvSpPr>
        <xdr:cNvPr id="562" name="テキスト ボックス 561"/>
        <xdr:cNvSpPr txBox="1"/>
      </xdr:nvSpPr>
      <xdr:spPr>
        <a:xfrm>
          <a:off x="148996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3" name="直線コネクタ 562"/>
        <xdr:cNvCxnSpPr/>
      </xdr:nvCxnSpPr>
      <xdr:spPr>
        <a:xfrm>
          <a:off x="13297535"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4" name="フローチャート: 判断 563"/>
        <xdr:cNvSpPr/>
      </xdr:nvSpPr>
      <xdr:spPr>
        <a:xfrm>
          <a:off x="141071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65" name="テキスト ボックス 564"/>
        <xdr:cNvSpPr txBox="1"/>
      </xdr:nvSpPr>
      <xdr:spPr>
        <a:xfrm>
          <a:off x="14039215"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6" name="直線コネクタ 565"/>
        <xdr:cNvCxnSpPr/>
      </xdr:nvCxnSpPr>
      <xdr:spPr>
        <a:xfrm>
          <a:off x="12431395" y="939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7" name="フローチャート: 判断 566"/>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68" name="テキスト ボックス 567"/>
        <xdr:cNvSpPr txBox="1"/>
      </xdr:nvSpPr>
      <xdr:spPr>
        <a:xfrm>
          <a:off x="13173075"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9" name="フローチャート: 判断 568"/>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9080"/>
    <xdr:sp macro="" textlink="">
      <xdr:nvSpPr>
        <xdr:cNvPr id="570" name="テキスト ボックス 569"/>
        <xdr:cNvSpPr txBox="1"/>
      </xdr:nvSpPr>
      <xdr:spPr>
        <a:xfrm>
          <a:off x="123126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0730" cy="259080"/>
    <xdr:sp macro="" textlink="">
      <xdr:nvSpPr>
        <xdr:cNvPr id="571" name="テキスト ボックス 570"/>
        <xdr:cNvSpPr txBox="1"/>
      </xdr:nvSpPr>
      <xdr:spPr>
        <a:xfrm>
          <a:off x="15648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72" name="テキスト ボックス 571"/>
        <xdr:cNvSpPr txBox="1"/>
      </xdr:nvSpPr>
      <xdr:spPr>
        <a:xfrm>
          <a:off x="148336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74" name="テキスト ボックス 573"/>
        <xdr:cNvSpPr txBox="1"/>
      </xdr:nvSpPr>
      <xdr:spPr>
        <a:xfrm>
          <a:off x="131127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75" name="テキスト ボックス 574"/>
        <xdr:cNvSpPr txBox="1"/>
      </xdr:nvSpPr>
      <xdr:spPr>
        <a:xfrm>
          <a:off x="122466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楕円 575"/>
        <xdr:cNvSpPr/>
      </xdr:nvSpPr>
      <xdr:spPr>
        <a:xfrm>
          <a:off x="15782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285" cy="259080"/>
    <xdr:sp macro="" textlink="">
      <xdr:nvSpPr>
        <xdr:cNvPr id="577" name="失業対策事業費該当値テキスト"/>
        <xdr:cNvSpPr txBox="1"/>
      </xdr:nvSpPr>
      <xdr:spPr>
        <a:xfrm>
          <a:off x="15884525" y="92113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楕円 577"/>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9080"/>
    <xdr:sp macro="" textlink="">
      <xdr:nvSpPr>
        <xdr:cNvPr id="579" name="テキスト ボックス 578"/>
        <xdr:cNvSpPr txBox="1"/>
      </xdr:nvSpPr>
      <xdr:spPr>
        <a:xfrm>
          <a:off x="148996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楕円 579"/>
        <xdr:cNvSpPr/>
      </xdr:nvSpPr>
      <xdr:spPr>
        <a:xfrm>
          <a:off x="141071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81" name="テキスト ボックス 580"/>
        <xdr:cNvSpPr txBox="1"/>
      </xdr:nvSpPr>
      <xdr:spPr>
        <a:xfrm>
          <a:off x="14039215"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2" name="楕円 581"/>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83" name="テキスト ボックス 582"/>
        <xdr:cNvSpPr txBox="1"/>
      </xdr:nvSpPr>
      <xdr:spPr>
        <a:xfrm>
          <a:off x="13173075"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4" name="楕円 583"/>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9080"/>
    <xdr:sp macro="" textlink="">
      <xdr:nvSpPr>
        <xdr:cNvPr id="585" name="テキスト ボックス 584"/>
        <xdr:cNvSpPr txBox="1"/>
      </xdr:nvSpPr>
      <xdr:spPr>
        <a:xfrm>
          <a:off x="1231265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6" name="正方形/長方形 585"/>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3" name="正方形/長方形 592"/>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155"/>
    <xdr:sp macro="" textlink="">
      <xdr:nvSpPr>
        <xdr:cNvPr id="594" name="テキスト ボックス 593"/>
        <xdr:cNvSpPr txBox="1"/>
      </xdr:nvSpPr>
      <xdr:spPr>
        <a:xfrm>
          <a:off x="12036425"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5" name="直線コネクタ 594"/>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6" name="直線コネクタ 595"/>
        <xdr:cNvCxnSpPr/>
      </xdr:nvCxnSpPr>
      <xdr:spPr>
        <a:xfrm>
          <a:off x="12074525"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597" name="テキスト ボックス 596"/>
        <xdr:cNvSpPr txBox="1"/>
      </xdr:nvSpPr>
      <xdr:spPr>
        <a:xfrm>
          <a:off x="1183132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8" name="直線コネクタ 597"/>
        <xdr:cNvCxnSpPr/>
      </xdr:nvCxnSpPr>
      <xdr:spPr>
        <a:xfrm>
          <a:off x="12074525"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7810"/>
    <xdr:sp macro="" textlink="">
      <xdr:nvSpPr>
        <xdr:cNvPr id="599" name="テキスト ボックス 598"/>
        <xdr:cNvSpPr txBox="1"/>
      </xdr:nvSpPr>
      <xdr:spPr>
        <a:xfrm>
          <a:off x="11496040" y="1291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0" name="直線コネクタ 599"/>
        <xdr:cNvCxnSpPr/>
      </xdr:nvCxnSpPr>
      <xdr:spPr>
        <a:xfrm>
          <a:off x="12074525"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7810"/>
    <xdr:sp macro="" textlink="">
      <xdr:nvSpPr>
        <xdr:cNvPr id="601" name="テキスト ボックス 600"/>
        <xdr:cNvSpPr txBox="1"/>
      </xdr:nvSpPr>
      <xdr:spPr>
        <a:xfrm>
          <a:off x="11496040" y="12456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2" name="直線コネクタ 601"/>
        <xdr:cNvCxnSpPr/>
      </xdr:nvCxnSpPr>
      <xdr:spPr>
        <a:xfrm>
          <a:off x="12074525"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7810"/>
    <xdr:sp macro="" textlink="">
      <xdr:nvSpPr>
        <xdr:cNvPr id="603" name="テキスト ボックス 602"/>
        <xdr:cNvSpPr txBox="1"/>
      </xdr:nvSpPr>
      <xdr:spPr>
        <a:xfrm>
          <a:off x="11496040" y="11998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4" name="直線コネクタ 603"/>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05" name="テキスト ボックス 604"/>
        <xdr:cNvSpPr txBox="1"/>
      </xdr:nvSpPr>
      <xdr:spPr>
        <a:xfrm>
          <a:off x="1149604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公債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86995</xdr:rowOff>
    </xdr:from>
    <xdr:to xmlns:xdr="http://schemas.openxmlformats.org/drawingml/2006/spreadsheetDrawing">
      <xdr:col>85</xdr:col>
      <xdr:colOff>126365</xdr:colOff>
      <xdr:row>78</xdr:row>
      <xdr:rowOff>83185</xdr:rowOff>
    </xdr:to>
    <xdr:cxnSp macro="">
      <xdr:nvCxnSpPr>
        <xdr:cNvPr id="607" name="直線コネクタ 606"/>
        <xdr:cNvCxnSpPr/>
      </xdr:nvCxnSpPr>
      <xdr:spPr>
        <a:xfrm flipV="1">
          <a:off x="15831820" y="12431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86995</xdr:rowOff>
    </xdr:from>
    <xdr:ext cx="533400" cy="257810"/>
    <xdr:sp macro="" textlink="">
      <xdr:nvSpPr>
        <xdr:cNvPr id="608" name="公債費最小値テキスト"/>
        <xdr:cNvSpPr txBox="1"/>
      </xdr:nvSpPr>
      <xdr:spPr>
        <a:xfrm>
          <a:off x="15884525" y="13460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83185</xdr:rowOff>
    </xdr:from>
    <xdr:to xmlns:xdr="http://schemas.openxmlformats.org/drawingml/2006/spreadsheetDrawing">
      <xdr:col>86</xdr:col>
      <xdr:colOff>25400</xdr:colOff>
      <xdr:row>78</xdr:row>
      <xdr:rowOff>83185</xdr:rowOff>
    </xdr:to>
    <xdr:cxnSp macro="">
      <xdr:nvCxnSpPr>
        <xdr:cNvPr id="609" name="直線コネクタ 608"/>
        <xdr:cNvCxnSpPr/>
      </xdr:nvCxnSpPr>
      <xdr:spPr>
        <a:xfrm>
          <a:off x="15744825" y="13456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33655</xdr:rowOff>
    </xdr:from>
    <xdr:ext cx="597535" cy="258445"/>
    <xdr:sp macro="" textlink="">
      <xdr:nvSpPr>
        <xdr:cNvPr id="610" name="公債費最大値テキスト"/>
        <xdr:cNvSpPr txBox="1"/>
      </xdr:nvSpPr>
      <xdr:spPr>
        <a:xfrm>
          <a:off x="15884525" y="122066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86995</xdr:rowOff>
    </xdr:from>
    <xdr:to xmlns:xdr="http://schemas.openxmlformats.org/drawingml/2006/spreadsheetDrawing">
      <xdr:col>86</xdr:col>
      <xdr:colOff>25400</xdr:colOff>
      <xdr:row>72</xdr:row>
      <xdr:rowOff>86995</xdr:rowOff>
    </xdr:to>
    <xdr:cxnSp macro="">
      <xdr:nvCxnSpPr>
        <xdr:cNvPr id="611" name="直線コネクタ 610"/>
        <xdr:cNvCxnSpPr/>
      </xdr:nvCxnSpPr>
      <xdr:spPr>
        <a:xfrm>
          <a:off x="15744825" y="124313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43180</xdr:rowOff>
    </xdr:from>
    <xdr:to xmlns:xdr="http://schemas.openxmlformats.org/drawingml/2006/spreadsheetDrawing">
      <xdr:col>85</xdr:col>
      <xdr:colOff>127000</xdr:colOff>
      <xdr:row>77</xdr:row>
      <xdr:rowOff>61595</xdr:rowOff>
    </xdr:to>
    <xdr:cxnSp macro="">
      <xdr:nvCxnSpPr>
        <xdr:cNvPr id="612" name="直線コネクタ 611"/>
        <xdr:cNvCxnSpPr/>
      </xdr:nvCxnSpPr>
      <xdr:spPr>
        <a:xfrm flipV="1">
          <a:off x="15018385" y="13244830"/>
          <a:ext cx="8153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111125</xdr:rowOff>
    </xdr:from>
    <xdr:ext cx="533400" cy="257810"/>
    <xdr:sp macro="" textlink="">
      <xdr:nvSpPr>
        <xdr:cNvPr id="613" name="公債費平均値テキスト"/>
        <xdr:cNvSpPr txBox="1"/>
      </xdr:nvSpPr>
      <xdr:spPr>
        <a:xfrm>
          <a:off x="15884525" y="1296987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88265</xdr:rowOff>
    </xdr:from>
    <xdr:to xmlns:xdr="http://schemas.openxmlformats.org/drawingml/2006/spreadsheetDrawing">
      <xdr:col>85</xdr:col>
      <xdr:colOff>177800</xdr:colOff>
      <xdr:row>77</xdr:row>
      <xdr:rowOff>18415</xdr:rowOff>
    </xdr:to>
    <xdr:sp macro="" textlink="">
      <xdr:nvSpPr>
        <xdr:cNvPr id="614" name="フローチャート: 判断 613"/>
        <xdr:cNvSpPr/>
      </xdr:nvSpPr>
      <xdr:spPr>
        <a:xfrm>
          <a:off x="15782925"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52070</xdr:rowOff>
    </xdr:from>
    <xdr:to xmlns:xdr="http://schemas.openxmlformats.org/drawingml/2006/spreadsheetDrawing">
      <xdr:col>81</xdr:col>
      <xdr:colOff>50800</xdr:colOff>
      <xdr:row>77</xdr:row>
      <xdr:rowOff>61595</xdr:rowOff>
    </xdr:to>
    <xdr:cxnSp macro="">
      <xdr:nvCxnSpPr>
        <xdr:cNvPr id="615" name="直線コネクタ 614"/>
        <xdr:cNvCxnSpPr/>
      </xdr:nvCxnSpPr>
      <xdr:spPr>
        <a:xfrm>
          <a:off x="14157960" y="13253720"/>
          <a:ext cx="8604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102870</xdr:rowOff>
    </xdr:from>
    <xdr:to xmlns:xdr="http://schemas.openxmlformats.org/drawingml/2006/spreadsheetDrawing">
      <xdr:col>81</xdr:col>
      <xdr:colOff>101600</xdr:colOff>
      <xdr:row>77</xdr:row>
      <xdr:rowOff>33020</xdr:rowOff>
    </xdr:to>
    <xdr:sp macro="" textlink="">
      <xdr:nvSpPr>
        <xdr:cNvPr id="616" name="フローチャート: 判断 615"/>
        <xdr:cNvSpPr/>
      </xdr:nvSpPr>
      <xdr:spPr>
        <a:xfrm>
          <a:off x="14967585"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49530</xdr:rowOff>
    </xdr:from>
    <xdr:ext cx="534670" cy="259080"/>
    <xdr:sp macro="" textlink="">
      <xdr:nvSpPr>
        <xdr:cNvPr id="617" name="テキスト ボックス 616"/>
        <xdr:cNvSpPr txBox="1"/>
      </xdr:nvSpPr>
      <xdr:spPr>
        <a:xfrm>
          <a:off x="14762480" y="12908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52070</xdr:rowOff>
    </xdr:from>
    <xdr:to xmlns:xdr="http://schemas.openxmlformats.org/drawingml/2006/spreadsheetDrawing">
      <xdr:col>76</xdr:col>
      <xdr:colOff>114300</xdr:colOff>
      <xdr:row>77</xdr:row>
      <xdr:rowOff>52705</xdr:rowOff>
    </xdr:to>
    <xdr:cxnSp macro="">
      <xdr:nvCxnSpPr>
        <xdr:cNvPr id="618" name="直線コネクタ 617"/>
        <xdr:cNvCxnSpPr/>
      </xdr:nvCxnSpPr>
      <xdr:spPr>
        <a:xfrm flipV="1">
          <a:off x="13297535" y="1325372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122555</xdr:rowOff>
    </xdr:from>
    <xdr:to xmlns:xdr="http://schemas.openxmlformats.org/drawingml/2006/spreadsheetDrawing">
      <xdr:col>76</xdr:col>
      <xdr:colOff>165100</xdr:colOff>
      <xdr:row>77</xdr:row>
      <xdr:rowOff>52705</xdr:rowOff>
    </xdr:to>
    <xdr:sp macro="" textlink="">
      <xdr:nvSpPr>
        <xdr:cNvPr id="619" name="フローチャート: 判断 618"/>
        <xdr:cNvSpPr/>
      </xdr:nvSpPr>
      <xdr:spPr>
        <a:xfrm>
          <a:off x="1410716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69215</xdr:rowOff>
    </xdr:from>
    <xdr:ext cx="533400" cy="259080"/>
    <xdr:sp macro="" textlink="">
      <xdr:nvSpPr>
        <xdr:cNvPr id="620" name="テキスト ボックス 619"/>
        <xdr:cNvSpPr txBox="1"/>
      </xdr:nvSpPr>
      <xdr:spPr>
        <a:xfrm>
          <a:off x="13896340" y="1292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52070</xdr:rowOff>
    </xdr:from>
    <xdr:to xmlns:xdr="http://schemas.openxmlformats.org/drawingml/2006/spreadsheetDrawing">
      <xdr:col>71</xdr:col>
      <xdr:colOff>177800</xdr:colOff>
      <xdr:row>77</xdr:row>
      <xdr:rowOff>52705</xdr:rowOff>
    </xdr:to>
    <xdr:cxnSp macro="">
      <xdr:nvCxnSpPr>
        <xdr:cNvPr id="621" name="直線コネクタ 620"/>
        <xdr:cNvCxnSpPr/>
      </xdr:nvCxnSpPr>
      <xdr:spPr>
        <a:xfrm>
          <a:off x="12431395" y="13253720"/>
          <a:ext cx="8661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153670</xdr:rowOff>
    </xdr:from>
    <xdr:to xmlns:xdr="http://schemas.openxmlformats.org/drawingml/2006/spreadsheetDrawing">
      <xdr:col>72</xdr:col>
      <xdr:colOff>38100</xdr:colOff>
      <xdr:row>77</xdr:row>
      <xdr:rowOff>83820</xdr:rowOff>
    </xdr:to>
    <xdr:sp macro="" textlink="">
      <xdr:nvSpPr>
        <xdr:cNvPr id="622" name="フローチャート: 判断 621"/>
        <xdr:cNvSpPr/>
      </xdr:nvSpPr>
      <xdr:spPr>
        <a:xfrm>
          <a:off x="13246735" y="131838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100330</xdr:rowOff>
    </xdr:from>
    <xdr:ext cx="534670" cy="257810"/>
    <xdr:sp macro="" textlink="">
      <xdr:nvSpPr>
        <xdr:cNvPr id="623" name="テキスト ボックス 622"/>
        <xdr:cNvSpPr txBox="1"/>
      </xdr:nvSpPr>
      <xdr:spPr>
        <a:xfrm>
          <a:off x="13035915" y="12959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151765</xdr:rowOff>
    </xdr:from>
    <xdr:to xmlns:xdr="http://schemas.openxmlformats.org/drawingml/2006/spreadsheetDrawing">
      <xdr:col>67</xdr:col>
      <xdr:colOff>101600</xdr:colOff>
      <xdr:row>77</xdr:row>
      <xdr:rowOff>81915</xdr:rowOff>
    </xdr:to>
    <xdr:sp macro="" textlink="">
      <xdr:nvSpPr>
        <xdr:cNvPr id="624" name="フローチャート: 判断 623"/>
        <xdr:cNvSpPr/>
      </xdr:nvSpPr>
      <xdr:spPr>
        <a:xfrm>
          <a:off x="12380595"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98425</xdr:rowOff>
    </xdr:from>
    <xdr:ext cx="534670" cy="257810"/>
    <xdr:sp macro="" textlink="">
      <xdr:nvSpPr>
        <xdr:cNvPr id="625" name="テキスト ボックス 624"/>
        <xdr:cNvSpPr txBox="1"/>
      </xdr:nvSpPr>
      <xdr:spPr>
        <a:xfrm>
          <a:off x="12175490" y="12957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0730" cy="259080"/>
    <xdr:sp macro="" textlink="">
      <xdr:nvSpPr>
        <xdr:cNvPr id="626" name="テキスト ボックス 625"/>
        <xdr:cNvSpPr txBox="1"/>
      </xdr:nvSpPr>
      <xdr:spPr>
        <a:xfrm>
          <a:off x="156489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27" name="テキスト ボックス 626"/>
        <xdr:cNvSpPr txBox="1"/>
      </xdr:nvSpPr>
      <xdr:spPr>
        <a:xfrm>
          <a:off x="148336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28" name="テキスト ボックス 627"/>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730" cy="259080"/>
    <xdr:sp macro="" textlink="">
      <xdr:nvSpPr>
        <xdr:cNvPr id="629" name="テキスト ボックス 628"/>
        <xdr:cNvSpPr txBox="1"/>
      </xdr:nvSpPr>
      <xdr:spPr>
        <a:xfrm>
          <a:off x="131127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30" name="テキスト ボックス 629"/>
        <xdr:cNvSpPr txBox="1"/>
      </xdr:nvSpPr>
      <xdr:spPr>
        <a:xfrm>
          <a:off x="122466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163830</xdr:rowOff>
    </xdr:from>
    <xdr:to xmlns:xdr="http://schemas.openxmlformats.org/drawingml/2006/spreadsheetDrawing">
      <xdr:col>85</xdr:col>
      <xdr:colOff>177800</xdr:colOff>
      <xdr:row>77</xdr:row>
      <xdr:rowOff>93980</xdr:rowOff>
    </xdr:to>
    <xdr:sp macro="" textlink="">
      <xdr:nvSpPr>
        <xdr:cNvPr id="631" name="楕円 630"/>
        <xdr:cNvSpPr/>
      </xdr:nvSpPr>
      <xdr:spPr>
        <a:xfrm>
          <a:off x="15782925"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142240</xdr:rowOff>
    </xdr:from>
    <xdr:ext cx="533400" cy="259080"/>
    <xdr:sp macro="" textlink="">
      <xdr:nvSpPr>
        <xdr:cNvPr id="632" name="公債費該当値テキスト"/>
        <xdr:cNvSpPr txBox="1"/>
      </xdr:nvSpPr>
      <xdr:spPr>
        <a:xfrm>
          <a:off x="15884525" y="13172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3" name="楕円 632"/>
        <xdr:cNvSpPr/>
      </xdr:nvSpPr>
      <xdr:spPr>
        <a:xfrm>
          <a:off x="14967585" y="132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103505</xdr:rowOff>
    </xdr:from>
    <xdr:ext cx="534670" cy="259080"/>
    <xdr:sp macro="" textlink="">
      <xdr:nvSpPr>
        <xdr:cNvPr id="634" name="テキスト ボックス 633"/>
        <xdr:cNvSpPr txBox="1"/>
      </xdr:nvSpPr>
      <xdr:spPr>
        <a:xfrm>
          <a:off x="14762480" y="1330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635</xdr:rowOff>
    </xdr:from>
    <xdr:to xmlns:xdr="http://schemas.openxmlformats.org/drawingml/2006/spreadsheetDrawing">
      <xdr:col>76</xdr:col>
      <xdr:colOff>165100</xdr:colOff>
      <xdr:row>77</xdr:row>
      <xdr:rowOff>102235</xdr:rowOff>
    </xdr:to>
    <xdr:sp macro="" textlink="">
      <xdr:nvSpPr>
        <xdr:cNvPr id="635" name="楕円 634"/>
        <xdr:cNvSpPr/>
      </xdr:nvSpPr>
      <xdr:spPr>
        <a:xfrm>
          <a:off x="1410716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93345</xdr:rowOff>
    </xdr:from>
    <xdr:ext cx="533400" cy="259080"/>
    <xdr:sp macro="" textlink="">
      <xdr:nvSpPr>
        <xdr:cNvPr id="636" name="テキスト ボックス 635"/>
        <xdr:cNvSpPr txBox="1"/>
      </xdr:nvSpPr>
      <xdr:spPr>
        <a:xfrm>
          <a:off x="13896340" y="13294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1905</xdr:rowOff>
    </xdr:from>
    <xdr:to xmlns:xdr="http://schemas.openxmlformats.org/drawingml/2006/spreadsheetDrawing">
      <xdr:col>72</xdr:col>
      <xdr:colOff>38100</xdr:colOff>
      <xdr:row>77</xdr:row>
      <xdr:rowOff>103505</xdr:rowOff>
    </xdr:to>
    <xdr:sp macro="" textlink="">
      <xdr:nvSpPr>
        <xdr:cNvPr id="637" name="楕円 636"/>
        <xdr:cNvSpPr/>
      </xdr:nvSpPr>
      <xdr:spPr>
        <a:xfrm>
          <a:off x="13246735" y="132035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94615</xdr:rowOff>
    </xdr:from>
    <xdr:ext cx="534670" cy="259080"/>
    <xdr:sp macro="" textlink="">
      <xdr:nvSpPr>
        <xdr:cNvPr id="638" name="テキスト ボックス 637"/>
        <xdr:cNvSpPr txBox="1"/>
      </xdr:nvSpPr>
      <xdr:spPr>
        <a:xfrm>
          <a:off x="13035915" y="1329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1270</xdr:rowOff>
    </xdr:from>
    <xdr:to xmlns:xdr="http://schemas.openxmlformats.org/drawingml/2006/spreadsheetDrawing">
      <xdr:col>67</xdr:col>
      <xdr:colOff>101600</xdr:colOff>
      <xdr:row>77</xdr:row>
      <xdr:rowOff>102870</xdr:rowOff>
    </xdr:to>
    <xdr:sp macro="" textlink="">
      <xdr:nvSpPr>
        <xdr:cNvPr id="639" name="楕円 638"/>
        <xdr:cNvSpPr/>
      </xdr:nvSpPr>
      <xdr:spPr>
        <a:xfrm>
          <a:off x="12380595"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93980</xdr:rowOff>
    </xdr:from>
    <xdr:ext cx="534670" cy="259080"/>
    <xdr:sp macro="" textlink="">
      <xdr:nvSpPr>
        <xdr:cNvPr id="640" name="テキスト ボックス 639"/>
        <xdr:cNvSpPr txBox="1"/>
      </xdr:nvSpPr>
      <xdr:spPr>
        <a:xfrm>
          <a:off x="12175490" y="13295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1" name="正方形/長方形 640"/>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2" name="正方形/長方形 641"/>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3" name="正方形/長方形 642"/>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4" name="正方形/長方形 643"/>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5" name="正方形/長方形 644"/>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46" name="正方形/長方形 645"/>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47" name="正方形/長方形 646"/>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8" name="正方形/長方形 647"/>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155"/>
    <xdr:sp macro="" textlink="">
      <xdr:nvSpPr>
        <xdr:cNvPr id="649" name="テキスト ボックス 648"/>
        <xdr:cNvSpPr txBox="1"/>
      </xdr:nvSpPr>
      <xdr:spPr>
        <a:xfrm>
          <a:off x="12036425"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0" name="直線コネクタ 649"/>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1" name="直線コネクタ 650"/>
        <xdr:cNvCxnSpPr/>
      </xdr:nvCxnSpPr>
      <xdr:spPr>
        <a:xfrm>
          <a:off x="12074525"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52" name="テキスト ボックス 651"/>
        <xdr:cNvSpPr txBox="1"/>
      </xdr:nvSpPr>
      <xdr:spPr>
        <a:xfrm>
          <a:off x="1183132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3" name="直線コネクタ 652"/>
        <xdr:cNvCxnSpPr/>
      </xdr:nvCxnSpPr>
      <xdr:spPr>
        <a:xfrm>
          <a:off x="12074525"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4" name="テキスト ボックス 653"/>
        <xdr:cNvSpPr txBox="1"/>
      </xdr:nvSpPr>
      <xdr:spPr>
        <a:xfrm>
          <a:off x="1149604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55" name="直線コネクタ 654"/>
        <xdr:cNvCxnSpPr/>
      </xdr:nvCxnSpPr>
      <xdr:spPr>
        <a:xfrm>
          <a:off x="12074525"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7810"/>
    <xdr:sp macro="" textlink="">
      <xdr:nvSpPr>
        <xdr:cNvPr id="656" name="テキスト ボックス 655"/>
        <xdr:cNvSpPr txBox="1"/>
      </xdr:nvSpPr>
      <xdr:spPr>
        <a:xfrm>
          <a:off x="1149604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7" name="直線コネクタ 656"/>
        <xdr:cNvCxnSpPr/>
      </xdr:nvCxnSpPr>
      <xdr:spPr>
        <a:xfrm>
          <a:off x="12074525"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58" name="テキスト ボックス 657"/>
        <xdr:cNvSpPr txBox="1"/>
      </xdr:nvSpPr>
      <xdr:spPr>
        <a:xfrm>
          <a:off x="1149604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9" name="直線コネクタ 658"/>
        <xdr:cNvCxnSpPr/>
      </xdr:nvCxnSpPr>
      <xdr:spPr>
        <a:xfrm>
          <a:off x="12074525"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5630" cy="259080"/>
    <xdr:sp macro="" textlink="">
      <xdr:nvSpPr>
        <xdr:cNvPr id="660" name="テキスト ボックス 659"/>
        <xdr:cNvSpPr txBox="1"/>
      </xdr:nvSpPr>
      <xdr:spPr>
        <a:xfrm>
          <a:off x="1149604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1" name="直線コネクタ 660"/>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4530" cy="257810"/>
    <xdr:sp macro="" textlink="">
      <xdr:nvSpPr>
        <xdr:cNvPr id="662" name="テキスト ボックス 661"/>
        <xdr:cNvSpPr txBox="1"/>
      </xdr:nvSpPr>
      <xdr:spPr>
        <a:xfrm>
          <a:off x="11411585"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積立金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58420</xdr:rowOff>
    </xdr:from>
    <xdr:to xmlns:xdr="http://schemas.openxmlformats.org/drawingml/2006/spreadsheetDrawing">
      <xdr:col>85</xdr:col>
      <xdr:colOff>126365</xdr:colOff>
      <xdr:row>99</xdr:row>
      <xdr:rowOff>43815</xdr:rowOff>
    </xdr:to>
    <xdr:cxnSp macro="">
      <xdr:nvCxnSpPr>
        <xdr:cNvPr id="664" name="直線コネクタ 663"/>
        <xdr:cNvCxnSpPr/>
      </xdr:nvCxnSpPr>
      <xdr:spPr>
        <a:xfrm flipV="1">
          <a:off x="15831820" y="15660370"/>
          <a:ext cx="127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77190" cy="259080"/>
    <xdr:sp macro="" textlink="">
      <xdr:nvSpPr>
        <xdr:cNvPr id="665" name="積立金最小値テキスト"/>
        <xdr:cNvSpPr txBox="1"/>
      </xdr:nvSpPr>
      <xdr:spPr>
        <a:xfrm>
          <a:off x="15884525" y="1702117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66" name="直線コネクタ 665"/>
        <xdr:cNvCxnSpPr/>
      </xdr:nvCxnSpPr>
      <xdr:spPr>
        <a:xfrm>
          <a:off x="15744825" y="170173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7535" cy="257810"/>
    <xdr:sp macro="" textlink="">
      <xdr:nvSpPr>
        <xdr:cNvPr id="667" name="積立金最大値テキスト"/>
        <xdr:cNvSpPr txBox="1"/>
      </xdr:nvSpPr>
      <xdr:spPr>
        <a:xfrm>
          <a:off x="15884525" y="154368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712,501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58420</xdr:rowOff>
    </xdr:from>
    <xdr:to xmlns:xdr="http://schemas.openxmlformats.org/drawingml/2006/spreadsheetDrawing">
      <xdr:col>86</xdr:col>
      <xdr:colOff>25400</xdr:colOff>
      <xdr:row>91</xdr:row>
      <xdr:rowOff>58420</xdr:rowOff>
    </xdr:to>
    <xdr:cxnSp macro="">
      <xdr:nvCxnSpPr>
        <xdr:cNvPr id="668" name="直線コネクタ 667"/>
        <xdr:cNvCxnSpPr/>
      </xdr:nvCxnSpPr>
      <xdr:spPr>
        <a:xfrm>
          <a:off x="15744825" y="156603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7620</xdr:rowOff>
    </xdr:from>
    <xdr:to xmlns:xdr="http://schemas.openxmlformats.org/drawingml/2006/spreadsheetDrawing">
      <xdr:col>85</xdr:col>
      <xdr:colOff>127000</xdr:colOff>
      <xdr:row>99</xdr:row>
      <xdr:rowOff>19050</xdr:rowOff>
    </xdr:to>
    <xdr:cxnSp macro="">
      <xdr:nvCxnSpPr>
        <xdr:cNvPr id="669" name="直線コネクタ 668"/>
        <xdr:cNvCxnSpPr/>
      </xdr:nvCxnSpPr>
      <xdr:spPr>
        <a:xfrm>
          <a:off x="15018385" y="16981170"/>
          <a:ext cx="81534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84455</xdr:rowOff>
    </xdr:from>
    <xdr:ext cx="533400" cy="259080"/>
    <xdr:sp macro="" textlink="">
      <xdr:nvSpPr>
        <xdr:cNvPr id="670" name="積立金平均値テキスト"/>
        <xdr:cNvSpPr txBox="1"/>
      </xdr:nvSpPr>
      <xdr:spPr>
        <a:xfrm>
          <a:off x="15884525" y="1671510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1" name="フローチャート: 判断 670"/>
        <xdr:cNvSpPr/>
      </xdr:nvSpPr>
      <xdr:spPr>
        <a:xfrm>
          <a:off x="15782925"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7620</xdr:rowOff>
    </xdr:from>
    <xdr:to xmlns:xdr="http://schemas.openxmlformats.org/drawingml/2006/spreadsheetDrawing">
      <xdr:col>81</xdr:col>
      <xdr:colOff>50800</xdr:colOff>
      <xdr:row>99</xdr:row>
      <xdr:rowOff>22225</xdr:rowOff>
    </xdr:to>
    <xdr:cxnSp macro="">
      <xdr:nvCxnSpPr>
        <xdr:cNvPr id="672" name="直線コネクタ 671"/>
        <xdr:cNvCxnSpPr/>
      </xdr:nvCxnSpPr>
      <xdr:spPr>
        <a:xfrm flipV="1">
          <a:off x="14157960" y="16981170"/>
          <a:ext cx="8604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70485</xdr:rowOff>
    </xdr:from>
    <xdr:to xmlns:xdr="http://schemas.openxmlformats.org/drawingml/2006/spreadsheetDrawing">
      <xdr:col>81</xdr:col>
      <xdr:colOff>101600</xdr:colOff>
      <xdr:row>99</xdr:row>
      <xdr:rowOff>635</xdr:rowOff>
    </xdr:to>
    <xdr:sp macro="" textlink="">
      <xdr:nvSpPr>
        <xdr:cNvPr id="673" name="フローチャート: 判断 672"/>
        <xdr:cNvSpPr/>
      </xdr:nvSpPr>
      <xdr:spPr>
        <a:xfrm>
          <a:off x="14967585" y="168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17780</xdr:rowOff>
    </xdr:from>
    <xdr:ext cx="534670" cy="257810"/>
    <xdr:sp macro="" textlink="">
      <xdr:nvSpPr>
        <xdr:cNvPr id="674" name="テキスト ボックス 673"/>
        <xdr:cNvSpPr txBox="1"/>
      </xdr:nvSpPr>
      <xdr:spPr>
        <a:xfrm>
          <a:off x="14762480" y="166484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635</xdr:rowOff>
    </xdr:from>
    <xdr:to xmlns:xdr="http://schemas.openxmlformats.org/drawingml/2006/spreadsheetDrawing">
      <xdr:col>76</xdr:col>
      <xdr:colOff>114300</xdr:colOff>
      <xdr:row>99</xdr:row>
      <xdr:rowOff>22225</xdr:rowOff>
    </xdr:to>
    <xdr:cxnSp macro="">
      <xdr:nvCxnSpPr>
        <xdr:cNvPr id="675" name="直線コネクタ 674"/>
        <xdr:cNvCxnSpPr/>
      </xdr:nvCxnSpPr>
      <xdr:spPr>
        <a:xfrm>
          <a:off x="13297535" y="16974185"/>
          <a:ext cx="8604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77470</xdr:rowOff>
    </xdr:from>
    <xdr:to xmlns:xdr="http://schemas.openxmlformats.org/drawingml/2006/spreadsheetDrawing">
      <xdr:col>76</xdr:col>
      <xdr:colOff>165100</xdr:colOff>
      <xdr:row>99</xdr:row>
      <xdr:rowOff>7620</xdr:rowOff>
    </xdr:to>
    <xdr:sp macro="" textlink="">
      <xdr:nvSpPr>
        <xdr:cNvPr id="676" name="フローチャート: 判断 675"/>
        <xdr:cNvSpPr/>
      </xdr:nvSpPr>
      <xdr:spPr>
        <a:xfrm>
          <a:off x="1410716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24130</xdr:rowOff>
    </xdr:from>
    <xdr:ext cx="533400" cy="259080"/>
    <xdr:sp macro="" textlink="">
      <xdr:nvSpPr>
        <xdr:cNvPr id="677" name="テキスト ボックス 676"/>
        <xdr:cNvSpPr txBox="1"/>
      </xdr:nvSpPr>
      <xdr:spPr>
        <a:xfrm>
          <a:off x="13896340" y="16654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635</xdr:rowOff>
    </xdr:from>
    <xdr:to xmlns:xdr="http://schemas.openxmlformats.org/drawingml/2006/spreadsheetDrawing">
      <xdr:col>71</xdr:col>
      <xdr:colOff>177800</xdr:colOff>
      <xdr:row>99</xdr:row>
      <xdr:rowOff>32385</xdr:rowOff>
    </xdr:to>
    <xdr:cxnSp macro="">
      <xdr:nvCxnSpPr>
        <xdr:cNvPr id="678" name="直線コネクタ 677"/>
        <xdr:cNvCxnSpPr/>
      </xdr:nvCxnSpPr>
      <xdr:spPr>
        <a:xfrm flipV="1">
          <a:off x="12431395" y="16974185"/>
          <a:ext cx="86614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6985</xdr:rowOff>
    </xdr:from>
    <xdr:to xmlns:xdr="http://schemas.openxmlformats.org/drawingml/2006/spreadsheetDrawing">
      <xdr:col>72</xdr:col>
      <xdr:colOff>38100</xdr:colOff>
      <xdr:row>98</xdr:row>
      <xdr:rowOff>109220</xdr:rowOff>
    </xdr:to>
    <xdr:sp macro="" textlink="">
      <xdr:nvSpPr>
        <xdr:cNvPr id="679" name="フローチャート: 判断 678"/>
        <xdr:cNvSpPr/>
      </xdr:nvSpPr>
      <xdr:spPr>
        <a:xfrm>
          <a:off x="13246735" y="1680908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125095</xdr:rowOff>
    </xdr:from>
    <xdr:ext cx="534670" cy="258445"/>
    <xdr:sp macro="" textlink="">
      <xdr:nvSpPr>
        <xdr:cNvPr id="680" name="テキスト ボックス 679"/>
        <xdr:cNvSpPr txBox="1"/>
      </xdr:nvSpPr>
      <xdr:spPr>
        <a:xfrm>
          <a:off x="13035915" y="1658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95250</xdr:rowOff>
    </xdr:from>
    <xdr:to xmlns:xdr="http://schemas.openxmlformats.org/drawingml/2006/spreadsheetDrawing">
      <xdr:col>67</xdr:col>
      <xdr:colOff>101600</xdr:colOff>
      <xdr:row>99</xdr:row>
      <xdr:rowOff>25400</xdr:rowOff>
    </xdr:to>
    <xdr:sp macro="" textlink="">
      <xdr:nvSpPr>
        <xdr:cNvPr id="681" name="フローチャート: 判断 680"/>
        <xdr:cNvSpPr/>
      </xdr:nvSpPr>
      <xdr:spPr>
        <a:xfrm>
          <a:off x="12380595" y="1689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41910</xdr:rowOff>
    </xdr:from>
    <xdr:ext cx="534670" cy="257810"/>
    <xdr:sp macro="" textlink="">
      <xdr:nvSpPr>
        <xdr:cNvPr id="682" name="テキスト ボックス 681"/>
        <xdr:cNvSpPr txBox="1"/>
      </xdr:nvSpPr>
      <xdr:spPr>
        <a:xfrm>
          <a:off x="12175490" y="166725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0730" cy="259080"/>
    <xdr:sp macro="" textlink="">
      <xdr:nvSpPr>
        <xdr:cNvPr id="683" name="テキスト ボックス 682"/>
        <xdr:cNvSpPr txBox="1"/>
      </xdr:nvSpPr>
      <xdr:spPr>
        <a:xfrm>
          <a:off x="15648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84" name="テキスト ボックス 683"/>
        <xdr:cNvSpPr txBox="1"/>
      </xdr:nvSpPr>
      <xdr:spPr>
        <a:xfrm>
          <a:off x="148336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5" name="テキスト ボックス 684"/>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686" name="テキスト ボックス 685"/>
        <xdr:cNvSpPr txBox="1"/>
      </xdr:nvSpPr>
      <xdr:spPr>
        <a:xfrm>
          <a:off x="131127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687" name="テキスト ボックス 686"/>
        <xdr:cNvSpPr txBox="1"/>
      </xdr:nvSpPr>
      <xdr:spPr>
        <a:xfrm>
          <a:off x="122466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139700</xdr:rowOff>
    </xdr:from>
    <xdr:to xmlns:xdr="http://schemas.openxmlformats.org/drawingml/2006/spreadsheetDrawing">
      <xdr:col>85</xdr:col>
      <xdr:colOff>177800</xdr:colOff>
      <xdr:row>99</xdr:row>
      <xdr:rowOff>69850</xdr:rowOff>
    </xdr:to>
    <xdr:sp macro="" textlink="">
      <xdr:nvSpPr>
        <xdr:cNvPr id="688" name="楕円 687"/>
        <xdr:cNvSpPr/>
      </xdr:nvSpPr>
      <xdr:spPr>
        <a:xfrm>
          <a:off x="15782925" y="169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54610</xdr:rowOff>
    </xdr:from>
    <xdr:ext cx="533400" cy="257810"/>
    <xdr:sp macro="" textlink="">
      <xdr:nvSpPr>
        <xdr:cNvPr id="689" name="積立金該当値テキスト"/>
        <xdr:cNvSpPr txBox="1"/>
      </xdr:nvSpPr>
      <xdr:spPr>
        <a:xfrm>
          <a:off x="15884525" y="16856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128270</xdr:rowOff>
    </xdr:from>
    <xdr:to xmlns:xdr="http://schemas.openxmlformats.org/drawingml/2006/spreadsheetDrawing">
      <xdr:col>81</xdr:col>
      <xdr:colOff>101600</xdr:colOff>
      <xdr:row>99</xdr:row>
      <xdr:rowOff>58420</xdr:rowOff>
    </xdr:to>
    <xdr:sp macro="" textlink="">
      <xdr:nvSpPr>
        <xdr:cNvPr id="690" name="楕円 689"/>
        <xdr:cNvSpPr/>
      </xdr:nvSpPr>
      <xdr:spPr>
        <a:xfrm>
          <a:off x="14967585" y="1693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49530</xdr:rowOff>
    </xdr:from>
    <xdr:ext cx="534670" cy="259080"/>
    <xdr:sp macro="" textlink="">
      <xdr:nvSpPr>
        <xdr:cNvPr id="691" name="テキスト ボックス 690"/>
        <xdr:cNvSpPr txBox="1"/>
      </xdr:nvSpPr>
      <xdr:spPr>
        <a:xfrm>
          <a:off x="1476248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143510</xdr:rowOff>
    </xdr:from>
    <xdr:to xmlns:xdr="http://schemas.openxmlformats.org/drawingml/2006/spreadsheetDrawing">
      <xdr:col>76</xdr:col>
      <xdr:colOff>165100</xdr:colOff>
      <xdr:row>99</xdr:row>
      <xdr:rowOff>73025</xdr:rowOff>
    </xdr:to>
    <xdr:sp macro="" textlink="">
      <xdr:nvSpPr>
        <xdr:cNvPr id="692" name="楕円 691"/>
        <xdr:cNvSpPr/>
      </xdr:nvSpPr>
      <xdr:spPr>
        <a:xfrm>
          <a:off x="1410716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64135</xdr:rowOff>
    </xdr:from>
    <xdr:ext cx="533400" cy="257810"/>
    <xdr:sp macro="" textlink="">
      <xdr:nvSpPr>
        <xdr:cNvPr id="693" name="テキスト ボックス 692"/>
        <xdr:cNvSpPr txBox="1"/>
      </xdr:nvSpPr>
      <xdr:spPr>
        <a:xfrm>
          <a:off x="13896340" y="17037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121285</xdr:rowOff>
    </xdr:from>
    <xdr:to xmlns:xdr="http://schemas.openxmlformats.org/drawingml/2006/spreadsheetDrawing">
      <xdr:col>72</xdr:col>
      <xdr:colOff>38100</xdr:colOff>
      <xdr:row>99</xdr:row>
      <xdr:rowOff>52070</xdr:rowOff>
    </xdr:to>
    <xdr:sp macro="" textlink="">
      <xdr:nvSpPr>
        <xdr:cNvPr id="694" name="楕円 693"/>
        <xdr:cNvSpPr/>
      </xdr:nvSpPr>
      <xdr:spPr>
        <a:xfrm>
          <a:off x="13246735" y="1692338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42545</xdr:rowOff>
    </xdr:from>
    <xdr:ext cx="534670" cy="257810"/>
    <xdr:sp macro="" textlink="">
      <xdr:nvSpPr>
        <xdr:cNvPr id="695" name="テキスト ボックス 694"/>
        <xdr:cNvSpPr txBox="1"/>
      </xdr:nvSpPr>
      <xdr:spPr>
        <a:xfrm>
          <a:off x="13035915" y="17016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153035</xdr:rowOff>
    </xdr:from>
    <xdr:to xmlns:xdr="http://schemas.openxmlformats.org/drawingml/2006/spreadsheetDrawing">
      <xdr:col>67</xdr:col>
      <xdr:colOff>101600</xdr:colOff>
      <xdr:row>99</xdr:row>
      <xdr:rowOff>83185</xdr:rowOff>
    </xdr:to>
    <xdr:sp macro="" textlink="">
      <xdr:nvSpPr>
        <xdr:cNvPr id="696" name="楕円 695"/>
        <xdr:cNvSpPr/>
      </xdr:nvSpPr>
      <xdr:spPr>
        <a:xfrm>
          <a:off x="12380595"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74930</xdr:rowOff>
    </xdr:from>
    <xdr:ext cx="468630" cy="257810"/>
    <xdr:sp macro="" textlink="">
      <xdr:nvSpPr>
        <xdr:cNvPr id="697" name="テキスト ボックス 696"/>
        <xdr:cNvSpPr txBox="1"/>
      </xdr:nvSpPr>
      <xdr:spPr>
        <a:xfrm>
          <a:off x="12202160" y="17048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8" name="正方形/長方形 697"/>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699" name="正方形/長方形 698"/>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0" name="正方形/長方形 699"/>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1" name="正方形/長方形 700"/>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2" name="正方形/長方形 701"/>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3" name="正方形/長方形 702"/>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4" name="正方形/長方形 703"/>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5" name="正方形/長方形 704"/>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155"/>
    <xdr:sp macro="" textlink="">
      <xdr:nvSpPr>
        <xdr:cNvPr id="706" name="テキスト ボックス 705"/>
        <xdr:cNvSpPr txBox="1"/>
      </xdr:nvSpPr>
      <xdr:spPr>
        <a:xfrm>
          <a:off x="17706975"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7" name="直線コネクタ 706"/>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8" name="直線コネクタ 707"/>
        <xdr:cNvCxnSpPr/>
      </xdr:nvCxnSpPr>
      <xdr:spPr>
        <a:xfrm>
          <a:off x="17739360"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09" name="テキスト ボックス 708"/>
        <xdr:cNvSpPr txBox="1"/>
      </xdr:nvSpPr>
      <xdr:spPr>
        <a:xfrm>
          <a:off x="1750187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0" name="直線コネクタ 709"/>
        <xdr:cNvCxnSpPr/>
      </xdr:nvCxnSpPr>
      <xdr:spPr>
        <a:xfrm>
          <a:off x="17739360"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0225" cy="257810"/>
    <xdr:sp macro="" textlink="">
      <xdr:nvSpPr>
        <xdr:cNvPr id="711" name="テキスト ボックス 710"/>
        <xdr:cNvSpPr txBox="1"/>
      </xdr:nvSpPr>
      <xdr:spPr>
        <a:xfrm>
          <a:off x="17225010" y="6055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2" name="直線コネクタ 711"/>
        <xdr:cNvCxnSpPr/>
      </xdr:nvCxnSpPr>
      <xdr:spPr>
        <a:xfrm>
          <a:off x="17739360"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0225" cy="257810"/>
    <xdr:sp macro="" textlink="">
      <xdr:nvSpPr>
        <xdr:cNvPr id="713" name="テキスト ボックス 712"/>
        <xdr:cNvSpPr txBox="1"/>
      </xdr:nvSpPr>
      <xdr:spPr>
        <a:xfrm>
          <a:off x="17225010" y="5598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14" name="直線コネクタ 713"/>
        <xdr:cNvCxnSpPr/>
      </xdr:nvCxnSpPr>
      <xdr:spPr>
        <a:xfrm>
          <a:off x="17739360"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0225" cy="257810"/>
    <xdr:sp macro="" textlink="">
      <xdr:nvSpPr>
        <xdr:cNvPr id="715" name="テキスト ボックス 714"/>
        <xdr:cNvSpPr txBox="1"/>
      </xdr:nvSpPr>
      <xdr:spPr>
        <a:xfrm>
          <a:off x="17225010" y="514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6" name="直線コネクタ 715"/>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7810"/>
    <xdr:sp macro="" textlink="">
      <xdr:nvSpPr>
        <xdr:cNvPr id="717" name="テキスト ボックス 716"/>
        <xdr:cNvSpPr txBox="1"/>
      </xdr:nvSpPr>
      <xdr:spPr>
        <a:xfrm>
          <a:off x="17225010"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投資及び出資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26035</xdr:rowOff>
    </xdr:from>
    <xdr:to xmlns:xdr="http://schemas.openxmlformats.org/drawingml/2006/spreadsheetDrawing">
      <xdr:col>116</xdr:col>
      <xdr:colOff>62865</xdr:colOff>
      <xdr:row>38</xdr:row>
      <xdr:rowOff>139700</xdr:rowOff>
    </xdr:to>
    <xdr:cxnSp macro="">
      <xdr:nvCxnSpPr>
        <xdr:cNvPr id="719" name="直線コネクタ 718"/>
        <xdr:cNvCxnSpPr/>
      </xdr:nvCxnSpPr>
      <xdr:spPr>
        <a:xfrm flipV="1">
          <a:off x="21496655" y="516953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20" name="投資及び出資金最小値テキスト"/>
        <xdr:cNvSpPr txBox="1"/>
      </xdr:nvSpPr>
      <xdr:spPr>
        <a:xfrm>
          <a:off x="2154936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1" name="直線コネクタ 720"/>
        <xdr:cNvCxnSpPr/>
      </xdr:nvCxnSpPr>
      <xdr:spPr>
        <a:xfrm>
          <a:off x="21415375"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144145</xdr:rowOff>
    </xdr:from>
    <xdr:ext cx="534670" cy="257810"/>
    <xdr:sp macro="" textlink="">
      <xdr:nvSpPr>
        <xdr:cNvPr id="722" name="投資及び出資金最大値テキスト"/>
        <xdr:cNvSpPr txBox="1"/>
      </xdr:nvSpPr>
      <xdr:spPr>
        <a:xfrm>
          <a:off x="21549360" y="49447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26035</xdr:rowOff>
    </xdr:from>
    <xdr:to xmlns:xdr="http://schemas.openxmlformats.org/drawingml/2006/spreadsheetDrawing">
      <xdr:col>116</xdr:col>
      <xdr:colOff>152400</xdr:colOff>
      <xdr:row>30</xdr:row>
      <xdr:rowOff>26035</xdr:rowOff>
    </xdr:to>
    <xdr:cxnSp macro="">
      <xdr:nvCxnSpPr>
        <xdr:cNvPr id="723" name="直線コネクタ 722"/>
        <xdr:cNvCxnSpPr/>
      </xdr:nvCxnSpPr>
      <xdr:spPr>
        <a:xfrm>
          <a:off x="21415375" y="51695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24" name="直線コネクタ 723"/>
        <xdr:cNvCxnSpPr/>
      </xdr:nvCxnSpPr>
      <xdr:spPr>
        <a:xfrm>
          <a:off x="20688935"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34290</xdr:rowOff>
    </xdr:from>
    <xdr:ext cx="469900" cy="259080"/>
    <xdr:sp macro="" textlink="">
      <xdr:nvSpPr>
        <xdr:cNvPr id="725" name="投資及び出資金平均値テキスト"/>
        <xdr:cNvSpPr txBox="1"/>
      </xdr:nvSpPr>
      <xdr:spPr>
        <a:xfrm>
          <a:off x="21549360" y="6377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11430</xdr:rowOff>
    </xdr:from>
    <xdr:to xmlns:xdr="http://schemas.openxmlformats.org/drawingml/2006/spreadsheetDrawing">
      <xdr:col>116</xdr:col>
      <xdr:colOff>114300</xdr:colOff>
      <xdr:row>38</xdr:row>
      <xdr:rowOff>113030</xdr:rowOff>
    </xdr:to>
    <xdr:sp macro="" textlink="">
      <xdr:nvSpPr>
        <xdr:cNvPr id="726" name="フローチャート: 判断 725"/>
        <xdr:cNvSpPr/>
      </xdr:nvSpPr>
      <xdr:spPr>
        <a:xfrm>
          <a:off x="2144776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135255</xdr:rowOff>
    </xdr:from>
    <xdr:to xmlns:xdr="http://schemas.openxmlformats.org/drawingml/2006/spreadsheetDrawing">
      <xdr:col>111</xdr:col>
      <xdr:colOff>177800</xdr:colOff>
      <xdr:row>38</xdr:row>
      <xdr:rowOff>139700</xdr:rowOff>
    </xdr:to>
    <xdr:cxnSp macro="">
      <xdr:nvCxnSpPr>
        <xdr:cNvPr id="727" name="直線コネクタ 726"/>
        <xdr:cNvCxnSpPr/>
      </xdr:nvCxnSpPr>
      <xdr:spPr>
        <a:xfrm>
          <a:off x="19822795" y="6650355"/>
          <a:ext cx="8661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41910</xdr:rowOff>
    </xdr:from>
    <xdr:to xmlns:xdr="http://schemas.openxmlformats.org/drawingml/2006/spreadsheetDrawing">
      <xdr:col>112</xdr:col>
      <xdr:colOff>38100</xdr:colOff>
      <xdr:row>38</xdr:row>
      <xdr:rowOff>143510</xdr:rowOff>
    </xdr:to>
    <xdr:sp macro="" textlink="">
      <xdr:nvSpPr>
        <xdr:cNvPr id="728" name="フローチャート: 判断 727"/>
        <xdr:cNvSpPr/>
      </xdr:nvSpPr>
      <xdr:spPr>
        <a:xfrm>
          <a:off x="20638135" y="65570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160020</xdr:rowOff>
    </xdr:from>
    <xdr:ext cx="468630" cy="259080"/>
    <xdr:sp macro="" textlink="">
      <xdr:nvSpPr>
        <xdr:cNvPr id="729" name="テキスト ボックス 728"/>
        <xdr:cNvSpPr txBox="1"/>
      </xdr:nvSpPr>
      <xdr:spPr>
        <a:xfrm>
          <a:off x="20459700" y="6332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135255</xdr:rowOff>
    </xdr:from>
    <xdr:to xmlns:xdr="http://schemas.openxmlformats.org/drawingml/2006/spreadsheetDrawing">
      <xdr:col>107</xdr:col>
      <xdr:colOff>50800</xdr:colOff>
      <xdr:row>38</xdr:row>
      <xdr:rowOff>139700</xdr:rowOff>
    </xdr:to>
    <xdr:cxnSp macro="">
      <xdr:nvCxnSpPr>
        <xdr:cNvPr id="730" name="直線コネクタ 729"/>
        <xdr:cNvCxnSpPr/>
      </xdr:nvCxnSpPr>
      <xdr:spPr>
        <a:xfrm flipV="1">
          <a:off x="18962370" y="6650355"/>
          <a:ext cx="8604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31" name="フローチャート: 判断 730"/>
        <xdr:cNvSpPr/>
      </xdr:nvSpPr>
      <xdr:spPr>
        <a:xfrm>
          <a:off x="19771995"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7190" cy="257810"/>
    <xdr:sp macro="" textlink="">
      <xdr:nvSpPr>
        <xdr:cNvPr id="732" name="テキスト ボックス 731"/>
        <xdr:cNvSpPr txBox="1"/>
      </xdr:nvSpPr>
      <xdr:spPr>
        <a:xfrm>
          <a:off x="19639280" y="633857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33" name="直線コネクタ 732"/>
        <xdr:cNvCxnSpPr/>
      </xdr:nvCxnSpPr>
      <xdr:spPr>
        <a:xfrm>
          <a:off x="18101945"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33655</xdr:rowOff>
    </xdr:from>
    <xdr:to xmlns:xdr="http://schemas.openxmlformats.org/drawingml/2006/spreadsheetDrawing">
      <xdr:col>102</xdr:col>
      <xdr:colOff>165100</xdr:colOff>
      <xdr:row>38</xdr:row>
      <xdr:rowOff>135255</xdr:rowOff>
    </xdr:to>
    <xdr:sp macro="" textlink="">
      <xdr:nvSpPr>
        <xdr:cNvPr id="734" name="フローチャート: 判断 733"/>
        <xdr:cNvSpPr/>
      </xdr:nvSpPr>
      <xdr:spPr>
        <a:xfrm>
          <a:off x="1891157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151765</xdr:rowOff>
    </xdr:from>
    <xdr:ext cx="469900" cy="259080"/>
    <xdr:sp macro="" textlink="">
      <xdr:nvSpPr>
        <xdr:cNvPr id="735" name="テキスト ボックス 734"/>
        <xdr:cNvSpPr txBox="1"/>
      </xdr:nvSpPr>
      <xdr:spPr>
        <a:xfrm>
          <a:off x="18733135" y="632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22860</xdr:rowOff>
    </xdr:from>
    <xdr:to xmlns:xdr="http://schemas.openxmlformats.org/drawingml/2006/spreadsheetDrawing">
      <xdr:col>98</xdr:col>
      <xdr:colOff>38100</xdr:colOff>
      <xdr:row>38</xdr:row>
      <xdr:rowOff>124460</xdr:rowOff>
    </xdr:to>
    <xdr:sp macro="" textlink="">
      <xdr:nvSpPr>
        <xdr:cNvPr id="736" name="フローチャート: 判断 735"/>
        <xdr:cNvSpPr/>
      </xdr:nvSpPr>
      <xdr:spPr>
        <a:xfrm>
          <a:off x="18051145" y="65379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140970</xdr:rowOff>
    </xdr:from>
    <xdr:ext cx="468630" cy="259080"/>
    <xdr:sp macro="" textlink="">
      <xdr:nvSpPr>
        <xdr:cNvPr id="737" name="テキスト ボックス 736"/>
        <xdr:cNvSpPr txBox="1"/>
      </xdr:nvSpPr>
      <xdr:spPr>
        <a:xfrm>
          <a:off x="17872710" y="6313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8" name="テキスト ボックス 737"/>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39" name="テキスト ボックス 738"/>
        <xdr:cNvSpPr txBox="1"/>
      </xdr:nvSpPr>
      <xdr:spPr>
        <a:xfrm>
          <a:off x="205041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40" name="テキスト ボックス 739"/>
        <xdr:cNvSpPr txBox="1"/>
      </xdr:nvSpPr>
      <xdr:spPr>
        <a:xfrm>
          <a:off x="196380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1" name="テキスト ボックス 740"/>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42" name="テキスト ボックス 741"/>
        <xdr:cNvSpPr txBox="1"/>
      </xdr:nvSpPr>
      <xdr:spPr>
        <a:xfrm>
          <a:off x="17917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3" name="楕円 742"/>
        <xdr:cNvSpPr/>
      </xdr:nvSpPr>
      <xdr:spPr>
        <a:xfrm>
          <a:off x="2144776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44" name="投資及び出資金該当値テキスト"/>
        <xdr:cNvSpPr txBox="1"/>
      </xdr:nvSpPr>
      <xdr:spPr>
        <a:xfrm>
          <a:off x="2154936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45" name="楕円 744"/>
        <xdr:cNvSpPr/>
      </xdr:nvSpPr>
      <xdr:spPr>
        <a:xfrm>
          <a:off x="2063813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285" cy="259080"/>
    <xdr:sp macro="" textlink="">
      <xdr:nvSpPr>
        <xdr:cNvPr id="746" name="テキスト ボックス 745"/>
        <xdr:cNvSpPr txBox="1"/>
      </xdr:nvSpPr>
      <xdr:spPr>
        <a:xfrm>
          <a:off x="20564475"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84455</xdr:rowOff>
    </xdr:from>
    <xdr:to xmlns:xdr="http://schemas.openxmlformats.org/drawingml/2006/spreadsheetDrawing">
      <xdr:col>107</xdr:col>
      <xdr:colOff>101600</xdr:colOff>
      <xdr:row>39</xdr:row>
      <xdr:rowOff>14605</xdr:rowOff>
    </xdr:to>
    <xdr:sp macro="" textlink="">
      <xdr:nvSpPr>
        <xdr:cNvPr id="747" name="楕円 746"/>
        <xdr:cNvSpPr/>
      </xdr:nvSpPr>
      <xdr:spPr>
        <a:xfrm>
          <a:off x="19771995"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6350</xdr:rowOff>
    </xdr:from>
    <xdr:ext cx="377190" cy="257810"/>
    <xdr:sp macro="" textlink="">
      <xdr:nvSpPr>
        <xdr:cNvPr id="748" name="テキスト ボックス 747"/>
        <xdr:cNvSpPr txBox="1"/>
      </xdr:nvSpPr>
      <xdr:spPr>
        <a:xfrm>
          <a:off x="19639280" y="669290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49" name="楕円 748"/>
        <xdr:cNvSpPr/>
      </xdr:nvSpPr>
      <xdr:spPr>
        <a:xfrm>
          <a:off x="1891157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285" cy="259080"/>
    <xdr:sp macro="" textlink="">
      <xdr:nvSpPr>
        <xdr:cNvPr id="750" name="テキスト ボックス 749"/>
        <xdr:cNvSpPr txBox="1"/>
      </xdr:nvSpPr>
      <xdr:spPr>
        <a:xfrm>
          <a:off x="18843625"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1" name="楕円 750"/>
        <xdr:cNvSpPr/>
      </xdr:nvSpPr>
      <xdr:spPr>
        <a:xfrm>
          <a:off x="1805114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285" cy="259080"/>
    <xdr:sp macro="" textlink="">
      <xdr:nvSpPr>
        <xdr:cNvPr id="752" name="テキスト ボックス 751"/>
        <xdr:cNvSpPr txBox="1"/>
      </xdr:nvSpPr>
      <xdr:spPr>
        <a:xfrm>
          <a:off x="17977485"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3" name="正方形/長方形 752"/>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4" name="正方形/長方形 753"/>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5" name="正方形/長方形 754"/>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6" name="正方形/長方形 755"/>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7" name="正方形/長方形 756"/>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8" name="正方形/長方形 757"/>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59" name="正方形/長方形 758"/>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0" name="正方形/長方形 759"/>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155"/>
    <xdr:sp macro="" textlink="">
      <xdr:nvSpPr>
        <xdr:cNvPr id="761" name="テキスト ボックス 760"/>
        <xdr:cNvSpPr txBox="1"/>
      </xdr:nvSpPr>
      <xdr:spPr>
        <a:xfrm>
          <a:off x="17706975"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2" name="直線コネクタ 761"/>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3" name="直線コネクタ 762"/>
        <xdr:cNvCxnSpPr/>
      </xdr:nvCxnSpPr>
      <xdr:spPr>
        <a:xfrm>
          <a:off x="17739360" y="10083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64" name="テキスト ボックス 763"/>
        <xdr:cNvSpPr txBox="1"/>
      </xdr:nvSpPr>
      <xdr:spPr>
        <a:xfrm>
          <a:off x="1750187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5" name="直線コネクタ 764"/>
        <xdr:cNvCxnSpPr/>
      </xdr:nvCxnSpPr>
      <xdr:spPr>
        <a:xfrm>
          <a:off x="17739360" y="9626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0225" cy="257810"/>
    <xdr:sp macro="" textlink="">
      <xdr:nvSpPr>
        <xdr:cNvPr id="766" name="テキスト ボックス 765"/>
        <xdr:cNvSpPr txBox="1"/>
      </xdr:nvSpPr>
      <xdr:spPr>
        <a:xfrm>
          <a:off x="17225010" y="9484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67" name="直線コネクタ 766"/>
        <xdr:cNvCxnSpPr/>
      </xdr:nvCxnSpPr>
      <xdr:spPr>
        <a:xfrm>
          <a:off x="17739360" y="9169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0225" cy="257810"/>
    <xdr:sp macro="" textlink="">
      <xdr:nvSpPr>
        <xdr:cNvPr id="768" name="テキスト ボックス 767"/>
        <xdr:cNvSpPr txBox="1"/>
      </xdr:nvSpPr>
      <xdr:spPr>
        <a:xfrm>
          <a:off x="17225010" y="9027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69" name="直線コネクタ 768"/>
        <xdr:cNvCxnSpPr/>
      </xdr:nvCxnSpPr>
      <xdr:spPr>
        <a:xfrm>
          <a:off x="17739360" y="8712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0225" cy="257810"/>
    <xdr:sp macro="" textlink="">
      <xdr:nvSpPr>
        <xdr:cNvPr id="770" name="テキスト ボックス 769"/>
        <xdr:cNvSpPr txBox="1"/>
      </xdr:nvSpPr>
      <xdr:spPr>
        <a:xfrm>
          <a:off x="17225010" y="8569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1" name="直線コネクタ 770"/>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225" cy="257810"/>
    <xdr:sp macro="" textlink="">
      <xdr:nvSpPr>
        <xdr:cNvPr id="772" name="テキスト ボックス 771"/>
        <xdr:cNvSpPr txBox="1"/>
      </xdr:nvSpPr>
      <xdr:spPr>
        <a:xfrm>
          <a:off x="17225010" y="8112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貸付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96520</xdr:rowOff>
    </xdr:from>
    <xdr:to xmlns:xdr="http://schemas.openxmlformats.org/drawingml/2006/spreadsheetDrawing">
      <xdr:col>116</xdr:col>
      <xdr:colOff>62865</xdr:colOff>
      <xdr:row>58</xdr:row>
      <xdr:rowOff>139700</xdr:rowOff>
    </xdr:to>
    <xdr:cxnSp macro="">
      <xdr:nvCxnSpPr>
        <xdr:cNvPr id="774" name="直線コネクタ 773"/>
        <xdr:cNvCxnSpPr/>
      </xdr:nvCxnSpPr>
      <xdr:spPr>
        <a:xfrm flipV="1">
          <a:off x="21496655" y="884047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75" name="貸付金最小値テキスト"/>
        <xdr:cNvSpPr txBox="1"/>
      </xdr:nvSpPr>
      <xdr:spPr>
        <a:xfrm>
          <a:off x="2154936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76" name="直線コネクタ 775"/>
        <xdr:cNvCxnSpPr/>
      </xdr:nvCxnSpPr>
      <xdr:spPr>
        <a:xfrm>
          <a:off x="21415375" y="10083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43180</xdr:rowOff>
    </xdr:from>
    <xdr:ext cx="534670" cy="257810"/>
    <xdr:sp macro="" textlink="">
      <xdr:nvSpPr>
        <xdr:cNvPr id="777" name="貸付金最大値テキスト"/>
        <xdr:cNvSpPr txBox="1"/>
      </xdr:nvSpPr>
      <xdr:spPr>
        <a:xfrm>
          <a:off x="21549360" y="8615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96520</xdr:rowOff>
    </xdr:from>
    <xdr:to xmlns:xdr="http://schemas.openxmlformats.org/drawingml/2006/spreadsheetDrawing">
      <xdr:col>116</xdr:col>
      <xdr:colOff>152400</xdr:colOff>
      <xdr:row>51</xdr:row>
      <xdr:rowOff>96520</xdr:rowOff>
    </xdr:to>
    <xdr:cxnSp macro="">
      <xdr:nvCxnSpPr>
        <xdr:cNvPr id="778" name="直線コネクタ 777"/>
        <xdr:cNvCxnSpPr/>
      </xdr:nvCxnSpPr>
      <xdr:spPr>
        <a:xfrm>
          <a:off x="21415375" y="88404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171450</xdr:rowOff>
    </xdr:from>
    <xdr:to xmlns:xdr="http://schemas.openxmlformats.org/drawingml/2006/spreadsheetDrawing">
      <xdr:col>116</xdr:col>
      <xdr:colOff>63500</xdr:colOff>
      <xdr:row>56</xdr:row>
      <xdr:rowOff>12700</xdr:rowOff>
    </xdr:to>
    <xdr:cxnSp macro="">
      <xdr:nvCxnSpPr>
        <xdr:cNvPr id="779" name="直線コネクタ 778"/>
        <xdr:cNvCxnSpPr/>
      </xdr:nvCxnSpPr>
      <xdr:spPr>
        <a:xfrm flipV="1">
          <a:off x="20688935" y="960120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132715</xdr:rowOff>
    </xdr:from>
    <xdr:ext cx="469900" cy="257810"/>
    <xdr:sp macro="" textlink="">
      <xdr:nvSpPr>
        <xdr:cNvPr id="780" name="貸付金平均値テキスト"/>
        <xdr:cNvSpPr txBox="1"/>
      </xdr:nvSpPr>
      <xdr:spPr>
        <a:xfrm>
          <a:off x="21549360" y="99053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154940</xdr:rowOff>
    </xdr:from>
    <xdr:to xmlns:xdr="http://schemas.openxmlformats.org/drawingml/2006/spreadsheetDrawing">
      <xdr:col>116</xdr:col>
      <xdr:colOff>114300</xdr:colOff>
      <xdr:row>58</xdr:row>
      <xdr:rowOff>84455</xdr:rowOff>
    </xdr:to>
    <xdr:sp macro="" textlink="">
      <xdr:nvSpPr>
        <xdr:cNvPr id="781" name="フローチャート: 判断 780"/>
        <xdr:cNvSpPr/>
      </xdr:nvSpPr>
      <xdr:spPr>
        <a:xfrm>
          <a:off x="2144776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12700</xdr:rowOff>
    </xdr:from>
    <xdr:to xmlns:xdr="http://schemas.openxmlformats.org/drawingml/2006/spreadsheetDrawing">
      <xdr:col>111</xdr:col>
      <xdr:colOff>177800</xdr:colOff>
      <xdr:row>56</xdr:row>
      <xdr:rowOff>18415</xdr:rowOff>
    </xdr:to>
    <xdr:cxnSp macro="">
      <xdr:nvCxnSpPr>
        <xdr:cNvPr id="782" name="直線コネクタ 781"/>
        <xdr:cNvCxnSpPr/>
      </xdr:nvCxnSpPr>
      <xdr:spPr>
        <a:xfrm flipV="1">
          <a:off x="19822795" y="9613900"/>
          <a:ext cx="86614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83" name="フローチャート: 判断 782"/>
        <xdr:cNvSpPr/>
      </xdr:nvSpPr>
      <xdr:spPr>
        <a:xfrm>
          <a:off x="20638135" y="99148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63500</xdr:rowOff>
    </xdr:from>
    <xdr:ext cx="468630" cy="257810"/>
    <xdr:sp macro="" textlink="">
      <xdr:nvSpPr>
        <xdr:cNvPr id="784" name="テキスト ボックス 783"/>
        <xdr:cNvSpPr txBox="1"/>
      </xdr:nvSpPr>
      <xdr:spPr>
        <a:xfrm>
          <a:off x="20459700" y="10007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15875</xdr:rowOff>
    </xdr:from>
    <xdr:to xmlns:xdr="http://schemas.openxmlformats.org/drawingml/2006/spreadsheetDrawing">
      <xdr:col>107</xdr:col>
      <xdr:colOff>50800</xdr:colOff>
      <xdr:row>56</xdr:row>
      <xdr:rowOff>18415</xdr:rowOff>
    </xdr:to>
    <xdr:cxnSp macro="">
      <xdr:nvCxnSpPr>
        <xdr:cNvPr id="785" name="直線コネクタ 784"/>
        <xdr:cNvCxnSpPr/>
      </xdr:nvCxnSpPr>
      <xdr:spPr>
        <a:xfrm>
          <a:off x="18962370" y="9617075"/>
          <a:ext cx="8604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156210</xdr:rowOff>
    </xdr:from>
    <xdr:to xmlns:xdr="http://schemas.openxmlformats.org/drawingml/2006/spreadsheetDrawing">
      <xdr:col>107</xdr:col>
      <xdr:colOff>101600</xdr:colOff>
      <xdr:row>58</xdr:row>
      <xdr:rowOff>86360</xdr:rowOff>
    </xdr:to>
    <xdr:sp macro="" textlink="">
      <xdr:nvSpPr>
        <xdr:cNvPr id="786" name="フローチャート: 判断 785"/>
        <xdr:cNvSpPr/>
      </xdr:nvSpPr>
      <xdr:spPr>
        <a:xfrm>
          <a:off x="19771995"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77470</xdr:rowOff>
    </xdr:from>
    <xdr:ext cx="468630" cy="257810"/>
    <xdr:sp macro="" textlink="">
      <xdr:nvSpPr>
        <xdr:cNvPr id="787" name="テキスト ボックス 786"/>
        <xdr:cNvSpPr txBox="1"/>
      </xdr:nvSpPr>
      <xdr:spPr>
        <a:xfrm>
          <a:off x="19593560" y="10021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15875</xdr:rowOff>
    </xdr:from>
    <xdr:to xmlns:xdr="http://schemas.openxmlformats.org/drawingml/2006/spreadsheetDrawing">
      <xdr:col>102</xdr:col>
      <xdr:colOff>114300</xdr:colOff>
      <xdr:row>56</xdr:row>
      <xdr:rowOff>26035</xdr:rowOff>
    </xdr:to>
    <xdr:cxnSp macro="">
      <xdr:nvCxnSpPr>
        <xdr:cNvPr id="788" name="直線コネクタ 787"/>
        <xdr:cNvCxnSpPr/>
      </xdr:nvCxnSpPr>
      <xdr:spPr>
        <a:xfrm flipV="1">
          <a:off x="18101945" y="9617075"/>
          <a:ext cx="8604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104140</xdr:rowOff>
    </xdr:from>
    <xdr:to xmlns:xdr="http://schemas.openxmlformats.org/drawingml/2006/spreadsheetDrawing">
      <xdr:col>102</xdr:col>
      <xdr:colOff>165100</xdr:colOff>
      <xdr:row>58</xdr:row>
      <xdr:rowOff>34290</xdr:rowOff>
    </xdr:to>
    <xdr:sp macro="" textlink="">
      <xdr:nvSpPr>
        <xdr:cNvPr id="789" name="フローチャート: 判断 788"/>
        <xdr:cNvSpPr/>
      </xdr:nvSpPr>
      <xdr:spPr>
        <a:xfrm>
          <a:off x="1891157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25400</xdr:rowOff>
    </xdr:from>
    <xdr:ext cx="469900" cy="259080"/>
    <xdr:sp macro="" textlink="">
      <xdr:nvSpPr>
        <xdr:cNvPr id="790" name="テキスト ボックス 789"/>
        <xdr:cNvSpPr txBox="1"/>
      </xdr:nvSpPr>
      <xdr:spPr>
        <a:xfrm>
          <a:off x="18733135" y="9969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101600</xdr:rowOff>
    </xdr:from>
    <xdr:to xmlns:xdr="http://schemas.openxmlformats.org/drawingml/2006/spreadsheetDrawing">
      <xdr:col>98</xdr:col>
      <xdr:colOff>38100</xdr:colOff>
      <xdr:row>58</xdr:row>
      <xdr:rowOff>31750</xdr:rowOff>
    </xdr:to>
    <xdr:sp macro="" textlink="">
      <xdr:nvSpPr>
        <xdr:cNvPr id="791" name="フローチャート: 判断 790"/>
        <xdr:cNvSpPr/>
      </xdr:nvSpPr>
      <xdr:spPr>
        <a:xfrm>
          <a:off x="18051145" y="98742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22860</xdr:rowOff>
    </xdr:from>
    <xdr:ext cx="468630" cy="259080"/>
    <xdr:sp macro="" textlink="">
      <xdr:nvSpPr>
        <xdr:cNvPr id="792" name="テキスト ボックス 791"/>
        <xdr:cNvSpPr txBox="1"/>
      </xdr:nvSpPr>
      <xdr:spPr>
        <a:xfrm>
          <a:off x="17872710" y="99669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3" name="テキスト ボックス 792"/>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794" name="テキスト ボックス 793"/>
        <xdr:cNvSpPr txBox="1"/>
      </xdr:nvSpPr>
      <xdr:spPr>
        <a:xfrm>
          <a:off x="205041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795" name="テキスト ボックス 794"/>
        <xdr:cNvSpPr txBox="1"/>
      </xdr:nvSpPr>
      <xdr:spPr>
        <a:xfrm>
          <a:off x="196380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6" name="テキスト ボックス 795"/>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797" name="テキスト ボックス 796"/>
        <xdr:cNvSpPr txBox="1"/>
      </xdr:nvSpPr>
      <xdr:spPr>
        <a:xfrm>
          <a:off x="17917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120650</xdr:rowOff>
    </xdr:from>
    <xdr:to xmlns:xdr="http://schemas.openxmlformats.org/drawingml/2006/spreadsheetDrawing">
      <xdr:col>116</xdr:col>
      <xdr:colOff>114300</xdr:colOff>
      <xdr:row>56</xdr:row>
      <xdr:rowOff>50800</xdr:rowOff>
    </xdr:to>
    <xdr:sp macro="" textlink="">
      <xdr:nvSpPr>
        <xdr:cNvPr id="798" name="楕円 797"/>
        <xdr:cNvSpPr/>
      </xdr:nvSpPr>
      <xdr:spPr>
        <a:xfrm>
          <a:off x="2144776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143510</xdr:rowOff>
    </xdr:from>
    <xdr:ext cx="534670" cy="257810"/>
    <xdr:sp macro="" textlink="">
      <xdr:nvSpPr>
        <xdr:cNvPr id="799" name="貸付金該当値テキスト"/>
        <xdr:cNvSpPr txBox="1"/>
      </xdr:nvSpPr>
      <xdr:spPr>
        <a:xfrm>
          <a:off x="21549360" y="9401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133350</xdr:rowOff>
    </xdr:from>
    <xdr:to xmlns:xdr="http://schemas.openxmlformats.org/drawingml/2006/spreadsheetDrawing">
      <xdr:col>112</xdr:col>
      <xdr:colOff>38100</xdr:colOff>
      <xdr:row>56</xdr:row>
      <xdr:rowOff>63500</xdr:rowOff>
    </xdr:to>
    <xdr:sp macro="" textlink="">
      <xdr:nvSpPr>
        <xdr:cNvPr id="800" name="楕円 799"/>
        <xdr:cNvSpPr/>
      </xdr:nvSpPr>
      <xdr:spPr>
        <a:xfrm>
          <a:off x="20638135" y="95631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80010</xdr:rowOff>
    </xdr:from>
    <xdr:ext cx="534670" cy="259080"/>
    <xdr:sp macro="" textlink="">
      <xdr:nvSpPr>
        <xdr:cNvPr id="801" name="テキスト ボックス 800"/>
        <xdr:cNvSpPr txBox="1"/>
      </xdr:nvSpPr>
      <xdr:spPr>
        <a:xfrm>
          <a:off x="20427315" y="933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139065</xdr:rowOff>
    </xdr:from>
    <xdr:to xmlns:xdr="http://schemas.openxmlformats.org/drawingml/2006/spreadsheetDrawing">
      <xdr:col>107</xdr:col>
      <xdr:colOff>101600</xdr:colOff>
      <xdr:row>56</xdr:row>
      <xdr:rowOff>69215</xdr:rowOff>
    </xdr:to>
    <xdr:sp macro="" textlink="">
      <xdr:nvSpPr>
        <xdr:cNvPr id="802" name="楕円 801"/>
        <xdr:cNvSpPr/>
      </xdr:nvSpPr>
      <xdr:spPr>
        <a:xfrm>
          <a:off x="19771995"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86360</xdr:rowOff>
    </xdr:from>
    <xdr:ext cx="534670" cy="257810"/>
    <xdr:sp macro="" textlink="">
      <xdr:nvSpPr>
        <xdr:cNvPr id="803" name="テキスト ボックス 802"/>
        <xdr:cNvSpPr txBox="1"/>
      </xdr:nvSpPr>
      <xdr:spPr>
        <a:xfrm>
          <a:off x="19566890" y="93446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136525</xdr:rowOff>
    </xdr:from>
    <xdr:to xmlns:xdr="http://schemas.openxmlformats.org/drawingml/2006/spreadsheetDrawing">
      <xdr:col>102</xdr:col>
      <xdr:colOff>165100</xdr:colOff>
      <xdr:row>56</xdr:row>
      <xdr:rowOff>66675</xdr:rowOff>
    </xdr:to>
    <xdr:sp macro="" textlink="">
      <xdr:nvSpPr>
        <xdr:cNvPr id="804" name="楕円 803"/>
        <xdr:cNvSpPr/>
      </xdr:nvSpPr>
      <xdr:spPr>
        <a:xfrm>
          <a:off x="1891157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83185</xdr:rowOff>
    </xdr:from>
    <xdr:ext cx="533400" cy="259080"/>
    <xdr:sp macro="" textlink="">
      <xdr:nvSpPr>
        <xdr:cNvPr id="805" name="テキスト ボックス 804"/>
        <xdr:cNvSpPr txBox="1"/>
      </xdr:nvSpPr>
      <xdr:spPr>
        <a:xfrm>
          <a:off x="18700750" y="93414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146685</xdr:rowOff>
    </xdr:from>
    <xdr:to xmlns:xdr="http://schemas.openxmlformats.org/drawingml/2006/spreadsheetDrawing">
      <xdr:col>98</xdr:col>
      <xdr:colOff>38100</xdr:colOff>
      <xdr:row>56</xdr:row>
      <xdr:rowOff>76835</xdr:rowOff>
    </xdr:to>
    <xdr:sp macro="" textlink="">
      <xdr:nvSpPr>
        <xdr:cNvPr id="806" name="楕円 805"/>
        <xdr:cNvSpPr/>
      </xdr:nvSpPr>
      <xdr:spPr>
        <a:xfrm>
          <a:off x="18051145" y="95764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93345</xdr:rowOff>
    </xdr:from>
    <xdr:ext cx="468630" cy="259080"/>
    <xdr:sp macro="" textlink="">
      <xdr:nvSpPr>
        <xdr:cNvPr id="807" name="テキスト ボックス 806"/>
        <xdr:cNvSpPr txBox="1"/>
      </xdr:nvSpPr>
      <xdr:spPr>
        <a:xfrm>
          <a:off x="17872710" y="9351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8" name="正方形/長方形 807"/>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09" name="正方形/長方形 808"/>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0" name="正方形/長方形 809"/>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1" name="正方形/長方形 810"/>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2" name="正方形/長方形 811"/>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3" name="正方形/長方形 812"/>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4" name="正方形/長方形 813"/>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5" name="正方形/長方形 814"/>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4155"/>
    <xdr:sp macro="" textlink="">
      <xdr:nvSpPr>
        <xdr:cNvPr id="816" name="テキスト ボックス 815"/>
        <xdr:cNvSpPr txBox="1"/>
      </xdr:nvSpPr>
      <xdr:spPr>
        <a:xfrm>
          <a:off x="17706975"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17" name="直線コネクタ 816"/>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18" name="テキスト ボックス 817"/>
        <xdr:cNvSpPr txBox="1"/>
      </xdr:nvSpPr>
      <xdr:spPr>
        <a:xfrm>
          <a:off x="1750187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19" name="直線コネクタ 818"/>
        <xdr:cNvCxnSpPr/>
      </xdr:nvCxnSpPr>
      <xdr:spPr>
        <a:xfrm>
          <a:off x="1773936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0225" cy="259080"/>
    <xdr:sp macro="" textlink="">
      <xdr:nvSpPr>
        <xdr:cNvPr id="820" name="テキスト ボックス 819"/>
        <xdr:cNvSpPr txBox="1"/>
      </xdr:nvSpPr>
      <xdr:spPr>
        <a:xfrm>
          <a:off x="17225010" y="1344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1" name="直線コネクタ 820"/>
        <xdr:cNvCxnSpPr/>
      </xdr:nvCxnSpPr>
      <xdr:spPr>
        <a:xfrm>
          <a:off x="1773936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0225" cy="259080"/>
    <xdr:sp macro="" textlink="">
      <xdr:nvSpPr>
        <xdr:cNvPr id="822" name="テキスト ボックス 821"/>
        <xdr:cNvSpPr txBox="1"/>
      </xdr:nvSpPr>
      <xdr:spPr>
        <a:xfrm>
          <a:off x="17225010"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3" name="直線コネクタ 822"/>
        <xdr:cNvCxnSpPr/>
      </xdr:nvCxnSpPr>
      <xdr:spPr>
        <a:xfrm>
          <a:off x="1773936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0225" cy="257810"/>
    <xdr:sp macro="" textlink="">
      <xdr:nvSpPr>
        <xdr:cNvPr id="824" name="テキスト ボックス 823"/>
        <xdr:cNvSpPr txBox="1"/>
      </xdr:nvSpPr>
      <xdr:spPr>
        <a:xfrm>
          <a:off x="17225010" y="12684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5" name="直線コネクタ 824"/>
        <xdr:cNvCxnSpPr/>
      </xdr:nvCxnSpPr>
      <xdr:spPr>
        <a:xfrm>
          <a:off x="1773936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26" name="テキスト ボックス 825"/>
        <xdr:cNvSpPr txBox="1"/>
      </xdr:nvSpPr>
      <xdr:spPr>
        <a:xfrm>
          <a:off x="1716659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27" name="直線コネクタ 826"/>
        <xdr:cNvCxnSpPr/>
      </xdr:nvCxnSpPr>
      <xdr:spPr>
        <a:xfrm>
          <a:off x="1773936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28" name="テキスト ボックス 827"/>
        <xdr:cNvSpPr txBox="1"/>
      </xdr:nvSpPr>
      <xdr:spPr>
        <a:xfrm>
          <a:off x="1716659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29" name="直線コネクタ 828"/>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0" name="テキスト ボックス 829"/>
        <xdr:cNvSpPr txBox="1"/>
      </xdr:nvSpPr>
      <xdr:spPr>
        <a:xfrm>
          <a:off x="1716659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繰出金グラフ枠"/>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2540</xdr:rowOff>
    </xdr:from>
    <xdr:to xmlns:xdr="http://schemas.openxmlformats.org/drawingml/2006/spreadsheetDrawing">
      <xdr:col>116</xdr:col>
      <xdr:colOff>62865</xdr:colOff>
      <xdr:row>78</xdr:row>
      <xdr:rowOff>168275</xdr:rowOff>
    </xdr:to>
    <xdr:cxnSp macro="">
      <xdr:nvCxnSpPr>
        <xdr:cNvPr id="832" name="直線コネクタ 831"/>
        <xdr:cNvCxnSpPr/>
      </xdr:nvCxnSpPr>
      <xdr:spPr>
        <a:xfrm flipV="1">
          <a:off x="21496655" y="1200404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xdr:rowOff>
    </xdr:from>
    <xdr:ext cx="534670" cy="259080"/>
    <xdr:sp macro="" textlink="">
      <xdr:nvSpPr>
        <xdr:cNvPr id="833" name="繰出金最小値テキスト"/>
        <xdr:cNvSpPr txBox="1"/>
      </xdr:nvSpPr>
      <xdr:spPr>
        <a:xfrm>
          <a:off x="21549360" y="1354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168275</xdr:rowOff>
    </xdr:from>
    <xdr:to xmlns:xdr="http://schemas.openxmlformats.org/drawingml/2006/spreadsheetDrawing">
      <xdr:col>116</xdr:col>
      <xdr:colOff>152400</xdr:colOff>
      <xdr:row>78</xdr:row>
      <xdr:rowOff>168275</xdr:rowOff>
    </xdr:to>
    <xdr:cxnSp macro="">
      <xdr:nvCxnSpPr>
        <xdr:cNvPr id="834" name="直線コネクタ 833"/>
        <xdr:cNvCxnSpPr/>
      </xdr:nvCxnSpPr>
      <xdr:spPr>
        <a:xfrm>
          <a:off x="21415375" y="135413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120650</xdr:rowOff>
    </xdr:from>
    <xdr:ext cx="598805" cy="257810"/>
    <xdr:sp macro="" textlink="">
      <xdr:nvSpPr>
        <xdr:cNvPr id="835" name="繰出金最大値テキスト"/>
        <xdr:cNvSpPr txBox="1"/>
      </xdr:nvSpPr>
      <xdr:spPr>
        <a:xfrm>
          <a:off x="21549360" y="11779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2540</xdr:rowOff>
    </xdr:from>
    <xdr:to xmlns:xdr="http://schemas.openxmlformats.org/drawingml/2006/spreadsheetDrawing">
      <xdr:col>116</xdr:col>
      <xdr:colOff>152400</xdr:colOff>
      <xdr:row>70</xdr:row>
      <xdr:rowOff>2540</xdr:rowOff>
    </xdr:to>
    <xdr:cxnSp macro="">
      <xdr:nvCxnSpPr>
        <xdr:cNvPr id="836" name="直線コネクタ 835"/>
        <xdr:cNvCxnSpPr/>
      </xdr:nvCxnSpPr>
      <xdr:spPr>
        <a:xfrm>
          <a:off x="21415375" y="12004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150495</xdr:rowOff>
    </xdr:from>
    <xdr:to xmlns:xdr="http://schemas.openxmlformats.org/drawingml/2006/spreadsheetDrawing">
      <xdr:col>116</xdr:col>
      <xdr:colOff>63500</xdr:colOff>
      <xdr:row>74</xdr:row>
      <xdr:rowOff>159385</xdr:rowOff>
    </xdr:to>
    <xdr:cxnSp macro="">
      <xdr:nvCxnSpPr>
        <xdr:cNvPr id="837" name="直線コネクタ 836"/>
        <xdr:cNvCxnSpPr/>
      </xdr:nvCxnSpPr>
      <xdr:spPr>
        <a:xfrm flipV="1">
          <a:off x="20688935" y="1283779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105410</xdr:rowOff>
    </xdr:from>
    <xdr:ext cx="534670" cy="259080"/>
    <xdr:sp macro="" textlink="">
      <xdr:nvSpPr>
        <xdr:cNvPr id="838" name="繰出金平均値テキスト"/>
        <xdr:cNvSpPr txBox="1"/>
      </xdr:nvSpPr>
      <xdr:spPr>
        <a:xfrm>
          <a:off x="21549360" y="12964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127000</xdr:rowOff>
    </xdr:from>
    <xdr:to xmlns:xdr="http://schemas.openxmlformats.org/drawingml/2006/spreadsheetDrawing">
      <xdr:col>116</xdr:col>
      <xdr:colOff>114300</xdr:colOff>
      <xdr:row>76</xdr:row>
      <xdr:rowOff>57150</xdr:rowOff>
    </xdr:to>
    <xdr:sp macro="" textlink="">
      <xdr:nvSpPr>
        <xdr:cNvPr id="839" name="フローチャート: 判断 838"/>
        <xdr:cNvSpPr/>
      </xdr:nvSpPr>
      <xdr:spPr>
        <a:xfrm>
          <a:off x="21447760" y="129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159385</xdr:rowOff>
    </xdr:from>
    <xdr:to xmlns:xdr="http://schemas.openxmlformats.org/drawingml/2006/spreadsheetDrawing">
      <xdr:col>111</xdr:col>
      <xdr:colOff>177800</xdr:colOff>
      <xdr:row>74</xdr:row>
      <xdr:rowOff>166370</xdr:rowOff>
    </xdr:to>
    <xdr:cxnSp macro="">
      <xdr:nvCxnSpPr>
        <xdr:cNvPr id="840" name="直線コネクタ 839"/>
        <xdr:cNvCxnSpPr/>
      </xdr:nvCxnSpPr>
      <xdr:spPr>
        <a:xfrm flipV="1">
          <a:off x="19822795" y="12846685"/>
          <a:ext cx="8661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112395</xdr:rowOff>
    </xdr:from>
    <xdr:to xmlns:xdr="http://schemas.openxmlformats.org/drawingml/2006/spreadsheetDrawing">
      <xdr:col>112</xdr:col>
      <xdr:colOff>38100</xdr:colOff>
      <xdr:row>76</xdr:row>
      <xdr:rowOff>42545</xdr:rowOff>
    </xdr:to>
    <xdr:sp macro="" textlink="">
      <xdr:nvSpPr>
        <xdr:cNvPr id="841" name="フローチャート: 判断 840"/>
        <xdr:cNvSpPr/>
      </xdr:nvSpPr>
      <xdr:spPr>
        <a:xfrm>
          <a:off x="20638135" y="129711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33655</xdr:rowOff>
    </xdr:from>
    <xdr:ext cx="534670" cy="258445"/>
    <xdr:sp macro="" textlink="">
      <xdr:nvSpPr>
        <xdr:cNvPr id="842" name="テキスト ボックス 841"/>
        <xdr:cNvSpPr txBox="1"/>
      </xdr:nvSpPr>
      <xdr:spPr>
        <a:xfrm>
          <a:off x="20427315" y="13063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166370</xdr:rowOff>
    </xdr:from>
    <xdr:to xmlns:xdr="http://schemas.openxmlformats.org/drawingml/2006/spreadsheetDrawing">
      <xdr:col>107</xdr:col>
      <xdr:colOff>50800</xdr:colOff>
      <xdr:row>75</xdr:row>
      <xdr:rowOff>8890</xdr:rowOff>
    </xdr:to>
    <xdr:cxnSp macro="">
      <xdr:nvCxnSpPr>
        <xdr:cNvPr id="843" name="直線コネクタ 842"/>
        <xdr:cNvCxnSpPr/>
      </xdr:nvCxnSpPr>
      <xdr:spPr>
        <a:xfrm flipV="1">
          <a:off x="18962370" y="12853670"/>
          <a:ext cx="8604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123825</xdr:rowOff>
    </xdr:from>
    <xdr:to xmlns:xdr="http://schemas.openxmlformats.org/drawingml/2006/spreadsheetDrawing">
      <xdr:col>107</xdr:col>
      <xdr:colOff>101600</xdr:colOff>
      <xdr:row>76</xdr:row>
      <xdr:rowOff>53975</xdr:rowOff>
    </xdr:to>
    <xdr:sp macro="" textlink="">
      <xdr:nvSpPr>
        <xdr:cNvPr id="844" name="フローチャート: 判断 843"/>
        <xdr:cNvSpPr/>
      </xdr:nvSpPr>
      <xdr:spPr>
        <a:xfrm>
          <a:off x="19771995"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45085</xdr:rowOff>
    </xdr:from>
    <xdr:ext cx="534670" cy="258445"/>
    <xdr:sp macro="" textlink="">
      <xdr:nvSpPr>
        <xdr:cNvPr id="845" name="テキスト ボックス 844"/>
        <xdr:cNvSpPr txBox="1"/>
      </xdr:nvSpPr>
      <xdr:spPr>
        <a:xfrm>
          <a:off x="19566890" y="13075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8890</xdr:rowOff>
    </xdr:from>
    <xdr:to xmlns:xdr="http://schemas.openxmlformats.org/drawingml/2006/spreadsheetDrawing">
      <xdr:col>102</xdr:col>
      <xdr:colOff>114300</xdr:colOff>
      <xdr:row>75</xdr:row>
      <xdr:rowOff>22225</xdr:rowOff>
    </xdr:to>
    <xdr:cxnSp macro="">
      <xdr:nvCxnSpPr>
        <xdr:cNvPr id="846" name="直線コネクタ 845"/>
        <xdr:cNvCxnSpPr/>
      </xdr:nvCxnSpPr>
      <xdr:spPr>
        <a:xfrm flipV="1">
          <a:off x="18101945" y="12867640"/>
          <a:ext cx="8604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111125</xdr:rowOff>
    </xdr:from>
    <xdr:to xmlns:xdr="http://schemas.openxmlformats.org/drawingml/2006/spreadsheetDrawing">
      <xdr:col>102</xdr:col>
      <xdr:colOff>165100</xdr:colOff>
      <xdr:row>77</xdr:row>
      <xdr:rowOff>41275</xdr:rowOff>
    </xdr:to>
    <xdr:sp macro="" textlink="">
      <xdr:nvSpPr>
        <xdr:cNvPr id="847" name="フローチャート: 判断 846"/>
        <xdr:cNvSpPr/>
      </xdr:nvSpPr>
      <xdr:spPr>
        <a:xfrm>
          <a:off x="1891157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32385</xdr:rowOff>
    </xdr:from>
    <xdr:ext cx="533400" cy="257810"/>
    <xdr:sp macro="" textlink="">
      <xdr:nvSpPr>
        <xdr:cNvPr id="848" name="テキスト ボックス 847"/>
        <xdr:cNvSpPr txBox="1"/>
      </xdr:nvSpPr>
      <xdr:spPr>
        <a:xfrm>
          <a:off x="18700750" y="132340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149225</xdr:rowOff>
    </xdr:from>
    <xdr:to xmlns:xdr="http://schemas.openxmlformats.org/drawingml/2006/spreadsheetDrawing">
      <xdr:col>98</xdr:col>
      <xdr:colOff>38100</xdr:colOff>
      <xdr:row>77</xdr:row>
      <xdr:rowOff>79375</xdr:rowOff>
    </xdr:to>
    <xdr:sp macro="" textlink="">
      <xdr:nvSpPr>
        <xdr:cNvPr id="849" name="フローチャート: 判断 848"/>
        <xdr:cNvSpPr/>
      </xdr:nvSpPr>
      <xdr:spPr>
        <a:xfrm>
          <a:off x="18051145" y="131794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70485</xdr:rowOff>
    </xdr:from>
    <xdr:ext cx="534670" cy="259080"/>
    <xdr:sp macro="" textlink="">
      <xdr:nvSpPr>
        <xdr:cNvPr id="850" name="テキスト ボックス 849"/>
        <xdr:cNvSpPr txBox="1"/>
      </xdr:nvSpPr>
      <xdr:spPr>
        <a:xfrm>
          <a:off x="17840325" y="13272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1" name="テキスト ボックス 850"/>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0730" cy="259080"/>
    <xdr:sp macro="" textlink="">
      <xdr:nvSpPr>
        <xdr:cNvPr id="852" name="テキスト ボックス 851"/>
        <xdr:cNvSpPr txBox="1"/>
      </xdr:nvSpPr>
      <xdr:spPr>
        <a:xfrm>
          <a:off x="205041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53" name="テキスト ボックス 852"/>
        <xdr:cNvSpPr txBox="1"/>
      </xdr:nvSpPr>
      <xdr:spPr>
        <a:xfrm>
          <a:off x="196380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4" name="テキスト ボックス 853"/>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0730" cy="259080"/>
    <xdr:sp macro="" textlink="">
      <xdr:nvSpPr>
        <xdr:cNvPr id="855" name="テキスト ボックス 854"/>
        <xdr:cNvSpPr txBox="1"/>
      </xdr:nvSpPr>
      <xdr:spPr>
        <a:xfrm>
          <a:off x="1791716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99695</xdr:rowOff>
    </xdr:from>
    <xdr:to xmlns:xdr="http://schemas.openxmlformats.org/drawingml/2006/spreadsheetDrawing">
      <xdr:col>116</xdr:col>
      <xdr:colOff>114300</xdr:colOff>
      <xdr:row>75</xdr:row>
      <xdr:rowOff>29845</xdr:rowOff>
    </xdr:to>
    <xdr:sp macro="" textlink="">
      <xdr:nvSpPr>
        <xdr:cNvPr id="856" name="楕円 855"/>
        <xdr:cNvSpPr/>
      </xdr:nvSpPr>
      <xdr:spPr>
        <a:xfrm>
          <a:off x="2144776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122555</xdr:rowOff>
    </xdr:from>
    <xdr:ext cx="534670" cy="257810"/>
    <xdr:sp macro="" textlink="">
      <xdr:nvSpPr>
        <xdr:cNvPr id="857" name="繰出金該当値テキスト"/>
        <xdr:cNvSpPr txBox="1"/>
      </xdr:nvSpPr>
      <xdr:spPr>
        <a:xfrm>
          <a:off x="21549360" y="12638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109220</xdr:rowOff>
    </xdr:from>
    <xdr:to xmlns:xdr="http://schemas.openxmlformats.org/drawingml/2006/spreadsheetDrawing">
      <xdr:col>112</xdr:col>
      <xdr:colOff>38100</xdr:colOff>
      <xdr:row>75</xdr:row>
      <xdr:rowOff>38735</xdr:rowOff>
    </xdr:to>
    <xdr:sp macro="" textlink="">
      <xdr:nvSpPr>
        <xdr:cNvPr id="858" name="楕円 857"/>
        <xdr:cNvSpPr/>
      </xdr:nvSpPr>
      <xdr:spPr>
        <a:xfrm>
          <a:off x="20638135" y="1279652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55245</xdr:rowOff>
    </xdr:from>
    <xdr:ext cx="534670" cy="257810"/>
    <xdr:sp macro="" textlink="">
      <xdr:nvSpPr>
        <xdr:cNvPr id="859" name="テキスト ボックス 858"/>
        <xdr:cNvSpPr txBox="1"/>
      </xdr:nvSpPr>
      <xdr:spPr>
        <a:xfrm>
          <a:off x="20427315" y="12571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115570</xdr:rowOff>
    </xdr:from>
    <xdr:to xmlns:xdr="http://schemas.openxmlformats.org/drawingml/2006/spreadsheetDrawing">
      <xdr:col>107</xdr:col>
      <xdr:colOff>101600</xdr:colOff>
      <xdr:row>75</xdr:row>
      <xdr:rowOff>45720</xdr:rowOff>
    </xdr:to>
    <xdr:sp macro="" textlink="">
      <xdr:nvSpPr>
        <xdr:cNvPr id="860" name="楕円 859"/>
        <xdr:cNvSpPr/>
      </xdr:nvSpPr>
      <xdr:spPr>
        <a:xfrm>
          <a:off x="19771995" y="128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62230</xdr:rowOff>
    </xdr:from>
    <xdr:ext cx="534670" cy="259080"/>
    <xdr:sp macro="" textlink="">
      <xdr:nvSpPr>
        <xdr:cNvPr id="861" name="テキスト ボックス 860"/>
        <xdr:cNvSpPr txBox="1"/>
      </xdr:nvSpPr>
      <xdr:spPr>
        <a:xfrm>
          <a:off x="19566890" y="1257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129540</xdr:rowOff>
    </xdr:from>
    <xdr:to xmlns:xdr="http://schemas.openxmlformats.org/drawingml/2006/spreadsheetDrawing">
      <xdr:col>102</xdr:col>
      <xdr:colOff>165100</xdr:colOff>
      <xdr:row>75</xdr:row>
      <xdr:rowOff>59690</xdr:rowOff>
    </xdr:to>
    <xdr:sp macro="" textlink="">
      <xdr:nvSpPr>
        <xdr:cNvPr id="862" name="楕円 861"/>
        <xdr:cNvSpPr/>
      </xdr:nvSpPr>
      <xdr:spPr>
        <a:xfrm>
          <a:off x="1891157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76200</xdr:rowOff>
    </xdr:from>
    <xdr:ext cx="533400" cy="257810"/>
    <xdr:sp macro="" textlink="">
      <xdr:nvSpPr>
        <xdr:cNvPr id="863" name="テキスト ボックス 862"/>
        <xdr:cNvSpPr txBox="1"/>
      </xdr:nvSpPr>
      <xdr:spPr>
        <a:xfrm>
          <a:off x="18700750" y="12592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143510</xdr:rowOff>
    </xdr:from>
    <xdr:to xmlns:xdr="http://schemas.openxmlformats.org/drawingml/2006/spreadsheetDrawing">
      <xdr:col>98</xdr:col>
      <xdr:colOff>38100</xdr:colOff>
      <xdr:row>75</xdr:row>
      <xdr:rowOff>73025</xdr:rowOff>
    </xdr:to>
    <xdr:sp macro="" textlink="">
      <xdr:nvSpPr>
        <xdr:cNvPr id="864" name="楕円 863"/>
        <xdr:cNvSpPr/>
      </xdr:nvSpPr>
      <xdr:spPr>
        <a:xfrm>
          <a:off x="18051145" y="1283081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89535</xdr:rowOff>
    </xdr:from>
    <xdr:ext cx="534670" cy="257810"/>
    <xdr:sp macro="" textlink="">
      <xdr:nvSpPr>
        <xdr:cNvPr id="865" name="テキスト ボックス 864"/>
        <xdr:cNvSpPr txBox="1"/>
      </xdr:nvSpPr>
      <xdr:spPr>
        <a:xfrm>
          <a:off x="17840325" y="126053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6" name="正方形/長方形 865"/>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67" name="正方形/長方形 866"/>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68" name="正方形/長方形 867"/>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69" name="正方形/長方形 868"/>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0" name="正方形/長方形 869"/>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1" name="正方形/長方形 870"/>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2" name="正方形/長方形 871"/>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3" name="正方形/長方形 872"/>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4155"/>
    <xdr:sp macro="" textlink="">
      <xdr:nvSpPr>
        <xdr:cNvPr id="874" name="テキスト ボックス 873"/>
        <xdr:cNvSpPr txBox="1"/>
      </xdr:nvSpPr>
      <xdr:spPr>
        <a:xfrm>
          <a:off x="17706975"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5" name="直線コネクタ 874"/>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76" name="直線コネクタ 875"/>
        <xdr:cNvCxnSpPr/>
      </xdr:nvCxnSpPr>
      <xdr:spPr>
        <a:xfrm>
          <a:off x="1773936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650" cy="259080"/>
    <xdr:sp macro="" textlink="">
      <xdr:nvSpPr>
        <xdr:cNvPr id="877" name="テキスト ボックス 876"/>
        <xdr:cNvSpPr txBox="1"/>
      </xdr:nvSpPr>
      <xdr:spPr>
        <a:xfrm>
          <a:off x="1750187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78" name="直線コネクタ 877"/>
        <xdr:cNvCxnSpPr/>
      </xdr:nvCxnSpPr>
      <xdr:spPr>
        <a:xfrm>
          <a:off x="1773936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96</xdr:row>
      <xdr:rowOff>35560</xdr:rowOff>
    </xdr:from>
    <xdr:ext cx="311785" cy="259080"/>
    <xdr:sp macro="" textlink="">
      <xdr:nvSpPr>
        <xdr:cNvPr id="879" name="テキスト ボックス 878"/>
        <xdr:cNvSpPr txBox="1"/>
      </xdr:nvSpPr>
      <xdr:spPr>
        <a:xfrm>
          <a:off x="17437735" y="16494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0" name="直線コネクタ 879"/>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93</xdr:row>
      <xdr:rowOff>168910</xdr:rowOff>
    </xdr:from>
    <xdr:ext cx="311785" cy="257810"/>
    <xdr:sp macro="" textlink="">
      <xdr:nvSpPr>
        <xdr:cNvPr id="881" name="テキスト ボックス 880"/>
        <xdr:cNvSpPr txBox="1"/>
      </xdr:nvSpPr>
      <xdr:spPr>
        <a:xfrm>
          <a:off x="17437735" y="16113760"/>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82" name="直線コネクタ 881"/>
        <xdr:cNvCxnSpPr/>
      </xdr:nvCxnSpPr>
      <xdr:spPr>
        <a:xfrm>
          <a:off x="1773936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91</xdr:row>
      <xdr:rowOff>130810</xdr:rowOff>
    </xdr:from>
    <xdr:ext cx="311785" cy="259080"/>
    <xdr:sp macro="" textlink="">
      <xdr:nvSpPr>
        <xdr:cNvPr id="883" name="テキスト ボックス 882"/>
        <xdr:cNvSpPr txBox="1"/>
      </xdr:nvSpPr>
      <xdr:spPr>
        <a:xfrm>
          <a:off x="17437735" y="15732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84" name="直線コネクタ 883"/>
        <xdr:cNvCxnSpPr/>
      </xdr:nvCxnSpPr>
      <xdr:spPr>
        <a:xfrm>
          <a:off x="1773936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92710</xdr:rowOff>
    </xdr:from>
    <xdr:ext cx="311785" cy="259080"/>
    <xdr:sp macro="" textlink="">
      <xdr:nvSpPr>
        <xdr:cNvPr id="885" name="テキスト ボックス 884"/>
        <xdr:cNvSpPr txBox="1"/>
      </xdr:nvSpPr>
      <xdr:spPr>
        <a:xfrm>
          <a:off x="17437735" y="15351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1785" cy="257810"/>
    <xdr:sp macro="" textlink="">
      <xdr:nvSpPr>
        <xdr:cNvPr id="887" name="テキスト ボックス 886"/>
        <xdr:cNvSpPr txBox="1"/>
      </xdr:nvSpPr>
      <xdr:spPr>
        <a:xfrm>
          <a:off x="17437735" y="14970760"/>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889" name="直線コネクタ 888"/>
        <xdr:cNvCxnSpPr/>
      </xdr:nvCxnSpPr>
      <xdr:spPr>
        <a:xfrm>
          <a:off x="2149665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7810"/>
    <xdr:sp macro="" textlink="">
      <xdr:nvSpPr>
        <xdr:cNvPr id="890" name="前年度繰上充用金最小値テキスト"/>
        <xdr:cNvSpPr txBox="1"/>
      </xdr:nvSpPr>
      <xdr:spPr>
        <a:xfrm>
          <a:off x="21549360" y="17059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1" name="直線コネクタ 890"/>
        <xdr:cNvCxnSpPr/>
      </xdr:nvCxnSpPr>
      <xdr:spPr>
        <a:xfrm>
          <a:off x="21415375" y="1701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7810"/>
    <xdr:sp macro="" textlink="">
      <xdr:nvSpPr>
        <xdr:cNvPr id="892" name="前年度繰上充用金最大値テキスト"/>
        <xdr:cNvSpPr txBox="1"/>
      </xdr:nvSpPr>
      <xdr:spPr>
        <a:xfrm>
          <a:off x="21549360" y="16717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3" name="直線コネクタ 892"/>
        <xdr:cNvCxnSpPr/>
      </xdr:nvCxnSpPr>
      <xdr:spPr>
        <a:xfrm>
          <a:off x="21415375" y="1701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894" name="直線コネクタ 893"/>
        <xdr:cNvCxnSpPr/>
      </xdr:nvCxnSpPr>
      <xdr:spPr>
        <a:xfrm>
          <a:off x="20688935"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7810"/>
    <xdr:sp macro="" textlink="">
      <xdr:nvSpPr>
        <xdr:cNvPr id="895" name="前年度繰上充用金平均値テキスト"/>
        <xdr:cNvSpPr txBox="1"/>
      </xdr:nvSpPr>
      <xdr:spPr>
        <a:xfrm>
          <a:off x="21549360" y="16945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896" name="フローチャート: 判断 895"/>
        <xdr:cNvSpPr/>
      </xdr:nvSpPr>
      <xdr:spPr>
        <a:xfrm>
          <a:off x="2144776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897" name="直線コネクタ 896"/>
        <xdr:cNvCxnSpPr/>
      </xdr:nvCxnSpPr>
      <xdr:spPr>
        <a:xfrm>
          <a:off x="19822795" y="17018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898" name="フローチャート: 判断 897"/>
        <xdr:cNvSpPr/>
      </xdr:nvSpPr>
      <xdr:spPr>
        <a:xfrm>
          <a:off x="20638135" y="1696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8285" cy="257810"/>
    <xdr:sp macro="" textlink="">
      <xdr:nvSpPr>
        <xdr:cNvPr id="899" name="テキスト ボックス 898"/>
        <xdr:cNvSpPr txBox="1"/>
      </xdr:nvSpPr>
      <xdr:spPr>
        <a:xfrm>
          <a:off x="20564475"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0" name="直線コネクタ 899"/>
        <xdr:cNvCxnSpPr/>
      </xdr:nvCxnSpPr>
      <xdr:spPr>
        <a:xfrm>
          <a:off x="18962370" y="1701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01" name="フローチャート: 判断 900"/>
        <xdr:cNvSpPr/>
      </xdr:nvSpPr>
      <xdr:spPr>
        <a:xfrm>
          <a:off x="19771995"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9555" cy="257810"/>
    <xdr:sp macro="" textlink="">
      <xdr:nvSpPr>
        <xdr:cNvPr id="902" name="テキスト ボックス 901"/>
        <xdr:cNvSpPr txBox="1"/>
      </xdr:nvSpPr>
      <xdr:spPr>
        <a:xfrm>
          <a:off x="19704050" y="17059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03" name="直線コネクタ 902"/>
        <xdr:cNvCxnSpPr/>
      </xdr:nvCxnSpPr>
      <xdr:spPr>
        <a:xfrm>
          <a:off x="18101945" y="1701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90</xdr:row>
      <xdr:rowOff>50800</xdr:rowOff>
    </xdr:from>
    <xdr:to xmlns:xdr="http://schemas.openxmlformats.org/drawingml/2006/spreadsheetDrawing">
      <xdr:col>102</xdr:col>
      <xdr:colOff>165100</xdr:colOff>
      <xdr:row>90</xdr:row>
      <xdr:rowOff>152400</xdr:rowOff>
    </xdr:to>
    <xdr:sp macro="" textlink="">
      <xdr:nvSpPr>
        <xdr:cNvPr id="904" name="フローチャート: 判断 903"/>
        <xdr:cNvSpPr/>
      </xdr:nvSpPr>
      <xdr:spPr>
        <a:xfrm>
          <a:off x="1891157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88</xdr:row>
      <xdr:rowOff>168910</xdr:rowOff>
    </xdr:from>
    <xdr:ext cx="312420" cy="257810"/>
    <xdr:sp macro="" textlink="">
      <xdr:nvSpPr>
        <xdr:cNvPr id="905" name="テキスト ボックス 904"/>
        <xdr:cNvSpPr txBox="1"/>
      </xdr:nvSpPr>
      <xdr:spPr>
        <a:xfrm>
          <a:off x="18811240" y="1525651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06" name="フローチャート: 判断 905"/>
        <xdr:cNvSpPr/>
      </xdr:nvSpPr>
      <xdr:spPr>
        <a:xfrm>
          <a:off x="18051145" y="1696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8285" cy="257810"/>
    <xdr:sp macro="" textlink="">
      <xdr:nvSpPr>
        <xdr:cNvPr id="907" name="テキスト ボックス 906"/>
        <xdr:cNvSpPr txBox="1"/>
      </xdr:nvSpPr>
      <xdr:spPr>
        <a:xfrm>
          <a:off x="17977485"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0730" cy="259080"/>
    <xdr:sp macro="" textlink="">
      <xdr:nvSpPr>
        <xdr:cNvPr id="909" name="テキスト ボックス 908"/>
        <xdr:cNvSpPr txBox="1"/>
      </xdr:nvSpPr>
      <xdr:spPr>
        <a:xfrm>
          <a:off x="205041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10" name="テキスト ボックス 909"/>
        <xdr:cNvSpPr txBox="1"/>
      </xdr:nvSpPr>
      <xdr:spPr>
        <a:xfrm>
          <a:off x="196380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0730" cy="259080"/>
    <xdr:sp macro="" textlink="">
      <xdr:nvSpPr>
        <xdr:cNvPr id="912" name="テキスト ボックス 911"/>
        <xdr:cNvSpPr txBox="1"/>
      </xdr:nvSpPr>
      <xdr:spPr>
        <a:xfrm>
          <a:off x="1791716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3" name="楕円 912"/>
        <xdr:cNvSpPr/>
      </xdr:nvSpPr>
      <xdr:spPr>
        <a:xfrm>
          <a:off x="2144776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7810"/>
    <xdr:sp macro="" textlink="">
      <xdr:nvSpPr>
        <xdr:cNvPr id="914" name="前年度繰上充用金該当値テキスト"/>
        <xdr:cNvSpPr txBox="1"/>
      </xdr:nvSpPr>
      <xdr:spPr>
        <a:xfrm>
          <a:off x="21549360" y="16831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5" name="楕円 914"/>
        <xdr:cNvSpPr/>
      </xdr:nvSpPr>
      <xdr:spPr>
        <a:xfrm>
          <a:off x="20638135" y="1696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8285" cy="257810"/>
    <xdr:sp macro="" textlink="">
      <xdr:nvSpPr>
        <xdr:cNvPr id="916" name="テキスト ボックス 915"/>
        <xdr:cNvSpPr txBox="1"/>
      </xdr:nvSpPr>
      <xdr:spPr>
        <a:xfrm>
          <a:off x="20564475" y="16742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17" name="楕円 916"/>
        <xdr:cNvSpPr/>
      </xdr:nvSpPr>
      <xdr:spPr>
        <a:xfrm>
          <a:off x="1977199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111760</xdr:rowOff>
    </xdr:from>
    <xdr:ext cx="249555" cy="257810"/>
    <xdr:sp macro="" textlink="">
      <xdr:nvSpPr>
        <xdr:cNvPr id="918" name="テキスト ボックス 917"/>
        <xdr:cNvSpPr txBox="1"/>
      </xdr:nvSpPr>
      <xdr:spPr>
        <a:xfrm>
          <a:off x="19704050" y="167424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19" name="楕円 918"/>
        <xdr:cNvSpPr/>
      </xdr:nvSpPr>
      <xdr:spPr>
        <a:xfrm>
          <a:off x="1891157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8285" cy="257810"/>
    <xdr:sp macro="" textlink="">
      <xdr:nvSpPr>
        <xdr:cNvPr id="920" name="テキスト ボックス 919"/>
        <xdr:cNvSpPr txBox="1"/>
      </xdr:nvSpPr>
      <xdr:spPr>
        <a:xfrm>
          <a:off x="18843625" y="17059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楕円 920"/>
        <xdr:cNvSpPr/>
      </xdr:nvSpPr>
      <xdr:spPr>
        <a:xfrm>
          <a:off x="18051145" y="1696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8285" cy="257810"/>
    <xdr:sp macro="" textlink="">
      <xdr:nvSpPr>
        <xdr:cNvPr id="922" name="テキスト ボックス 921"/>
        <xdr:cNvSpPr txBox="1"/>
      </xdr:nvSpPr>
      <xdr:spPr>
        <a:xfrm>
          <a:off x="17977485" y="16742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　歳出決算総額は住民一人</a:t>
          </a:r>
          <a:r>
            <a:rPr lang="ja-JP" altLang="en-US" sz="1100">
              <a:solidFill>
                <a:schemeClr val="dk1"/>
              </a:solidFill>
              <a:effectLst/>
              <a:latin typeface="ＭＳ Ｐゴシック"/>
              <a:ea typeface="ＭＳ Ｐゴシック"/>
              <a:cs typeface="+mn-cs"/>
            </a:rPr>
            <a:t>当</a:t>
          </a:r>
          <a:r>
            <a:rPr lang="ja-JP" altLang="ja-JP" sz="1100">
              <a:solidFill>
                <a:schemeClr val="dk1"/>
              </a:solidFill>
              <a:effectLst/>
              <a:latin typeface="ＭＳ Ｐゴシック"/>
              <a:ea typeface="ＭＳ Ｐゴシック"/>
              <a:cs typeface="+mn-cs"/>
            </a:rPr>
            <a:t>たり</a:t>
          </a:r>
          <a:r>
            <a:rPr lang="ja-JP" altLang="en-US" sz="1100">
              <a:solidFill>
                <a:schemeClr val="dk1"/>
              </a:solidFill>
              <a:effectLst/>
              <a:latin typeface="ＭＳ Ｐゴシック"/>
              <a:ea typeface="ＭＳ Ｐゴシック"/>
              <a:cs typeface="+mn-cs"/>
            </a:rPr>
            <a:t>５８１，１７７</a:t>
          </a:r>
          <a:r>
            <a:rPr lang="ja-JP" altLang="ja-JP" sz="1100">
              <a:solidFill>
                <a:schemeClr val="dk1"/>
              </a:solidFill>
              <a:effectLst/>
              <a:latin typeface="ＭＳ Ｐゴシック"/>
              <a:ea typeface="ＭＳ Ｐゴシック"/>
              <a:cs typeface="+mn-cs"/>
            </a:rPr>
            <a:t>円となっている。</a:t>
          </a:r>
          <a:endParaRPr lang="ja-JP" altLang="ja-JP" sz="11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　一人</a:t>
          </a:r>
          <a:r>
            <a:rPr lang="ja-JP" altLang="en-US" sz="1100">
              <a:solidFill>
                <a:schemeClr val="dk1"/>
              </a:solidFill>
              <a:effectLst/>
              <a:latin typeface="ＭＳ Ｐゴシック"/>
              <a:ea typeface="ＭＳ Ｐゴシック"/>
              <a:cs typeface="+mn-cs"/>
            </a:rPr>
            <a:t>当</a:t>
          </a:r>
          <a:r>
            <a:rPr lang="ja-JP" altLang="ja-JP" sz="1100">
              <a:solidFill>
                <a:schemeClr val="dk1"/>
              </a:solidFill>
              <a:effectLst/>
              <a:latin typeface="ＭＳ Ｐゴシック"/>
              <a:ea typeface="ＭＳ Ｐゴシック"/>
              <a:cs typeface="+mn-cs"/>
            </a:rPr>
            <a:t>たりのコスト</a:t>
          </a:r>
          <a:r>
            <a:rPr lang="ja-JP" altLang="en-US" sz="1100">
              <a:solidFill>
                <a:schemeClr val="dk1"/>
              </a:solidFill>
              <a:effectLst/>
              <a:latin typeface="ＭＳ Ｐゴシック"/>
              <a:ea typeface="ＭＳ Ｐゴシック"/>
              <a:cs typeface="+mn-cs"/>
            </a:rPr>
            <a:t>の増加が大きいのは、物件費、災害復旧事業費</a:t>
          </a:r>
          <a:r>
            <a:rPr lang="ja-JP" altLang="ja-JP" sz="1100">
              <a:solidFill>
                <a:schemeClr val="dk1"/>
              </a:solidFill>
              <a:effectLst/>
              <a:latin typeface="ＭＳ Ｐゴシック"/>
              <a:ea typeface="ＭＳ Ｐゴシック"/>
              <a:cs typeface="+mn-cs"/>
            </a:rPr>
            <a:t>である。</a:t>
          </a:r>
          <a:endParaRPr lang="ja-JP" altLang="ja-JP" sz="11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　</a:t>
          </a:r>
          <a:r>
            <a:rPr lang="ja-JP" altLang="en-US" sz="1100">
              <a:solidFill>
                <a:schemeClr val="dk1"/>
              </a:solidFill>
              <a:effectLst/>
              <a:latin typeface="ＭＳ Ｐゴシック"/>
              <a:ea typeface="ＭＳ Ｐゴシック"/>
              <a:cs typeface="+mn-cs"/>
            </a:rPr>
            <a:t>物件費の</a:t>
          </a:r>
          <a:r>
            <a:rPr lang="ja-JP" altLang="ja-JP" sz="1100">
              <a:solidFill>
                <a:schemeClr val="dk1"/>
              </a:solidFill>
              <a:effectLst/>
              <a:latin typeface="ＭＳ Ｐゴシック"/>
              <a:ea typeface="ＭＳ Ｐゴシック"/>
              <a:cs typeface="+mn-cs"/>
            </a:rPr>
            <a:t>一人</a:t>
          </a:r>
          <a:r>
            <a:rPr lang="ja-JP" altLang="en-US" sz="1100">
              <a:solidFill>
                <a:schemeClr val="dk1"/>
              </a:solidFill>
              <a:effectLst/>
              <a:latin typeface="ＭＳ Ｐゴシック"/>
              <a:ea typeface="ＭＳ Ｐゴシック"/>
              <a:cs typeface="+mn-cs"/>
            </a:rPr>
            <a:t>当</a:t>
          </a:r>
          <a:r>
            <a:rPr lang="ja-JP" altLang="ja-JP" sz="1100">
              <a:solidFill>
                <a:schemeClr val="dk1"/>
              </a:solidFill>
              <a:effectLst/>
              <a:latin typeface="ＭＳ Ｐゴシック"/>
              <a:ea typeface="ＭＳ Ｐゴシック"/>
              <a:cs typeface="+mn-cs"/>
            </a:rPr>
            <a:t>たりのコストは</a:t>
          </a:r>
          <a:r>
            <a:rPr lang="ja-JP" altLang="en-US" sz="1100">
              <a:solidFill>
                <a:schemeClr val="dk1"/>
              </a:solidFill>
              <a:effectLst/>
              <a:latin typeface="ＭＳ Ｐゴシック"/>
              <a:ea typeface="ＭＳ Ｐゴシック"/>
              <a:cs typeface="+mn-cs"/>
            </a:rPr>
            <a:t>１００，３７７</a:t>
          </a:r>
          <a:r>
            <a:rPr lang="ja-JP" altLang="ja-JP" sz="1100">
              <a:solidFill>
                <a:schemeClr val="dk1"/>
              </a:solidFill>
              <a:effectLst/>
              <a:latin typeface="ＭＳ Ｐゴシック"/>
              <a:ea typeface="ＭＳ Ｐゴシック"/>
              <a:cs typeface="+mn-cs"/>
            </a:rPr>
            <a:t>円となっており、</a:t>
          </a:r>
          <a:r>
            <a:rPr lang="ja-JP" altLang="en-US" sz="1100">
              <a:solidFill>
                <a:schemeClr val="dk1"/>
              </a:solidFill>
              <a:effectLst/>
              <a:latin typeface="ＭＳ Ｐゴシック"/>
              <a:ea typeface="ＭＳ Ｐゴシック"/>
              <a:cs typeface="+mn-cs"/>
            </a:rPr>
            <a:t>農業基盤整備促進事業（繰越）や恋地山荘解体事業の実施により一時的に増加している。</a:t>
          </a:r>
          <a:r>
            <a:rPr lang="ja-JP" altLang="ja-JP" sz="1100">
              <a:solidFill>
                <a:schemeClr val="dk1"/>
              </a:solidFill>
              <a:effectLst/>
              <a:latin typeface="ＭＳ Ｐゴシック"/>
              <a:ea typeface="ＭＳ Ｐゴシック"/>
              <a:cs typeface="+mn-cs"/>
            </a:rPr>
            <a:t>公共施設等総合管理計画に</a:t>
          </a:r>
          <a:r>
            <a:rPr lang="ja-JP" altLang="en-US" sz="1100">
              <a:solidFill>
                <a:schemeClr val="dk1"/>
              </a:solidFill>
              <a:effectLst/>
              <a:latin typeface="ＭＳ Ｐゴシック"/>
              <a:ea typeface="ＭＳ Ｐゴシック"/>
              <a:cs typeface="+mn-cs"/>
            </a:rPr>
            <a:t>沿って</a:t>
          </a:r>
          <a:r>
            <a:rPr lang="ja-JP" altLang="ja-JP" sz="1100">
              <a:solidFill>
                <a:schemeClr val="dk1"/>
              </a:solidFill>
              <a:effectLst/>
              <a:latin typeface="ＭＳ Ｐゴシック"/>
              <a:ea typeface="ＭＳ Ｐゴシック"/>
              <a:cs typeface="+mn-cs"/>
            </a:rPr>
            <a:t>公共施設の統廃合を実施することでコストの削減を図る。</a:t>
          </a:r>
          <a:endParaRPr lang="ja-JP" altLang="ja-JP" sz="1100">
            <a:effectLst/>
            <a:latin typeface="ＭＳ Ｐゴシック"/>
            <a:ea typeface="ＭＳ Ｐゴシック"/>
          </a:endParaRPr>
        </a:p>
        <a:p>
          <a:r>
            <a:rPr lang="ja-JP" altLang="en-US" sz="1100">
              <a:solidFill>
                <a:schemeClr val="dk1"/>
              </a:solidFill>
              <a:effectLst/>
              <a:latin typeface="ＭＳ Ｐゴシック"/>
              <a:ea typeface="ＭＳ Ｐゴシック"/>
              <a:cs typeface="+mn-cs"/>
            </a:rPr>
            <a:t>　災害復旧事業費の一人当たりのコストは２９，８５０円となっている。これは、平成２９年７月、８月の豪雨により被災した農地、農業用施設、林業施設、公共土木施設の復旧事業によるものである。</a:t>
          </a:r>
          <a:endParaRPr lang="en-US" altLang="ja-JP" sz="1100">
            <a:solidFill>
              <a:schemeClr val="dk1"/>
            </a:solidFill>
            <a:effectLst/>
            <a:latin typeface="ＭＳ Ｐゴシック"/>
            <a:ea typeface="ＭＳ Ｐゴシック"/>
            <a:cs typeface="+mn-cs"/>
          </a:endParaRPr>
        </a:p>
        <a:p>
          <a:r>
            <a:rPr lang="ja-JP" altLang="ja-JP" sz="1100">
              <a:solidFill>
                <a:schemeClr val="dk1"/>
              </a:solidFill>
              <a:effectLst/>
              <a:latin typeface="ＭＳ Ｐゴシック"/>
              <a:ea typeface="ＭＳ Ｐゴシック"/>
              <a:cs typeface="+mn-cs"/>
            </a:rPr>
            <a:t>　一人</a:t>
          </a:r>
          <a:r>
            <a:rPr lang="ja-JP" altLang="en-US" sz="1100">
              <a:solidFill>
                <a:schemeClr val="dk1"/>
              </a:solidFill>
              <a:effectLst/>
              <a:latin typeface="ＭＳ Ｐゴシック"/>
              <a:ea typeface="ＭＳ Ｐゴシック"/>
              <a:cs typeface="+mn-cs"/>
            </a:rPr>
            <a:t>当</a:t>
          </a:r>
          <a:r>
            <a:rPr lang="ja-JP" altLang="ja-JP" sz="1100">
              <a:solidFill>
                <a:schemeClr val="dk1"/>
              </a:solidFill>
              <a:effectLst/>
              <a:latin typeface="ＭＳ Ｐゴシック"/>
              <a:ea typeface="ＭＳ Ｐゴシック"/>
              <a:cs typeface="+mn-cs"/>
            </a:rPr>
            <a:t>たりのコスト</a:t>
          </a:r>
          <a:r>
            <a:rPr lang="ja-JP" altLang="en-US" sz="1100">
              <a:solidFill>
                <a:schemeClr val="dk1"/>
              </a:solidFill>
              <a:effectLst/>
              <a:latin typeface="ＭＳ Ｐゴシック"/>
              <a:ea typeface="ＭＳ Ｐゴシック"/>
              <a:cs typeface="+mn-cs"/>
            </a:rPr>
            <a:t>の減少が大きいのは</a:t>
          </a:r>
          <a:r>
            <a:rPr lang="ja-JP" altLang="ja-JP" sz="1100">
              <a:solidFill>
                <a:schemeClr val="dk1"/>
              </a:solidFill>
              <a:effectLst/>
              <a:latin typeface="ＭＳ Ｐゴシック"/>
              <a:ea typeface="ＭＳ Ｐゴシック"/>
              <a:cs typeface="+mn-cs"/>
            </a:rPr>
            <a:t>、</a:t>
          </a:r>
          <a:r>
            <a:rPr lang="ja-JP" altLang="en-US" sz="1100">
              <a:solidFill>
                <a:schemeClr val="dk1"/>
              </a:solidFill>
              <a:effectLst/>
              <a:latin typeface="ＭＳ Ｐゴシック"/>
              <a:ea typeface="ＭＳ Ｐゴシック"/>
              <a:cs typeface="+mn-cs"/>
            </a:rPr>
            <a:t>人件費、補助費等</a:t>
          </a:r>
          <a:r>
            <a:rPr lang="ja-JP" altLang="ja-JP" sz="1100">
              <a:solidFill>
                <a:schemeClr val="dk1"/>
              </a:solidFill>
              <a:effectLst/>
              <a:latin typeface="ＭＳ Ｐゴシック"/>
              <a:ea typeface="ＭＳ Ｐゴシック"/>
              <a:cs typeface="+mn-cs"/>
            </a:rPr>
            <a:t>である。</a:t>
          </a:r>
          <a:endParaRPr lang="ja-JP" altLang="ja-JP" sz="1100">
            <a:effectLst/>
            <a:latin typeface="ＭＳ Ｐゴシック"/>
            <a:ea typeface="ＭＳ Ｐゴシック"/>
          </a:endParaRPr>
        </a:p>
        <a:p>
          <a:r>
            <a:rPr lang="ja-JP" altLang="en-US" sz="1100">
              <a:solidFill>
                <a:schemeClr val="dk1"/>
              </a:solidFill>
              <a:effectLst/>
              <a:latin typeface="ＭＳ Ｐゴシック"/>
              <a:ea typeface="ＭＳ Ｐゴシック"/>
              <a:cs typeface="+mn-cs"/>
            </a:rPr>
            <a:t>　人件費の一人当たりのコストは１０１，２７２円となっており、定年退職者数の増や新規採用職員の抑制により、前年度より減少している。今後も職員定員管理計画により適正な人員配置に努める。</a:t>
          </a:r>
          <a:endParaRPr lang="en-US" altLang="ja-JP" sz="1100">
            <a:solidFill>
              <a:schemeClr val="dk1"/>
            </a:solidFill>
            <a:effectLst/>
            <a:latin typeface="ＭＳ Ｐゴシック"/>
            <a:ea typeface="ＭＳ Ｐゴシック"/>
            <a:cs typeface="+mn-cs"/>
          </a:endParaRPr>
        </a:p>
        <a:p>
          <a:r>
            <a:rPr lang="ja-JP" altLang="ja-JP" sz="1100">
              <a:solidFill>
                <a:schemeClr val="dk1"/>
              </a:solidFill>
              <a:effectLst/>
              <a:latin typeface="ＭＳ Ｐゴシック"/>
              <a:ea typeface="ＭＳ Ｐゴシック"/>
              <a:cs typeface="+mn-cs"/>
            </a:rPr>
            <a:t>　補助費等</a:t>
          </a:r>
          <a:r>
            <a:rPr lang="ja-JP" altLang="en-US" sz="1100">
              <a:solidFill>
                <a:schemeClr val="dk1"/>
              </a:solidFill>
              <a:effectLst/>
              <a:latin typeface="ＭＳ Ｐゴシック"/>
              <a:ea typeface="ＭＳ Ｐゴシック"/>
              <a:cs typeface="+mn-cs"/>
            </a:rPr>
            <a:t>の</a:t>
          </a:r>
          <a:r>
            <a:rPr lang="ja-JP" altLang="ja-JP" sz="1100">
              <a:solidFill>
                <a:schemeClr val="dk1"/>
              </a:solidFill>
              <a:effectLst/>
              <a:latin typeface="ＭＳ Ｐゴシック"/>
              <a:ea typeface="ＭＳ Ｐゴシック"/>
              <a:cs typeface="+mn-cs"/>
            </a:rPr>
            <a:t>一人</a:t>
          </a:r>
          <a:r>
            <a:rPr lang="ja-JP" altLang="en-US" sz="1100">
              <a:solidFill>
                <a:schemeClr val="dk1"/>
              </a:solidFill>
              <a:effectLst/>
              <a:latin typeface="ＭＳ Ｐゴシック"/>
              <a:ea typeface="ＭＳ Ｐゴシック"/>
              <a:cs typeface="+mn-cs"/>
            </a:rPr>
            <a:t>当</a:t>
          </a:r>
          <a:r>
            <a:rPr lang="ja-JP" altLang="ja-JP" sz="1100">
              <a:solidFill>
                <a:schemeClr val="dk1"/>
              </a:solidFill>
              <a:effectLst/>
              <a:latin typeface="ＭＳ Ｐゴシック"/>
              <a:ea typeface="ＭＳ Ｐゴシック"/>
              <a:cs typeface="+mn-cs"/>
            </a:rPr>
            <a:t>たりのコストは</a:t>
          </a:r>
          <a:r>
            <a:rPr lang="ja-JP" altLang="en-US" sz="1100">
              <a:solidFill>
                <a:schemeClr val="dk1"/>
              </a:solidFill>
              <a:effectLst/>
              <a:latin typeface="ＭＳ Ｐゴシック"/>
              <a:ea typeface="ＭＳ Ｐゴシック"/>
              <a:cs typeface="+mn-cs"/>
            </a:rPr>
            <a:t>５０，４５０</a:t>
          </a:r>
          <a:r>
            <a:rPr lang="ja-JP" altLang="ja-JP" sz="1100">
              <a:solidFill>
                <a:schemeClr val="dk1"/>
              </a:solidFill>
              <a:effectLst/>
              <a:latin typeface="ＭＳ Ｐゴシック"/>
              <a:ea typeface="ＭＳ Ｐゴシック"/>
              <a:cs typeface="+mn-cs"/>
            </a:rPr>
            <a:t>円となっており、</a:t>
          </a:r>
          <a:r>
            <a:rPr lang="ja-JP" altLang="en-US" sz="1100">
              <a:solidFill>
                <a:schemeClr val="dk1"/>
              </a:solidFill>
              <a:effectLst/>
              <a:latin typeface="ＭＳ Ｐゴシック"/>
              <a:ea typeface="ＭＳ Ｐゴシック"/>
              <a:cs typeface="+mn-cs"/>
            </a:rPr>
            <a:t>あきた未来づくりプロジェクト事業</a:t>
          </a:r>
          <a:r>
            <a:rPr lang="ja-JP" altLang="ja-JP" sz="1100">
              <a:solidFill>
                <a:schemeClr val="dk1"/>
              </a:solidFill>
              <a:effectLst/>
              <a:latin typeface="ＭＳ Ｐゴシック"/>
              <a:ea typeface="ＭＳ Ｐゴシック"/>
              <a:cs typeface="+mn-cs"/>
            </a:rPr>
            <a:t>が完了したことに伴い、前年度</a:t>
          </a:r>
          <a:r>
            <a:rPr lang="ja-JP" altLang="en-US" sz="1100">
              <a:solidFill>
                <a:schemeClr val="dk1"/>
              </a:solidFill>
              <a:effectLst/>
              <a:latin typeface="ＭＳ Ｐゴシック"/>
              <a:ea typeface="ＭＳ Ｐゴシック"/>
              <a:cs typeface="+mn-cs"/>
            </a:rPr>
            <a:t>より</a:t>
          </a:r>
          <a:r>
            <a:rPr lang="ja-JP" altLang="ja-JP" sz="1100">
              <a:solidFill>
                <a:schemeClr val="dk1"/>
              </a:solidFill>
              <a:effectLst/>
              <a:latin typeface="ＭＳ Ｐゴシック"/>
              <a:ea typeface="ＭＳ Ｐゴシック"/>
              <a:cs typeface="+mn-cs"/>
            </a:rPr>
            <a:t>減となり、類似団体平均を大幅に下回っている。今後は町単独補助金の費用対効果を検証するなど</a:t>
          </a:r>
          <a:r>
            <a:rPr lang="ja-JP" altLang="en-US" sz="1100">
              <a:solidFill>
                <a:schemeClr val="dk1"/>
              </a:solidFill>
              <a:effectLst/>
              <a:latin typeface="ＭＳ Ｐゴシック"/>
              <a:ea typeface="ＭＳ Ｐゴシック"/>
              <a:cs typeface="+mn-cs"/>
            </a:rPr>
            <a:t>更なる</a:t>
          </a:r>
          <a:r>
            <a:rPr lang="ja-JP" altLang="ja-JP" sz="1100">
              <a:solidFill>
                <a:schemeClr val="dk1"/>
              </a:solidFill>
              <a:effectLst/>
              <a:latin typeface="ＭＳ Ｐゴシック"/>
              <a:ea typeface="ＭＳ Ｐゴシック"/>
              <a:cs typeface="+mn-cs"/>
            </a:rPr>
            <a:t>コスト削減を図る。</a:t>
          </a:r>
          <a:endParaRPr lang="ja-JP" altLang="ja-JP" sz="11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879455" y="1016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879455" y="12827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5080" cy="259080"/>
    <xdr:sp macro="" textlink="">
      <xdr:nvSpPr>
        <xdr:cNvPr id="29" name="テキスト ボックス 28"/>
        <xdr:cNvSpPr txBox="1"/>
      </xdr:nvSpPr>
      <xdr:spPr>
        <a:xfrm>
          <a:off x="681355" y="28575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1530" cy="257810"/>
    <xdr:sp macro="" textlink="">
      <xdr:nvSpPr>
        <xdr:cNvPr id="30" name="テキスト ボックス 29"/>
        <xdr:cNvSpPr txBox="1"/>
      </xdr:nvSpPr>
      <xdr:spPr>
        <a:xfrm>
          <a:off x="681355" y="31750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4370" cy="257810"/>
    <xdr:sp macro="" textlink="">
      <xdr:nvSpPr>
        <xdr:cNvPr id="31" name="テキスト ボックス 30"/>
        <xdr:cNvSpPr txBox="1"/>
      </xdr:nvSpPr>
      <xdr:spPr>
        <a:xfrm>
          <a:off x="681355" y="3492500"/>
          <a:ext cx="82943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4155"/>
    <xdr:sp macro="" textlink="">
      <xdr:nvSpPr>
        <xdr:cNvPr id="40" name="テキスト ボックス 39"/>
        <xdr:cNvSpPr txBox="1"/>
      </xdr:nvSpPr>
      <xdr:spPr>
        <a:xfrm>
          <a:off x="706755"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7810"/>
    <xdr:sp macro="" textlink="">
      <xdr:nvSpPr>
        <xdr:cNvPr id="42" name="テキスト ボックス 41"/>
        <xdr:cNvSpPr txBox="1"/>
      </xdr:nvSpPr>
      <xdr:spPr>
        <a:xfrm>
          <a:off x="288925" y="6969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9080"/>
    <xdr:sp macro="" textlink="">
      <xdr:nvSpPr>
        <xdr:cNvPr id="44" name="テキスト ボックス 43"/>
        <xdr:cNvSpPr txBox="1"/>
      </xdr:nvSpPr>
      <xdr:spPr>
        <a:xfrm>
          <a:off x="288925" y="658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9080"/>
    <xdr:sp macro="" textlink="">
      <xdr:nvSpPr>
        <xdr:cNvPr id="46" name="テキスト ボックス 45"/>
        <xdr:cNvSpPr txBox="1"/>
      </xdr:nvSpPr>
      <xdr:spPr>
        <a:xfrm>
          <a:off x="28892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0225" cy="257810"/>
    <xdr:sp macro="" textlink="">
      <xdr:nvSpPr>
        <xdr:cNvPr id="48" name="テキスト ボックス 47"/>
        <xdr:cNvSpPr txBox="1"/>
      </xdr:nvSpPr>
      <xdr:spPr>
        <a:xfrm>
          <a:off x="224790"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0225" cy="259080"/>
    <xdr:sp macro="" textlink="">
      <xdr:nvSpPr>
        <xdr:cNvPr id="50" name="テキスト ボックス 49"/>
        <xdr:cNvSpPr txBox="1"/>
      </xdr:nvSpPr>
      <xdr:spPr>
        <a:xfrm>
          <a:off x="224790"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225" cy="259080"/>
    <xdr:sp macro="" textlink="">
      <xdr:nvSpPr>
        <xdr:cNvPr id="52" name="テキスト ボックス 51"/>
        <xdr:cNvSpPr txBox="1"/>
      </xdr:nvSpPr>
      <xdr:spPr>
        <a:xfrm>
          <a:off x="224790"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225" cy="257810"/>
    <xdr:sp macro="" textlink="">
      <xdr:nvSpPr>
        <xdr:cNvPr id="54" name="テキスト ボックス 53"/>
        <xdr:cNvSpPr txBox="1"/>
      </xdr:nvSpPr>
      <xdr:spPr>
        <a:xfrm>
          <a:off x="224790"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113665</xdr:rowOff>
    </xdr:from>
    <xdr:to xmlns:xdr="http://schemas.openxmlformats.org/drawingml/2006/spreadsheetDrawing">
      <xdr:col>24</xdr:col>
      <xdr:colOff>62865</xdr:colOff>
      <xdr:row>39</xdr:row>
      <xdr:rowOff>3810</xdr:rowOff>
    </xdr:to>
    <xdr:cxnSp macro="">
      <xdr:nvCxnSpPr>
        <xdr:cNvPr id="56" name="直線コネクタ 55"/>
        <xdr:cNvCxnSpPr/>
      </xdr:nvCxnSpPr>
      <xdr:spPr>
        <a:xfrm flipV="1">
          <a:off x="4496435" y="525716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7620</xdr:rowOff>
    </xdr:from>
    <xdr:ext cx="469900" cy="257810"/>
    <xdr:sp macro="" textlink="">
      <xdr:nvSpPr>
        <xdr:cNvPr id="57" name="議会費最小値テキスト"/>
        <xdr:cNvSpPr txBox="1"/>
      </xdr:nvSpPr>
      <xdr:spPr>
        <a:xfrm>
          <a:off x="4549140" y="66941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3810</xdr:rowOff>
    </xdr:from>
    <xdr:to xmlns:xdr="http://schemas.openxmlformats.org/drawingml/2006/spreadsheetDrawing">
      <xdr:col>24</xdr:col>
      <xdr:colOff>152400</xdr:colOff>
      <xdr:row>39</xdr:row>
      <xdr:rowOff>3810</xdr:rowOff>
    </xdr:to>
    <xdr:cxnSp macro="">
      <xdr:nvCxnSpPr>
        <xdr:cNvPr id="58" name="直線コネクタ 57"/>
        <xdr:cNvCxnSpPr/>
      </xdr:nvCxnSpPr>
      <xdr:spPr>
        <a:xfrm>
          <a:off x="4415155" y="66903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60325</xdr:rowOff>
    </xdr:from>
    <xdr:ext cx="534670" cy="259080"/>
    <xdr:sp macro="" textlink="">
      <xdr:nvSpPr>
        <xdr:cNvPr id="59" name="議会費最大値テキスト"/>
        <xdr:cNvSpPr txBox="1"/>
      </xdr:nvSpPr>
      <xdr:spPr>
        <a:xfrm>
          <a:off x="4549140" y="503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113665</xdr:rowOff>
    </xdr:from>
    <xdr:to xmlns:xdr="http://schemas.openxmlformats.org/drawingml/2006/spreadsheetDrawing">
      <xdr:col>24</xdr:col>
      <xdr:colOff>152400</xdr:colOff>
      <xdr:row>30</xdr:row>
      <xdr:rowOff>113665</xdr:rowOff>
    </xdr:to>
    <xdr:cxnSp macro="">
      <xdr:nvCxnSpPr>
        <xdr:cNvPr id="60" name="直線コネクタ 59"/>
        <xdr:cNvCxnSpPr/>
      </xdr:nvCxnSpPr>
      <xdr:spPr>
        <a:xfrm>
          <a:off x="4415155" y="52571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85090</xdr:rowOff>
    </xdr:from>
    <xdr:to xmlns:xdr="http://schemas.openxmlformats.org/drawingml/2006/spreadsheetDrawing">
      <xdr:col>24</xdr:col>
      <xdr:colOff>63500</xdr:colOff>
      <xdr:row>37</xdr:row>
      <xdr:rowOff>92710</xdr:rowOff>
    </xdr:to>
    <xdr:cxnSp macro="">
      <xdr:nvCxnSpPr>
        <xdr:cNvPr id="61" name="直線コネクタ 60"/>
        <xdr:cNvCxnSpPr/>
      </xdr:nvCxnSpPr>
      <xdr:spPr>
        <a:xfrm flipV="1">
          <a:off x="3688715" y="642874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88265</xdr:rowOff>
    </xdr:from>
    <xdr:ext cx="469900" cy="257810"/>
    <xdr:sp macro="" textlink="">
      <xdr:nvSpPr>
        <xdr:cNvPr id="62" name="議会費平均値テキスト"/>
        <xdr:cNvSpPr txBox="1"/>
      </xdr:nvSpPr>
      <xdr:spPr>
        <a:xfrm>
          <a:off x="4549140" y="60890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65405</xdr:rowOff>
    </xdr:from>
    <xdr:to xmlns:xdr="http://schemas.openxmlformats.org/drawingml/2006/spreadsheetDrawing">
      <xdr:col>24</xdr:col>
      <xdr:colOff>114300</xdr:colOff>
      <xdr:row>36</xdr:row>
      <xdr:rowOff>167005</xdr:rowOff>
    </xdr:to>
    <xdr:sp macro="" textlink="">
      <xdr:nvSpPr>
        <xdr:cNvPr id="63" name="フローチャート: 判断 62"/>
        <xdr:cNvSpPr/>
      </xdr:nvSpPr>
      <xdr:spPr>
        <a:xfrm>
          <a:off x="44475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170815</xdr:rowOff>
    </xdr:from>
    <xdr:to xmlns:xdr="http://schemas.openxmlformats.org/drawingml/2006/spreadsheetDrawing">
      <xdr:col>19</xdr:col>
      <xdr:colOff>177800</xdr:colOff>
      <xdr:row>37</xdr:row>
      <xdr:rowOff>92710</xdr:rowOff>
    </xdr:to>
    <xdr:cxnSp macro="">
      <xdr:nvCxnSpPr>
        <xdr:cNvPr id="64" name="直線コネクタ 63"/>
        <xdr:cNvCxnSpPr/>
      </xdr:nvCxnSpPr>
      <xdr:spPr>
        <a:xfrm>
          <a:off x="2822575" y="6171565"/>
          <a:ext cx="86614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89535</xdr:rowOff>
    </xdr:from>
    <xdr:to xmlns:xdr="http://schemas.openxmlformats.org/drawingml/2006/spreadsheetDrawing">
      <xdr:col>20</xdr:col>
      <xdr:colOff>38100</xdr:colOff>
      <xdr:row>37</xdr:row>
      <xdr:rowOff>19685</xdr:rowOff>
    </xdr:to>
    <xdr:sp macro="" textlink="">
      <xdr:nvSpPr>
        <xdr:cNvPr id="65" name="フローチャート: 判断 64"/>
        <xdr:cNvSpPr/>
      </xdr:nvSpPr>
      <xdr:spPr>
        <a:xfrm>
          <a:off x="3637915" y="626173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36195</xdr:rowOff>
    </xdr:from>
    <xdr:ext cx="468630" cy="259080"/>
    <xdr:sp macro="" textlink="">
      <xdr:nvSpPr>
        <xdr:cNvPr id="66" name="テキスト ボックス 65"/>
        <xdr:cNvSpPr txBox="1"/>
      </xdr:nvSpPr>
      <xdr:spPr>
        <a:xfrm>
          <a:off x="3459480" y="60369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170815</xdr:rowOff>
    </xdr:from>
    <xdr:to xmlns:xdr="http://schemas.openxmlformats.org/drawingml/2006/spreadsheetDrawing">
      <xdr:col>15</xdr:col>
      <xdr:colOff>50800</xdr:colOff>
      <xdr:row>36</xdr:row>
      <xdr:rowOff>27305</xdr:rowOff>
    </xdr:to>
    <xdr:cxnSp macro="">
      <xdr:nvCxnSpPr>
        <xdr:cNvPr id="67" name="直線コネクタ 66"/>
        <xdr:cNvCxnSpPr/>
      </xdr:nvCxnSpPr>
      <xdr:spPr>
        <a:xfrm flipV="1">
          <a:off x="1962150" y="6171565"/>
          <a:ext cx="8604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2540</xdr:rowOff>
    </xdr:from>
    <xdr:to xmlns:xdr="http://schemas.openxmlformats.org/drawingml/2006/spreadsheetDrawing">
      <xdr:col>15</xdr:col>
      <xdr:colOff>101600</xdr:colOff>
      <xdr:row>36</xdr:row>
      <xdr:rowOff>104140</xdr:rowOff>
    </xdr:to>
    <xdr:sp macro="" textlink="">
      <xdr:nvSpPr>
        <xdr:cNvPr id="68" name="フローチャート: 判断 67"/>
        <xdr:cNvSpPr/>
      </xdr:nvSpPr>
      <xdr:spPr>
        <a:xfrm>
          <a:off x="2771775"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95250</xdr:rowOff>
    </xdr:from>
    <xdr:ext cx="468630" cy="259080"/>
    <xdr:sp macro="" textlink="">
      <xdr:nvSpPr>
        <xdr:cNvPr id="69" name="テキスト ボックス 68"/>
        <xdr:cNvSpPr txBox="1"/>
      </xdr:nvSpPr>
      <xdr:spPr>
        <a:xfrm>
          <a:off x="2593340" y="6267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27305</xdr:rowOff>
    </xdr:from>
    <xdr:to xmlns:xdr="http://schemas.openxmlformats.org/drawingml/2006/spreadsheetDrawing">
      <xdr:col>10</xdr:col>
      <xdr:colOff>114300</xdr:colOff>
      <xdr:row>36</xdr:row>
      <xdr:rowOff>36830</xdr:rowOff>
    </xdr:to>
    <xdr:cxnSp macro="">
      <xdr:nvCxnSpPr>
        <xdr:cNvPr id="70" name="直線コネクタ 69"/>
        <xdr:cNvCxnSpPr/>
      </xdr:nvCxnSpPr>
      <xdr:spPr>
        <a:xfrm flipV="1">
          <a:off x="1101725" y="6199505"/>
          <a:ext cx="8604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7620</xdr:rowOff>
    </xdr:from>
    <xdr:to xmlns:xdr="http://schemas.openxmlformats.org/drawingml/2006/spreadsheetDrawing">
      <xdr:col>10</xdr:col>
      <xdr:colOff>165100</xdr:colOff>
      <xdr:row>38</xdr:row>
      <xdr:rowOff>109220</xdr:rowOff>
    </xdr:to>
    <xdr:sp macro="" textlink="">
      <xdr:nvSpPr>
        <xdr:cNvPr id="71" name="フローチャート: 判断 70"/>
        <xdr:cNvSpPr/>
      </xdr:nvSpPr>
      <xdr:spPr>
        <a:xfrm>
          <a:off x="191135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100330</xdr:rowOff>
    </xdr:from>
    <xdr:ext cx="469900" cy="257810"/>
    <xdr:sp macro="" textlink="">
      <xdr:nvSpPr>
        <xdr:cNvPr id="72" name="テキスト ボックス 71"/>
        <xdr:cNvSpPr txBox="1"/>
      </xdr:nvSpPr>
      <xdr:spPr>
        <a:xfrm>
          <a:off x="1732915" y="6615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21590</xdr:rowOff>
    </xdr:from>
    <xdr:to xmlns:xdr="http://schemas.openxmlformats.org/drawingml/2006/spreadsheetDrawing">
      <xdr:col>6</xdr:col>
      <xdr:colOff>38100</xdr:colOff>
      <xdr:row>38</xdr:row>
      <xdr:rowOff>123190</xdr:rowOff>
    </xdr:to>
    <xdr:sp macro="" textlink="">
      <xdr:nvSpPr>
        <xdr:cNvPr id="73" name="フローチャート: 判断 72"/>
        <xdr:cNvSpPr/>
      </xdr:nvSpPr>
      <xdr:spPr>
        <a:xfrm>
          <a:off x="1050925" y="65366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114300</xdr:rowOff>
    </xdr:from>
    <xdr:ext cx="468630" cy="259080"/>
    <xdr:sp macro="" textlink="">
      <xdr:nvSpPr>
        <xdr:cNvPr id="74" name="テキスト ボックス 73"/>
        <xdr:cNvSpPr txBox="1"/>
      </xdr:nvSpPr>
      <xdr:spPr>
        <a:xfrm>
          <a:off x="872490" y="6629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0730" cy="259080"/>
    <xdr:sp macro="" textlink="">
      <xdr:nvSpPr>
        <xdr:cNvPr id="76" name="テキスト ボックス 75"/>
        <xdr:cNvSpPr txBox="1"/>
      </xdr:nvSpPr>
      <xdr:spPr>
        <a:xfrm>
          <a:off x="350393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63779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0730" cy="259080"/>
    <xdr:sp macro="" textlink="">
      <xdr:nvSpPr>
        <xdr:cNvPr id="79" name="テキスト ボックス 78"/>
        <xdr:cNvSpPr txBox="1"/>
      </xdr:nvSpPr>
      <xdr:spPr>
        <a:xfrm>
          <a:off x="916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34290</xdr:rowOff>
    </xdr:from>
    <xdr:to xmlns:xdr="http://schemas.openxmlformats.org/drawingml/2006/spreadsheetDrawing">
      <xdr:col>24</xdr:col>
      <xdr:colOff>114300</xdr:colOff>
      <xdr:row>37</xdr:row>
      <xdr:rowOff>135890</xdr:rowOff>
    </xdr:to>
    <xdr:sp macro="" textlink="">
      <xdr:nvSpPr>
        <xdr:cNvPr id="80" name="楕円 79"/>
        <xdr:cNvSpPr/>
      </xdr:nvSpPr>
      <xdr:spPr>
        <a:xfrm>
          <a:off x="444754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12700</xdr:rowOff>
    </xdr:from>
    <xdr:ext cx="469900" cy="259080"/>
    <xdr:sp macro="" textlink="">
      <xdr:nvSpPr>
        <xdr:cNvPr id="81" name="議会費該当値テキスト"/>
        <xdr:cNvSpPr txBox="1"/>
      </xdr:nvSpPr>
      <xdr:spPr>
        <a:xfrm>
          <a:off x="4549140" y="6356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143510</xdr:rowOff>
    </xdr:to>
    <xdr:sp macro="" textlink="">
      <xdr:nvSpPr>
        <xdr:cNvPr id="82" name="楕円 81"/>
        <xdr:cNvSpPr/>
      </xdr:nvSpPr>
      <xdr:spPr>
        <a:xfrm>
          <a:off x="3637915" y="63855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134620</xdr:rowOff>
    </xdr:from>
    <xdr:ext cx="468630" cy="257810"/>
    <xdr:sp macro="" textlink="">
      <xdr:nvSpPr>
        <xdr:cNvPr id="83" name="テキスト ボックス 82"/>
        <xdr:cNvSpPr txBox="1"/>
      </xdr:nvSpPr>
      <xdr:spPr>
        <a:xfrm>
          <a:off x="3459480" y="6478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120650</xdr:rowOff>
    </xdr:from>
    <xdr:to xmlns:xdr="http://schemas.openxmlformats.org/drawingml/2006/spreadsheetDrawing">
      <xdr:col>15</xdr:col>
      <xdr:colOff>101600</xdr:colOff>
      <xdr:row>36</xdr:row>
      <xdr:rowOff>50165</xdr:rowOff>
    </xdr:to>
    <xdr:sp macro="" textlink="">
      <xdr:nvSpPr>
        <xdr:cNvPr id="84" name="楕円 83"/>
        <xdr:cNvSpPr/>
      </xdr:nvSpPr>
      <xdr:spPr>
        <a:xfrm>
          <a:off x="2771775" y="6121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66675</xdr:rowOff>
    </xdr:from>
    <xdr:ext cx="534670" cy="257810"/>
    <xdr:sp macro="" textlink="">
      <xdr:nvSpPr>
        <xdr:cNvPr id="85" name="テキスト ボックス 84"/>
        <xdr:cNvSpPr txBox="1"/>
      </xdr:nvSpPr>
      <xdr:spPr>
        <a:xfrm>
          <a:off x="2566670" y="58959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147955</xdr:rowOff>
    </xdr:from>
    <xdr:to xmlns:xdr="http://schemas.openxmlformats.org/drawingml/2006/spreadsheetDrawing">
      <xdr:col>10</xdr:col>
      <xdr:colOff>165100</xdr:colOff>
      <xdr:row>36</xdr:row>
      <xdr:rowOff>78105</xdr:rowOff>
    </xdr:to>
    <xdr:sp macro="" textlink="">
      <xdr:nvSpPr>
        <xdr:cNvPr id="86" name="楕円 85"/>
        <xdr:cNvSpPr/>
      </xdr:nvSpPr>
      <xdr:spPr>
        <a:xfrm>
          <a:off x="191135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94615</xdr:rowOff>
    </xdr:from>
    <xdr:ext cx="533400" cy="259080"/>
    <xdr:sp macro="" textlink="">
      <xdr:nvSpPr>
        <xdr:cNvPr id="87" name="テキスト ボックス 86"/>
        <xdr:cNvSpPr txBox="1"/>
      </xdr:nvSpPr>
      <xdr:spPr>
        <a:xfrm>
          <a:off x="1700530" y="59239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157480</xdr:rowOff>
    </xdr:from>
    <xdr:to xmlns:xdr="http://schemas.openxmlformats.org/drawingml/2006/spreadsheetDrawing">
      <xdr:col>6</xdr:col>
      <xdr:colOff>38100</xdr:colOff>
      <xdr:row>36</xdr:row>
      <xdr:rowOff>87630</xdr:rowOff>
    </xdr:to>
    <xdr:sp macro="" textlink="">
      <xdr:nvSpPr>
        <xdr:cNvPr id="88" name="楕円 87"/>
        <xdr:cNvSpPr/>
      </xdr:nvSpPr>
      <xdr:spPr>
        <a:xfrm>
          <a:off x="1050925" y="61582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104140</xdr:rowOff>
    </xdr:from>
    <xdr:ext cx="534670" cy="259080"/>
    <xdr:sp macro="" textlink="">
      <xdr:nvSpPr>
        <xdr:cNvPr id="89" name="テキスト ボックス 88"/>
        <xdr:cNvSpPr txBox="1"/>
      </xdr:nvSpPr>
      <xdr:spPr>
        <a:xfrm>
          <a:off x="840105" y="593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4155"/>
    <xdr:sp macro="" textlink="">
      <xdr:nvSpPr>
        <xdr:cNvPr id="98" name="テキスト ボックス 97"/>
        <xdr:cNvSpPr txBox="1"/>
      </xdr:nvSpPr>
      <xdr:spPr>
        <a:xfrm>
          <a:off x="706755"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0165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800" cy="259080"/>
    <xdr:sp macro="" textlink="">
      <xdr:nvSpPr>
        <xdr:cNvPr id="109" name="テキスト ボックス 108"/>
        <xdr:cNvSpPr txBox="1"/>
      </xdr:nvSpPr>
      <xdr:spPr>
        <a:xfrm>
          <a:off x="7620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7810"/>
    <xdr:sp macro="" textlink="">
      <xdr:nvSpPr>
        <xdr:cNvPr id="111" name="テキスト ボックス 110"/>
        <xdr:cNvSpPr txBox="1"/>
      </xdr:nvSpPr>
      <xdr:spPr>
        <a:xfrm>
          <a:off x="76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132715</xdr:rowOff>
    </xdr:from>
    <xdr:to xmlns:xdr="http://schemas.openxmlformats.org/drawingml/2006/spreadsheetDrawing">
      <xdr:col>24</xdr:col>
      <xdr:colOff>62865</xdr:colOff>
      <xdr:row>58</xdr:row>
      <xdr:rowOff>142240</xdr:rowOff>
    </xdr:to>
    <xdr:cxnSp macro="">
      <xdr:nvCxnSpPr>
        <xdr:cNvPr id="113" name="直線コネクタ 112"/>
        <xdr:cNvCxnSpPr/>
      </xdr:nvCxnSpPr>
      <xdr:spPr>
        <a:xfrm flipV="1">
          <a:off x="4496435" y="853376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146050</xdr:rowOff>
    </xdr:from>
    <xdr:ext cx="534670" cy="257810"/>
    <xdr:sp macro="" textlink="">
      <xdr:nvSpPr>
        <xdr:cNvPr id="114" name="総務費最小値テキスト"/>
        <xdr:cNvSpPr txBox="1"/>
      </xdr:nvSpPr>
      <xdr:spPr>
        <a:xfrm>
          <a:off x="4549140" y="10090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142240</xdr:rowOff>
    </xdr:from>
    <xdr:to xmlns:xdr="http://schemas.openxmlformats.org/drawingml/2006/spreadsheetDrawing">
      <xdr:col>24</xdr:col>
      <xdr:colOff>152400</xdr:colOff>
      <xdr:row>58</xdr:row>
      <xdr:rowOff>142240</xdr:rowOff>
    </xdr:to>
    <xdr:cxnSp macro="">
      <xdr:nvCxnSpPr>
        <xdr:cNvPr id="115" name="直線コネクタ 114"/>
        <xdr:cNvCxnSpPr/>
      </xdr:nvCxnSpPr>
      <xdr:spPr>
        <a:xfrm>
          <a:off x="4415155" y="100863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79375</xdr:rowOff>
    </xdr:from>
    <xdr:ext cx="690245" cy="258445"/>
    <xdr:sp macro="" textlink="">
      <xdr:nvSpPr>
        <xdr:cNvPr id="116" name="総務費最大値テキスト"/>
        <xdr:cNvSpPr txBox="1"/>
      </xdr:nvSpPr>
      <xdr:spPr>
        <a:xfrm>
          <a:off x="4549140" y="83089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1,280,516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132715</xdr:rowOff>
    </xdr:from>
    <xdr:to xmlns:xdr="http://schemas.openxmlformats.org/drawingml/2006/spreadsheetDrawing">
      <xdr:col>24</xdr:col>
      <xdr:colOff>152400</xdr:colOff>
      <xdr:row>49</xdr:row>
      <xdr:rowOff>132715</xdr:rowOff>
    </xdr:to>
    <xdr:cxnSp macro="">
      <xdr:nvCxnSpPr>
        <xdr:cNvPr id="117" name="直線コネクタ 116"/>
        <xdr:cNvCxnSpPr/>
      </xdr:nvCxnSpPr>
      <xdr:spPr>
        <a:xfrm>
          <a:off x="4415155" y="85337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114300</xdr:rowOff>
    </xdr:from>
    <xdr:to xmlns:xdr="http://schemas.openxmlformats.org/drawingml/2006/spreadsheetDrawing">
      <xdr:col>24</xdr:col>
      <xdr:colOff>63500</xdr:colOff>
      <xdr:row>58</xdr:row>
      <xdr:rowOff>130810</xdr:rowOff>
    </xdr:to>
    <xdr:cxnSp macro="">
      <xdr:nvCxnSpPr>
        <xdr:cNvPr id="118" name="直線コネクタ 117"/>
        <xdr:cNvCxnSpPr/>
      </xdr:nvCxnSpPr>
      <xdr:spPr>
        <a:xfrm>
          <a:off x="3688715" y="1005840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137160</xdr:rowOff>
    </xdr:from>
    <xdr:ext cx="598805" cy="259080"/>
    <xdr:sp macro="" textlink="">
      <xdr:nvSpPr>
        <xdr:cNvPr id="119" name="総務費平均値テキスト"/>
        <xdr:cNvSpPr txBox="1"/>
      </xdr:nvSpPr>
      <xdr:spPr>
        <a:xfrm>
          <a:off x="4549140" y="97383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113665</xdr:rowOff>
    </xdr:from>
    <xdr:to xmlns:xdr="http://schemas.openxmlformats.org/drawingml/2006/spreadsheetDrawing">
      <xdr:col>24</xdr:col>
      <xdr:colOff>114300</xdr:colOff>
      <xdr:row>58</xdr:row>
      <xdr:rowOff>43815</xdr:rowOff>
    </xdr:to>
    <xdr:sp macro="" textlink="">
      <xdr:nvSpPr>
        <xdr:cNvPr id="120" name="フローチャート: 判断 119"/>
        <xdr:cNvSpPr/>
      </xdr:nvSpPr>
      <xdr:spPr>
        <a:xfrm>
          <a:off x="4447540" y="988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114300</xdr:rowOff>
    </xdr:from>
    <xdr:to xmlns:xdr="http://schemas.openxmlformats.org/drawingml/2006/spreadsheetDrawing">
      <xdr:col>19</xdr:col>
      <xdr:colOff>177800</xdr:colOff>
      <xdr:row>58</xdr:row>
      <xdr:rowOff>115570</xdr:rowOff>
    </xdr:to>
    <xdr:cxnSp macro="">
      <xdr:nvCxnSpPr>
        <xdr:cNvPr id="121" name="直線コネクタ 120"/>
        <xdr:cNvCxnSpPr/>
      </xdr:nvCxnSpPr>
      <xdr:spPr>
        <a:xfrm flipV="1">
          <a:off x="2822575" y="10058400"/>
          <a:ext cx="8661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119380</xdr:rowOff>
    </xdr:from>
    <xdr:to xmlns:xdr="http://schemas.openxmlformats.org/drawingml/2006/spreadsheetDrawing">
      <xdr:col>20</xdr:col>
      <xdr:colOff>38100</xdr:colOff>
      <xdr:row>58</xdr:row>
      <xdr:rowOff>49530</xdr:rowOff>
    </xdr:to>
    <xdr:sp macro="" textlink="">
      <xdr:nvSpPr>
        <xdr:cNvPr id="122" name="フローチャート: 判断 121"/>
        <xdr:cNvSpPr/>
      </xdr:nvSpPr>
      <xdr:spPr>
        <a:xfrm>
          <a:off x="3637915" y="98920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66040</xdr:rowOff>
    </xdr:from>
    <xdr:ext cx="598805" cy="257810"/>
    <xdr:sp macro="" textlink="">
      <xdr:nvSpPr>
        <xdr:cNvPr id="123" name="テキスト ボックス 122"/>
        <xdr:cNvSpPr txBox="1"/>
      </xdr:nvSpPr>
      <xdr:spPr>
        <a:xfrm>
          <a:off x="3394710" y="96672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107950</xdr:rowOff>
    </xdr:from>
    <xdr:to xmlns:xdr="http://schemas.openxmlformats.org/drawingml/2006/spreadsheetDrawing">
      <xdr:col>15</xdr:col>
      <xdr:colOff>50800</xdr:colOff>
      <xdr:row>58</xdr:row>
      <xdr:rowOff>115570</xdr:rowOff>
    </xdr:to>
    <xdr:cxnSp macro="">
      <xdr:nvCxnSpPr>
        <xdr:cNvPr id="124" name="直線コネクタ 123"/>
        <xdr:cNvCxnSpPr/>
      </xdr:nvCxnSpPr>
      <xdr:spPr>
        <a:xfrm>
          <a:off x="1962150" y="10052050"/>
          <a:ext cx="8604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153670</xdr:rowOff>
    </xdr:from>
    <xdr:to xmlns:xdr="http://schemas.openxmlformats.org/drawingml/2006/spreadsheetDrawing">
      <xdr:col>15</xdr:col>
      <xdr:colOff>101600</xdr:colOff>
      <xdr:row>58</xdr:row>
      <xdr:rowOff>83820</xdr:rowOff>
    </xdr:to>
    <xdr:sp macro="" textlink="">
      <xdr:nvSpPr>
        <xdr:cNvPr id="125" name="フローチャート: 判断 124"/>
        <xdr:cNvSpPr/>
      </xdr:nvSpPr>
      <xdr:spPr>
        <a:xfrm>
          <a:off x="2771775" y="992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100330</xdr:rowOff>
    </xdr:from>
    <xdr:ext cx="597535" cy="257810"/>
    <xdr:sp macro="" textlink="">
      <xdr:nvSpPr>
        <xdr:cNvPr id="126" name="テキスト ボックス 125"/>
        <xdr:cNvSpPr txBox="1"/>
      </xdr:nvSpPr>
      <xdr:spPr>
        <a:xfrm>
          <a:off x="2534285" y="97015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107950</xdr:rowOff>
    </xdr:from>
    <xdr:to xmlns:xdr="http://schemas.openxmlformats.org/drawingml/2006/spreadsheetDrawing">
      <xdr:col>10</xdr:col>
      <xdr:colOff>114300</xdr:colOff>
      <xdr:row>58</xdr:row>
      <xdr:rowOff>125730</xdr:rowOff>
    </xdr:to>
    <xdr:cxnSp macro="">
      <xdr:nvCxnSpPr>
        <xdr:cNvPr id="127" name="直線コネクタ 126"/>
        <xdr:cNvCxnSpPr/>
      </xdr:nvCxnSpPr>
      <xdr:spPr>
        <a:xfrm flipV="1">
          <a:off x="1101725" y="10052050"/>
          <a:ext cx="8604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135255</xdr:rowOff>
    </xdr:from>
    <xdr:to xmlns:xdr="http://schemas.openxmlformats.org/drawingml/2006/spreadsheetDrawing">
      <xdr:col>10</xdr:col>
      <xdr:colOff>165100</xdr:colOff>
      <xdr:row>58</xdr:row>
      <xdr:rowOff>65405</xdr:rowOff>
    </xdr:to>
    <xdr:sp macro="" textlink="">
      <xdr:nvSpPr>
        <xdr:cNvPr id="128" name="フローチャート: 判断 127"/>
        <xdr:cNvSpPr/>
      </xdr:nvSpPr>
      <xdr:spPr>
        <a:xfrm>
          <a:off x="191135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81915</xdr:rowOff>
    </xdr:from>
    <xdr:ext cx="597535" cy="259080"/>
    <xdr:sp macro="" textlink="">
      <xdr:nvSpPr>
        <xdr:cNvPr id="129" name="テキスト ボックス 128"/>
        <xdr:cNvSpPr txBox="1"/>
      </xdr:nvSpPr>
      <xdr:spPr>
        <a:xfrm>
          <a:off x="1668145" y="96831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136525</xdr:rowOff>
    </xdr:to>
    <xdr:sp macro="" textlink="">
      <xdr:nvSpPr>
        <xdr:cNvPr id="130" name="フローチャート: 判断 129"/>
        <xdr:cNvSpPr/>
      </xdr:nvSpPr>
      <xdr:spPr>
        <a:xfrm>
          <a:off x="1050925" y="99790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153035</xdr:rowOff>
    </xdr:from>
    <xdr:ext cx="598805" cy="259080"/>
    <xdr:sp macro="" textlink="">
      <xdr:nvSpPr>
        <xdr:cNvPr id="131" name="テキスト ボックス 130"/>
        <xdr:cNvSpPr txBox="1"/>
      </xdr:nvSpPr>
      <xdr:spPr>
        <a:xfrm>
          <a:off x="807720" y="9754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0730" cy="259080"/>
    <xdr:sp macro="" textlink="">
      <xdr:nvSpPr>
        <xdr:cNvPr id="133" name="テキスト ボックス 132"/>
        <xdr:cNvSpPr txBox="1"/>
      </xdr:nvSpPr>
      <xdr:spPr>
        <a:xfrm>
          <a:off x="350393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4" name="テキスト ボックス 133"/>
        <xdr:cNvSpPr txBox="1"/>
      </xdr:nvSpPr>
      <xdr:spPr>
        <a:xfrm>
          <a:off x="263779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0730" cy="259080"/>
    <xdr:sp macro="" textlink="">
      <xdr:nvSpPr>
        <xdr:cNvPr id="136" name="テキスト ボックス 135"/>
        <xdr:cNvSpPr txBox="1"/>
      </xdr:nvSpPr>
      <xdr:spPr>
        <a:xfrm>
          <a:off x="916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80010</xdr:rowOff>
    </xdr:from>
    <xdr:to xmlns:xdr="http://schemas.openxmlformats.org/drawingml/2006/spreadsheetDrawing">
      <xdr:col>24</xdr:col>
      <xdr:colOff>114300</xdr:colOff>
      <xdr:row>59</xdr:row>
      <xdr:rowOff>10160</xdr:rowOff>
    </xdr:to>
    <xdr:sp macro="" textlink="">
      <xdr:nvSpPr>
        <xdr:cNvPr id="137" name="楕円 136"/>
        <xdr:cNvSpPr/>
      </xdr:nvSpPr>
      <xdr:spPr>
        <a:xfrm>
          <a:off x="444754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166370</xdr:rowOff>
    </xdr:from>
    <xdr:ext cx="534670" cy="257810"/>
    <xdr:sp macro="" textlink="">
      <xdr:nvSpPr>
        <xdr:cNvPr id="138" name="総務費該当値テキスト"/>
        <xdr:cNvSpPr txBox="1"/>
      </xdr:nvSpPr>
      <xdr:spPr>
        <a:xfrm>
          <a:off x="4549140" y="9939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63500</xdr:rowOff>
    </xdr:from>
    <xdr:to xmlns:xdr="http://schemas.openxmlformats.org/drawingml/2006/spreadsheetDrawing">
      <xdr:col>20</xdr:col>
      <xdr:colOff>38100</xdr:colOff>
      <xdr:row>58</xdr:row>
      <xdr:rowOff>165100</xdr:rowOff>
    </xdr:to>
    <xdr:sp macro="" textlink="">
      <xdr:nvSpPr>
        <xdr:cNvPr id="139" name="楕円 138"/>
        <xdr:cNvSpPr/>
      </xdr:nvSpPr>
      <xdr:spPr>
        <a:xfrm>
          <a:off x="3637915" y="10007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156210</xdr:rowOff>
    </xdr:from>
    <xdr:ext cx="534670" cy="257810"/>
    <xdr:sp macro="" textlink="">
      <xdr:nvSpPr>
        <xdr:cNvPr id="140" name="テキスト ボックス 139"/>
        <xdr:cNvSpPr txBox="1"/>
      </xdr:nvSpPr>
      <xdr:spPr>
        <a:xfrm>
          <a:off x="3427095" y="101003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64770</xdr:rowOff>
    </xdr:from>
    <xdr:to xmlns:xdr="http://schemas.openxmlformats.org/drawingml/2006/spreadsheetDrawing">
      <xdr:col>15</xdr:col>
      <xdr:colOff>101600</xdr:colOff>
      <xdr:row>58</xdr:row>
      <xdr:rowOff>166370</xdr:rowOff>
    </xdr:to>
    <xdr:sp macro="" textlink="">
      <xdr:nvSpPr>
        <xdr:cNvPr id="141" name="楕円 140"/>
        <xdr:cNvSpPr/>
      </xdr:nvSpPr>
      <xdr:spPr>
        <a:xfrm>
          <a:off x="2771775"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157480</xdr:rowOff>
    </xdr:from>
    <xdr:ext cx="534670" cy="257810"/>
    <xdr:sp macro="" textlink="">
      <xdr:nvSpPr>
        <xdr:cNvPr id="142" name="テキスト ボックス 141"/>
        <xdr:cNvSpPr txBox="1"/>
      </xdr:nvSpPr>
      <xdr:spPr>
        <a:xfrm>
          <a:off x="2566670" y="101015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57150</xdr:rowOff>
    </xdr:from>
    <xdr:to xmlns:xdr="http://schemas.openxmlformats.org/drawingml/2006/spreadsheetDrawing">
      <xdr:col>10</xdr:col>
      <xdr:colOff>165100</xdr:colOff>
      <xdr:row>58</xdr:row>
      <xdr:rowOff>158750</xdr:rowOff>
    </xdr:to>
    <xdr:sp macro="" textlink="">
      <xdr:nvSpPr>
        <xdr:cNvPr id="143" name="楕円 142"/>
        <xdr:cNvSpPr/>
      </xdr:nvSpPr>
      <xdr:spPr>
        <a:xfrm>
          <a:off x="191135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149860</xdr:rowOff>
    </xdr:from>
    <xdr:ext cx="533400" cy="259080"/>
    <xdr:sp macro="" textlink="">
      <xdr:nvSpPr>
        <xdr:cNvPr id="144" name="テキスト ボックス 143"/>
        <xdr:cNvSpPr txBox="1"/>
      </xdr:nvSpPr>
      <xdr:spPr>
        <a:xfrm>
          <a:off x="1700530" y="100939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74930</xdr:rowOff>
    </xdr:from>
    <xdr:to xmlns:xdr="http://schemas.openxmlformats.org/drawingml/2006/spreadsheetDrawing">
      <xdr:col>6</xdr:col>
      <xdr:colOff>38100</xdr:colOff>
      <xdr:row>59</xdr:row>
      <xdr:rowOff>5080</xdr:rowOff>
    </xdr:to>
    <xdr:sp macro="" textlink="">
      <xdr:nvSpPr>
        <xdr:cNvPr id="145" name="楕円 144"/>
        <xdr:cNvSpPr/>
      </xdr:nvSpPr>
      <xdr:spPr>
        <a:xfrm>
          <a:off x="1050925" y="100190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167640</xdr:rowOff>
    </xdr:from>
    <xdr:ext cx="534670" cy="257810"/>
    <xdr:sp macro="" textlink="">
      <xdr:nvSpPr>
        <xdr:cNvPr id="146" name="テキスト ボックス 145"/>
        <xdr:cNvSpPr txBox="1"/>
      </xdr:nvSpPr>
      <xdr:spPr>
        <a:xfrm>
          <a:off x="840105" y="101117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4155"/>
    <xdr:sp macro="" textlink="">
      <xdr:nvSpPr>
        <xdr:cNvPr id="155" name="テキスト ボックス 154"/>
        <xdr:cNvSpPr txBox="1"/>
      </xdr:nvSpPr>
      <xdr:spPr>
        <a:xfrm>
          <a:off x="706755"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225" cy="257810"/>
    <xdr:sp macro="" textlink="">
      <xdr:nvSpPr>
        <xdr:cNvPr id="157" name="テキスト ボックス 156"/>
        <xdr:cNvSpPr txBox="1"/>
      </xdr:nvSpPr>
      <xdr:spPr>
        <a:xfrm>
          <a:off x="224790" y="13827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39140" y="1364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0225" cy="259080"/>
    <xdr:sp macro="" textlink="">
      <xdr:nvSpPr>
        <xdr:cNvPr id="159" name="テキスト ボックス 158"/>
        <xdr:cNvSpPr txBox="1"/>
      </xdr:nvSpPr>
      <xdr:spPr>
        <a:xfrm>
          <a:off x="224790" y="13501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39140" y="1331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61" name="テキスト ボックス 160"/>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39140" y="1299083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3" name="テキスト ボックス 162"/>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39140" y="1266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5" name="テキスト ボックス 164"/>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39140" y="1233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7" name="テキスト ボックス 166"/>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39140" y="1201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9" name="テキスト ボックス 168"/>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52070</xdr:rowOff>
    </xdr:from>
    <xdr:to xmlns:xdr="http://schemas.openxmlformats.org/drawingml/2006/spreadsheetDrawing">
      <xdr:col>24</xdr:col>
      <xdr:colOff>62865</xdr:colOff>
      <xdr:row>78</xdr:row>
      <xdr:rowOff>60325</xdr:rowOff>
    </xdr:to>
    <xdr:cxnSp macro="">
      <xdr:nvCxnSpPr>
        <xdr:cNvPr id="173" name="直線コネクタ 172"/>
        <xdr:cNvCxnSpPr/>
      </xdr:nvCxnSpPr>
      <xdr:spPr>
        <a:xfrm flipV="1">
          <a:off x="4496435" y="1205357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64135</xdr:rowOff>
    </xdr:from>
    <xdr:ext cx="598805" cy="257810"/>
    <xdr:sp macro="" textlink="">
      <xdr:nvSpPr>
        <xdr:cNvPr id="174" name="民生費最小値テキスト"/>
        <xdr:cNvSpPr txBox="1"/>
      </xdr:nvSpPr>
      <xdr:spPr>
        <a:xfrm>
          <a:off x="4549140" y="13437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60325</xdr:rowOff>
    </xdr:from>
    <xdr:to xmlns:xdr="http://schemas.openxmlformats.org/drawingml/2006/spreadsheetDrawing">
      <xdr:col>24</xdr:col>
      <xdr:colOff>152400</xdr:colOff>
      <xdr:row>78</xdr:row>
      <xdr:rowOff>60325</xdr:rowOff>
    </xdr:to>
    <xdr:cxnSp macro="">
      <xdr:nvCxnSpPr>
        <xdr:cNvPr id="175" name="直線コネクタ 174"/>
        <xdr:cNvCxnSpPr/>
      </xdr:nvCxnSpPr>
      <xdr:spPr>
        <a:xfrm>
          <a:off x="4415155" y="134334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170180</xdr:rowOff>
    </xdr:from>
    <xdr:ext cx="598805" cy="259080"/>
    <xdr:sp macro="" textlink="">
      <xdr:nvSpPr>
        <xdr:cNvPr id="176" name="民生費最大値テキスト"/>
        <xdr:cNvSpPr txBox="1"/>
      </xdr:nvSpPr>
      <xdr:spPr>
        <a:xfrm>
          <a:off x="454914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236,054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52070</xdr:rowOff>
    </xdr:from>
    <xdr:to xmlns:xdr="http://schemas.openxmlformats.org/drawingml/2006/spreadsheetDrawing">
      <xdr:col>24</xdr:col>
      <xdr:colOff>152400</xdr:colOff>
      <xdr:row>70</xdr:row>
      <xdr:rowOff>52070</xdr:rowOff>
    </xdr:to>
    <xdr:cxnSp macro="">
      <xdr:nvCxnSpPr>
        <xdr:cNvPr id="177" name="直線コネクタ 176"/>
        <xdr:cNvCxnSpPr/>
      </xdr:nvCxnSpPr>
      <xdr:spPr>
        <a:xfrm>
          <a:off x="4415155" y="120535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64135</xdr:rowOff>
    </xdr:from>
    <xdr:to xmlns:xdr="http://schemas.openxmlformats.org/drawingml/2006/spreadsheetDrawing">
      <xdr:col>24</xdr:col>
      <xdr:colOff>63500</xdr:colOff>
      <xdr:row>75</xdr:row>
      <xdr:rowOff>88265</xdr:rowOff>
    </xdr:to>
    <xdr:cxnSp macro="">
      <xdr:nvCxnSpPr>
        <xdr:cNvPr id="178" name="直線コネクタ 177"/>
        <xdr:cNvCxnSpPr/>
      </xdr:nvCxnSpPr>
      <xdr:spPr>
        <a:xfrm flipV="1">
          <a:off x="3688715" y="1292288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116840</xdr:rowOff>
    </xdr:from>
    <xdr:ext cx="598805" cy="259080"/>
    <xdr:sp macro="" textlink="">
      <xdr:nvSpPr>
        <xdr:cNvPr id="179" name="民生費平均値テキスト"/>
        <xdr:cNvSpPr txBox="1"/>
      </xdr:nvSpPr>
      <xdr:spPr>
        <a:xfrm>
          <a:off x="4549140" y="126326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93980</xdr:rowOff>
    </xdr:from>
    <xdr:to xmlns:xdr="http://schemas.openxmlformats.org/drawingml/2006/spreadsheetDrawing">
      <xdr:col>24</xdr:col>
      <xdr:colOff>114300</xdr:colOff>
      <xdr:row>75</xdr:row>
      <xdr:rowOff>24130</xdr:rowOff>
    </xdr:to>
    <xdr:sp macro="" textlink="">
      <xdr:nvSpPr>
        <xdr:cNvPr id="180" name="フローチャート: 判断 179"/>
        <xdr:cNvSpPr/>
      </xdr:nvSpPr>
      <xdr:spPr>
        <a:xfrm>
          <a:off x="4447540" y="1278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88265</xdr:rowOff>
    </xdr:from>
    <xdr:to xmlns:xdr="http://schemas.openxmlformats.org/drawingml/2006/spreadsheetDrawing">
      <xdr:col>19</xdr:col>
      <xdr:colOff>177800</xdr:colOff>
      <xdr:row>76</xdr:row>
      <xdr:rowOff>34925</xdr:rowOff>
    </xdr:to>
    <xdr:cxnSp macro="">
      <xdr:nvCxnSpPr>
        <xdr:cNvPr id="181" name="直線コネクタ 180"/>
        <xdr:cNvCxnSpPr/>
      </xdr:nvCxnSpPr>
      <xdr:spPr>
        <a:xfrm flipV="1">
          <a:off x="2822575" y="12947015"/>
          <a:ext cx="86614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110490</xdr:rowOff>
    </xdr:from>
    <xdr:to xmlns:xdr="http://schemas.openxmlformats.org/drawingml/2006/spreadsheetDrawing">
      <xdr:col>20</xdr:col>
      <xdr:colOff>38100</xdr:colOff>
      <xdr:row>75</xdr:row>
      <xdr:rowOff>40640</xdr:rowOff>
    </xdr:to>
    <xdr:sp macro="" textlink="">
      <xdr:nvSpPr>
        <xdr:cNvPr id="182" name="フローチャート: 判断 181"/>
        <xdr:cNvSpPr/>
      </xdr:nvSpPr>
      <xdr:spPr>
        <a:xfrm>
          <a:off x="3637915" y="127977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57150</xdr:rowOff>
    </xdr:from>
    <xdr:ext cx="598805" cy="259080"/>
    <xdr:sp macro="" textlink="">
      <xdr:nvSpPr>
        <xdr:cNvPr id="183" name="テキスト ボックス 182"/>
        <xdr:cNvSpPr txBox="1"/>
      </xdr:nvSpPr>
      <xdr:spPr>
        <a:xfrm>
          <a:off x="3394710" y="12573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34925</xdr:rowOff>
    </xdr:from>
    <xdr:to xmlns:xdr="http://schemas.openxmlformats.org/drawingml/2006/spreadsheetDrawing">
      <xdr:col>15</xdr:col>
      <xdr:colOff>50800</xdr:colOff>
      <xdr:row>76</xdr:row>
      <xdr:rowOff>40640</xdr:rowOff>
    </xdr:to>
    <xdr:cxnSp macro="">
      <xdr:nvCxnSpPr>
        <xdr:cNvPr id="184" name="直線コネクタ 183"/>
        <xdr:cNvCxnSpPr/>
      </xdr:nvCxnSpPr>
      <xdr:spPr>
        <a:xfrm flipV="1">
          <a:off x="1962150" y="13065125"/>
          <a:ext cx="8604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40640</xdr:rowOff>
    </xdr:from>
    <xdr:to xmlns:xdr="http://schemas.openxmlformats.org/drawingml/2006/spreadsheetDrawing">
      <xdr:col>15</xdr:col>
      <xdr:colOff>101600</xdr:colOff>
      <xdr:row>75</xdr:row>
      <xdr:rowOff>142240</xdr:rowOff>
    </xdr:to>
    <xdr:sp macro="" textlink="">
      <xdr:nvSpPr>
        <xdr:cNvPr id="185" name="フローチャート: 判断 184"/>
        <xdr:cNvSpPr/>
      </xdr:nvSpPr>
      <xdr:spPr>
        <a:xfrm>
          <a:off x="2771775"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158750</xdr:rowOff>
    </xdr:from>
    <xdr:ext cx="597535" cy="259080"/>
    <xdr:sp macro="" textlink="">
      <xdr:nvSpPr>
        <xdr:cNvPr id="186" name="テキスト ボックス 185"/>
        <xdr:cNvSpPr txBox="1"/>
      </xdr:nvSpPr>
      <xdr:spPr>
        <a:xfrm>
          <a:off x="2534285" y="12674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40640</xdr:rowOff>
    </xdr:from>
    <xdr:to xmlns:xdr="http://schemas.openxmlformats.org/drawingml/2006/spreadsheetDrawing">
      <xdr:col>10</xdr:col>
      <xdr:colOff>114300</xdr:colOff>
      <xdr:row>77</xdr:row>
      <xdr:rowOff>5080</xdr:rowOff>
    </xdr:to>
    <xdr:cxnSp macro="">
      <xdr:nvCxnSpPr>
        <xdr:cNvPr id="187" name="直線コネクタ 186"/>
        <xdr:cNvCxnSpPr/>
      </xdr:nvCxnSpPr>
      <xdr:spPr>
        <a:xfrm flipV="1">
          <a:off x="1101725" y="13070840"/>
          <a:ext cx="86042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20320</xdr:rowOff>
    </xdr:from>
    <xdr:to xmlns:xdr="http://schemas.openxmlformats.org/drawingml/2006/spreadsheetDrawing">
      <xdr:col>10</xdr:col>
      <xdr:colOff>165100</xdr:colOff>
      <xdr:row>76</xdr:row>
      <xdr:rowOff>121920</xdr:rowOff>
    </xdr:to>
    <xdr:sp macro="" textlink="">
      <xdr:nvSpPr>
        <xdr:cNvPr id="188" name="フローチャート: 判断 187"/>
        <xdr:cNvSpPr/>
      </xdr:nvSpPr>
      <xdr:spPr>
        <a:xfrm>
          <a:off x="191135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113030</xdr:rowOff>
    </xdr:from>
    <xdr:ext cx="597535" cy="259080"/>
    <xdr:sp macro="" textlink="">
      <xdr:nvSpPr>
        <xdr:cNvPr id="189" name="テキスト ボックス 188"/>
        <xdr:cNvSpPr txBox="1"/>
      </xdr:nvSpPr>
      <xdr:spPr>
        <a:xfrm>
          <a:off x="1668145" y="131432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145415</xdr:rowOff>
    </xdr:from>
    <xdr:to xmlns:xdr="http://schemas.openxmlformats.org/drawingml/2006/spreadsheetDrawing">
      <xdr:col>6</xdr:col>
      <xdr:colOff>38100</xdr:colOff>
      <xdr:row>77</xdr:row>
      <xdr:rowOff>75565</xdr:rowOff>
    </xdr:to>
    <xdr:sp macro="" textlink="">
      <xdr:nvSpPr>
        <xdr:cNvPr id="190" name="フローチャート: 判断 189"/>
        <xdr:cNvSpPr/>
      </xdr:nvSpPr>
      <xdr:spPr>
        <a:xfrm>
          <a:off x="1050925" y="1317561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66675</xdr:rowOff>
    </xdr:from>
    <xdr:ext cx="598805" cy="257810"/>
    <xdr:sp macro="" textlink="">
      <xdr:nvSpPr>
        <xdr:cNvPr id="191" name="テキスト ボックス 190"/>
        <xdr:cNvSpPr txBox="1"/>
      </xdr:nvSpPr>
      <xdr:spPr>
        <a:xfrm>
          <a:off x="807720" y="132683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0730" cy="259080"/>
    <xdr:sp macro="" textlink="">
      <xdr:nvSpPr>
        <xdr:cNvPr id="193" name="テキスト ボックス 192"/>
        <xdr:cNvSpPr txBox="1"/>
      </xdr:nvSpPr>
      <xdr:spPr>
        <a:xfrm>
          <a:off x="350393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4" name="テキスト ボックス 193"/>
        <xdr:cNvSpPr txBox="1"/>
      </xdr:nvSpPr>
      <xdr:spPr>
        <a:xfrm>
          <a:off x="263779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0730" cy="259080"/>
    <xdr:sp macro="" textlink="">
      <xdr:nvSpPr>
        <xdr:cNvPr id="196" name="テキスト ボックス 195"/>
        <xdr:cNvSpPr txBox="1"/>
      </xdr:nvSpPr>
      <xdr:spPr>
        <a:xfrm>
          <a:off x="9169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13335</xdr:rowOff>
    </xdr:from>
    <xdr:to xmlns:xdr="http://schemas.openxmlformats.org/drawingml/2006/spreadsheetDrawing">
      <xdr:col>24</xdr:col>
      <xdr:colOff>114300</xdr:colOff>
      <xdr:row>75</xdr:row>
      <xdr:rowOff>114935</xdr:rowOff>
    </xdr:to>
    <xdr:sp macro="" textlink="">
      <xdr:nvSpPr>
        <xdr:cNvPr id="197" name="楕円 196"/>
        <xdr:cNvSpPr/>
      </xdr:nvSpPr>
      <xdr:spPr>
        <a:xfrm>
          <a:off x="444754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163195</xdr:rowOff>
    </xdr:from>
    <xdr:ext cx="598805" cy="259080"/>
    <xdr:sp macro="" textlink="">
      <xdr:nvSpPr>
        <xdr:cNvPr id="198" name="民生費該当値テキスト"/>
        <xdr:cNvSpPr txBox="1"/>
      </xdr:nvSpPr>
      <xdr:spPr>
        <a:xfrm>
          <a:off x="4549140" y="12850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37465</xdr:rowOff>
    </xdr:from>
    <xdr:to xmlns:xdr="http://schemas.openxmlformats.org/drawingml/2006/spreadsheetDrawing">
      <xdr:col>20</xdr:col>
      <xdr:colOff>38100</xdr:colOff>
      <xdr:row>75</xdr:row>
      <xdr:rowOff>139065</xdr:rowOff>
    </xdr:to>
    <xdr:sp macro="" textlink="">
      <xdr:nvSpPr>
        <xdr:cNvPr id="199" name="楕円 198"/>
        <xdr:cNvSpPr/>
      </xdr:nvSpPr>
      <xdr:spPr>
        <a:xfrm>
          <a:off x="3637915" y="128962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130175</xdr:rowOff>
    </xdr:from>
    <xdr:ext cx="598805" cy="259080"/>
    <xdr:sp macro="" textlink="">
      <xdr:nvSpPr>
        <xdr:cNvPr id="200" name="テキスト ボックス 199"/>
        <xdr:cNvSpPr txBox="1"/>
      </xdr:nvSpPr>
      <xdr:spPr>
        <a:xfrm>
          <a:off x="3394710" y="12988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155575</xdr:rowOff>
    </xdr:from>
    <xdr:to xmlns:xdr="http://schemas.openxmlformats.org/drawingml/2006/spreadsheetDrawing">
      <xdr:col>15</xdr:col>
      <xdr:colOff>101600</xdr:colOff>
      <xdr:row>76</xdr:row>
      <xdr:rowOff>86360</xdr:rowOff>
    </xdr:to>
    <xdr:sp macro="" textlink="">
      <xdr:nvSpPr>
        <xdr:cNvPr id="201" name="楕円 200"/>
        <xdr:cNvSpPr/>
      </xdr:nvSpPr>
      <xdr:spPr>
        <a:xfrm>
          <a:off x="2771775"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76835</xdr:rowOff>
    </xdr:from>
    <xdr:ext cx="597535" cy="257810"/>
    <xdr:sp macro="" textlink="">
      <xdr:nvSpPr>
        <xdr:cNvPr id="202" name="テキスト ボックス 201"/>
        <xdr:cNvSpPr txBox="1"/>
      </xdr:nvSpPr>
      <xdr:spPr>
        <a:xfrm>
          <a:off x="2534285" y="13107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161290</xdr:rowOff>
    </xdr:from>
    <xdr:to xmlns:xdr="http://schemas.openxmlformats.org/drawingml/2006/spreadsheetDrawing">
      <xdr:col>10</xdr:col>
      <xdr:colOff>165100</xdr:colOff>
      <xdr:row>76</xdr:row>
      <xdr:rowOff>91440</xdr:rowOff>
    </xdr:to>
    <xdr:sp macro="" textlink="">
      <xdr:nvSpPr>
        <xdr:cNvPr id="203" name="楕円 202"/>
        <xdr:cNvSpPr/>
      </xdr:nvSpPr>
      <xdr:spPr>
        <a:xfrm>
          <a:off x="1911350" y="130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107950</xdr:rowOff>
    </xdr:from>
    <xdr:ext cx="597535" cy="259080"/>
    <xdr:sp macro="" textlink="">
      <xdr:nvSpPr>
        <xdr:cNvPr id="204" name="テキスト ボックス 203"/>
        <xdr:cNvSpPr txBox="1"/>
      </xdr:nvSpPr>
      <xdr:spPr>
        <a:xfrm>
          <a:off x="1668145" y="12795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125730</xdr:rowOff>
    </xdr:from>
    <xdr:to xmlns:xdr="http://schemas.openxmlformats.org/drawingml/2006/spreadsheetDrawing">
      <xdr:col>6</xdr:col>
      <xdr:colOff>38100</xdr:colOff>
      <xdr:row>77</xdr:row>
      <xdr:rowOff>55880</xdr:rowOff>
    </xdr:to>
    <xdr:sp macro="" textlink="">
      <xdr:nvSpPr>
        <xdr:cNvPr id="205" name="楕円 204"/>
        <xdr:cNvSpPr/>
      </xdr:nvSpPr>
      <xdr:spPr>
        <a:xfrm>
          <a:off x="1050925" y="131559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72390</xdr:rowOff>
    </xdr:from>
    <xdr:ext cx="598805" cy="259080"/>
    <xdr:sp macro="" textlink="">
      <xdr:nvSpPr>
        <xdr:cNvPr id="206" name="テキスト ボックス 205"/>
        <xdr:cNvSpPr txBox="1"/>
      </xdr:nvSpPr>
      <xdr:spPr>
        <a:xfrm>
          <a:off x="807720" y="12931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4155"/>
    <xdr:sp macro="" textlink="">
      <xdr:nvSpPr>
        <xdr:cNvPr id="215" name="テキスト ボックス 214"/>
        <xdr:cNvSpPr txBox="1"/>
      </xdr:nvSpPr>
      <xdr:spPr>
        <a:xfrm>
          <a:off x="706755"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8" name="テキスト ボックス 217"/>
        <xdr:cNvSpPr txBox="1"/>
      </xdr:nvSpPr>
      <xdr:spPr>
        <a:xfrm>
          <a:off x="50165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360" cy="259080"/>
    <xdr:sp macro="" textlink="">
      <xdr:nvSpPr>
        <xdr:cNvPr id="220" name="テキスト ボックス 219"/>
        <xdr:cNvSpPr txBox="1"/>
      </xdr:nvSpPr>
      <xdr:spPr>
        <a:xfrm>
          <a:off x="166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2" name="テキスト ボックス 221"/>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4" name="テキスト ボックス 223"/>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6" name="テキスト ボックス 225"/>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8" name="テキスト ボックス 227"/>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109220</xdr:rowOff>
    </xdr:from>
    <xdr:to xmlns:xdr="http://schemas.openxmlformats.org/drawingml/2006/spreadsheetDrawing">
      <xdr:col>24</xdr:col>
      <xdr:colOff>62865</xdr:colOff>
      <xdr:row>98</xdr:row>
      <xdr:rowOff>121920</xdr:rowOff>
    </xdr:to>
    <xdr:cxnSp macro="">
      <xdr:nvCxnSpPr>
        <xdr:cNvPr id="230" name="直線コネクタ 229"/>
        <xdr:cNvCxnSpPr/>
      </xdr:nvCxnSpPr>
      <xdr:spPr>
        <a:xfrm flipV="1">
          <a:off x="4496435" y="1571117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125730</xdr:rowOff>
    </xdr:from>
    <xdr:ext cx="534670" cy="259080"/>
    <xdr:sp macro="" textlink="">
      <xdr:nvSpPr>
        <xdr:cNvPr id="231" name="衛生費最小値テキスト"/>
        <xdr:cNvSpPr txBox="1"/>
      </xdr:nvSpPr>
      <xdr:spPr>
        <a:xfrm>
          <a:off x="454914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121920</xdr:rowOff>
    </xdr:from>
    <xdr:to xmlns:xdr="http://schemas.openxmlformats.org/drawingml/2006/spreadsheetDrawing">
      <xdr:col>24</xdr:col>
      <xdr:colOff>152400</xdr:colOff>
      <xdr:row>98</xdr:row>
      <xdr:rowOff>121920</xdr:rowOff>
    </xdr:to>
    <xdr:cxnSp macro="">
      <xdr:nvCxnSpPr>
        <xdr:cNvPr id="232" name="直線コネクタ 231"/>
        <xdr:cNvCxnSpPr/>
      </xdr:nvCxnSpPr>
      <xdr:spPr>
        <a:xfrm>
          <a:off x="4415155" y="169240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55880</xdr:rowOff>
    </xdr:from>
    <xdr:ext cx="598805" cy="259080"/>
    <xdr:sp macro="" textlink="">
      <xdr:nvSpPr>
        <xdr:cNvPr id="233" name="衛生費最大値テキスト"/>
        <xdr:cNvSpPr txBox="1"/>
      </xdr:nvSpPr>
      <xdr:spPr>
        <a:xfrm>
          <a:off x="4549140" y="15486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343,043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109220</xdr:rowOff>
    </xdr:from>
    <xdr:to xmlns:xdr="http://schemas.openxmlformats.org/drawingml/2006/spreadsheetDrawing">
      <xdr:col>24</xdr:col>
      <xdr:colOff>152400</xdr:colOff>
      <xdr:row>91</xdr:row>
      <xdr:rowOff>109220</xdr:rowOff>
    </xdr:to>
    <xdr:cxnSp macro="">
      <xdr:nvCxnSpPr>
        <xdr:cNvPr id="234" name="直線コネクタ 233"/>
        <xdr:cNvCxnSpPr/>
      </xdr:nvCxnSpPr>
      <xdr:spPr>
        <a:xfrm>
          <a:off x="4415155" y="157111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22225</xdr:rowOff>
    </xdr:from>
    <xdr:to xmlns:xdr="http://schemas.openxmlformats.org/drawingml/2006/spreadsheetDrawing">
      <xdr:col>24</xdr:col>
      <xdr:colOff>63500</xdr:colOff>
      <xdr:row>98</xdr:row>
      <xdr:rowOff>40640</xdr:rowOff>
    </xdr:to>
    <xdr:cxnSp macro="">
      <xdr:nvCxnSpPr>
        <xdr:cNvPr id="235" name="直線コネクタ 234"/>
        <xdr:cNvCxnSpPr/>
      </xdr:nvCxnSpPr>
      <xdr:spPr>
        <a:xfrm>
          <a:off x="3688715" y="16824325"/>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36" name="衛生費平均値テキスト"/>
        <xdr:cNvSpPr txBox="1"/>
      </xdr:nvSpPr>
      <xdr:spPr>
        <a:xfrm>
          <a:off x="4549140" y="16527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45085</xdr:rowOff>
    </xdr:from>
    <xdr:to xmlns:xdr="http://schemas.openxmlformats.org/drawingml/2006/spreadsheetDrawing">
      <xdr:col>24</xdr:col>
      <xdr:colOff>114300</xdr:colOff>
      <xdr:row>97</xdr:row>
      <xdr:rowOff>146685</xdr:rowOff>
    </xdr:to>
    <xdr:sp macro="" textlink="">
      <xdr:nvSpPr>
        <xdr:cNvPr id="237" name="フローチャート: 判断 236"/>
        <xdr:cNvSpPr/>
      </xdr:nvSpPr>
      <xdr:spPr>
        <a:xfrm>
          <a:off x="444754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22225</xdr:rowOff>
    </xdr:from>
    <xdr:to xmlns:xdr="http://schemas.openxmlformats.org/drawingml/2006/spreadsheetDrawing">
      <xdr:col>19</xdr:col>
      <xdr:colOff>177800</xdr:colOff>
      <xdr:row>98</xdr:row>
      <xdr:rowOff>22225</xdr:rowOff>
    </xdr:to>
    <xdr:cxnSp macro="">
      <xdr:nvCxnSpPr>
        <xdr:cNvPr id="238" name="直線コネクタ 237"/>
        <xdr:cNvCxnSpPr/>
      </xdr:nvCxnSpPr>
      <xdr:spPr>
        <a:xfrm>
          <a:off x="2822575" y="16824325"/>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39370</xdr:rowOff>
    </xdr:from>
    <xdr:to xmlns:xdr="http://schemas.openxmlformats.org/drawingml/2006/spreadsheetDrawing">
      <xdr:col>20</xdr:col>
      <xdr:colOff>38100</xdr:colOff>
      <xdr:row>97</xdr:row>
      <xdr:rowOff>140970</xdr:rowOff>
    </xdr:to>
    <xdr:sp macro="" textlink="">
      <xdr:nvSpPr>
        <xdr:cNvPr id="239" name="フローチャート: 判断 238"/>
        <xdr:cNvSpPr/>
      </xdr:nvSpPr>
      <xdr:spPr>
        <a:xfrm>
          <a:off x="3637915" y="166700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157480</xdr:rowOff>
    </xdr:from>
    <xdr:ext cx="534670" cy="257810"/>
    <xdr:sp macro="" textlink="">
      <xdr:nvSpPr>
        <xdr:cNvPr id="240" name="テキスト ボックス 239"/>
        <xdr:cNvSpPr txBox="1"/>
      </xdr:nvSpPr>
      <xdr:spPr>
        <a:xfrm>
          <a:off x="3427095" y="164452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22225</xdr:rowOff>
    </xdr:from>
    <xdr:to xmlns:xdr="http://schemas.openxmlformats.org/drawingml/2006/spreadsheetDrawing">
      <xdr:col>15</xdr:col>
      <xdr:colOff>50800</xdr:colOff>
      <xdr:row>98</xdr:row>
      <xdr:rowOff>24765</xdr:rowOff>
    </xdr:to>
    <xdr:cxnSp macro="">
      <xdr:nvCxnSpPr>
        <xdr:cNvPr id="241" name="直線コネクタ 240"/>
        <xdr:cNvCxnSpPr/>
      </xdr:nvCxnSpPr>
      <xdr:spPr>
        <a:xfrm flipV="1">
          <a:off x="1962150" y="16824325"/>
          <a:ext cx="8604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67310</xdr:rowOff>
    </xdr:from>
    <xdr:to xmlns:xdr="http://schemas.openxmlformats.org/drawingml/2006/spreadsheetDrawing">
      <xdr:col>15</xdr:col>
      <xdr:colOff>101600</xdr:colOff>
      <xdr:row>97</xdr:row>
      <xdr:rowOff>168910</xdr:rowOff>
    </xdr:to>
    <xdr:sp macro="" textlink="">
      <xdr:nvSpPr>
        <xdr:cNvPr id="242" name="フローチャート: 判断 241"/>
        <xdr:cNvSpPr/>
      </xdr:nvSpPr>
      <xdr:spPr>
        <a:xfrm>
          <a:off x="2771775"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13970</xdr:rowOff>
    </xdr:from>
    <xdr:ext cx="534670" cy="259080"/>
    <xdr:sp macro="" textlink="">
      <xdr:nvSpPr>
        <xdr:cNvPr id="243" name="テキスト ボックス 242"/>
        <xdr:cNvSpPr txBox="1"/>
      </xdr:nvSpPr>
      <xdr:spPr>
        <a:xfrm>
          <a:off x="2566670"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24765</xdr:rowOff>
    </xdr:from>
    <xdr:to xmlns:xdr="http://schemas.openxmlformats.org/drawingml/2006/spreadsheetDrawing">
      <xdr:col>10</xdr:col>
      <xdr:colOff>114300</xdr:colOff>
      <xdr:row>98</xdr:row>
      <xdr:rowOff>45085</xdr:rowOff>
    </xdr:to>
    <xdr:cxnSp macro="">
      <xdr:nvCxnSpPr>
        <xdr:cNvPr id="244" name="直線コネクタ 243"/>
        <xdr:cNvCxnSpPr/>
      </xdr:nvCxnSpPr>
      <xdr:spPr>
        <a:xfrm flipV="1">
          <a:off x="1101725" y="16826865"/>
          <a:ext cx="8604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135255</xdr:rowOff>
    </xdr:from>
    <xdr:to xmlns:xdr="http://schemas.openxmlformats.org/drawingml/2006/spreadsheetDrawing">
      <xdr:col>10</xdr:col>
      <xdr:colOff>165100</xdr:colOff>
      <xdr:row>98</xdr:row>
      <xdr:rowOff>65405</xdr:rowOff>
    </xdr:to>
    <xdr:sp macro="" textlink="">
      <xdr:nvSpPr>
        <xdr:cNvPr id="245" name="フローチャート: 判断 244"/>
        <xdr:cNvSpPr/>
      </xdr:nvSpPr>
      <xdr:spPr>
        <a:xfrm>
          <a:off x="191135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82550</xdr:rowOff>
    </xdr:from>
    <xdr:ext cx="533400" cy="259080"/>
    <xdr:sp macro="" textlink="">
      <xdr:nvSpPr>
        <xdr:cNvPr id="246" name="テキスト ボックス 245"/>
        <xdr:cNvSpPr txBox="1"/>
      </xdr:nvSpPr>
      <xdr:spPr>
        <a:xfrm>
          <a:off x="1700530" y="1654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150495</xdr:rowOff>
    </xdr:from>
    <xdr:to xmlns:xdr="http://schemas.openxmlformats.org/drawingml/2006/spreadsheetDrawing">
      <xdr:col>6</xdr:col>
      <xdr:colOff>38100</xdr:colOff>
      <xdr:row>98</xdr:row>
      <xdr:rowOff>80645</xdr:rowOff>
    </xdr:to>
    <xdr:sp macro="" textlink="">
      <xdr:nvSpPr>
        <xdr:cNvPr id="247" name="フローチャート: 判断 246"/>
        <xdr:cNvSpPr/>
      </xdr:nvSpPr>
      <xdr:spPr>
        <a:xfrm>
          <a:off x="1050925" y="167811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97790</xdr:rowOff>
    </xdr:from>
    <xdr:ext cx="534670" cy="257810"/>
    <xdr:sp macro="" textlink="">
      <xdr:nvSpPr>
        <xdr:cNvPr id="248" name="テキスト ボックス 247"/>
        <xdr:cNvSpPr txBox="1"/>
      </xdr:nvSpPr>
      <xdr:spPr>
        <a:xfrm>
          <a:off x="840105" y="16556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0730" cy="259080"/>
    <xdr:sp macro="" textlink="">
      <xdr:nvSpPr>
        <xdr:cNvPr id="250" name="テキスト ボックス 249"/>
        <xdr:cNvSpPr txBox="1"/>
      </xdr:nvSpPr>
      <xdr:spPr>
        <a:xfrm>
          <a:off x="350393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63779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0730" cy="259080"/>
    <xdr:sp macro="" textlink="">
      <xdr:nvSpPr>
        <xdr:cNvPr id="253" name="テキスト ボックス 252"/>
        <xdr:cNvSpPr txBox="1"/>
      </xdr:nvSpPr>
      <xdr:spPr>
        <a:xfrm>
          <a:off x="916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161290</xdr:rowOff>
    </xdr:from>
    <xdr:to xmlns:xdr="http://schemas.openxmlformats.org/drawingml/2006/spreadsheetDrawing">
      <xdr:col>24</xdr:col>
      <xdr:colOff>114300</xdr:colOff>
      <xdr:row>98</xdr:row>
      <xdr:rowOff>91440</xdr:rowOff>
    </xdr:to>
    <xdr:sp macro="" textlink="">
      <xdr:nvSpPr>
        <xdr:cNvPr id="254" name="楕円 253"/>
        <xdr:cNvSpPr/>
      </xdr:nvSpPr>
      <xdr:spPr>
        <a:xfrm>
          <a:off x="444754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76200</xdr:rowOff>
    </xdr:from>
    <xdr:ext cx="534670" cy="257810"/>
    <xdr:sp macro="" textlink="">
      <xdr:nvSpPr>
        <xdr:cNvPr id="255" name="衛生費該当値テキスト"/>
        <xdr:cNvSpPr txBox="1"/>
      </xdr:nvSpPr>
      <xdr:spPr>
        <a:xfrm>
          <a:off x="4549140" y="16706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143510</xdr:rowOff>
    </xdr:from>
    <xdr:to xmlns:xdr="http://schemas.openxmlformats.org/drawingml/2006/spreadsheetDrawing">
      <xdr:col>20</xdr:col>
      <xdr:colOff>38100</xdr:colOff>
      <xdr:row>98</xdr:row>
      <xdr:rowOff>73025</xdr:rowOff>
    </xdr:to>
    <xdr:sp macro="" textlink="">
      <xdr:nvSpPr>
        <xdr:cNvPr id="256" name="楕円 255"/>
        <xdr:cNvSpPr/>
      </xdr:nvSpPr>
      <xdr:spPr>
        <a:xfrm>
          <a:off x="3637915" y="1677416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64135</xdr:rowOff>
    </xdr:from>
    <xdr:ext cx="534670" cy="257810"/>
    <xdr:sp macro="" textlink="">
      <xdr:nvSpPr>
        <xdr:cNvPr id="257" name="テキスト ボックス 256"/>
        <xdr:cNvSpPr txBox="1"/>
      </xdr:nvSpPr>
      <xdr:spPr>
        <a:xfrm>
          <a:off x="3427095" y="168662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143510</xdr:rowOff>
    </xdr:from>
    <xdr:to xmlns:xdr="http://schemas.openxmlformats.org/drawingml/2006/spreadsheetDrawing">
      <xdr:col>15</xdr:col>
      <xdr:colOff>101600</xdr:colOff>
      <xdr:row>98</xdr:row>
      <xdr:rowOff>73025</xdr:rowOff>
    </xdr:to>
    <xdr:sp macro="" textlink="">
      <xdr:nvSpPr>
        <xdr:cNvPr id="258" name="楕円 257"/>
        <xdr:cNvSpPr/>
      </xdr:nvSpPr>
      <xdr:spPr>
        <a:xfrm>
          <a:off x="2771775"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64135</xdr:rowOff>
    </xdr:from>
    <xdr:ext cx="534670" cy="257810"/>
    <xdr:sp macro="" textlink="">
      <xdr:nvSpPr>
        <xdr:cNvPr id="259" name="テキスト ボックス 258"/>
        <xdr:cNvSpPr txBox="1"/>
      </xdr:nvSpPr>
      <xdr:spPr>
        <a:xfrm>
          <a:off x="2566670" y="168662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145415</xdr:rowOff>
    </xdr:from>
    <xdr:to xmlns:xdr="http://schemas.openxmlformats.org/drawingml/2006/spreadsheetDrawing">
      <xdr:col>10</xdr:col>
      <xdr:colOff>165100</xdr:colOff>
      <xdr:row>98</xdr:row>
      <xdr:rowOff>75565</xdr:rowOff>
    </xdr:to>
    <xdr:sp macro="" textlink="">
      <xdr:nvSpPr>
        <xdr:cNvPr id="260" name="楕円 259"/>
        <xdr:cNvSpPr/>
      </xdr:nvSpPr>
      <xdr:spPr>
        <a:xfrm>
          <a:off x="191135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66675</xdr:rowOff>
    </xdr:from>
    <xdr:ext cx="533400" cy="257810"/>
    <xdr:sp macro="" textlink="">
      <xdr:nvSpPr>
        <xdr:cNvPr id="261" name="テキスト ボックス 260"/>
        <xdr:cNvSpPr txBox="1"/>
      </xdr:nvSpPr>
      <xdr:spPr>
        <a:xfrm>
          <a:off x="1700530" y="168687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166370</xdr:rowOff>
    </xdr:from>
    <xdr:to xmlns:xdr="http://schemas.openxmlformats.org/drawingml/2006/spreadsheetDrawing">
      <xdr:col>6</xdr:col>
      <xdr:colOff>38100</xdr:colOff>
      <xdr:row>98</xdr:row>
      <xdr:rowOff>95885</xdr:rowOff>
    </xdr:to>
    <xdr:sp macro="" textlink="">
      <xdr:nvSpPr>
        <xdr:cNvPr id="262" name="楕円 261"/>
        <xdr:cNvSpPr/>
      </xdr:nvSpPr>
      <xdr:spPr>
        <a:xfrm>
          <a:off x="1050925" y="1679702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86995</xdr:rowOff>
    </xdr:from>
    <xdr:ext cx="534670" cy="257810"/>
    <xdr:sp macro="" textlink="">
      <xdr:nvSpPr>
        <xdr:cNvPr id="263" name="テキスト ボックス 262"/>
        <xdr:cNvSpPr txBox="1"/>
      </xdr:nvSpPr>
      <xdr:spPr>
        <a:xfrm>
          <a:off x="840105" y="168890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637159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409690" y="6654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920" cy="257810"/>
    <xdr:sp macro="" textlink="">
      <xdr:nvSpPr>
        <xdr:cNvPr id="275" name="テキスト ボックス 274"/>
        <xdr:cNvSpPr txBox="1"/>
      </xdr:nvSpPr>
      <xdr:spPr>
        <a:xfrm>
          <a:off x="6166485" y="6512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409690" y="6197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7360" cy="257810"/>
    <xdr:sp macro="" textlink="">
      <xdr:nvSpPr>
        <xdr:cNvPr id="277" name="テキスト ボックス 276"/>
        <xdr:cNvSpPr txBox="1"/>
      </xdr:nvSpPr>
      <xdr:spPr>
        <a:xfrm>
          <a:off x="5953760" y="6055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409690" y="5740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7810"/>
    <xdr:sp macro="" textlink="">
      <xdr:nvSpPr>
        <xdr:cNvPr id="279" name="テキスト ボックス 278"/>
        <xdr:cNvSpPr txBox="1"/>
      </xdr:nvSpPr>
      <xdr:spPr>
        <a:xfrm>
          <a:off x="5895340"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409690" y="5283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7810"/>
    <xdr:sp macro="" textlink="">
      <xdr:nvSpPr>
        <xdr:cNvPr id="281" name="テキスト ボックス 280"/>
        <xdr:cNvSpPr txBox="1"/>
      </xdr:nvSpPr>
      <xdr:spPr>
        <a:xfrm>
          <a:off x="5895340"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810"/>
    <xdr:sp macro="" textlink="">
      <xdr:nvSpPr>
        <xdr:cNvPr id="283" name="テキスト ボックス 282"/>
        <xdr:cNvSpPr txBox="1"/>
      </xdr:nvSpPr>
      <xdr:spPr>
        <a:xfrm>
          <a:off x="5895340"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30</xdr:row>
      <xdr:rowOff>17780</xdr:rowOff>
    </xdr:from>
    <xdr:to xmlns:xdr="http://schemas.openxmlformats.org/drawingml/2006/spreadsheetDrawing">
      <xdr:col>54</xdr:col>
      <xdr:colOff>184785</xdr:colOff>
      <xdr:row>38</xdr:row>
      <xdr:rowOff>139700</xdr:rowOff>
    </xdr:to>
    <xdr:cxnSp macro="">
      <xdr:nvCxnSpPr>
        <xdr:cNvPr id="285" name="直線コネクタ 284"/>
        <xdr:cNvCxnSpPr/>
      </xdr:nvCxnSpPr>
      <xdr:spPr>
        <a:xfrm flipV="1">
          <a:off x="10163175" y="51612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285" cy="257810"/>
    <xdr:sp macro="" textlink="">
      <xdr:nvSpPr>
        <xdr:cNvPr id="286" name="労働費最小値テキスト"/>
        <xdr:cNvSpPr txBox="1"/>
      </xdr:nvSpPr>
      <xdr:spPr>
        <a:xfrm>
          <a:off x="10213975" y="66586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079990"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135255</xdr:rowOff>
    </xdr:from>
    <xdr:ext cx="533400" cy="257810"/>
    <xdr:sp macro="" textlink="">
      <xdr:nvSpPr>
        <xdr:cNvPr id="288" name="労働費最大値テキスト"/>
        <xdr:cNvSpPr txBox="1"/>
      </xdr:nvSpPr>
      <xdr:spPr>
        <a:xfrm>
          <a:off x="10213975" y="49358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17780</xdr:rowOff>
    </xdr:from>
    <xdr:to xmlns:xdr="http://schemas.openxmlformats.org/drawingml/2006/spreadsheetDrawing">
      <xdr:col>55</xdr:col>
      <xdr:colOff>88900</xdr:colOff>
      <xdr:row>30</xdr:row>
      <xdr:rowOff>17780</xdr:rowOff>
    </xdr:to>
    <xdr:cxnSp macro="">
      <xdr:nvCxnSpPr>
        <xdr:cNvPr id="289" name="直線コネクタ 288"/>
        <xdr:cNvCxnSpPr/>
      </xdr:nvCxnSpPr>
      <xdr:spPr>
        <a:xfrm>
          <a:off x="10079990" y="51612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118745</xdr:rowOff>
    </xdr:from>
    <xdr:to xmlns:xdr="http://schemas.openxmlformats.org/drawingml/2006/spreadsheetDrawing">
      <xdr:col>55</xdr:col>
      <xdr:colOff>0</xdr:colOff>
      <xdr:row>37</xdr:row>
      <xdr:rowOff>123825</xdr:rowOff>
    </xdr:to>
    <xdr:cxnSp macro="">
      <xdr:nvCxnSpPr>
        <xdr:cNvPr id="290" name="直線コネクタ 289"/>
        <xdr:cNvCxnSpPr/>
      </xdr:nvCxnSpPr>
      <xdr:spPr>
        <a:xfrm flipV="1">
          <a:off x="9353550" y="646239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128905</xdr:rowOff>
    </xdr:from>
    <xdr:ext cx="468630" cy="259080"/>
    <xdr:sp macro="" textlink="">
      <xdr:nvSpPr>
        <xdr:cNvPr id="291" name="労働費平均値テキスト"/>
        <xdr:cNvSpPr txBox="1"/>
      </xdr:nvSpPr>
      <xdr:spPr>
        <a:xfrm>
          <a:off x="10213975" y="647255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150495</xdr:rowOff>
    </xdr:from>
    <xdr:to xmlns:xdr="http://schemas.openxmlformats.org/drawingml/2006/spreadsheetDrawing">
      <xdr:col>55</xdr:col>
      <xdr:colOff>50800</xdr:colOff>
      <xdr:row>38</xdr:row>
      <xdr:rowOff>80645</xdr:rowOff>
    </xdr:to>
    <xdr:sp macro="" textlink="">
      <xdr:nvSpPr>
        <xdr:cNvPr id="292" name="フローチャート: 判断 291"/>
        <xdr:cNvSpPr/>
      </xdr:nvSpPr>
      <xdr:spPr>
        <a:xfrm>
          <a:off x="10118090" y="64941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123825</xdr:rowOff>
    </xdr:from>
    <xdr:to xmlns:xdr="http://schemas.openxmlformats.org/drawingml/2006/spreadsheetDrawing">
      <xdr:col>50</xdr:col>
      <xdr:colOff>114300</xdr:colOff>
      <xdr:row>37</xdr:row>
      <xdr:rowOff>127635</xdr:rowOff>
    </xdr:to>
    <xdr:cxnSp macro="">
      <xdr:nvCxnSpPr>
        <xdr:cNvPr id="293" name="直線コネクタ 292"/>
        <xdr:cNvCxnSpPr/>
      </xdr:nvCxnSpPr>
      <xdr:spPr>
        <a:xfrm flipV="1">
          <a:off x="8493125" y="6467475"/>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73025</xdr:rowOff>
    </xdr:to>
    <xdr:sp macro="" textlink="">
      <xdr:nvSpPr>
        <xdr:cNvPr id="294" name="フローチャート: 判断 293"/>
        <xdr:cNvSpPr/>
      </xdr:nvSpPr>
      <xdr:spPr>
        <a:xfrm>
          <a:off x="930275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64135</xdr:rowOff>
    </xdr:from>
    <xdr:ext cx="469900" cy="257810"/>
    <xdr:sp macro="" textlink="">
      <xdr:nvSpPr>
        <xdr:cNvPr id="295" name="テキスト ボックス 294"/>
        <xdr:cNvSpPr txBox="1"/>
      </xdr:nvSpPr>
      <xdr:spPr>
        <a:xfrm>
          <a:off x="9124315" y="65792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90170</xdr:rowOff>
    </xdr:from>
    <xdr:to xmlns:xdr="http://schemas.openxmlformats.org/drawingml/2006/spreadsheetDrawing">
      <xdr:col>45</xdr:col>
      <xdr:colOff>177800</xdr:colOff>
      <xdr:row>37</xdr:row>
      <xdr:rowOff>127635</xdr:rowOff>
    </xdr:to>
    <xdr:cxnSp macro="">
      <xdr:nvCxnSpPr>
        <xdr:cNvPr id="296" name="直線コネクタ 295"/>
        <xdr:cNvCxnSpPr/>
      </xdr:nvCxnSpPr>
      <xdr:spPr>
        <a:xfrm>
          <a:off x="7626985" y="6433820"/>
          <a:ext cx="86614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128905</xdr:rowOff>
    </xdr:from>
    <xdr:to xmlns:xdr="http://schemas.openxmlformats.org/drawingml/2006/spreadsheetDrawing">
      <xdr:col>46</xdr:col>
      <xdr:colOff>38100</xdr:colOff>
      <xdr:row>38</xdr:row>
      <xdr:rowOff>59055</xdr:rowOff>
    </xdr:to>
    <xdr:sp macro="" textlink="">
      <xdr:nvSpPr>
        <xdr:cNvPr id="297" name="フローチャート: 判断 296"/>
        <xdr:cNvSpPr/>
      </xdr:nvSpPr>
      <xdr:spPr>
        <a:xfrm>
          <a:off x="8442325" y="64725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50165</xdr:rowOff>
    </xdr:from>
    <xdr:ext cx="468630" cy="259080"/>
    <xdr:sp macro="" textlink="">
      <xdr:nvSpPr>
        <xdr:cNvPr id="298" name="テキスト ボックス 297"/>
        <xdr:cNvSpPr txBox="1"/>
      </xdr:nvSpPr>
      <xdr:spPr>
        <a:xfrm>
          <a:off x="8263890" y="656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170815</xdr:rowOff>
    </xdr:from>
    <xdr:to xmlns:xdr="http://schemas.openxmlformats.org/drawingml/2006/spreadsheetDrawing">
      <xdr:col>41</xdr:col>
      <xdr:colOff>50800</xdr:colOff>
      <xdr:row>37</xdr:row>
      <xdr:rowOff>90170</xdr:rowOff>
    </xdr:to>
    <xdr:cxnSp macro="">
      <xdr:nvCxnSpPr>
        <xdr:cNvPr id="299" name="直線コネクタ 298"/>
        <xdr:cNvCxnSpPr/>
      </xdr:nvCxnSpPr>
      <xdr:spPr>
        <a:xfrm>
          <a:off x="6766560" y="6343015"/>
          <a:ext cx="8604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10795</xdr:rowOff>
    </xdr:from>
    <xdr:to xmlns:xdr="http://schemas.openxmlformats.org/drawingml/2006/spreadsheetDrawing">
      <xdr:col>41</xdr:col>
      <xdr:colOff>101600</xdr:colOff>
      <xdr:row>38</xdr:row>
      <xdr:rowOff>112395</xdr:rowOff>
    </xdr:to>
    <xdr:sp macro="" textlink="">
      <xdr:nvSpPr>
        <xdr:cNvPr id="300" name="フローチャート: 判断 299"/>
        <xdr:cNvSpPr/>
      </xdr:nvSpPr>
      <xdr:spPr>
        <a:xfrm>
          <a:off x="7576185"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103505</xdr:rowOff>
    </xdr:from>
    <xdr:ext cx="377190" cy="259080"/>
    <xdr:sp macro="" textlink="">
      <xdr:nvSpPr>
        <xdr:cNvPr id="301" name="テキスト ボックス 300"/>
        <xdr:cNvSpPr txBox="1"/>
      </xdr:nvSpPr>
      <xdr:spPr>
        <a:xfrm>
          <a:off x="7443470" y="661860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120650</xdr:rowOff>
    </xdr:from>
    <xdr:to xmlns:xdr="http://schemas.openxmlformats.org/drawingml/2006/spreadsheetDrawing">
      <xdr:col>36</xdr:col>
      <xdr:colOff>165100</xdr:colOff>
      <xdr:row>38</xdr:row>
      <xdr:rowOff>50165</xdr:rowOff>
    </xdr:to>
    <xdr:sp macro="" textlink="">
      <xdr:nvSpPr>
        <xdr:cNvPr id="302" name="フローチャート: 判断 301"/>
        <xdr:cNvSpPr/>
      </xdr:nvSpPr>
      <xdr:spPr>
        <a:xfrm>
          <a:off x="671576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41275</xdr:rowOff>
    </xdr:from>
    <xdr:ext cx="469900" cy="257810"/>
    <xdr:sp macro="" textlink="">
      <xdr:nvSpPr>
        <xdr:cNvPr id="303" name="テキスト ボックス 302"/>
        <xdr:cNvSpPr txBox="1"/>
      </xdr:nvSpPr>
      <xdr:spPr>
        <a:xfrm>
          <a:off x="6537325" y="65563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0730" cy="259080"/>
    <xdr:sp macro="" textlink="">
      <xdr:nvSpPr>
        <xdr:cNvPr id="306" name="テキスト ボックス 305"/>
        <xdr:cNvSpPr txBox="1"/>
      </xdr:nvSpPr>
      <xdr:spPr>
        <a:xfrm>
          <a:off x="83083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7" name="テキスト ボックス 306"/>
        <xdr:cNvSpPr txBox="1"/>
      </xdr:nvSpPr>
      <xdr:spPr>
        <a:xfrm>
          <a:off x="74422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169545</xdr:rowOff>
    </xdr:to>
    <xdr:sp macro="" textlink="">
      <xdr:nvSpPr>
        <xdr:cNvPr id="309" name="楕円 308"/>
        <xdr:cNvSpPr/>
      </xdr:nvSpPr>
      <xdr:spPr>
        <a:xfrm>
          <a:off x="10118090" y="64115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90805</xdr:rowOff>
    </xdr:from>
    <xdr:ext cx="468630" cy="258445"/>
    <xdr:sp macro="" textlink="">
      <xdr:nvSpPr>
        <xdr:cNvPr id="310" name="労働費該当値テキスト"/>
        <xdr:cNvSpPr txBox="1"/>
      </xdr:nvSpPr>
      <xdr:spPr>
        <a:xfrm>
          <a:off x="10213975" y="6263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73025</xdr:rowOff>
    </xdr:from>
    <xdr:to xmlns:xdr="http://schemas.openxmlformats.org/drawingml/2006/spreadsheetDrawing">
      <xdr:col>50</xdr:col>
      <xdr:colOff>165100</xdr:colOff>
      <xdr:row>38</xdr:row>
      <xdr:rowOff>3175</xdr:rowOff>
    </xdr:to>
    <xdr:sp macro="" textlink="">
      <xdr:nvSpPr>
        <xdr:cNvPr id="311" name="楕円 310"/>
        <xdr:cNvSpPr/>
      </xdr:nvSpPr>
      <xdr:spPr>
        <a:xfrm>
          <a:off x="930275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19685</xdr:rowOff>
    </xdr:from>
    <xdr:ext cx="469900" cy="257810"/>
    <xdr:sp macro="" textlink="">
      <xdr:nvSpPr>
        <xdr:cNvPr id="312" name="テキスト ボックス 311"/>
        <xdr:cNvSpPr txBox="1"/>
      </xdr:nvSpPr>
      <xdr:spPr>
        <a:xfrm>
          <a:off x="9124315" y="6191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76835</xdr:rowOff>
    </xdr:from>
    <xdr:to xmlns:xdr="http://schemas.openxmlformats.org/drawingml/2006/spreadsheetDrawing">
      <xdr:col>46</xdr:col>
      <xdr:colOff>38100</xdr:colOff>
      <xdr:row>38</xdr:row>
      <xdr:rowOff>6985</xdr:rowOff>
    </xdr:to>
    <xdr:sp macro="" textlink="">
      <xdr:nvSpPr>
        <xdr:cNvPr id="313" name="楕円 312"/>
        <xdr:cNvSpPr/>
      </xdr:nvSpPr>
      <xdr:spPr>
        <a:xfrm>
          <a:off x="8442325" y="64204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23495</xdr:rowOff>
    </xdr:from>
    <xdr:ext cx="468630" cy="259080"/>
    <xdr:sp macro="" textlink="">
      <xdr:nvSpPr>
        <xdr:cNvPr id="314" name="テキスト ボックス 313"/>
        <xdr:cNvSpPr txBox="1"/>
      </xdr:nvSpPr>
      <xdr:spPr>
        <a:xfrm>
          <a:off x="8263890" y="6195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39370</xdr:rowOff>
    </xdr:from>
    <xdr:to xmlns:xdr="http://schemas.openxmlformats.org/drawingml/2006/spreadsheetDrawing">
      <xdr:col>41</xdr:col>
      <xdr:colOff>101600</xdr:colOff>
      <xdr:row>37</xdr:row>
      <xdr:rowOff>140970</xdr:rowOff>
    </xdr:to>
    <xdr:sp macro="" textlink="">
      <xdr:nvSpPr>
        <xdr:cNvPr id="315" name="楕円 314"/>
        <xdr:cNvSpPr/>
      </xdr:nvSpPr>
      <xdr:spPr>
        <a:xfrm>
          <a:off x="7576185"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157480</xdr:rowOff>
    </xdr:from>
    <xdr:ext cx="468630" cy="257810"/>
    <xdr:sp macro="" textlink="">
      <xdr:nvSpPr>
        <xdr:cNvPr id="316" name="テキスト ボックス 315"/>
        <xdr:cNvSpPr txBox="1"/>
      </xdr:nvSpPr>
      <xdr:spPr>
        <a:xfrm>
          <a:off x="7397750" y="61582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120650</xdr:rowOff>
    </xdr:from>
    <xdr:to xmlns:xdr="http://schemas.openxmlformats.org/drawingml/2006/spreadsheetDrawing">
      <xdr:col>36</xdr:col>
      <xdr:colOff>165100</xdr:colOff>
      <xdr:row>37</xdr:row>
      <xdr:rowOff>50165</xdr:rowOff>
    </xdr:to>
    <xdr:sp macro="" textlink="">
      <xdr:nvSpPr>
        <xdr:cNvPr id="317" name="楕円 316"/>
        <xdr:cNvSpPr/>
      </xdr:nvSpPr>
      <xdr:spPr>
        <a:xfrm>
          <a:off x="671576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66675</xdr:rowOff>
    </xdr:from>
    <xdr:ext cx="469900" cy="257810"/>
    <xdr:sp macro="" textlink="">
      <xdr:nvSpPr>
        <xdr:cNvPr id="318" name="テキスト ボックス 317"/>
        <xdr:cNvSpPr txBox="1"/>
      </xdr:nvSpPr>
      <xdr:spPr>
        <a:xfrm>
          <a:off x="6537325" y="60674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7" name="テキスト ボックス 326"/>
        <xdr:cNvSpPr txBox="1"/>
      </xdr:nvSpPr>
      <xdr:spPr>
        <a:xfrm>
          <a:off x="637159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920" cy="259080"/>
    <xdr:sp macro="" textlink="">
      <xdr:nvSpPr>
        <xdr:cNvPr id="330" name="テキスト ボックス 329"/>
        <xdr:cNvSpPr txBox="1"/>
      </xdr:nvSpPr>
      <xdr:spPr>
        <a:xfrm>
          <a:off x="616648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2" name="テキスト ボックス 331"/>
        <xdr:cNvSpPr txBox="1"/>
      </xdr:nvSpPr>
      <xdr:spPr>
        <a:xfrm>
          <a:off x="5895340"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7810"/>
    <xdr:sp macro="" textlink="">
      <xdr:nvSpPr>
        <xdr:cNvPr id="334" name="テキスト ボックス 333"/>
        <xdr:cNvSpPr txBox="1"/>
      </xdr:nvSpPr>
      <xdr:spPr>
        <a:xfrm>
          <a:off x="5831205"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6" name="テキスト ボックス 335"/>
        <xdr:cNvSpPr txBox="1"/>
      </xdr:nvSpPr>
      <xdr:spPr>
        <a:xfrm>
          <a:off x="5831205"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9080"/>
    <xdr:sp macro="" textlink="">
      <xdr:nvSpPr>
        <xdr:cNvPr id="338" name="テキスト ボックス 337"/>
        <xdr:cNvSpPr txBox="1"/>
      </xdr:nvSpPr>
      <xdr:spPr>
        <a:xfrm>
          <a:off x="5831205"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40" name="テキスト ボックス 339"/>
        <xdr:cNvSpPr txBox="1"/>
      </xdr:nvSpPr>
      <xdr:spPr>
        <a:xfrm>
          <a:off x="5831205"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50</xdr:row>
      <xdr:rowOff>84455</xdr:rowOff>
    </xdr:from>
    <xdr:to xmlns:xdr="http://schemas.openxmlformats.org/drawingml/2006/spreadsheetDrawing">
      <xdr:col>54</xdr:col>
      <xdr:colOff>184785</xdr:colOff>
      <xdr:row>59</xdr:row>
      <xdr:rowOff>15240</xdr:rowOff>
    </xdr:to>
    <xdr:cxnSp macro="">
      <xdr:nvCxnSpPr>
        <xdr:cNvPr id="342" name="直線コネクタ 341"/>
        <xdr:cNvCxnSpPr/>
      </xdr:nvCxnSpPr>
      <xdr:spPr>
        <a:xfrm flipV="1">
          <a:off x="10163175" y="8656955"/>
          <a:ext cx="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19050</xdr:rowOff>
    </xdr:from>
    <xdr:ext cx="468630" cy="257810"/>
    <xdr:sp macro="" textlink="">
      <xdr:nvSpPr>
        <xdr:cNvPr id="343" name="農林水産業費最小値テキスト"/>
        <xdr:cNvSpPr txBox="1"/>
      </xdr:nvSpPr>
      <xdr:spPr>
        <a:xfrm>
          <a:off x="10213975" y="10134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15240</xdr:rowOff>
    </xdr:from>
    <xdr:to xmlns:xdr="http://schemas.openxmlformats.org/drawingml/2006/spreadsheetDrawing">
      <xdr:col>55</xdr:col>
      <xdr:colOff>88900</xdr:colOff>
      <xdr:row>59</xdr:row>
      <xdr:rowOff>15240</xdr:rowOff>
    </xdr:to>
    <xdr:cxnSp macro="">
      <xdr:nvCxnSpPr>
        <xdr:cNvPr id="344" name="直線コネクタ 343"/>
        <xdr:cNvCxnSpPr/>
      </xdr:nvCxnSpPr>
      <xdr:spPr>
        <a:xfrm>
          <a:off x="10079990" y="101307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31115</xdr:rowOff>
    </xdr:from>
    <xdr:ext cx="597535" cy="257810"/>
    <xdr:sp macro="" textlink="">
      <xdr:nvSpPr>
        <xdr:cNvPr id="345" name="農林水産業費最大値テキスト"/>
        <xdr:cNvSpPr txBox="1"/>
      </xdr:nvSpPr>
      <xdr:spPr>
        <a:xfrm>
          <a:off x="10213975" y="84321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84455</xdr:rowOff>
    </xdr:from>
    <xdr:to xmlns:xdr="http://schemas.openxmlformats.org/drawingml/2006/spreadsheetDrawing">
      <xdr:col>55</xdr:col>
      <xdr:colOff>88900</xdr:colOff>
      <xdr:row>50</xdr:row>
      <xdr:rowOff>84455</xdr:rowOff>
    </xdr:to>
    <xdr:cxnSp macro="">
      <xdr:nvCxnSpPr>
        <xdr:cNvPr id="346" name="直線コネクタ 345"/>
        <xdr:cNvCxnSpPr/>
      </xdr:nvCxnSpPr>
      <xdr:spPr>
        <a:xfrm>
          <a:off x="10079990" y="8656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53340</xdr:rowOff>
    </xdr:from>
    <xdr:to xmlns:xdr="http://schemas.openxmlformats.org/drawingml/2006/spreadsheetDrawing">
      <xdr:col>55</xdr:col>
      <xdr:colOff>0</xdr:colOff>
      <xdr:row>58</xdr:row>
      <xdr:rowOff>6985</xdr:rowOff>
    </xdr:to>
    <xdr:cxnSp macro="">
      <xdr:nvCxnSpPr>
        <xdr:cNvPr id="347" name="直線コネクタ 346"/>
        <xdr:cNvCxnSpPr/>
      </xdr:nvCxnSpPr>
      <xdr:spPr>
        <a:xfrm flipV="1">
          <a:off x="9353550" y="9825990"/>
          <a:ext cx="809625"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1905</xdr:rowOff>
    </xdr:from>
    <xdr:ext cx="533400" cy="259080"/>
    <xdr:sp macro="" textlink="">
      <xdr:nvSpPr>
        <xdr:cNvPr id="348" name="農林水産業費平均値テキスト"/>
        <xdr:cNvSpPr txBox="1"/>
      </xdr:nvSpPr>
      <xdr:spPr>
        <a:xfrm>
          <a:off x="10213975" y="960310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150495</xdr:rowOff>
    </xdr:from>
    <xdr:to xmlns:xdr="http://schemas.openxmlformats.org/drawingml/2006/spreadsheetDrawing">
      <xdr:col>55</xdr:col>
      <xdr:colOff>50800</xdr:colOff>
      <xdr:row>57</xdr:row>
      <xdr:rowOff>80645</xdr:rowOff>
    </xdr:to>
    <xdr:sp macro="" textlink="">
      <xdr:nvSpPr>
        <xdr:cNvPr id="349" name="フローチャート: 判断 348"/>
        <xdr:cNvSpPr/>
      </xdr:nvSpPr>
      <xdr:spPr>
        <a:xfrm>
          <a:off x="10118090" y="97516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161290</xdr:rowOff>
    </xdr:from>
    <xdr:to xmlns:xdr="http://schemas.openxmlformats.org/drawingml/2006/spreadsheetDrawing">
      <xdr:col>50</xdr:col>
      <xdr:colOff>114300</xdr:colOff>
      <xdr:row>58</xdr:row>
      <xdr:rowOff>6985</xdr:rowOff>
    </xdr:to>
    <xdr:cxnSp macro="">
      <xdr:nvCxnSpPr>
        <xdr:cNvPr id="350" name="直線コネクタ 349"/>
        <xdr:cNvCxnSpPr/>
      </xdr:nvCxnSpPr>
      <xdr:spPr>
        <a:xfrm>
          <a:off x="8493125" y="9933940"/>
          <a:ext cx="8604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1" name="フローチャート: 判断 350"/>
        <xdr:cNvSpPr/>
      </xdr:nvSpPr>
      <xdr:spPr>
        <a:xfrm>
          <a:off x="930275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153035</xdr:rowOff>
    </xdr:from>
    <xdr:ext cx="533400" cy="259080"/>
    <xdr:sp macro="" textlink="">
      <xdr:nvSpPr>
        <xdr:cNvPr id="352" name="テキスト ボックス 351"/>
        <xdr:cNvSpPr txBox="1"/>
      </xdr:nvSpPr>
      <xdr:spPr>
        <a:xfrm>
          <a:off x="9091930" y="95827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90805</xdr:rowOff>
    </xdr:from>
    <xdr:to xmlns:xdr="http://schemas.openxmlformats.org/drawingml/2006/spreadsheetDrawing">
      <xdr:col>45</xdr:col>
      <xdr:colOff>177800</xdr:colOff>
      <xdr:row>57</xdr:row>
      <xdr:rowOff>161290</xdr:rowOff>
    </xdr:to>
    <xdr:cxnSp macro="">
      <xdr:nvCxnSpPr>
        <xdr:cNvPr id="353" name="直線コネクタ 352"/>
        <xdr:cNvCxnSpPr/>
      </xdr:nvCxnSpPr>
      <xdr:spPr>
        <a:xfrm>
          <a:off x="7626985" y="9863455"/>
          <a:ext cx="86614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38735</xdr:rowOff>
    </xdr:from>
    <xdr:to xmlns:xdr="http://schemas.openxmlformats.org/drawingml/2006/spreadsheetDrawing">
      <xdr:col>46</xdr:col>
      <xdr:colOff>38100</xdr:colOff>
      <xdr:row>57</xdr:row>
      <xdr:rowOff>140335</xdr:rowOff>
    </xdr:to>
    <xdr:sp macro="" textlink="">
      <xdr:nvSpPr>
        <xdr:cNvPr id="354" name="フローチャート: 判断 353"/>
        <xdr:cNvSpPr/>
      </xdr:nvSpPr>
      <xdr:spPr>
        <a:xfrm>
          <a:off x="8442325" y="98113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156845</xdr:rowOff>
    </xdr:from>
    <xdr:ext cx="534670" cy="257810"/>
    <xdr:sp macro="" textlink="">
      <xdr:nvSpPr>
        <xdr:cNvPr id="355" name="テキスト ボックス 354"/>
        <xdr:cNvSpPr txBox="1"/>
      </xdr:nvSpPr>
      <xdr:spPr>
        <a:xfrm>
          <a:off x="8231505" y="9586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90805</xdr:rowOff>
    </xdr:from>
    <xdr:to xmlns:xdr="http://schemas.openxmlformats.org/drawingml/2006/spreadsheetDrawing">
      <xdr:col>41</xdr:col>
      <xdr:colOff>50800</xdr:colOff>
      <xdr:row>57</xdr:row>
      <xdr:rowOff>93980</xdr:rowOff>
    </xdr:to>
    <xdr:cxnSp macro="">
      <xdr:nvCxnSpPr>
        <xdr:cNvPr id="356" name="直線コネクタ 355"/>
        <xdr:cNvCxnSpPr/>
      </xdr:nvCxnSpPr>
      <xdr:spPr>
        <a:xfrm flipV="1">
          <a:off x="6766560" y="9863455"/>
          <a:ext cx="8604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127000</xdr:rowOff>
    </xdr:from>
    <xdr:to xmlns:xdr="http://schemas.openxmlformats.org/drawingml/2006/spreadsheetDrawing">
      <xdr:col>41</xdr:col>
      <xdr:colOff>101600</xdr:colOff>
      <xdr:row>58</xdr:row>
      <xdr:rowOff>57150</xdr:rowOff>
    </xdr:to>
    <xdr:sp macro="" textlink="">
      <xdr:nvSpPr>
        <xdr:cNvPr id="357" name="フローチャート: 判断 356"/>
        <xdr:cNvSpPr/>
      </xdr:nvSpPr>
      <xdr:spPr>
        <a:xfrm>
          <a:off x="7576185"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48260</xdr:rowOff>
    </xdr:from>
    <xdr:ext cx="534670" cy="259080"/>
    <xdr:sp macro="" textlink="">
      <xdr:nvSpPr>
        <xdr:cNvPr id="358" name="テキスト ボックス 357"/>
        <xdr:cNvSpPr txBox="1"/>
      </xdr:nvSpPr>
      <xdr:spPr>
        <a:xfrm>
          <a:off x="7371080" y="999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123825</xdr:rowOff>
    </xdr:from>
    <xdr:to xmlns:xdr="http://schemas.openxmlformats.org/drawingml/2006/spreadsheetDrawing">
      <xdr:col>36</xdr:col>
      <xdr:colOff>165100</xdr:colOff>
      <xdr:row>58</xdr:row>
      <xdr:rowOff>53975</xdr:rowOff>
    </xdr:to>
    <xdr:sp macro="" textlink="">
      <xdr:nvSpPr>
        <xdr:cNvPr id="359" name="フローチャート: 判断 358"/>
        <xdr:cNvSpPr/>
      </xdr:nvSpPr>
      <xdr:spPr>
        <a:xfrm>
          <a:off x="671576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45085</xdr:rowOff>
    </xdr:from>
    <xdr:ext cx="533400" cy="258445"/>
    <xdr:sp macro="" textlink="">
      <xdr:nvSpPr>
        <xdr:cNvPr id="360" name="テキスト ボックス 359"/>
        <xdr:cNvSpPr txBox="1"/>
      </xdr:nvSpPr>
      <xdr:spPr>
        <a:xfrm>
          <a:off x="6504940" y="99891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0730" cy="259080"/>
    <xdr:sp macro="" textlink="">
      <xdr:nvSpPr>
        <xdr:cNvPr id="363" name="テキスト ボックス 362"/>
        <xdr:cNvSpPr txBox="1"/>
      </xdr:nvSpPr>
      <xdr:spPr>
        <a:xfrm>
          <a:off x="83083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4" name="テキスト ボックス 363"/>
        <xdr:cNvSpPr txBox="1"/>
      </xdr:nvSpPr>
      <xdr:spPr>
        <a:xfrm>
          <a:off x="74422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2540</xdr:rowOff>
    </xdr:from>
    <xdr:to xmlns:xdr="http://schemas.openxmlformats.org/drawingml/2006/spreadsheetDrawing">
      <xdr:col>55</xdr:col>
      <xdr:colOff>50800</xdr:colOff>
      <xdr:row>57</xdr:row>
      <xdr:rowOff>104140</xdr:rowOff>
    </xdr:to>
    <xdr:sp macro="" textlink="">
      <xdr:nvSpPr>
        <xdr:cNvPr id="366" name="楕円 365"/>
        <xdr:cNvSpPr/>
      </xdr:nvSpPr>
      <xdr:spPr>
        <a:xfrm>
          <a:off x="10118090" y="97751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152400</xdr:rowOff>
    </xdr:from>
    <xdr:ext cx="533400" cy="259080"/>
    <xdr:sp macro="" textlink="">
      <xdr:nvSpPr>
        <xdr:cNvPr id="367" name="農林水産業費該当値テキスト"/>
        <xdr:cNvSpPr txBox="1"/>
      </xdr:nvSpPr>
      <xdr:spPr>
        <a:xfrm>
          <a:off x="10213975" y="9753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127635</xdr:rowOff>
    </xdr:from>
    <xdr:to xmlns:xdr="http://schemas.openxmlformats.org/drawingml/2006/spreadsheetDrawing">
      <xdr:col>50</xdr:col>
      <xdr:colOff>165100</xdr:colOff>
      <xdr:row>58</xdr:row>
      <xdr:rowOff>57785</xdr:rowOff>
    </xdr:to>
    <xdr:sp macro="" textlink="">
      <xdr:nvSpPr>
        <xdr:cNvPr id="368" name="楕円 367"/>
        <xdr:cNvSpPr/>
      </xdr:nvSpPr>
      <xdr:spPr>
        <a:xfrm>
          <a:off x="930275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48895</xdr:rowOff>
    </xdr:from>
    <xdr:ext cx="533400" cy="259080"/>
    <xdr:sp macro="" textlink="">
      <xdr:nvSpPr>
        <xdr:cNvPr id="369" name="テキスト ボックス 368"/>
        <xdr:cNvSpPr txBox="1"/>
      </xdr:nvSpPr>
      <xdr:spPr>
        <a:xfrm>
          <a:off x="9091930" y="9992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110490</xdr:rowOff>
    </xdr:from>
    <xdr:to xmlns:xdr="http://schemas.openxmlformats.org/drawingml/2006/spreadsheetDrawing">
      <xdr:col>46</xdr:col>
      <xdr:colOff>38100</xdr:colOff>
      <xdr:row>58</xdr:row>
      <xdr:rowOff>40640</xdr:rowOff>
    </xdr:to>
    <xdr:sp macro="" textlink="">
      <xdr:nvSpPr>
        <xdr:cNvPr id="370" name="楕円 369"/>
        <xdr:cNvSpPr/>
      </xdr:nvSpPr>
      <xdr:spPr>
        <a:xfrm>
          <a:off x="8442325" y="98831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31750</xdr:rowOff>
    </xdr:from>
    <xdr:ext cx="534670" cy="257810"/>
    <xdr:sp macro="" textlink="">
      <xdr:nvSpPr>
        <xdr:cNvPr id="371" name="テキスト ボックス 370"/>
        <xdr:cNvSpPr txBox="1"/>
      </xdr:nvSpPr>
      <xdr:spPr>
        <a:xfrm>
          <a:off x="8231505" y="9975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40640</xdr:rowOff>
    </xdr:from>
    <xdr:to xmlns:xdr="http://schemas.openxmlformats.org/drawingml/2006/spreadsheetDrawing">
      <xdr:col>41</xdr:col>
      <xdr:colOff>101600</xdr:colOff>
      <xdr:row>57</xdr:row>
      <xdr:rowOff>141605</xdr:rowOff>
    </xdr:to>
    <xdr:sp macro="" textlink="">
      <xdr:nvSpPr>
        <xdr:cNvPr id="372" name="楕円 371"/>
        <xdr:cNvSpPr/>
      </xdr:nvSpPr>
      <xdr:spPr>
        <a:xfrm>
          <a:off x="7576185"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158115</xdr:rowOff>
    </xdr:from>
    <xdr:ext cx="534670" cy="257810"/>
    <xdr:sp macro="" textlink="">
      <xdr:nvSpPr>
        <xdr:cNvPr id="373" name="テキスト ボックス 372"/>
        <xdr:cNvSpPr txBox="1"/>
      </xdr:nvSpPr>
      <xdr:spPr>
        <a:xfrm>
          <a:off x="7371080" y="95878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43180</xdr:rowOff>
    </xdr:from>
    <xdr:to xmlns:xdr="http://schemas.openxmlformats.org/drawingml/2006/spreadsheetDrawing">
      <xdr:col>36</xdr:col>
      <xdr:colOff>165100</xdr:colOff>
      <xdr:row>57</xdr:row>
      <xdr:rowOff>144780</xdr:rowOff>
    </xdr:to>
    <xdr:sp macro="" textlink="">
      <xdr:nvSpPr>
        <xdr:cNvPr id="374" name="楕円 373"/>
        <xdr:cNvSpPr/>
      </xdr:nvSpPr>
      <xdr:spPr>
        <a:xfrm>
          <a:off x="671576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161290</xdr:rowOff>
    </xdr:from>
    <xdr:ext cx="533400" cy="259080"/>
    <xdr:sp macro="" textlink="">
      <xdr:nvSpPr>
        <xdr:cNvPr id="375" name="テキスト ボックス 374"/>
        <xdr:cNvSpPr txBox="1"/>
      </xdr:nvSpPr>
      <xdr:spPr>
        <a:xfrm>
          <a:off x="6504940" y="9591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4" name="テキスト ボックス 383"/>
        <xdr:cNvSpPr txBox="1"/>
      </xdr:nvSpPr>
      <xdr:spPr>
        <a:xfrm>
          <a:off x="637159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409690" y="1364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920" cy="259080"/>
    <xdr:sp macro="" textlink="">
      <xdr:nvSpPr>
        <xdr:cNvPr id="387" name="テキスト ボックス 386"/>
        <xdr:cNvSpPr txBox="1"/>
      </xdr:nvSpPr>
      <xdr:spPr>
        <a:xfrm>
          <a:off x="616648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409690" y="13316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89" name="テキスト ボックス 388"/>
        <xdr:cNvSpPr txBox="1"/>
      </xdr:nvSpPr>
      <xdr:spPr>
        <a:xfrm>
          <a:off x="5895340"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409690" y="12990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589534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409690" y="1266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3" name="テキスト ボックス 392"/>
        <xdr:cNvSpPr txBox="1"/>
      </xdr:nvSpPr>
      <xdr:spPr>
        <a:xfrm>
          <a:off x="5895340"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409690" y="1233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5630" cy="258445"/>
    <xdr:sp macro="" textlink="">
      <xdr:nvSpPr>
        <xdr:cNvPr id="395" name="テキスト ボックス 394"/>
        <xdr:cNvSpPr txBox="1"/>
      </xdr:nvSpPr>
      <xdr:spPr>
        <a:xfrm>
          <a:off x="5831205"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409690" y="1201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5630" cy="259080"/>
    <xdr:sp macro="" textlink="">
      <xdr:nvSpPr>
        <xdr:cNvPr id="397" name="テキスト ボックス 396"/>
        <xdr:cNvSpPr txBox="1"/>
      </xdr:nvSpPr>
      <xdr:spPr>
        <a:xfrm>
          <a:off x="5831205"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7810"/>
    <xdr:sp macro="" textlink="">
      <xdr:nvSpPr>
        <xdr:cNvPr id="399" name="テキスト ボックス 398"/>
        <xdr:cNvSpPr txBox="1"/>
      </xdr:nvSpPr>
      <xdr:spPr>
        <a:xfrm>
          <a:off x="5831205"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70</xdr:row>
      <xdr:rowOff>97790</xdr:rowOff>
    </xdr:from>
    <xdr:to xmlns:xdr="http://schemas.openxmlformats.org/drawingml/2006/spreadsheetDrawing">
      <xdr:col>54</xdr:col>
      <xdr:colOff>184785</xdr:colOff>
      <xdr:row>79</xdr:row>
      <xdr:rowOff>90805</xdr:rowOff>
    </xdr:to>
    <xdr:cxnSp macro="">
      <xdr:nvCxnSpPr>
        <xdr:cNvPr id="401" name="直線コネクタ 400"/>
        <xdr:cNvCxnSpPr/>
      </xdr:nvCxnSpPr>
      <xdr:spPr>
        <a:xfrm flipV="1">
          <a:off x="10163175" y="12099290"/>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94615</xdr:rowOff>
    </xdr:from>
    <xdr:ext cx="377190" cy="259080"/>
    <xdr:sp macro="" textlink="">
      <xdr:nvSpPr>
        <xdr:cNvPr id="402" name="商工費最小値テキスト"/>
        <xdr:cNvSpPr txBox="1"/>
      </xdr:nvSpPr>
      <xdr:spPr>
        <a:xfrm>
          <a:off x="10213975" y="1363916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90805</xdr:rowOff>
    </xdr:from>
    <xdr:to xmlns:xdr="http://schemas.openxmlformats.org/drawingml/2006/spreadsheetDrawing">
      <xdr:col>55</xdr:col>
      <xdr:colOff>88900</xdr:colOff>
      <xdr:row>79</xdr:row>
      <xdr:rowOff>90805</xdr:rowOff>
    </xdr:to>
    <xdr:cxnSp macro="">
      <xdr:nvCxnSpPr>
        <xdr:cNvPr id="403" name="直線コネクタ 402"/>
        <xdr:cNvCxnSpPr/>
      </xdr:nvCxnSpPr>
      <xdr:spPr>
        <a:xfrm>
          <a:off x="10079990" y="136353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43815</xdr:rowOff>
    </xdr:from>
    <xdr:ext cx="597535" cy="257810"/>
    <xdr:sp macro="" textlink="">
      <xdr:nvSpPr>
        <xdr:cNvPr id="404" name="商工費最大値テキスト"/>
        <xdr:cNvSpPr txBox="1"/>
      </xdr:nvSpPr>
      <xdr:spPr>
        <a:xfrm>
          <a:off x="10213975" y="118738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141,885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97790</xdr:rowOff>
    </xdr:from>
    <xdr:to xmlns:xdr="http://schemas.openxmlformats.org/drawingml/2006/spreadsheetDrawing">
      <xdr:col>55</xdr:col>
      <xdr:colOff>88900</xdr:colOff>
      <xdr:row>70</xdr:row>
      <xdr:rowOff>97790</xdr:rowOff>
    </xdr:to>
    <xdr:cxnSp macro="">
      <xdr:nvCxnSpPr>
        <xdr:cNvPr id="405" name="直線コネクタ 404"/>
        <xdr:cNvCxnSpPr/>
      </xdr:nvCxnSpPr>
      <xdr:spPr>
        <a:xfrm>
          <a:off x="10079990" y="120992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145415</xdr:rowOff>
    </xdr:from>
    <xdr:to xmlns:xdr="http://schemas.openxmlformats.org/drawingml/2006/spreadsheetDrawing">
      <xdr:col>55</xdr:col>
      <xdr:colOff>0</xdr:colOff>
      <xdr:row>78</xdr:row>
      <xdr:rowOff>41910</xdr:rowOff>
    </xdr:to>
    <xdr:cxnSp macro="">
      <xdr:nvCxnSpPr>
        <xdr:cNvPr id="406" name="直線コネクタ 405"/>
        <xdr:cNvCxnSpPr/>
      </xdr:nvCxnSpPr>
      <xdr:spPr>
        <a:xfrm flipV="1">
          <a:off x="9353550" y="13347065"/>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107315</xdr:rowOff>
    </xdr:from>
    <xdr:ext cx="533400" cy="259080"/>
    <xdr:sp macro="" textlink="">
      <xdr:nvSpPr>
        <xdr:cNvPr id="407" name="商工費平均値テキスト"/>
        <xdr:cNvSpPr txBox="1"/>
      </xdr:nvSpPr>
      <xdr:spPr>
        <a:xfrm>
          <a:off x="10213975" y="1313751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84455</xdr:rowOff>
    </xdr:from>
    <xdr:to xmlns:xdr="http://schemas.openxmlformats.org/drawingml/2006/spreadsheetDrawing">
      <xdr:col>55</xdr:col>
      <xdr:colOff>50800</xdr:colOff>
      <xdr:row>78</xdr:row>
      <xdr:rowOff>14605</xdr:rowOff>
    </xdr:to>
    <xdr:sp macro="" textlink="">
      <xdr:nvSpPr>
        <xdr:cNvPr id="408" name="フローチャート: 判断 407"/>
        <xdr:cNvSpPr/>
      </xdr:nvSpPr>
      <xdr:spPr>
        <a:xfrm>
          <a:off x="10118090" y="132861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27305</xdr:rowOff>
    </xdr:from>
    <xdr:to xmlns:xdr="http://schemas.openxmlformats.org/drawingml/2006/spreadsheetDrawing">
      <xdr:col>50</xdr:col>
      <xdr:colOff>114300</xdr:colOff>
      <xdr:row>78</xdr:row>
      <xdr:rowOff>41910</xdr:rowOff>
    </xdr:to>
    <xdr:cxnSp macro="">
      <xdr:nvCxnSpPr>
        <xdr:cNvPr id="409" name="直線コネクタ 408"/>
        <xdr:cNvCxnSpPr/>
      </xdr:nvCxnSpPr>
      <xdr:spPr>
        <a:xfrm>
          <a:off x="8493125" y="13400405"/>
          <a:ext cx="8604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10" name="フローチャート: 判断 409"/>
        <xdr:cNvSpPr/>
      </xdr:nvSpPr>
      <xdr:spPr>
        <a:xfrm>
          <a:off x="930275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71755</xdr:rowOff>
    </xdr:from>
    <xdr:ext cx="533400" cy="259080"/>
    <xdr:sp macro="" textlink="">
      <xdr:nvSpPr>
        <xdr:cNvPr id="411" name="テキスト ボックス 410"/>
        <xdr:cNvSpPr txBox="1"/>
      </xdr:nvSpPr>
      <xdr:spPr>
        <a:xfrm>
          <a:off x="9091930" y="131019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12700</xdr:rowOff>
    </xdr:from>
    <xdr:to xmlns:xdr="http://schemas.openxmlformats.org/drawingml/2006/spreadsheetDrawing">
      <xdr:col>45</xdr:col>
      <xdr:colOff>177800</xdr:colOff>
      <xdr:row>78</xdr:row>
      <xdr:rowOff>27305</xdr:rowOff>
    </xdr:to>
    <xdr:cxnSp macro="">
      <xdr:nvCxnSpPr>
        <xdr:cNvPr id="412" name="直線コネクタ 411"/>
        <xdr:cNvCxnSpPr/>
      </xdr:nvCxnSpPr>
      <xdr:spPr>
        <a:xfrm>
          <a:off x="7626985" y="13385800"/>
          <a:ext cx="86614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128270</xdr:rowOff>
    </xdr:from>
    <xdr:to xmlns:xdr="http://schemas.openxmlformats.org/drawingml/2006/spreadsheetDrawing">
      <xdr:col>46</xdr:col>
      <xdr:colOff>38100</xdr:colOff>
      <xdr:row>78</xdr:row>
      <xdr:rowOff>58420</xdr:rowOff>
    </xdr:to>
    <xdr:sp macro="" textlink="">
      <xdr:nvSpPr>
        <xdr:cNvPr id="413" name="フローチャート: 判断 412"/>
        <xdr:cNvSpPr/>
      </xdr:nvSpPr>
      <xdr:spPr>
        <a:xfrm>
          <a:off x="8442325" y="133299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74930</xdr:rowOff>
    </xdr:from>
    <xdr:ext cx="534670" cy="257810"/>
    <xdr:sp macro="" textlink="">
      <xdr:nvSpPr>
        <xdr:cNvPr id="414" name="テキスト ボックス 413"/>
        <xdr:cNvSpPr txBox="1"/>
      </xdr:nvSpPr>
      <xdr:spPr>
        <a:xfrm>
          <a:off x="8231505" y="13105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12700</xdr:rowOff>
    </xdr:from>
    <xdr:to xmlns:xdr="http://schemas.openxmlformats.org/drawingml/2006/spreadsheetDrawing">
      <xdr:col>41</xdr:col>
      <xdr:colOff>50800</xdr:colOff>
      <xdr:row>78</xdr:row>
      <xdr:rowOff>20320</xdr:rowOff>
    </xdr:to>
    <xdr:cxnSp macro="">
      <xdr:nvCxnSpPr>
        <xdr:cNvPr id="415" name="直線コネクタ 414"/>
        <xdr:cNvCxnSpPr/>
      </xdr:nvCxnSpPr>
      <xdr:spPr>
        <a:xfrm flipV="1">
          <a:off x="6766560" y="13385800"/>
          <a:ext cx="8604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85090</xdr:rowOff>
    </xdr:from>
    <xdr:to xmlns:xdr="http://schemas.openxmlformats.org/drawingml/2006/spreadsheetDrawing">
      <xdr:col>41</xdr:col>
      <xdr:colOff>101600</xdr:colOff>
      <xdr:row>79</xdr:row>
      <xdr:rowOff>15240</xdr:rowOff>
    </xdr:to>
    <xdr:sp macro="" textlink="">
      <xdr:nvSpPr>
        <xdr:cNvPr id="416" name="フローチャート: 判断 415"/>
        <xdr:cNvSpPr/>
      </xdr:nvSpPr>
      <xdr:spPr>
        <a:xfrm>
          <a:off x="7576185" y="1345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6350</xdr:rowOff>
    </xdr:from>
    <xdr:ext cx="534670" cy="257810"/>
    <xdr:sp macro="" textlink="">
      <xdr:nvSpPr>
        <xdr:cNvPr id="417" name="テキスト ボックス 416"/>
        <xdr:cNvSpPr txBox="1"/>
      </xdr:nvSpPr>
      <xdr:spPr>
        <a:xfrm>
          <a:off x="7371080" y="13550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88900</xdr:rowOff>
    </xdr:from>
    <xdr:to xmlns:xdr="http://schemas.openxmlformats.org/drawingml/2006/spreadsheetDrawing">
      <xdr:col>36</xdr:col>
      <xdr:colOff>165100</xdr:colOff>
      <xdr:row>79</xdr:row>
      <xdr:rowOff>19050</xdr:rowOff>
    </xdr:to>
    <xdr:sp macro="" textlink="">
      <xdr:nvSpPr>
        <xdr:cNvPr id="418" name="フローチャート: 判断 417"/>
        <xdr:cNvSpPr/>
      </xdr:nvSpPr>
      <xdr:spPr>
        <a:xfrm>
          <a:off x="671576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10160</xdr:rowOff>
    </xdr:from>
    <xdr:ext cx="533400" cy="259080"/>
    <xdr:sp macro="" textlink="">
      <xdr:nvSpPr>
        <xdr:cNvPr id="419" name="テキスト ボックス 418"/>
        <xdr:cNvSpPr txBox="1"/>
      </xdr:nvSpPr>
      <xdr:spPr>
        <a:xfrm>
          <a:off x="6504940" y="1355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0730" cy="259080"/>
    <xdr:sp macro="" textlink="">
      <xdr:nvSpPr>
        <xdr:cNvPr id="422" name="テキスト ボックス 421"/>
        <xdr:cNvSpPr txBox="1"/>
      </xdr:nvSpPr>
      <xdr:spPr>
        <a:xfrm>
          <a:off x="83083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3" name="テキスト ボックス 422"/>
        <xdr:cNvSpPr txBox="1"/>
      </xdr:nvSpPr>
      <xdr:spPr>
        <a:xfrm>
          <a:off x="74422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25" name="楕円 424"/>
        <xdr:cNvSpPr/>
      </xdr:nvSpPr>
      <xdr:spPr>
        <a:xfrm>
          <a:off x="10118090" y="132962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73025</xdr:rowOff>
    </xdr:from>
    <xdr:ext cx="533400" cy="259080"/>
    <xdr:sp macro="" textlink="">
      <xdr:nvSpPr>
        <xdr:cNvPr id="426" name="商工費該当値テキスト"/>
        <xdr:cNvSpPr txBox="1"/>
      </xdr:nvSpPr>
      <xdr:spPr>
        <a:xfrm>
          <a:off x="10213975" y="13274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162560</xdr:rowOff>
    </xdr:from>
    <xdr:to xmlns:xdr="http://schemas.openxmlformats.org/drawingml/2006/spreadsheetDrawing">
      <xdr:col>50</xdr:col>
      <xdr:colOff>165100</xdr:colOff>
      <xdr:row>78</xdr:row>
      <xdr:rowOff>92710</xdr:rowOff>
    </xdr:to>
    <xdr:sp macro="" textlink="">
      <xdr:nvSpPr>
        <xdr:cNvPr id="427" name="楕円 426"/>
        <xdr:cNvSpPr/>
      </xdr:nvSpPr>
      <xdr:spPr>
        <a:xfrm>
          <a:off x="930275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83820</xdr:rowOff>
    </xdr:from>
    <xdr:ext cx="533400" cy="259080"/>
    <xdr:sp macro="" textlink="">
      <xdr:nvSpPr>
        <xdr:cNvPr id="428" name="テキスト ボックス 427"/>
        <xdr:cNvSpPr txBox="1"/>
      </xdr:nvSpPr>
      <xdr:spPr>
        <a:xfrm>
          <a:off x="9091930" y="13456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147955</xdr:rowOff>
    </xdr:from>
    <xdr:to xmlns:xdr="http://schemas.openxmlformats.org/drawingml/2006/spreadsheetDrawing">
      <xdr:col>46</xdr:col>
      <xdr:colOff>38100</xdr:colOff>
      <xdr:row>78</xdr:row>
      <xdr:rowOff>78105</xdr:rowOff>
    </xdr:to>
    <xdr:sp macro="" textlink="">
      <xdr:nvSpPr>
        <xdr:cNvPr id="429" name="楕円 428"/>
        <xdr:cNvSpPr/>
      </xdr:nvSpPr>
      <xdr:spPr>
        <a:xfrm>
          <a:off x="8442325" y="133496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69850</xdr:rowOff>
    </xdr:from>
    <xdr:ext cx="534670" cy="259080"/>
    <xdr:sp macro="" textlink="">
      <xdr:nvSpPr>
        <xdr:cNvPr id="430" name="テキスト ボックス 429"/>
        <xdr:cNvSpPr txBox="1"/>
      </xdr:nvSpPr>
      <xdr:spPr>
        <a:xfrm>
          <a:off x="8231505" y="13442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133350</xdr:rowOff>
    </xdr:from>
    <xdr:to xmlns:xdr="http://schemas.openxmlformats.org/drawingml/2006/spreadsheetDrawing">
      <xdr:col>41</xdr:col>
      <xdr:colOff>101600</xdr:colOff>
      <xdr:row>78</xdr:row>
      <xdr:rowOff>63500</xdr:rowOff>
    </xdr:to>
    <xdr:sp macro="" textlink="">
      <xdr:nvSpPr>
        <xdr:cNvPr id="431" name="楕円 430"/>
        <xdr:cNvSpPr/>
      </xdr:nvSpPr>
      <xdr:spPr>
        <a:xfrm>
          <a:off x="7576185"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80010</xdr:rowOff>
    </xdr:from>
    <xdr:ext cx="534670" cy="259080"/>
    <xdr:sp macro="" textlink="">
      <xdr:nvSpPr>
        <xdr:cNvPr id="432" name="テキスト ボックス 431"/>
        <xdr:cNvSpPr txBox="1"/>
      </xdr:nvSpPr>
      <xdr:spPr>
        <a:xfrm>
          <a:off x="7371080" y="1311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140970</xdr:rowOff>
    </xdr:from>
    <xdr:to xmlns:xdr="http://schemas.openxmlformats.org/drawingml/2006/spreadsheetDrawing">
      <xdr:col>36</xdr:col>
      <xdr:colOff>165100</xdr:colOff>
      <xdr:row>78</xdr:row>
      <xdr:rowOff>71120</xdr:rowOff>
    </xdr:to>
    <xdr:sp macro="" textlink="">
      <xdr:nvSpPr>
        <xdr:cNvPr id="433" name="楕円 432"/>
        <xdr:cNvSpPr/>
      </xdr:nvSpPr>
      <xdr:spPr>
        <a:xfrm>
          <a:off x="671576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87630</xdr:rowOff>
    </xdr:from>
    <xdr:ext cx="533400" cy="257810"/>
    <xdr:sp macro="" textlink="">
      <xdr:nvSpPr>
        <xdr:cNvPr id="434" name="テキスト ボックス 433"/>
        <xdr:cNvSpPr txBox="1"/>
      </xdr:nvSpPr>
      <xdr:spPr>
        <a:xfrm>
          <a:off x="6504940" y="13117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637159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5" name="直線コネクタ 444"/>
        <xdr:cNvCxnSpPr/>
      </xdr:nvCxnSpPr>
      <xdr:spPr>
        <a:xfrm>
          <a:off x="6409690" y="16941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7810"/>
    <xdr:sp macro="" textlink="">
      <xdr:nvSpPr>
        <xdr:cNvPr id="446" name="テキスト ボックス 445"/>
        <xdr:cNvSpPr txBox="1"/>
      </xdr:nvSpPr>
      <xdr:spPr>
        <a:xfrm>
          <a:off x="6166485" y="16799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7" name="直線コネクタ 446"/>
        <xdr:cNvCxnSpPr/>
      </xdr:nvCxnSpPr>
      <xdr:spPr>
        <a:xfrm>
          <a:off x="6409690" y="16484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7810"/>
    <xdr:sp macro="" textlink="">
      <xdr:nvSpPr>
        <xdr:cNvPr id="448" name="テキスト ボックス 447"/>
        <xdr:cNvSpPr txBox="1"/>
      </xdr:nvSpPr>
      <xdr:spPr>
        <a:xfrm>
          <a:off x="5831205"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9" name="直線コネクタ 448"/>
        <xdr:cNvCxnSpPr/>
      </xdr:nvCxnSpPr>
      <xdr:spPr>
        <a:xfrm>
          <a:off x="6409690" y="16027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7810"/>
    <xdr:sp macro="" textlink="">
      <xdr:nvSpPr>
        <xdr:cNvPr id="450" name="テキスト ボックス 449"/>
        <xdr:cNvSpPr txBox="1"/>
      </xdr:nvSpPr>
      <xdr:spPr>
        <a:xfrm>
          <a:off x="5831205"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1" name="直線コネクタ 450"/>
        <xdr:cNvCxnSpPr/>
      </xdr:nvCxnSpPr>
      <xdr:spPr>
        <a:xfrm>
          <a:off x="6409690" y="15570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7810"/>
    <xdr:sp macro="" textlink="">
      <xdr:nvSpPr>
        <xdr:cNvPr id="452" name="テキスト ボックス 451"/>
        <xdr:cNvSpPr txBox="1"/>
      </xdr:nvSpPr>
      <xdr:spPr>
        <a:xfrm>
          <a:off x="5831205" y="15427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4" name="テキスト ボックス 453"/>
        <xdr:cNvSpPr txBox="1"/>
      </xdr:nvSpPr>
      <xdr:spPr>
        <a:xfrm>
          <a:off x="5831205"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90</xdr:row>
      <xdr:rowOff>44450</xdr:rowOff>
    </xdr:from>
    <xdr:to xmlns:xdr="http://schemas.openxmlformats.org/drawingml/2006/spreadsheetDrawing">
      <xdr:col>54</xdr:col>
      <xdr:colOff>184785</xdr:colOff>
      <xdr:row>98</xdr:row>
      <xdr:rowOff>70485</xdr:rowOff>
    </xdr:to>
    <xdr:cxnSp macro="">
      <xdr:nvCxnSpPr>
        <xdr:cNvPr id="456" name="直線コネクタ 455"/>
        <xdr:cNvCxnSpPr/>
      </xdr:nvCxnSpPr>
      <xdr:spPr>
        <a:xfrm flipV="1">
          <a:off x="10163175" y="1547495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74930</xdr:rowOff>
    </xdr:from>
    <xdr:ext cx="533400" cy="257810"/>
    <xdr:sp macro="" textlink="">
      <xdr:nvSpPr>
        <xdr:cNvPr id="457" name="土木費最小値テキスト"/>
        <xdr:cNvSpPr txBox="1"/>
      </xdr:nvSpPr>
      <xdr:spPr>
        <a:xfrm>
          <a:off x="10213975" y="1687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70485</xdr:rowOff>
    </xdr:from>
    <xdr:to xmlns:xdr="http://schemas.openxmlformats.org/drawingml/2006/spreadsheetDrawing">
      <xdr:col>55</xdr:col>
      <xdr:colOff>88900</xdr:colOff>
      <xdr:row>98</xdr:row>
      <xdr:rowOff>70485</xdr:rowOff>
    </xdr:to>
    <xdr:cxnSp macro="">
      <xdr:nvCxnSpPr>
        <xdr:cNvPr id="458" name="直線コネクタ 457"/>
        <xdr:cNvCxnSpPr/>
      </xdr:nvCxnSpPr>
      <xdr:spPr>
        <a:xfrm>
          <a:off x="10079990" y="168725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162560</xdr:rowOff>
    </xdr:from>
    <xdr:ext cx="597535" cy="259080"/>
    <xdr:sp macro="" textlink="">
      <xdr:nvSpPr>
        <xdr:cNvPr id="459" name="土木費最大値テキスト"/>
        <xdr:cNvSpPr txBox="1"/>
      </xdr:nvSpPr>
      <xdr:spPr>
        <a:xfrm>
          <a:off x="10213975" y="15250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320,793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44450</xdr:rowOff>
    </xdr:from>
    <xdr:to xmlns:xdr="http://schemas.openxmlformats.org/drawingml/2006/spreadsheetDrawing">
      <xdr:col>55</xdr:col>
      <xdr:colOff>88900</xdr:colOff>
      <xdr:row>90</xdr:row>
      <xdr:rowOff>44450</xdr:rowOff>
    </xdr:to>
    <xdr:cxnSp macro="">
      <xdr:nvCxnSpPr>
        <xdr:cNvPr id="460" name="直線コネクタ 459"/>
        <xdr:cNvCxnSpPr/>
      </xdr:nvCxnSpPr>
      <xdr:spPr>
        <a:xfrm>
          <a:off x="10079990" y="154749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66675</xdr:rowOff>
    </xdr:from>
    <xdr:to xmlns:xdr="http://schemas.openxmlformats.org/drawingml/2006/spreadsheetDrawing">
      <xdr:col>55</xdr:col>
      <xdr:colOff>0</xdr:colOff>
      <xdr:row>97</xdr:row>
      <xdr:rowOff>69850</xdr:rowOff>
    </xdr:to>
    <xdr:cxnSp macro="">
      <xdr:nvCxnSpPr>
        <xdr:cNvPr id="461" name="直線コネクタ 460"/>
        <xdr:cNvCxnSpPr/>
      </xdr:nvCxnSpPr>
      <xdr:spPr>
        <a:xfrm>
          <a:off x="9353550" y="1669732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106045</xdr:rowOff>
    </xdr:from>
    <xdr:ext cx="533400" cy="259080"/>
    <xdr:sp macro="" textlink="">
      <xdr:nvSpPr>
        <xdr:cNvPr id="462" name="土木費平均値テキスト"/>
        <xdr:cNvSpPr txBox="1"/>
      </xdr:nvSpPr>
      <xdr:spPr>
        <a:xfrm>
          <a:off x="10213975" y="1639379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83185</xdr:rowOff>
    </xdr:from>
    <xdr:to xmlns:xdr="http://schemas.openxmlformats.org/drawingml/2006/spreadsheetDrawing">
      <xdr:col>55</xdr:col>
      <xdr:colOff>50800</xdr:colOff>
      <xdr:row>97</xdr:row>
      <xdr:rowOff>13335</xdr:rowOff>
    </xdr:to>
    <xdr:sp macro="" textlink="">
      <xdr:nvSpPr>
        <xdr:cNvPr id="463" name="フローチャート: 判断 462"/>
        <xdr:cNvSpPr/>
      </xdr:nvSpPr>
      <xdr:spPr>
        <a:xfrm>
          <a:off x="10118090" y="165423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66675</xdr:rowOff>
    </xdr:from>
    <xdr:to xmlns:xdr="http://schemas.openxmlformats.org/drawingml/2006/spreadsheetDrawing">
      <xdr:col>50</xdr:col>
      <xdr:colOff>114300</xdr:colOff>
      <xdr:row>97</xdr:row>
      <xdr:rowOff>114935</xdr:rowOff>
    </xdr:to>
    <xdr:cxnSp macro="">
      <xdr:nvCxnSpPr>
        <xdr:cNvPr id="464" name="直線コネクタ 463"/>
        <xdr:cNvCxnSpPr/>
      </xdr:nvCxnSpPr>
      <xdr:spPr>
        <a:xfrm flipV="1">
          <a:off x="8493125" y="16697325"/>
          <a:ext cx="8604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65" name="フローチャート: 判断 464"/>
        <xdr:cNvSpPr/>
      </xdr:nvSpPr>
      <xdr:spPr>
        <a:xfrm>
          <a:off x="930275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21590</xdr:rowOff>
    </xdr:from>
    <xdr:ext cx="533400" cy="259080"/>
    <xdr:sp macro="" textlink="">
      <xdr:nvSpPr>
        <xdr:cNvPr id="466" name="テキスト ボックス 465"/>
        <xdr:cNvSpPr txBox="1"/>
      </xdr:nvSpPr>
      <xdr:spPr>
        <a:xfrm>
          <a:off x="9091930" y="16309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64135</xdr:rowOff>
    </xdr:from>
    <xdr:to xmlns:xdr="http://schemas.openxmlformats.org/drawingml/2006/spreadsheetDrawing">
      <xdr:col>45</xdr:col>
      <xdr:colOff>177800</xdr:colOff>
      <xdr:row>97</xdr:row>
      <xdr:rowOff>114935</xdr:rowOff>
    </xdr:to>
    <xdr:cxnSp macro="">
      <xdr:nvCxnSpPr>
        <xdr:cNvPr id="467" name="直線コネクタ 466"/>
        <xdr:cNvCxnSpPr/>
      </xdr:nvCxnSpPr>
      <xdr:spPr>
        <a:xfrm>
          <a:off x="7626985" y="16694785"/>
          <a:ext cx="86614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97790</xdr:rowOff>
    </xdr:from>
    <xdr:to xmlns:xdr="http://schemas.openxmlformats.org/drawingml/2006/spreadsheetDrawing">
      <xdr:col>46</xdr:col>
      <xdr:colOff>38100</xdr:colOff>
      <xdr:row>97</xdr:row>
      <xdr:rowOff>27940</xdr:rowOff>
    </xdr:to>
    <xdr:sp macro="" textlink="">
      <xdr:nvSpPr>
        <xdr:cNvPr id="468" name="フローチャート: 判断 467"/>
        <xdr:cNvSpPr/>
      </xdr:nvSpPr>
      <xdr:spPr>
        <a:xfrm>
          <a:off x="8442325" y="165569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44450</xdr:rowOff>
    </xdr:from>
    <xdr:ext cx="534670" cy="259080"/>
    <xdr:sp macro="" textlink="">
      <xdr:nvSpPr>
        <xdr:cNvPr id="469" name="テキスト ボックス 468"/>
        <xdr:cNvSpPr txBox="1"/>
      </xdr:nvSpPr>
      <xdr:spPr>
        <a:xfrm>
          <a:off x="8231505"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22860</xdr:rowOff>
    </xdr:from>
    <xdr:to xmlns:xdr="http://schemas.openxmlformats.org/drawingml/2006/spreadsheetDrawing">
      <xdr:col>41</xdr:col>
      <xdr:colOff>50800</xdr:colOff>
      <xdr:row>97</xdr:row>
      <xdr:rowOff>64135</xdr:rowOff>
    </xdr:to>
    <xdr:cxnSp macro="">
      <xdr:nvCxnSpPr>
        <xdr:cNvPr id="470" name="直線コネクタ 469"/>
        <xdr:cNvCxnSpPr/>
      </xdr:nvCxnSpPr>
      <xdr:spPr>
        <a:xfrm>
          <a:off x="6766560" y="16653510"/>
          <a:ext cx="8604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14605</xdr:rowOff>
    </xdr:from>
    <xdr:to xmlns:xdr="http://schemas.openxmlformats.org/drawingml/2006/spreadsheetDrawing">
      <xdr:col>41</xdr:col>
      <xdr:colOff>101600</xdr:colOff>
      <xdr:row>97</xdr:row>
      <xdr:rowOff>116205</xdr:rowOff>
    </xdr:to>
    <xdr:sp macro="" textlink="">
      <xdr:nvSpPr>
        <xdr:cNvPr id="471" name="フローチャート: 判断 470"/>
        <xdr:cNvSpPr/>
      </xdr:nvSpPr>
      <xdr:spPr>
        <a:xfrm>
          <a:off x="7576185"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107315</xdr:rowOff>
    </xdr:from>
    <xdr:ext cx="534670" cy="259080"/>
    <xdr:sp macro="" textlink="">
      <xdr:nvSpPr>
        <xdr:cNvPr id="472" name="テキスト ボックス 471"/>
        <xdr:cNvSpPr txBox="1"/>
      </xdr:nvSpPr>
      <xdr:spPr>
        <a:xfrm>
          <a:off x="7371080" y="1673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10160</xdr:rowOff>
    </xdr:from>
    <xdr:to xmlns:xdr="http://schemas.openxmlformats.org/drawingml/2006/spreadsheetDrawing">
      <xdr:col>36</xdr:col>
      <xdr:colOff>165100</xdr:colOff>
      <xdr:row>97</xdr:row>
      <xdr:rowOff>111760</xdr:rowOff>
    </xdr:to>
    <xdr:sp macro="" textlink="">
      <xdr:nvSpPr>
        <xdr:cNvPr id="473" name="フローチャート: 判断 472"/>
        <xdr:cNvSpPr/>
      </xdr:nvSpPr>
      <xdr:spPr>
        <a:xfrm>
          <a:off x="671576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102870</xdr:rowOff>
    </xdr:from>
    <xdr:ext cx="533400" cy="259080"/>
    <xdr:sp macro="" textlink="">
      <xdr:nvSpPr>
        <xdr:cNvPr id="474" name="テキスト ボックス 473"/>
        <xdr:cNvSpPr txBox="1"/>
      </xdr:nvSpPr>
      <xdr:spPr>
        <a:xfrm>
          <a:off x="6504940" y="16733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0730" cy="259080"/>
    <xdr:sp macro="" textlink="">
      <xdr:nvSpPr>
        <xdr:cNvPr id="477" name="テキスト ボックス 476"/>
        <xdr:cNvSpPr txBox="1"/>
      </xdr:nvSpPr>
      <xdr:spPr>
        <a:xfrm>
          <a:off x="83083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8" name="テキスト ボックス 477"/>
        <xdr:cNvSpPr txBox="1"/>
      </xdr:nvSpPr>
      <xdr:spPr>
        <a:xfrm>
          <a:off x="74422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19050</xdr:rowOff>
    </xdr:from>
    <xdr:to xmlns:xdr="http://schemas.openxmlformats.org/drawingml/2006/spreadsheetDrawing">
      <xdr:col>55</xdr:col>
      <xdr:colOff>50800</xdr:colOff>
      <xdr:row>97</xdr:row>
      <xdr:rowOff>120650</xdr:rowOff>
    </xdr:to>
    <xdr:sp macro="" textlink="">
      <xdr:nvSpPr>
        <xdr:cNvPr id="480" name="楕円 479"/>
        <xdr:cNvSpPr/>
      </xdr:nvSpPr>
      <xdr:spPr>
        <a:xfrm>
          <a:off x="10118090" y="166497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168910</xdr:rowOff>
    </xdr:from>
    <xdr:ext cx="533400" cy="257810"/>
    <xdr:sp macro="" textlink="">
      <xdr:nvSpPr>
        <xdr:cNvPr id="481" name="土木費該当値テキスト"/>
        <xdr:cNvSpPr txBox="1"/>
      </xdr:nvSpPr>
      <xdr:spPr>
        <a:xfrm>
          <a:off x="10213975" y="16628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xdr:rowOff>
    </xdr:from>
    <xdr:to xmlns:xdr="http://schemas.openxmlformats.org/drawingml/2006/spreadsheetDrawing">
      <xdr:col>50</xdr:col>
      <xdr:colOff>165100</xdr:colOff>
      <xdr:row>97</xdr:row>
      <xdr:rowOff>117475</xdr:rowOff>
    </xdr:to>
    <xdr:sp macro="" textlink="">
      <xdr:nvSpPr>
        <xdr:cNvPr id="482" name="楕円 481"/>
        <xdr:cNvSpPr/>
      </xdr:nvSpPr>
      <xdr:spPr>
        <a:xfrm>
          <a:off x="930275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109220</xdr:rowOff>
    </xdr:from>
    <xdr:ext cx="533400" cy="257810"/>
    <xdr:sp macro="" textlink="">
      <xdr:nvSpPr>
        <xdr:cNvPr id="483" name="テキスト ボックス 482"/>
        <xdr:cNvSpPr txBox="1"/>
      </xdr:nvSpPr>
      <xdr:spPr>
        <a:xfrm>
          <a:off x="9091930" y="16739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64135</xdr:rowOff>
    </xdr:from>
    <xdr:to xmlns:xdr="http://schemas.openxmlformats.org/drawingml/2006/spreadsheetDrawing">
      <xdr:col>46</xdr:col>
      <xdr:colOff>38100</xdr:colOff>
      <xdr:row>97</xdr:row>
      <xdr:rowOff>166370</xdr:rowOff>
    </xdr:to>
    <xdr:sp macro="" textlink="">
      <xdr:nvSpPr>
        <xdr:cNvPr id="484" name="楕円 483"/>
        <xdr:cNvSpPr/>
      </xdr:nvSpPr>
      <xdr:spPr>
        <a:xfrm>
          <a:off x="8442325" y="1669478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156845</xdr:rowOff>
    </xdr:from>
    <xdr:ext cx="534670" cy="257810"/>
    <xdr:sp macro="" textlink="">
      <xdr:nvSpPr>
        <xdr:cNvPr id="485" name="テキスト ボックス 484"/>
        <xdr:cNvSpPr txBox="1"/>
      </xdr:nvSpPr>
      <xdr:spPr>
        <a:xfrm>
          <a:off x="8231505" y="16787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13335</xdr:rowOff>
    </xdr:from>
    <xdr:to xmlns:xdr="http://schemas.openxmlformats.org/drawingml/2006/spreadsheetDrawing">
      <xdr:col>41</xdr:col>
      <xdr:colOff>101600</xdr:colOff>
      <xdr:row>97</xdr:row>
      <xdr:rowOff>114935</xdr:rowOff>
    </xdr:to>
    <xdr:sp macro="" textlink="">
      <xdr:nvSpPr>
        <xdr:cNvPr id="486" name="楕円 485"/>
        <xdr:cNvSpPr/>
      </xdr:nvSpPr>
      <xdr:spPr>
        <a:xfrm>
          <a:off x="7576185"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132080</xdr:rowOff>
    </xdr:from>
    <xdr:ext cx="534670" cy="257810"/>
    <xdr:sp macro="" textlink="">
      <xdr:nvSpPr>
        <xdr:cNvPr id="487" name="テキスト ボックス 486"/>
        <xdr:cNvSpPr txBox="1"/>
      </xdr:nvSpPr>
      <xdr:spPr>
        <a:xfrm>
          <a:off x="7371080" y="16419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143510</xdr:rowOff>
    </xdr:from>
    <xdr:to xmlns:xdr="http://schemas.openxmlformats.org/drawingml/2006/spreadsheetDrawing">
      <xdr:col>36</xdr:col>
      <xdr:colOff>165100</xdr:colOff>
      <xdr:row>97</xdr:row>
      <xdr:rowOff>73660</xdr:rowOff>
    </xdr:to>
    <xdr:sp macro="" textlink="">
      <xdr:nvSpPr>
        <xdr:cNvPr id="488" name="楕円 487"/>
        <xdr:cNvSpPr/>
      </xdr:nvSpPr>
      <xdr:spPr>
        <a:xfrm>
          <a:off x="671576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90170</xdr:rowOff>
    </xdr:from>
    <xdr:ext cx="533400" cy="259080"/>
    <xdr:sp macro="" textlink="">
      <xdr:nvSpPr>
        <xdr:cNvPr id="489" name="テキスト ボックス 488"/>
        <xdr:cNvSpPr txBox="1"/>
      </xdr:nvSpPr>
      <xdr:spPr>
        <a:xfrm>
          <a:off x="6504940" y="16377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074525"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074525"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155"/>
    <xdr:sp macro="" textlink="">
      <xdr:nvSpPr>
        <xdr:cNvPr id="498" name="テキスト ボックス 497"/>
        <xdr:cNvSpPr txBox="1"/>
      </xdr:nvSpPr>
      <xdr:spPr>
        <a:xfrm>
          <a:off x="12036425"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074525"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0" name="テキスト ボックス 499"/>
        <xdr:cNvSpPr txBox="1"/>
      </xdr:nvSpPr>
      <xdr:spPr>
        <a:xfrm>
          <a:off x="1183132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1" name="直線コネクタ 500"/>
        <xdr:cNvCxnSpPr/>
      </xdr:nvCxnSpPr>
      <xdr:spPr>
        <a:xfrm>
          <a:off x="12074525"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0225" cy="257810"/>
    <xdr:sp macro="" textlink="">
      <xdr:nvSpPr>
        <xdr:cNvPr id="502" name="テキスト ボックス 501"/>
        <xdr:cNvSpPr txBox="1"/>
      </xdr:nvSpPr>
      <xdr:spPr>
        <a:xfrm>
          <a:off x="11560175" y="65125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3" name="直線コネクタ 502"/>
        <xdr:cNvCxnSpPr/>
      </xdr:nvCxnSpPr>
      <xdr:spPr>
        <a:xfrm>
          <a:off x="12074525"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225" cy="257810"/>
    <xdr:sp macro="" textlink="">
      <xdr:nvSpPr>
        <xdr:cNvPr id="504" name="テキスト ボックス 503"/>
        <xdr:cNvSpPr txBox="1"/>
      </xdr:nvSpPr>
      <xdr:spPr>
        <a:xfrm>
          <a:off x="11560175" y="60553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5" name="直線コネクタ 504"/>
        <xdr:cNvCxnSpPr/>
      </xdr:nvCxnSpPr>
      <xdr:spPr>
        <a:xfrm>
          <a:off x="12074525"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225" cy="257810"/>
    <xdr:sp macro="" textlink="">
      <xdr:nvSpPr>
        <xdr:cNvPr id="506" name="テキスト ボックス 505"/>
        <xdr:cNvSpPr txBox="1"/>
      </xdr:nvSpPr>
      <xdr:spPr>
        <a:xfrm>
          <a:off x="11560175" y="55981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7" name="直線コネクタ 506"/>
        <xdr:cNvCxnSpPr/>
      </xdr:nvCxnSpPr>
      <xdr:spPr>
        <a:xfrm>
          <a:off x="12074525"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0225" cy="257810"/>
    <xdr:sp macro="" textlink="">
      <xdr:nvSpPr>
        <xdr:cNvPr id="508" name="テキスト ボックス 507"/>
        <xdr:cNvSpPr txBox="1"/>
      </xdr:nvSpPr>
      <xdr:spPr>
        <a:xfrm>
          <a:off x="11560175" y="51409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074525"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10" name="テキスト ボックス 509"/>
        <xdr:cNvSpPr txBox="1"/>
      </xdr:nvSpPr>
      <xdr:spPr>
        <a:xfrm>
          <a:off x="1149604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消防費グラフ枠"/>
        <xdr:cNvSpPr/>
      </xdr:nvSpPr>
      <xdr:spPr>
        <a:xfrm>
          <a:off x="12074525"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119380</xdr:rowOff>
    </xdr:from>
    <xdr:to xmlns:xdr="http://schemas.openxmlformats.org/drawingml/2006/spreadsheetDrawing">
      <xdr:col>85</xdr:col>
      <xdr:colOff>126365</xdr:colOff>
      <xdr:row>39</xdr:row>
      <xdr:rowOff>60325</xdr:rowOff>
    </xdr:to>
    <xdr:cxnSp macro="">
      <xdr:nvCxnSpPr>
        <xdr:cNvPr id="512" name="直線コネクタ 511"/>
        <xdr:cNvCxnSpPr/>
      </xdr:nvCxnSpPr>
      <xdr:spPr>
        <a:xfrm flipV="1">
          <a:off x="15831820" y="5434330"/>
          <a:ext cx="127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64135</xdr:rowOff>
    </xdr:from>
    <xdr:ext cx="533400" cy="257810"/>
    <xdr:sp macro="" textlink="">
      <xdr:nvSpPr>
        <xdr:cNvPr id="513" name="消防費最小値テキスト"/>
        <xdr:cNvSpPr txBox="1"/>
      </xdr:nvSpPr>
      <xdr:spPr>
        <a:xfrm>
          <a:off x="15884525" y="6750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60325</xdr:rowOff>
    </xdr:from>
    <xdr:to xmlns:xdr="http://schemas.openxmlformats.org/drawingml/2006/spreadsheetDrawing">
      <xdr:col>86</xdr:col>
      <xdr:colOff>25400</xdr:colOff>
      <xdr:row>39</xdr:row>
      <xdr:rowOff>60325</xdr:rowOff>
    </xdr:to>
    <xdr:cxnSp macro="">
      <xdr:nvCxnSpPr>
        <xdr:cNvPr id="514" name="直線コネクタ 513"/>
        <xdr:cNvCxnSpPr/>
      </xdr:nvCxnSpPr>
      <xdr:spPr>
        <a:xfrm>
          <a:off x="15744825" y="67468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66040</xdr:rowOff>
    </xdr:from>
    <xdr:ext cx="533400" cy="257810"/>
    <xdr:sp macro="" textlink="">
      <xdr:nvSpPr>
        <xdr:cNvPr id="515" name="消防費最大値テキスト"/>
        <xdr:cNvSpPr txBox="1"/>
      </xdr:nvSpPr>
      <xdr:spPr>
        <a:xfrm>
          <a:off x="15884525" y="5209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73,388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119380</xdr:rowOff>
    </xdr:from>
    <xdr:to xmlns:xdr="http://schemas.openxmlformats.org/drawingml/2006/spreadsheetDrawing">
      <xdr:col>86</xdr:col>
      <xdr:colOff>25400</xdr:colOff>
      <xdr:row>31</xdr:row>
      <xdr:rowOff>119380</xdr:rowOff>
    </xdr:to>
    <xdr:cxnSp macro="">
      <xdr:nvCxnSpPr>
        <xdr:cNvPr id="516" name="直線コネクタ 515"/>
        <xdr:cNvCxnSpPr/>
      </xdr:nvCxnSpPr>
      <xdr:spPr>
        <a:xfrm>
          <a:off x="15744825" y="54343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114300</xdr:rowOff>
    </xdr:from>
    <xdr:to xmlns:xdr="http://schemas.openxmlformats.org/drawingml/2006/spreadsheetDrawing">
      <xdr:col>85</xdr:col>
      <xdr:colOff>127000</xdr:colOff>
      <xdr:row>37</xdr:row>
      <xdr:rowOff>81915</xdr:rowOff>
    </xdr:to>
    <xdr:cxnSp macro="">
      <xdr:nvCxnSpPr>
        <xdr:cNvPr id="517" name="直線コネクタ 516"/>
        <xdr:cNvCxnSpPr/>
      </xdr:nvCxnSpPr>
      <xdr:spPr>
        <a:xfrm flipV="1">
          <a:off x="15018385" y="6286500"/>
          <a:ext cx="81534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114300</xdr:rowOff>
    </xdr:from>
    <xdr:ext cx="533400" cy="259080"/>
    <xdr:sp macro="" textlink="">
      <xdr:nvSpPr>
        <xdr:cNvPr id="518" name="消防費平均値テキスト"/>
        <xdr:cNvSpPr txBox="1"/>
      </xdr:nvSpPr>
      <xdr:spPr>
        <a:xfrm>
          <a:off x="15884525" y="628650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519" name="フローチャート: 判断 518"/>
        <xdr:cNvSpPr/>
      </xdr:nvSpPr>
      <xdr:spPr>
        <a:xfrm>
          <a:off x="15782925"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123190</xdr:rowOff>
    </xdr:from>
    <xdr:to xmlns:xdr="http://schemas.openxmlformats.org/drawingml/2006/spreadsheetDrawing">
      <xdr:col>81</xdr:col>
      <xdr:colOff>50800</xdr:colOff>
      <xdr:row>37</xdr:row>
      <xdr:rowOff>81915</xdr:rowOff>
    </xdr:to>
    <xdr:cxnSp macro="">
      <xdr:nvCxnSpPr>
        <xdr:cNvPr id="520" name="直線コネクタ 519"/>
        <xdr:cNvCxnSpPr/>
      </xdr:nvCxnSpPr>
      <xdr:spPr>
        <a:xfrm>
          <a:off x="14157960" y="5266690"/>
          <a:ext cx="860425" cy="1158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100330</xdr:rowOff>
    </xdr:from>
    <xdr:to xmlns:xdr="http://schemas.openxmlformats.org/drawingml/2006/spreadsheetDrawing">
      <xdr:col>81</xdr:col>
      <xdr:colOff>101600</xdr:colOff>
      <xdr:row>37</xdr:row>
      <xdr:rowOff>30480</xdr:rowOff>
    </xdr:to>
    <xdr:sp macro="" textlink="">
      <xdr:nvSpPr>
        <xdr:cNvPr id="521" name="フローチャート: 判断 520"/>
        <xdr:cNvSpPr/>
      </xdr:nvSpPr>
      <xdr:spPr>
        <a:xfrm>
          <a:off x="14967585"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46990</xdr:rowOff>
    </xdr:from>
    <xdr:ext cx="534670" cy="259080"/>
    <xdr:sp macro="" textlink="">
      <xdr:nvSpPr>
        <xdr:cNvPr id="522" name="テキスト ボックス 521"/>
        <xdr:cNvSpPr txBox="1"/>
      </xdr:nvSpPr>
      <xdr:spPr>
        <a:xfrm>
          <a:off x="14762480" y="6047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123190</xdr:rowOff>
    </xdr:from>
    <xdr:to xmlns:xdr="http://schemas.openxmlformats.org/drawingml/2006/spreadsheetDrawing">
      <xdr:col>76</xdr:col>
      <xdr:colOff>114300</xdr:colOff>
      <xdr:row>33</xdr:row>
      <xdr:rowOff>102235</xdr:rowOff>
    </xdr:to>
    <xdr:cxnSp macro="">
      <xdr:nvCxnSpPr>
        <xdr:cNvPr id="523" name="直線コネクタ 522"/>
        <xdr:cNvCxnSpPr/>
      </xdr:nvCxnSpPr>
      <xdr:spPr>
        <a:xfrm flipV="1">
          <a:off x="13297535" y="5266690"/>
          <a:ext cx="860425"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169545</xdr:rowOff>
    </xdr:from>
    <xdr:to xmlns:xdr="http://schemas.openxmlformats.org/drawingml/2006/spreadsheetDrawing">
      <xdr:col>76</xdr:col>
      <xdr:colOff>165100</xdr:colOff>
      <xdr:row>36</xdr:row>
      <xdr:rowOff>99695</xdr:rowOff>
    </xdr:to>
    <xdr:sp macro="" textlink="">
      <xdr:nvSpPr>
        <xdr:cNvPr id="524" name="フローチャート: 判断 523"/>
        <xdr:cNvSpPr/>
      </xdr:nvSpPr>
      <xdr:spPr>
        <a:xfrm>
          <a:off x="1410716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90805</xdr:rowOff>
    </xdr:from>
    <xdr:ext cx="533400" cy="258445"/>
    <xdr:sp macro="" textlink="">
      <xdr:nvSpPr>
        <xdr:cNvPr id="525" name="テキスト ボックス 524"/>
        <xdr:cNvSpPr txBox="1"/>
      </xdr:nvSpPr>
      <xdr:spPr>
        <a:xfrm>
          <a:off x="13896340" y="62630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102235</xdr:rowOff>
    </xdr:from>
    <xdr:to xmlns:xdr="http://schemas.openxmlformats.org/drawingml/2006/spreadsheetDrawing">
      <xdr:col>71</xdr:col>
      <xdr:colOff>177800</xdr:colOff>
      <xdr:row>36</xdr:row>
      <xdr:rowOff>141605</xdr:rowOff>
    </xdr:to>
    <xdr:cxnSp macro="">
      <xdr:nvCxnSpPr>
        <xdr:cNvPr id="526" name="直線コネクタ 525"/>
        <xdr:cNvCxnSpPr/>
      </xdr:nvCxnSpPr>
      <xdr:spPr>
        <a:xfrm flipV="1">
          <a:off x="12431395" y="5760085"/>
          <a:ext cx="866140"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67310</xdr:rowOff>
    </xdr:from>
    <xdr:to xmlns:xdr="http://schemas.openxmlformats.org/drawingml/2006/spreadsheetDrawing">
      <xdr:col>72</xdr:col>
      <xdr:colOff>38100</xdr:colOff>
      <xdr:row>37</xdr:row>
      <xdr:rowOff>168910</xdr:rowOff>
    </xdr:to>
    <xdr:sp macro="" textlink="">
      <xdr:nvSpPr>
        <xdr:cNvPr id="527" name="フローチャート: 判断 526"/>
        <xdr:cNvSpPr/>
      </xdr:nvSpPr>
      <xdr:spPr>
        <a:xfrm>
          <a:off x="13246735" y="64109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160020</xdr:rowOff>
    </xdr:from>
    <xdr:ext cx="534670" cy="259080"/>
    <xdr:sp macro="" textlink="">
      <xdr:nvSpPr>
        <xdr:cNvPr id="528" name="テキスト ボックス 527"/>
        <xdr:cNvSpPr txBox="1"/>
      </xdr:nvSpPr>
      <xdr:spPr>
        <a:xfrm>
          <a:off x="13035915" y="650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73025</xdr:rowOff>
    </xdr:from>
    <xdr:to xmlns:xdr="http://schemas.openxmlformats.org/drawingml/2006/spreadsheetDrawing">
      <xdr:col>67</xdr:col>
      <xdr:colOff>101600</xdr:colOff>
      <xdr:row>38</xdr:row>
      <xdr:rowOff>3175</xdr:rowOff>
    </xdr:to>
    <xdr:sp macro="" textlink="">
      <xdr:nvSpPr>
        <xdr:cNvPr id="529" name="フローチャート: 判断 528"/>
        <xdr:cNvSpPr/>
      </xdr:nvSpPr>
      <xdr:spPr>
        <a:xfrm>
          <a:off x="12380595"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166370</xdr:rowOff>
    </xdr:from>
    <xdr:ext cx="534670" cy="257810"/>
    <xdr:sp macro="" textlink="">
      <xdr:nvSpPr>
        <xdr:cNvPr id="530" name="テキスト ボックス 529"/>
        <xdr:cNvSpPr txBox="1"/>
      </xdr:nvSpPr>
      <xdr:spPr>
        <a:xfrm>
          <a:off x="12175490" y="6510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0730" cy="259080"/>
    <xdr:sp macro="" textlink="">
      <xdr:nvSpPr>
        <xdr:cNvPr id="531" name="テキスト ボックス 530"/>
        <xdr:cNvSpPr txBox="1"/>
      </xdr:nvSpPr>
      <xdr:spPr>
        <a:xfrm>
          <a:off x="1564894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2" name="テキスト ボックス 531"/>
        <xdr:cNvSpPr txBox="1"/>
      </xdr:nvSpPr>
      <xdr:spPr>
        <a:xfrm>
          <a:off x="148336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0730" cy="259080"/>
    <xdr:sp macro="" textlink="">
      <xdr:nvSpPr>
        <xdr:cNvPr id="534" name="テキスト ボックス 533"/>
        <xdr:cNvSpPr txBox="1"/>
      </xdr:nvSpPr>
      <xdr:spPr>
        <a:xfrm>
          <a:off x="131127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5" name="テキスト ボックス 534"/>
        <xdr:cNvSpPr txBox="1"/>
      </xdr:nvSpPr>
      <xdr:spPr>
        <a:xfrm>
          <a:off x="122466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63500</xdr:rowOff>
    </xdr:from>
    <xdr:to xmlns:xdr="http://schemas.openxmlformats.org/drawingml/2006/spreadsheetDrawing">
      <xdr:col>85</xdr:col>
      <xdr:colOff>177800</xdr:colOff>
      <xdr:row>36</xdr:row>
      <xdr:rowOff>165100</xdr:rowOff>
    </xdr:to>
    <xdr:sp macro="" textlink="">
      <xdr:nvSpPr>
        <xdr:cNvPr id="536" name="楕円 535"/>
        <xdr:cNvSpPr/>
      </xdr:nvSpPr>
      <xdr:spPr>
        <a:xfrm>
          <a:off x="15782925"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86360</xdr:rowOff>
    </xdr:from>
    <xdr:ext cx="533400" cy="257810"/>
    <xdr:sp macro="" textlink="">
      <xdr:nvSpPr>
        <xdr:cNvPr id="537" name="消防費該当値テキスト"/>
        <xdr:cNvSpPr txBox="1"/>
      </xdr:nvSpPr>
      <xdr:spPr>
        <a:xfrm>
          <a:off x="15884525" y="6087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31115</xdr:rowOff>
    </xdr:from>
    <xdr:to xmlns:xdr="http://schemas.openxmlformats.org/drawingml/2006/spreadsheetDrawing">
      <xdr:col>81</xdr:col>
      <xdr:colOff>101600</xdr:colOff>
      <xdr:row>37</xdr:row>
      <xdr:rowOff>132715</xdr:rowOff>
    </xdr:to>
    <xdr:sp macro="" textlink="">
      <xdr:nvSpPr>
        <xdr:cNvPr id="538" name="楕円 537"/>
        <xdr:cNvSpPr/>
      </xdr:nvSpPr>
      <xdr:spPr>
        <a:xfrm>
          <a:off x="14967585"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123825</xdr:rowOff>
    </xdr:from>
    <xdr:ext cx="534670" cy="257810"/>
    <xdr:sp macro="" textlink="">
      <xdr:nvSpPr>
        <xdr:cNvPr id="539" name="テキスト ボックス 538"/>
        <xdr:cNvSpPr txBox="1"/>
      </xdr:nvSpPr>
      <xdr:spPr>
        <a:xfrm>
          <a:off x="14762480" y="6467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72390</xdr:rowOff>
    </xdr:from>
    <xdr:to xmlns:xdr="http://schemas.openxmlformats.org/drawingml/2006/spreadsheetDrawing">
      <xdr:col>76</xdr:col>
      <xdr:colOff>165100</xdr:colOff>
      <xdr:row>31</xdr:row>
      <xdr:rowOff>2540</xdr:rowOff>
    </xdr:to>
    <xdr:sp macro="" textlink="">
      <xdr:nvSpPr>
        <xdr:cNvPr id="540" name="楕円 539"/>
        <xdr:cNvSpPr/>
      </xdr:nvSpPr>
      <xdr:spPr>
        <a:xfrm>
          <a:off x="14107160" y="521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19050</xdr:rowOff>
    </xdr:from>
    <xdr:ext cx="533400" cy="257810"/>
    <xdr:sp macro="" textlink="">
      <xdr:nvSpPr>
        <xdr:cNvPr id="541" name="テキスト ボックス 540"/>
        <xdr:cNvSpPr txBox="1"/>
      </xdr:nvSpPr>
      <xdr:spPr>
        <a:xfrm>
          <a:off x="13896340" y="4991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52070</xdr:rowOff>
    </xdr:from>
    <xdr:to xmlns:xdr="http://schemas.openxmlformats.org/drawingml/2006/spreadsheetDrawing">
      <xdr:col>72</xdr:col>
      <xdr:colOff>38100</xdr:colOff>
      <xdr:row>33</xdr:row>
      <xdr:rowOff>153035</xdr:rowOff>
    </xdr:to>
    <xdr:sp macro="" textlink="">
      <xdr:nvSpPr>
        <xdr:cNvPr id="542" name="楕円 541"/>
        <xdr:cNvSpPr/>
      </xdr:nvSpPr>
      <xdr:spPr>
        <a:xfrm>
          <a:off x="13246735" y="570992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169545</xdr:rowOff>
    </xdr:from>
    <xdr:ext cx="534670" cy="257810"/>
    <xdr:sp macro="" textlink="">
      <xdr:nvSpPr>
        <xdr:cNvPr id="543" name="テキスト ボックス 542"/>
        <xdr:cNvSpPr txBox="1"/>
      </xdr:nvSpPr>
      <xdr:spPr>
        <a:xfrm>
          <a:off x="13035915" y="54844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90805</xdr:rowOff>
    </xdr:from>
    <xdr:to xmlns:xdr="http://schemas.openxmlformats.org/drawingml/2006/spreadsheetDrawing">
      <xdr:col>67</xdr:col>
      <xdr:colOff>101600</xdr:colOff>
      <xdr:row>37</xdr:row>
      <xdr:rowOff>20955</xdr:rowOff>
    </xdr:to>
    <xdr:sp macro="" textlink="">
      <xdr:nvSpPr>
        <xdr:cNvPr id="544" name="楕円 543"/>
        <xdr:cNvSpPr/>
      </xdr:nvSpPr>
      <xdr:spPr>
        <a:xfrm>
          <a:off x="12380595"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37465</xdr:rowOff>
    </xdr:from>
    <xdr:ext cx="534670" cy="259080"/>
    <xdr:sp macro="" textlink="">
      <xdr:nvSpPr>
        <xdr:cNvPr id="545" name="テキスト ボックス 544"/>
        <xdr:cNvSpPr txBox="1"/>
      </xdr:nvSpPr>
      <xdr:spPr>
        <a:xfrm>
          <a:off x="12175490" y="603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074525"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074525"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155"/>
    <xdr:sp macro="" textlink="">
      <xdr:nvSpPr>
        <xdr:cNvPr id="554" name="テキスト ボックス 553"/>
        <xdr:cNvSpPr txBox="1"/>
      </xdr:nvSpPr>
      <xdr:spPr>
        <a:xfrm>
          <a:off x="12036425"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074525"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074525"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7" name="テキスト ボックス 556"/>
        <xdr:cNvSpPr txBox="1"/>
      </xdr:nvSpPr>
      <xdr:spPr>
        <a:xfrm>
          <a:off x="1183132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074525"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225" cy="259080"/>
    <xdr:sp macro="" textlink="">
      <xdr:nvSpPr>
        <xdr:cNvPr id="559" name="テキスト ボックス 558"/>
        <xdr:cNvSpPr txBox="1"/>
      </xdr:nvSpPr>
      <xdr:spPr>
        <a:xfrm>
          <a:off x="11560175" y="9636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074525"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5630" cy="257810"/>
    <xdr:sp macro="" textlink="">
      <xdr:nvSpPr>
        <xdr:cNvPr id="561" name="テキスト ボックス 560"/>
        <xdr:cNvSpPr txBox="1"/>
      </xdr:nvSpPr>
      <xdr:spPr>
        <a:xfrm>
          <a:off x="1149604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074525"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63" name="テキスト ボックス 562"/>
        <xdr:cNvSpPr txBox="1"/>
      </xdr:nvSpPr>
      <xdr:spPr>
        <a:xfrm>
          <a:off x="1149604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074525"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5" name="テキスト ボックス 564"/>
        <xdr:cNvSpPr txBox="1"/>
      </xdr:nvSpPr>
      <xdr:spPr>
        <a:xfrm>
          <a:off x="1149604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074525"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7810"/>
    <xdr:sp macro="" textlink="">
      <xdr:nvSpPr>
        <xdr:cNvPr id="567" name="テキスト ボックス 566"/>
        <xdr:cNvSpPr txBox="1"/>
      </xdr:nvSpPr>
      <xdr:spPr>
        <a:xfrm>
          <a:off x="1149604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074525"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80645</xdr:rowOff>
    </xdr:from>
    <xdr:to xmlns:xdr="http://schemas.openxmlformats.org/drawingml/2006/spreadsheetDrawing">
      <xdr:col>85</xdr:col>
      <xdr:colOff>126365</xdr:colOff>
      <xdr:row>57</xdr:row>
      <xdr:rowOff>137160</xdr:rowOff>
    </xdr:to>
    <xdr:cxnSp macro="">
      <xdr:nvCxnSpPr>
        <xdr:cNvPr id="569" name="直線コネクタ 568"/>
        <xdr:cNvCxnSpPr/>
      </xdr:nvCxnSpPr>
      <xdr:spPr>
        <a:xfrm flipV="1">
          <a:off x="15831820" y="8653145"/>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533400" cy="259080"/>
    <xdr:sp macro="" textlink="">
      <xdr:nvSpPr>
        <xdr:cNvPr id="570" name="教育費最小値テキスト"/>
        <xdr:cNvSpPr txBox="1"/>
      </xdr:nvSpPr>
      <xdr:spPr>
        <a:xfrm>
          <a:off x="15884525" y="9913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137160</xdr:rowOff>
    </xdr:from>
    <xdr:to xmlns:xdr="http://schemas.openxmlformats.org/drawingml/2006/spreadsheetDrawing">
      <xdr:col>86</xdr:col>
      <xdr:colOff>25400</xdr:colOff>
      <xdr:row>57</xdr:row>
      <xdr:rowOff>137160</xdr:rowOff>
    </xdr:to>
    <xdr:cxnSp macro="">
      <xdr:nvCxnSpPr>
        <xdr:cNvPr id="571" name="直線コネクタ 570"/>
        <xdr:cNvCxnSpPr/>
      </xdr:nvCxnSpPr>
      <xdr:spPr>
        <a:xfrm>
          <a:off x="15744825" y="99098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27305</xdr:rowOff>
    </xdr:from>
    <xdr:ext cx="597535" cy="259080"/>
    <xdr:sp macro="" textlink="">
      <xdr:nvSpPr>
        <xdr:cNvPr id="572" name="教育費最大値テキスト"/>
        <xdr:cNvSpPr txBox="1"/>
      </xdr:nvSpPr>
      <xdr:spPr>
        <a:xfrm>
          <a:off x="15884525" y="84283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197,726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80645</xdr:rowOff>
    </xdr:from>
    <xdr:to xmlns:xdr="http://schemas.openxmlformats.org/drawingml/2006/spreadsheetDrawing">
      <xdr:col>86</xdr:col>
      <xdr:colOff>25400</xdr:colOff>
      <xdr:row>50</xdr:row>
      <xdr:rowOff>80645</xdr:rowOff>
    </xdr:to>
    <xdr:cxnSp macro="">
      <xdr:nvCxnSpPr>
        <xdr:cNvPr id="573" name="直線コネクタ 572"/>
        <xdr:cNvCxnSpPr/>
      </xdr:nvCxnSpPr>
      <xdr:spPr>
        <a:xfrm>
          <a:off x="15744825" y="86531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151765</xdr:rowOff>
    </xdr:from>
    <xdr:to xmlns:xdr="http://schemas.openxmlformats.org/drawingml/2006/spreadsheetDrawing">
      <xdr:col>85</xdr:col>
      <xdr:colOff>127000</xdr:colOff>
      <xdr:row>56</xdr:row>
      <xdr:rowOff>156210</xdr:rowOff>
    </xdr:to>
    <xdr:cxnSp macro="">
      <xdr:nvCxnSpPr>
        <xdr:cNvPr id="574" name="直線コネクタ 573"/>
        <xdr:cNvCxnSpPr/>
      </xdr:nvCxnSpPr>
      <xdr:spPr>
        <a:xfrm>
          <a:off x="15018385" y="9752965"/>
          <a:ext cx="8153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171450</xdr:rowOff>
    </xdr:from>
    <xdr:ext cx="533400" cy="259080"/>
    <xdr:sp macro="" textlink="">
      <xdr:nvSpPr>
        <xdr:cNvPr id="575" name="教育費平均値テキスト"/>
        <xdr:cNvSpPr txBox="1"/>
      </xdr:nvSpPr>
      <xdr:spPr>
        <a:xfrm>
          <a:off x="15884525" y="942975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148590</xdr:rowOff>
    </xdr:from>
    <xdr:to xmlns:xdr="http://schemas.openxmlformats.org/drawingml/2006/spreadsheetDrawing">
      <xdr:col>85</xdr:col>
      <xdr:colOff>177800</xdr:colOff>
      <xdr:row>56</xdr:row>
      <xdr:rowOff>78740</xdr:rowOff>
    </xdr:to>
    <xdr:sp macro="" textlink="">
      <xdr:nvSpPr>
        <xdr:cNvPr id="576" name="フローチャート: 判断 575"/>
        <xdr:cNvSpPr/>
      </xdr:nvSpPr>
      <xdr:spPr>
        <a:xfrm>
          <a:off x="15782925"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151765</xdr:rowOff>
    </xdr:from>
    <xdr:to xmlns:xdr="http://schemas.openxmlformats.org/drawingml/2006/spreadsheetDrawing">
      <xdr:col>81</xdr:col>
      <xdr:colOff>50800</xdr:colOff>
      <xdr:row>57</xdr:row>
      <xdr:rowOff>12700</xdr:rowOff>
    </xdr:to>
    <xdr:cxnSp macro="">
      <xdr:nvCxnSpPr>
        <xdr:cNvPr id="577" name="直線コネクタ 576"/>
        <xdr:cNvCxnSpPr/>
      </xdr:nvCxnSpPr>
      <xdr:spPr>
        <a:xfrm flipV="1">
          <a:off x="14157960" y="9752965"/>
          <a:ext cx="8604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167640</xdr:rowOff>
    </xdr:from>
    <xdr:to xmlns:xdr="http://schemas.openxmlformats.org/drawingml/2006/spreadsheetDrawing">
      <xdr:col>81</xdr:col>
      <xdr:colOff>101600</xdr:colOff>
      <xdr:row>56</xdr:row>
      <xdr:rowOff>97790</xdr:rowOff>
    </xdr:to>
    <xdr:sp macro="" textlink="">
      <xdr:nvSpPr>
        <xdr:cNvPr id="578" name="フローチャート: 判断 577"/>
        <xdr:cNvSpPr/>
      </xdr:nvSpPr>
      <xdr:spPr>
        <a:xfrm>
          <a:off x="14967585"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114300</xdr:rowOff>
    </xdr:from>
    <xdr:ext cx="534670" cy="259080"/>
    <xdr:sp macro="" textlink="">
      <xdr:nvSpPr>
        <xdr:cNvPr id="579" name="テキスト ボックス 578"/>
        <xdr:cNvSpPr txBox="1"/>
      </xdr:nvSpPr>
      <xdr:spPr>
        <a:xfrm>
          <a:off x="14762480" y="937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160020</xdr:rowOff>
    </xdr:from>
    <xdr:to xmlns:xdr="http://schemas.openxmlformats.org/drawingml/2006/spreadsheetDrawing">
      <xdr:col>76</xdr:col>
      <xdr:colOff>114300</xdr:colOff>
      <xdr:row>57</xdr:row>
      <xdr:rowOff>12700</xdr:rowOff>
    </xdr:to>
    <xdr:cxnSp macro="">
      <xdr:nvCxnSpPr>
        <xdr:cNvPr id="580" name="直線コネクタ 579"/>
        <xdr:cNvCxnSpPr/>
      </xdr:nvCxnSpPr>
      <xdr:spPr>
        <a:xfrm>
          <a:off x="13297535" y="9589770"/>
          <a:ext cx="86042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148590</xdr:rowOff>
    </xdr:from>
    <xdr:to xmlns:xdr="http://schemas.openxmlformats.org/drawingml/2006/spreadsheetDrawing">
      <xdr:col>76</xdr:col>
      <xdr:colOff>165100</xdr:colOff>
      <xdr:row>56</xdr:row>
      <xdr:rowOff>78740</xdr:rowOff>
    </xdr:to>
    <xdr:sp macro="" textlink="">
      <xdr:nvSpPr>
        <xdr:cNvPr id="581" name="フローチャート: 判断 580"/>
        <xdr:cNvSpPr/>
      </xdr:nvSpPr>
      <xdr:spPr>
        <a:xfrm>
          <a:off x="1410716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95250</xdr:rowOff>
    </xdr:from>
    <xdr:ext cx="533400" cy="259080"/>
    <xdr:sp macro="" textlink="">
      <xdr:nvSpPr>
        <xdr:cNvPr id="582" name="テキスト ボックス 581"/>
        <xdr:cNvSpPr txBox="1"/>
      </xdr:nvSpPr>
      <xdr:spPr>
        <a:xfrm>
          <a:off x="13896340" y="9353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160020</xdr:rowOff>
    </xdr:from>
    <xdr:to xmlns:xdr="http://schemas.openxmlformats.org/drawingml/2006/spreadsheetDrawing">
      <xdr:col>71</xdr:col>
      <xdr:colOff>177800</xdr:colOff>
      <xdr:row>57</xdr:row>
      <xdr:rowOff>8255</xdr:rowOff>
    </xdr:to>
    <xdr:cxnSp macro="">
      <xdr:nvCxnSpPr>
        <xdr:cNvPr id="583" name="直線コネクタ 582"/>
        <xdr:cNvCxnSpPr/>
      </xdr:nvCxnSpPr>
      <xdr:spPr>
        <a:xfrm flipV="1">
          <a:off x="12431395" y="9589770"/>
          <a:ext cx="86614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34925</xdr:rowOff>
    </xdr:from>
    <xdr:to xmlns:xdr="http://schemas.openxmlformats.org/drawingml/2006/spreadsheetDrawing">
      <xdr:col>72</xdr:col>
      <xdr:colOff>38100</xdr:colOff>
      <xdr:row>56</xdr:row>
      <xdr:rowOff>136525</xdr:rowOff>
    </xdr:to>
    <xdr:sp macro="" textlink="">
      <xdr:nvSpPr>
        <xdr:cNvPr id="584" name="フローチャート: 判断 583"/>
        <xdr:cNvSpPr/>
      </xdr:nvSpPr>
      <xdr:spPr>
        <a:xfrm>
          <a:off x="13246735" y="96361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127635</xdr:rowOff>
    </xdr:from>
    <xdr:ext cx="534670" cy="259080"/>
    <xdr:sp macro="" textlink="">
      <xdr:nvSpPr>
        <xdr:cNvPr id="585" name="テキスト ボックス 584"/>
        <xdr:cNvSpPr txBox="1"/>
      </xdr:nvSpPr>
      <xdr:spPr>
        <a:xfrm>
          <a:off x="13035915"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67945</xdr:rowOff>
    </xdr:from>
    <xdr:to xmlns:xdr="http://schemas.openxmlformats.org/drawingml/2006/spreadsheetDrawing">
      <xdr:col>67</xdr:col>
      <xdr:colOff>101600</xdr:colOff>
      <xdr:row>56</xdr:row>
      <xdr:rowOff>169545</xdr:rowOff>
    </xdr:to>
    <xdr:sp macro="" textlink="">
      <xdr:nvSpPr>
        <xdr:cNvPr id="586" name="フローチャート: 判断 585"/>
        <xdr:cNvSpPr/>
      </xdr:nvSpPr>
      <xdr:spPr>
        <a:xfrm>
          <a:off x="12380595"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14605</xdr:rowOff>
    </xdr:from>
    <xdr:ext cx="534670" cy="259080"/>
    <xdr:sp macro="" textlink="">
      <xdr:nvSpPr>
        <xdr:cNvPr id="587" name="テキスト ボックス 586"/>
        <xdr:cNvSpPr txBox="1"/>
      </xdr:nvSpPr>
      <xdr:spPr>
        <a:xfrm>
          <a:off x="12175490" y="944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0730" cy="259080"/>
    <xdr:sp macro="" textlink="">
      <xdr:nvSpPr>
        <xdr:cNvPr id="588" name="テキスト ボックス 587"/>
        <xdr:cNvSpPr txBox="1"/>
      </xdr:nvSpPr>
      <xdr:spPr>
        <a:xfrm>
          <a:off x="1564894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9" name="テキスト ボックス 588"/>
        <xdr:cNvSpPr txBox="1"/>
      </xdr:nvSpPr>
      <xdr:spPr>
        <a:xfrm>
          <a:off x="148336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0730" cy="259080"/>
    <xdr:sp macro="" textlink="">
      <xdr:nvSpPr>
        <xdr:cNvPr id="591" name="テキスト ボックス 590"/>
        <xdr:cNvSpPr txBox="1"/>
      </xdr:nvSpPr>
      <xdr:spPr>
        <a:xfrm>
          <a:off x="131127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2" name="テキスト ボックス 591"/>
        <xdr:cNvSpPr txBox="1"/>
      </xdr:nvSpPr>
      <xdr:spPr>
        <a:xfrm>
          <a:off x="122466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105410</xdr:rowOff>
    </xdr:from>
    <xdr:to xmlns:xdr="http://schemas.openxmlformats.org/drawingml/2006/spreadsheetDrawing">
      <xdr:col>85</xdr:col>
      <xdr:colOff>177800</xdr:colOff>
      <xdr:row>57</xdr:row>
      <xdr:rowOff>35560</xdr:rowOff>
    </xdr:to>
    <xdr:sp macro="" textlink="">
      <xdr:nvSpPr>
        <xdr:cNvPr id="593" name="楕円 592"/>
        <xdr:cNvSpPr/>
      </xdr:nvSpPr>
      <xdr:spPr>
        <a:xfrm>
          <a:off x="15782925"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83820</xdr:rowOff>
    </xdr:from>
    <xdr:ext cx="533400" cy="259080"/>
    <xdr:sp macro="" textlink="">
      <xdr:nvSpPr>
        <xdr:cNvPr id="594" name="教育費該当値テキスト"/>
        <xdr:cNvSpPr txBox="1"/>
      </xdr:nvSpPr>
      <xdr:spPr>
        <a:xfrm>
          <a:off x="15884525" y="9685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100965</xdr:rowOff>
    </xdr:from>
    <xdr:to xmlns:xdr="http://schemas.openxmlformats.org/drawingml/2006/spreadsheetDrawing">
      <xdr:col>81</xdr:col>
      <xdr:colOff>101600</xdr:colOff>
      <xdr:row>57</xdr:row>
      <xdr:rowOff>31115</xdr:rowOff>
    </xdr:to>
    <xdr:sp macro="" textlink="">
      <xdr:nvSpPr>
        <xdr:cNvPr id="595" name="楕円 594"/>
        <xdr:cNvSpPr/>
      </xdr:nvSpPr>
      <xdr:spPr>
        <a:xfrm>
          <a:off x="14967585"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22225</xdr:rowOff>
    </xdr:from>
    <xdr:ext cx="534670" cy="258445"/>
    <xdr:sp macro="" textlink="">
      <xdr:nvSpPr>
        <xdr:cNvPr id="596" name="テキスト ボックス 595"/>
        <xdr:cNvSpPr txBox="1"/>
      </xdr:nvSpPr>
      <xdr:spPr>
        <a:xfrm>
          <a:off x="14762480" y="9794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133350</xdr:rowOff>
    </xdr:from>
    <xdr:to xmlns:xdr="http://schemas.openxmlformats.org/drawingml/2006/spreadsheetDrawing">
      <xdr:col>76</xdr:col>
      <xdr:colOff>165100</xdr:colOff>
      <xdr:row>57</xdr:row>
      <xdr:rowOff>63500</xdr:rowOff>
    </xdr:to>
    <xdr:sp macro="" textlink="">
      <xdr:nvSpPr>
        <xdr:cNvPr id="597" name="楕円 596"/>
        <xdr:cNvSpPr/>
      </xdr:nvSpPr>
      <xdr:spPr>
        <a:xfrm>
          <a:off x="1410716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54610</xdr:rowOff>
    </xdr:from>
    <xdr:ext cx="533400" cy="257810"/>
    <xdr:sp macro="" textlink="">
      <xdr:nvSpPr>
        <xdr:cNvPr id="598" name="テキスト ボックス 597"/>
        <xdr:cNvSpPr txBox="1"/>
      </xdr:nvSpPr>
      <xdr:spPr>
        <a:xfrm>
          <a:off x="13896340" y="98272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109220</xdr:rowOff>
    </xdr:from>
    <xdr:to xmlns:xdr="http://schemas.openxmlformats.org/drawingml/2006/spreadsheetDrawing">
      <xdr:col>72</xdr:col>
      <xdr:colOff>38100</xdr:colOff>
      <xdr:row>56</xdr:row>
      <xdr:rowOff>39370</xdr:rowOff>
    </xdr:to>
    <xdr:sp macro="" textlink="">
      <xdr:nvSpPr>
        <xdr:cNvPr id="599" name="楕円 598"/>
        <xdr:cNvSpPr/>
      </xdr:nvSpPr>
      <xdr:spPr>
        <a:xfrm>
          <a:off x="13246735" y="95389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55880</xdr:rowOff>
    </xdr:from>
    <xdr:ext cx="534670" cy="259080"/>
    <xdr:sp macro="" textlink="">
      <xdr:nvSpPr>
        <xdr:cNvPr id="600" name="テキスト ボックス 599"/>
        <xdr:cNvSpPr txBox="1"/>
      </xdr:nvSpPr>
      <xdr:spPr>
        <a:xfrm>
          <a:off x="13035915" y="9314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128905</xdr:rowOff>
    </xdr:from>
    <xdr:to xmlns:xdr="http://schemas.openxmlformats.org/drawingml/2006/spreadsheetDrawing">
      <xdr:col>67</xdr:col>
      <xdr:colOff>101600</xdr:colOff>
      <xdr:row>57</xdr:row>
      <xdr:rowOff>59055</xdr:rowOff>
    </xdr:to>
    <xdr:sp macro="" textlink="">
      <xdr:nvSpPr>
        <xdr:cNvPr id="601" name="楕円 600"/>
        <xdr:cNvSpPr/>
      </xdr:nvSpPr>
      <xdr:spPr>
        <a:xfrm>
          <a:off x="12380595"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50165</xdr:rowOff>
    </xdr:from>
    <xdr:ext cx="534670" cy="259080"/>
    <xdr:sp macro="" textlink="">
      <xdr:nvSpPr>
        <xdr:cNvPr id="602" name="テキスト ボックス 601"/>
        <xdr:cNvSpPr txBox="1"/>
      </xdr:nvSpPr>
      <xdr:spPr>
        <a:xfrm>
          <a:off x="12175490" y="9822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074525"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074525"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155"/>
    <xdr:sp macro="" textlink="">
      <xdr:nvSpPr>
        <xdr:cNvPr id="611" name="テキスト ボックス 610"/>
        <xdr:cNvSpPr txBox="1"/>
      </xdr:nvSpPr>
      <xdr:spPr>
        <a:xfrm>
          <a:off x="12036425"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074525"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074525"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4" name="テキスト ボックス 613"/>
        <xdr:cNvSpPr txBox="1"/>
      </xdr:nvSpPr>
      <xdr:spPr>
        <a:xfrm>
          <a:off x="1183132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074525"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225" cy="259080"/>
    <xdr:sp macro="" textlink="">
      <xdr:nvSpPr>
        <xdr:cNvPr id="616" name="テキスト ボックス 615"/>
        <xdr:cNvSpPr txBox="1"/>
      </xdr:nvSpPr>
      <xdr:spPr>
        <a:xfrm>
          <a:off x="11560175" y="1306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074525"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0225" cy="257810"/>
    <xdr:sp macro="" textlink="">
      <xdr:nvSpPr>
        <xdr:cNvPr id="618" name="テキスト ボックス 617"/>
        <xdr:cNvSpPr txBox="1"/>
      </xdr:nvSpPr>
      <xdr:spPr>
        <a:xfrm>
          <a:off x="11560175" y="12684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074525"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225" cy="259080"/>
    <xdr:sp macro="" textlink="">
      <xdr:nvSpPr>
        <xdr:cNvPr id="620" name="テキスト ボックス 619"/>
        <xdr:cNvSpPr txBox="1"/>
      </xdr:nvSpPr>
      <xdr:spPr>
        <a:xfrm>
          <a:off x="11560175" y="1230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074525"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5630" cy="259080"/>
    <xdr:sp macro="" textlink="">
      <xdr:nvSpPr>
        <xdr:cNvPr id="622" name="テキスト ボックス 621"/>
        <xdr:cNvSpPr txBox="1"/>
      </xdr:nvSpPr>
      <xdr:spPr>
        <a:xfrm>
          <a:off x="1149604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074525"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24" name="テキスト ボックス 623"/>
        <xdr:cNvSpPr txBox="1"/>
      </xdr:nvSpPr>
      <xdr:spPr>
        <a:xfrm>
          <a:off x="1149604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074525"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71755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5831820" y="122447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8285" cy="259080"/>
    <xdr:sp macro="" textlink="">
      <xdr:nvSpPr>
        <xdr:cNvPr id="627" name="災害復旧費最小値テキスト"/>
        <xdr:cNvSpPr txBox="1"/>
      </xdr:nvSpPr>
      <xdr:spPr>
        <a:xfrm>
          <a:off x="15884525" y="13592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5744825" y="13589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18415</xdr:rowOff>
    </xdr:from>
    <xdr:ext cx="597535" cy="257810"/>
    <xdr:sp macro="" textlink="">
      <xdr:nvSpPr>
        <xdr:cNvPr id="629" name="災害復旧費最大値テキスト"/>
        <xdr:cNvSpPr txBox="1"/>
      </xdr:nvSpPr>
      <xdr:spPr>
        <a:xfrm>
          <a:off x="15884525" y="120199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71755</xdr:rowOff>
    </xdr:from>
    <xdr:to xmlns:xdr="http://schemas.openxmlformats.org/drawingml/2006/spreadsheetDrawing">
      <xdr:col>86</xdr:col>
      <xdr:colOff>25400</xdr:colOff>
      <xdr:row>71</xdr:row>
      <xdr:rowOff>71755</xdr:rowOff>
    </xdr:to>
    <xdr:cxnSp macro="">
      <xdr:nvCxnSpPr>
        <xdr:cNvPr id="630" name="直線コネクタ 629"/>
        <xdr:cNvCxnSpPr/>
      </xdr:nvCxnSpPr>
      <xdr:spPr>
        <a:xfrm>
          <a:off x="15744825" y="122447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8255</xdr:rowOff>
    </xdr:from>
    <xdr:to xmlns:xdr="http://schemas.openxmlformats.org/drawingml/2006/spreadsheetDrawing">
      <xdr:col>85</xdr:col>
      <xdr:colOff>127000</xdr:colOff>
      <xdr:row>78</xdr:row>
      <xdr:rowOff>142240</xdr:rowOff>
    </xdr:to>
    <xdr:cxnSp macro="">
      <xdr:nvCxnSpPr>
        <xdr:cNvPr id="631" name="直線コネクタ 630"/>
        <xdr:cNvCxnSpPr/>
      </xdr:nvCxnSpPr>
      <xdr:spPr>
        <a:xfrm flipV="1">
          <a:off x="15018385" y="13209905"/>
          <a:ext cx="81534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6350</xdr:rowOff>
    </xdr:from>
    <xdr:ext cx="533400" cy="257810"/>
    <xdr:sp macro="" textlink="">
      <xdr:nvSpPr>
        <xdr:cNvPr id="632" name="災害復旧費平均値テキスト"/>
        <xdr:cNvSpPr txBox="1"/>
      </xdr:nvSpPr>
      <xdr:spPr>
        <a:xfrm>
          <a:off x="15884525" y="1337945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177800</xdr:colOff>
      <xdr:row>78</xdr:row>
      <xdr:rowOff>128905</xdr:rowOff>
    </xdr:to>
    <xdr:sp macro="" textlink="">
      <xdr:nvSpPr>
        <xdr:cNvPr id="633" name="フローチャート: 判断 632"/>
        <xdr:cNvSpPr/>
      </xdr:nvSpPr>
      <xdr:spPr>
        <a:xfrm>
          <a:off x="15782925"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142240</xdr:rowOff>
    </xdr:from>
    <xdr:to xmlns:xdr="http://schemas.openxmlformats.org/drawingml/2006/spreadsheetDrawing">
      <xdr:col>81</xdr:col>
      <xdr:colOff>50800</xdr:colOff>
      <xdr:row>79</xdr:row>
      <xdr:rowOff>40640</xdr:rowOff>
    </xdr:to>
    <xdr:cxnSp macro="">
      <xdr:nvCxnSpPr>
        <xdr:cNvPr id="634" name="直線コネクタ 633"/>
        <xdr:cNvCxnSpPr/>
      </xdr:nvCxnSpPr>
      <xdr:spPr>
        <a:xfrm flipV="1">
          <a:off x="14157960" y="13515340"/>
          <a:ext cx="86042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1270</xdr:rowOff>
    </xdr:from>
    <xdr:to xmlns:xdr="http://schemas.openxmlformats.org/drawingml/2006/spreadsheetDrawing">
      <xdr:col>81</xdr:col>
      <xdr:colOff>101600</xdr:colOff>
      <xdr:row>78</xdr:row>
      <xdr:rowOff>102870</xdr:rowOff>
    </xdr:to>
    <xdr:sp macro="" textlink="">
      <xdr:nvSpPr>
        <xdr:cNvPr id="635" name="フローチャート: 判断 634"/>
        <xdr:cNvSpPr/>
      </xdr:nvSpPr>
      <xdr:spPr>
        <a:xfrm>
          <a:off x="14967585"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119380</xdr:rowOff>
    </xdr:from>
    <xdr:ext cx="534670" cy="259080"/>
    <xdr:sp macro="" textlink="">
      <xdr:nvSpPr>
        <xdr:cNvPr id="636" name="テキスト ボックス 635"/>
        <xdr:cNvSpPr txBox="1"/>
      </xdr:nvSpPr>
      <xdr:spPr>
        <a:xfrm>
          <a:off x="14762480" y="1314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81280</xdr:rowOff>
    </xdr:from>
    <xdr:to xmlns:xdr="http://schemas.openxmlformats.org/drawingml/2006/spreadsheetDrawing">
      <xdr:col>76</xdr:col>
      <xdr:colOff>114300</xdr:colOff>
      <xdr:row>79</xdr:row>
      <xdr:rowOff>40640</xdr:rowOff>
    </xdr:to>
    <xdr:cxnSp macro="">
      <xdr:nvCxnSpPr>
        <xdr:cNvPr id="637" name="直線コネクタ 636"/>
        <xdr:cNvCxnSpPr/>
      </xdr:nvCxnSpPr>
      <xdr:spPr>
        <a:xfrm>
          <a:off x="13297535" y="13282930"/>
          <a:ext cx="860425"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144145</xdr:rowOff>
    </xdr:to>
    <xdr:sp macro="" textlink="">
      <xdr:nvSpPr>
        <xdr:cNvPr id="638" name="フローチャート: 判断 637"/>
        <xdr:cNvSpPr/>
      </xdr:nvSpPr>
      <xdr:spPr>
        <a:xfrm>
          <a:off x="1410716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160655</xdr:rowOff>
    </xdr:from>
    <xdr:ext cx="469900" cy="259080"/>
    <xdr:sp macro="" textlink="">
      <xdr:nvSpPr>
        <xdr:cNvPr id="639" name="テキスト ボックス 638"/>
        <xdr:cNvSpPr txBox="1"/>
      </xdr:nvSpPr>
      <xdr:spPr>
        <a:xfrm>
          <a:off x="13928725" y="13190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81280</xdr:rowOff>
    </xdr:from>
    <xdr:to xmlns:xdr="http://schemas.openxmlformats.org/drawingml/2006/spreadsheetDrawing">
      <xdr:col>71</xdr:col>
      <xdr:colOff>177800</xdr:colOff>
      <xdr:row>78</xdr:row>
      <xdr:rowOff>24130</xdr:rowOff>
    </xdr:to>
    <xdr:cxnSp macro="">
      <xdr:nvCxnSpPr>
        <xdr:cNvPr id="640" name="直線コネクタ 639"/>
        <xdr:cNvCxnSpPr/>
      </xdr:nvCxnSpPr>
      <xdr:spPr>
        <a:xfrm flipV="1">
          <a:off x="12431395" y="13282930"/>
          <a:ext cx="86614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105410</xdr:rowOff>
    </xdr:from>
    <xdr:to xmlns:xdr="http://schemas.openxmlformats.org/drawingml/2006/spreadsheetDrawing">
      <xdr:col>72</xdr:col>
      <xdr:colOff>38100</xdr:colOff>
      <xdr:row>79</xdr:row>
      <xdr:rowOff>35560</xdr:rowOff>
    </xdr:to>
    <xdr:sp macro="" textlink="">
      <xdr:nvSpPr>
        <xdr:cNvPr id="641" name="フローチャート: 判断 640"/>
        <xdr:cNvSpPr/>
      </xdr:nvSpPr>
      <xdr:spPr>
        <a:xfrm>
          <a:off x="13246735" y="134785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26670</xdr:rowOff>
    </xdr:from>
    <xdr:ext cx="468630" cy="259080"/>
    <xdr:sp macro="" textlink="">
      <xdr:nvSpPr>
        <xdr:cNvPr id="642" name="テキスト ボックス 641"/>
        <xdr:cNvSpPr txBox="1"/>
      </xdr:nvSpPr>
      <xdr:spPr>
        <a:xfrm>
          <a:off x="13068300" y="13571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93345</xdr:rowOff>
    </xdr:from>
    <xdr:to xmlns:xdr="http://schemas.openxmlformats.org/drawingml/2006/spreadsheetDrawing">
      <xdr:col>67</xdr:col>
      <xdr:colOff>101600</xdr:colOff>
      <xdr:row>79</xdr:row>
      <xdr:rowOff>23495</xdr:rowOff>
    </xdr:to>
    <xdr:sp macro="" textlink="">
      <xdr:nvSpPr>
        <xdr:cNvPr id="643" name="フローチャート: 判断 642"/>
        <xdr:cNvSpPr/>
      </xdr:nvSpPr>
      <xdr:spPr>
        <a:xfrm>
          <a:off x="12380595"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14605</xdr:rowOff>
    </xdr:from>
    <xdr:ext cx="468630" cy="259080"/>
    <xdr:sp macro="" textlink="">
      <xdr:nvSpPr>
        <xdr:cNvPr id="644" name="テキスト ボックス 643"/>
        <xdr:cNvSpPr txBox="1"/>
      </xdr:nvSpPr>
      <xdr:spPr>
        <a:xfrm>
          <a:off x="12202160" y="135591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0730" cy="259080"/>
    <xdr:sp macro="" textlink="">
      <xdr:nvSpPr>
        <xdr:cNvPr id="645" name="テキスト ボックス 644"/>
        <xdr:cNvSpPr txBox="1"/>
      </xdr:nvSpPr>
      <xdr:spPr>
        <a:xfrm>
          <a:off x="1564894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6" name="テキスト ボックス 645"/>
        <xdr:cNvSpPr txBox="1"/>
      </xdr:nvSpPr>
      <xdr:spPr>
        <a:xfrm>
          <a:off x="148336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0730" cy="259080"/>
    <xdr:sp macro="" textlink="">
      <xdr:nvSpPr>
        <xdr:cNvPr id="648" name="テキスト ボックス 647"/>
        <xdr:cNvSpPr txBox="1"/>
      </xdr:nvSpPr>
      <xdr:spPr>
        <a:xfrm>
          <a:off x="1311275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49" name="テキスト ボックス 648"/>
        <xdr:cNvSpPr txBox="1"/>
      </xdr:nvSpPr>
      <xdr:spPr>
        <a:xfrm>
          <a:off x="1224661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128905</xdr:rowOff>
    </xdr:from>
    <xdr:to xmlns:xdr="http://schemas.openxmlformats.org/drawingml/2006/spreadsheetDrawing">
      <xdr:col>85</xdr:col>
      <xdr:colOff>177800</xdr:colOff>
      <xdr:row>77</xdr:row>
      <xdr:rowOff>59055</xdr:rowOff>
    </xdr:to>
    <xdr:sp macro="" textlink="">
      <xdr:nvSpPr>
        <xdr:cNvPr id="650" name="楕円 649"/>
        <xdr:cNvSpPr/>
      </xdr:nvSpPr>
      <xdr:spPr>
        <a:xfrm>
          <a:off x="15782925" y="131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151765</xdr:rowOff>
    </xdr:from>
    <xdr:ext cx="533400" cy="259080"/>
    <xdr:sp macro="" textlink="">
      <xdr:nvSpPr>
        <xdr:cNvPr id="651" name="災害復旧費該当値テキスト"/>
        <xdr:cNvSpPr txBox="1"/>
      </xdr:nvSpPr>
      <xdr:spPr>
        <a:xfrm>
          <a:off x="15884525" y="13010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91440</xdr:rowOff>
    </xdr:from>
    <xdr:to xmlns:xdr="http://schemas.openxmlformats.org/drawingml/2006/spreadsheetDrawing">
      <xdr:col>81</xdr:col>
      <xdr:colOff>101600</xdr:colOff>
      <xdr:row>79</xdr:row>
      <xdr:rowOff>21590</xdr:rowOff>
    </xdr:to>
    <xdr:sp macro="" textlink="">
      <xdr:nvSpPr>
        <xdr:cNvPr id="652" name="楕円 651"/>
        <xdr:cNvSpPr/>
      </xdr:nvSpPr>
      <xdr:spPr>
        <a:xfrm>
          <a:off x="14967585"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12700</xdr:rowOff>
    </xdr:from>
    <xdr:ext cx="468630" cy="259080"/>
    <xdr:sp macro="" textlink="">
      <xdr:nvSpPr>
        <xdr:cNvPr id="653" name="テキスト ボックス 652"/>
        <xdr:cNvSpPr txBox="1"/>
      </xdr:nvSpPr>
      <xdr:spPr>
        <a:xfrm>
          <a:off x="14789150" y="13557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161290</xdr:rowOff>
    </xdr:from>
    <xdr:to xmlns:xdr="http://schemas.openxmlformats.org/drawingml/2006/spreadsheetDrawing">
      <xdr:col>76</xdr:col>
      <xdr:colOff>165100</xdr:colOff>
      <xdr:row>79</xdr:row>
      <xdr:rowOff>91440</xdr:rowOff>
    </xdr:to>
    <xdr:sp macro="" textlink="">
      <xdr:nvSpPr>
        <xdr:cNvPr id="654" name="楕円 653"/>
        <xdr:cNvSpPr/>
      </xdr:nvSpPr>
      <xdr:spPr>
        <a:xfrm>
          <a:off x="1410716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82550</xdr:rowOff>
    </xdr:from>
    <xdr:ext cx="378460" cy="259080"/>
    <xdr:sp macro="" textlink="">
      <xdr:nvSpPr>
        <xdr:cNvPr id="655" name="テキスト ボックス 654"/>
        <xdr:cNvSpPr txBox="1"/>
      </xdr:nvSpPr>
      <xdr:spPr>
        <a:xfrm>
          <a:off x="13974445" y="13627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30480</xdr:rowOff>
    </xdr:from>
    <xdr:to xmlns:xdr="http://schemas.openxmlformats.org/drawingml/2006/spreadsheetDrawing">
      <xdr:col>72</xdr:col>
      <xdr:colOff>38100</xdr:colOff>
      <xdr:row>77</xdr:row>
      <xdr:rowOff>132080</xdr:rowOff>
    </xdr:to>
    <xdr:sp macro="" textlink="">
      <xdr:nvSpPr>
        <xdr:cNvPr id="656" name="楕円 655"/>
        <xdr:cNvSpPr/>
      </xdr:nvSpPr>
      <xdr:spPr>
        <a:xfrm>
          <a:off x="13246735" y="132321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148590</xdr:rowOff>
    </xdr:from>
    <xdr:ext cx="534670" cy="259080"/>
    <xdr:sp macro="" textlink="">
      <xdr:nvSpPr>
        <xdr:cNvPr id="657" name="テキスト ボックス 656"/>
        <xdr:cNvSpPr txBox="1"/>
      </xdr:nvSpPr>
      <xdr:spPr>
        <a:xfrm>
          <a:off x="13035915" y="1300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144780</xdr:rowOff>
    </xdr:from>
    <xdr:to xmlns:xdr="http://schemas.openxmlformats.org/drawingml/2006/spreadsheetDrawing">
      <xdr:col>67</xdr:col>
      <xdr:colOff>101600</xdr:colOff>
      <xdr:row>78</xdr:row>
      <xdr:rowOff>74930</xdr:rowOff>
    </xdr:to>
    <xdr:sp macro="" textlink="">
      <xdr:nvSpPr>
        <xdr:cNvPr id="658" name="楕円 657"/>
        <xdr:cNvSpPr/>
      </xdr:nvSpPr>
      <xdr:spPr>
        <a:xfrm>
          <a:off x="12380595"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91440</xdr:rowOff>
    </xdr:from>
    <xdr:ext cx="534670" cy="259080"/>
    <xdr:sp macro="" textlink="">
      <xdr:nvSpPr>
        <xdr:cNvPr id="659" name="テキスト ボックス 658"/>
        <xdr:cNvSpPr txBox="1"/>
      </xdr:nvSpPr>
      <xdr:spPr>
        <a:xfrm>
          <a:off x="12175490" y="1312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074525"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074525"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155"/>
    <xdr:sp macro="" textlink="">
      <xdr:nvSpPr>
        <xdr:cNvPr id="668" name="テキスト ボックス 667"/>
        <xdr:cNvSpPr txBox="1"/>
      </xdr:nvSpPr>
      <xdr:spPr>
        <a:xfrm>
          <a:off x="12036425"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074525"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074525"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1" name="テキスト ボックス 670"/>
        <xdr:cNvSpPr txBox="1"/>
      </xdr:nvSpPr>
      <xdr:spPr>
        <a:xfrm>
          <a:off x="1183132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074525"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7810"/>
    <xdr:sp macro="" textlink="">
      <xdr:nvSpPr>
        <xdr:cNvPr id="673" name="テキスト ボックス 672"/>
        <xdr:cNvSpPr txBox="1"/>
      </xdr:nvSpPr>
      <xdr:spPr>
        <a:xfrm>
          <a:off x="1149604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074525"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7810"/>
    <xdr:sp macro="" textlink="">
      <xdr:nvSpPr>
        <xdr:cNvPr id="675" name="テキスト ボックス 674"/>
        <xdr:cNvSpPr txBox="1"/>
      </xdr:nvSpPr>
      <xdr:spPr>
        <a:xfrm>
          <a:off x="1149604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074525"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7810"/>
    <xdr:sp macro="" textlink="">
      <xdr:nvSpPr>
        <xdr:cNvPr id="677" name="テキスト ボックス 676"/>
        <xdr:cNvSpPr txBox="1"/>
      </xdr:nvSpPr>
      <xdr:spPr>
        <a:xfrm>
          <a:off x="11496040" y="15427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074525"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79" name="テキスト ボックス 678"/>
        <xdr:cNvSpPr txBox="1"/>
      </xdr:nvSpPr>
      <xdr:spPr>
        <a:xfrm>
          <a:off x="1149604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074525"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86995</xdr:rowOff>
    </xdr:from>
    <xdr:to xmlns:xdr="http://schemas.openxmlformats.org/drawingml/2006/spreadsheetDrawing">
      <xdr:col>85</xdr:col>
      <xdr:colOff>126365</xdr:colOff>
      <xdr:row>98</xdr:row>
      <xdr:rowOff>83185</xdr:rowOff>
    </xdr:to>
    <xdr:cxnSp macro="">
      <xdr:nvCxnSpPr>
        <xdr:cNvPr id="681" name="直線コネクタ 680"/>
        <xdr:cNvCxnSpPr/>
      </xdr:nvCxnSpPr>
      <xdr:spPr>
        <a:xfrm flipV="1">
          <a:off x="15831820" y="15860395"/>
          <a:ext cx="1270" cy="1024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86995</xdr:rowOff>
    </xdr:from>
    <xdr:ext cx="533400" cy="257810"/>
    <xdr:sp macro="" textlink="">
      <xdr:nvSpPr>
        <xdr:cNvPr id="682" name="公債費最小値テキスト"/>
        <xdr:cNvSpPr txBox="1"/>
      </xdr:nvSpPr>
      <xdr:spPr>
        <a:xfrm>
          <a:off x="15884525" y="16889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83185</xdr:rowOff>
    </xdr:from>
    <xdr:to xmlns:xdr="http://schemas.openxmlformats.org/drawingml/2006/spreadsheetDrawing">
      <xdr:col>86</xdr:col>
      <xdr:colOff>25400</xdr:colOff>
      <xdr:row>98</xdr:row>
      <xdr:rowOff>83185</xdr:rowOff>
    </xdr:to>
    <xdr:cxnSp macro="">
      <xdr:nvCxnSpPr>
        <xdr:cNvPr id="683" name="直線コネクタ 682"/>
        <xdr:cNvCxnSpPr/>
      </xdr:nvCxnSpPr>
      <xdr:spPr>
        <a:xfrm>
          <a:off x="15744825" y="168852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33655</xdr:rowOff>
    </xdr:from>
    <xdr:ext cx="597535" cy="258445"/>
    <xdr:sp macro="" textlink="">
      <xdr:nvSpPr>
        <xdr:cNvPr id="684" name="公債費最大値テキスト"/>
        <xdr:cNvSpPr txBox="1"/>
      </xdr:nvSpPr>
      <xdr:spPr>
        <a:xfrm>
          <a:off x="15884525" y="156356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86995</xdr:rowOff>
    </xdr:from>
    <xdr:to xmlns:xdr="http://schemas.openxmlformats.org/drawingml/2006/spreadsheetDrawing">
      <xdr:col>86</xdr:col>
      <xdr:colOff>25400</xdr:colOff>
      <xdr:row>92</xdr:row>
      <xdr:rowOff>86995</xdr:rowOff>
    </xdr:to>
    <xdr:cxnSp macro="">
      <xdr:nvCxnSpPr>
        <xdr:cNvPr id="685" name="直線コネクタ 684"/>
        <xdr:cNvCxnSpPr/>
      </xdr:nvCxnSpPr>
      <xdr:spPr>
        <a:xfrm>
          <a:off x="15744825" y="158603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43180</xdr:rowOff>
    </xdr:from>
    <xdr:to xmlns:xdr="http://schemas.openxmlformats.org/drawingml/2006/spreadsheetDrawing">
      <xdr:col>85</xdr:col>
      <xdr:colOff>127000</xdr:colOff>
      <xdr:row>97</xdr:row>
      <xdr:rowOff>61595</xdr:rowOff>
    </xdr:to>
    <xdr:cxnSp macro="">
      <xdr:nvCxnSpPr>
        <xdr:cNvPr id="686" name="直線コネクタ 685"/>
        <xdr:cNvCxnSpPr/>
      </xdr:nvCxnSpPr>
      <xdr:spPr>
        <a:xfrm flipV="1">
          <a:off x="15018385" y="16673830"/>
          <a:ext cx="81534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111125</xdr:rowOff>
    </xdr:from>
    <xdr:ext cx="533400" cy="257810"/>
    <xdr:sp macro="" textlink="">
      <xdr:nvSpPr>
        <xdr:cNvPr id="687" name="公債費平均値テキスト"/>
        <xdr:cNvSpPr txBox="1"/>
      </xdr:nvSpPr>
      <xdr:spPr>
        <a:xfrm>
          <a:off x="15884525" y="16398875"/>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88265</xdr:rowOff>
    </xdr:from>
    <xdr:to xmlns:xdr="http://schemas.openxmlformats.org/drawingml/2006/spreadsheetDrawing">
      <xdr:col>85</xdr:col>
      <xdr:colOff>177800</xdr:colOff>
      <xdr:row>97</xdr:row>
      <xdr:rowOff>18415</xdr:rowOff>
    </xdr:to>
    <xdr:sp macro="" textlink="">
      <xdr:nvSpPr>
        <xdr:cNvPr id="688" name="フローチャート: 判断 687"/>
        <xdr:cNvSpPr/>
      </xdr:nvSpPr>
      <xdr:spPr>
        <a:xfrm>
          <a:off x="15782925"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52070</xdr:rowOff>
    </xdr:from>
    <xdr:to xmlns:xdr="http://schemas.openxmlformats.org/drawingml/2006/spreadsheetDrawing">
      <xdr:col>81</xdr:col>
      <xdr:colOff>50800</xdr:colOff>
      <xdr:row>97</xdr:row>
      <xdr:rowOff>61595</xdr:rowOff>
    </xdr:to>
    <xdr:cxnSp macro="">
      <xdr:nvCxnSpPr>
        <xdr:cNvPr id="689" name="直線コネクタ 688"/>
        <xdr:cNvCxnSpPr/>
      </xdr:nvCxnSpPr>
      <xdr:spPr>
        <a:xfrm>
          <a:off x="14157960" y="16682720"/>
          <a:ext cx="8604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102870</xdr:rowOff>
    </xdr:from>
    <xdr:to xmlns:xdr="http://schemas.openxmlformats.org/drawingml/2006/spreadsheetDrawing">
      <xdr:col>81</xdr:col>
      <xdr:colOff>101600</xdr:colOff>
      <xdr:row>97</xdr:row>
      <xdr:rowOff>33020</xdr:rowOff>
    </xdr:to>
    <xdr:sp macro="" textlink="">
      <xdr:nvSpPr>
        <xdr:cNvPr id="690" name="フローチャート: 判断 689"/>
        <xdr:cNvSpPr/>
      </xdr:nvSpPr>
      <xdr:spPr>
        <a:xfrm>
          <a:off x="14967585"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49530</xdr:rowOff>
    </xdr:from>
    <xdr:ext cx="534670" cy="259080"/>
    <xdr:sp macro="" textlink="">
      <xdr:nvSpPr>
        <xdr:cNvPr id="691" name="テキスト ボックス 690"/>
        <xdr:cNvSpPr txBox="1"/>
      </xdr:nvSpPr>
      <xdr:spPr>
        <a:xfrm>
          <a:off x="14762480"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52070</xdr:rowOff>
    </xdr:from>
    <xdr:to xmlns:xdr="http://schemas.openxmlformats.org/drawingml/2006/spreadsheetDrawing">
      <xdr:col>76</xdr:col>
      <xdr:colOff>114300</xdr:colOff>
      <xdr:row>97</xdr:row>
      <xdr:rowOff>52705</xdr:rowOff>
    </xdr:to>
    <xdr:cxnSp macro="">
      <xdr:nvCxnSpPr>
        <xdr:cNvPr id="692" name="直線コネクタ 691"/>
        <xdr:cNvCxnSpPr/>
      </xdr:nvCxnSpPr>
      <xdr:spPr>
        <a:xfrm flipV="1">
          <a:off x="13297535" y="1668272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122555</xdr:rowOff>
    </xdr:from>
    <xdr:to xmlns:xdr="http://schemas.openxmlformats.org/drawingml/2006/spreadsheetDrawing">
      <xdr:col>76</xdr:col>
      <xdr:colOff>165100</xdr:colOff>
      <xdr:row>97</xdr:row>
      <xdr:rowOff>52705</xdr:rowOff>
    </xdr:to>
    <xdr:sp macro="" textlink="">
      <xdr:nvSpPr>
        <xdr:cNvPr id="693" name="フローチャート: 判断 692"/>
        <xdr:cNvSpPr/>
      </xdr:nvSpPr>
      <xdr:spPr>
        <a:xfrm>
          <a:off x="1410716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69215</xdr:rowOff>
    </xdr:from>
    <xdr:ext cx="533400" cy="259080"/>
    <xdr:sp macro="" textlink="">
      <xdr:nvSpPr>
        <xdr:cNvPr id="694" name="テキスト ボックス 693"/>
        <xdr:cNvSpPr txBox="1"/>
      </xdr:nvSpPr>
      <xdr:spPr>
        <a:xfrm>
          <a:off x="13896340" y="16356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52070</xdr:rowOff>
    </xdr:from>
    <xdr:to xmlns:xdr="http://schemas.openxmlformats.org/drawingml/2006/spreadsheetDrawing">
      <xdr:col>71</xdr:col>
      <xdr:colOff>177800</xdr:colOff>
      <xdr:row>97</xdr:row>
      <xdr:rowOff>52705</xdr:rowOff>
    </xdr:to>
    <xdr:cxnSp macro="">
      <xdr:nvCxnSpPr>
        <xdr:cNvPr id="695" name="直線コネクタ 694"/>
        <xdr:cNvCxnSpPr/>
      </xdr:nvCxnSpPr>
      <xdr:spPr>
        <a:xfrm>
          <a:off x="12431395" y="16682720"/>
          <a:ext cx="8661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153670</xdr:rowOff>
    </xdr:from>
    <xdr:to xmlns:xdr="http://schemas.openxmlformats.org/drawingml/2006/spreadsheetDrawing">
      <xdr:col>72</xdr:col>
      <xdr:colOff>38100</xdr:colOff>
      <xdr:row>97</xdr:row>
      <xdr:rowOff>83820</xdr:rowOff>
    </xdr:to>
    <xdr:sp macro="" textlink="">
      <xdr:nvSpPr>
        <xdr:cNvPr id="696" name="フローチャート: 判断 695"/>
        <xdr:cNvSpPr/>
      </xdr:nvSpPr>
      <xdr:spPr>
        <a:xfrm>
          <a:off x="13246735" y="166128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100330</xdr:rowOff>
    </xdr:from>
    <xdr:ext cx="534670" cy="257810"/>
    <xdr:sp macro="" textlink="">
      <xdr:nvSpPr>
        <xdr:cNvPr id="697" name="テキスト ボックス 696"/>
        <xdr:cNvSpPr txBox="1"/>
      </xdr:nvSpPr>
      <xdr:spPr>
        <a:xfrm>
          <a:off x="13035915" y="163880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151765</xdr:rowOff>
    </xdr:from>
    <xdr:to xmlns:xdr="http://schemas.openxmlformats.org/drawingml/2006/spreadsheetDrawing">
      <xdr:col>67</xdr:col>
      <xdr:colOff>101600</xdr:colOff>
      <xdr:row>97</xdr:row>
      <xdr:rowOff>81915</xdr:rowOff>
    </xdr:to>
    <xdr:sp macro="" textlink="">
      <xdr:nvSpPr>
        <xdr:cNvPr id="698" name="フローチャート: 判断 697"/>
        <xdr:cNvSpPr/>
      </xdr:nvSpPr>
      <xdr:spPr>
        <a:xfrm>
          <a:off x="12380595"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98425</xdr:rowOff>
    </xdr:from>
    <xdr:ext cx="534670" cy="257810"/>
    <xdr:sp macro="" textlink="">
      <xdr:nvSpPr>
        <xdr:cNvPr id="699" name="テキスト ボックス 698"/>
        <xdr:cNvSpPr txBox="1"/>
      </xdr:nvSpPr>
      <xdr:spPr>
        <a:xfrm>
          <a:off x="12175490" y="163861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0730" cy="259080"/>
    <xdr:sp macro="" textlink="">
      <xdr:nvSpPr>
        <xdr:cNvPr id="700" name="テキスト ボックス 699"/>
        <xdr:cNvSpPr txBox="1"/>
      </xdr:nvSpPr>
      <xdr:spPr>
        <a:xfrm>
          <a:off x="1564894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1" name="テキスト ボックス 700"/>
        <xdr:cNvSpPr txBox="1"/>
      </xdr:nvSpPr>
      <xdr:spPr>
        <a:xfrm>
          <a:off x="148336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0730" cy="259080"/>
    <xdr:sp macro="" textlink="">
      <xdr:nvSpPr>
        <xdr:cNvPr id="703" name="テキスト ボックス 702"/>
        <xdr:cNvSpPr txBox="1"/>
      </xdr:nvSpPr>
      <xdr:spPr>
        <a:xfrm>
          <a:off x="1311275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4" name="テキスト ボックス 703"/>
        <xdr:cNvSpPr txBox="1"/>
      </xdr:nvSpPr>
      <xdr:spPr>
        <a:xfrm>
          <a:off x="1224661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163830</xdr:rowOff>
    </xdr:from>
    <xdr:to xmlns:xdr="http://schemas.openxmlformats.org/drawingml/2006/spreadsheetDrawing">
      <xdr:col>85</xdr:col>
      <xdr:colOff>177800</xdr:colOff>
      <xdr:row>97</xdr:row>
      <xdr:rowOff>93980</xdr:rowOff>
    </xdr:to>
    <xdr:sp macro="" textlink="">
      <xdr:nvSpPr>
        <xdr:cNvPr id="705" name="楕円 704"/>
        <xdr:cNvSpPr/>
      </xdr:nvSpPr>
      <xdr:spPr>
        <a:xfrm>
          <a:off x="15782925"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142240</xdr:rowOff>
    </xdr:from>
    <xdr:ext cx="533400" cy="259080"/>
    <xdr:sp macro="" textlink="">
      <xdr:nvSpPr>
        <xdr:cNvPr id="706" name="公債費該当値テキスト"/>
        <xdr:cNvSpPr txBox="1"/>
      </xdr:nvSpPr>
      <xdr:spPr>
        <a:xfrm>
          <a:off x="15884525" y="16601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707" name="楕円 706"/>
        <xdr:cNvSpPr/>
      </xdr:nvSpPr>
      <xdr:spPr>
        <a:xfrm>
          <a:off x="14967585"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103505</xdr:rowOff>
    </xdr:from>
    <xdr:ext cx="534670" cy="259080"/>
    <xdr:sp macro="" textlink="">
      <xdr:nvSpPr>
        <xdr:cNvPr id="708" name="テキスト ボックス 707"/>
        <xdr:cNvSpPr txBox="1"/>
      </xdr:nvSpPr>
      <xdr:spPr>
        <a:xfrm>
          <a:off x="14762480" y="1673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635</xdr:rowOff>
    </xdr:from>
    <xdr:to xmlns:xdr="http://schemas.openxmlformats.org/drawingml/2006/spreadsheetDrawing">
      <xdr:col>76</xdr:col>
      <xdr:colOff>165100</xdr:colOff>
      <xdr:row>97</xdr:row>
      <xdr:rowOff>102235</xdr:rowOff>
    </xdr:to>
    <xdr:sp macro="" textlink="">
      <xdr:nvSpPr>
        <xdr:cNvPr id="709" name="楕円 708"/>
        <xdr:cNvSpPr/>
      </xdr:nvSpPr>
      <xdr:spPr>
        <a:xfrm>
          <a:off x="1410716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93345</xdr:rowOff>
    </xdr:from>
    <xdr:ext cx="533400" cy="259080"/>
    <xdr:sp macro="" textlink="">
      <xdr:nvSpPr>
        <xdr:cNvPr id="710" name="テキスト ボックス 709"/>
        <xdr:cNvSpPr txBox="1"/>
      </xdr:nvSpPr>
      <xdr:spPr>
        <a:xfrm>
          <a:off x="13896340" y="16723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1905</xdr:rowOff>
    </xdr:from>
    <xdr:to xmlns:xdr="http://schemas.openxmlformats.org/drawingml/2006/spreadsheetDrawing">
      <xdr:col>72</xdr:col>
      <xdr:colOff>38100</xdr:colOff>
      <xdr:row>97</xdr:row>
      <xdr:rowOff>103505</xdr:rowOff>
    </xdr:to>
    <xdr:sp macro="" textlink="">
      <xdr:nvSpPr>
        <xdr:cNvPr id="711" name="楕円 710"/>
        <xdr:cNvSpPr/>
      </xdr:nvSpPr>
      <xdr:spPr>
        <a:xfrm>
          <a:off x="13246735" y="1663255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94615</xdr:rowOff>
    </xdr:from>
    <xdr:ext cx="534670" cy="259080"/>
    <xdr:sp macro="" textlink="">
      <xdr:nvSpPr>
        <xdr:cNvPr id="712" name="テキスト ボックス 711"/>
        <xdr:cNvSpPr txBox="1"/>
      </xdr:nvSpPr>
      <xdr:spPr>
        <a:xfrm>
          <a:off x="13035915"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1270</xdr:rowOff>
    </xdr:from>
    <xdr:to xmlns:xdr="http://schemas.openxmlformats.org/drawingml/2006/spreadsheetDrawing">
      <xdr:col>67</xdr:col>
      <xdr:colOff>101600</xdr:colOff>
      <xdr:row>97</xdr:row>
      <xdr:rowOff>102870</xdr:rowOff>
    </xdr:to>
    <xdr:sp macro="" textlink="">
      <xdr:nvSpPr>
        <xdr:cNvPr id="713" name="楕円 712"/>
        <xdr:cNvSpPr/>
      </xdr:nvSpPr>
      <xdr:spPr>
        <a:xfrm>
          <a:off x="12380595"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93980</xdr:rowOff>
    </xdr:from>
    <xdr:ext cx="534670" cy="259080"/>
    <xdr:sp macro="" textlink="">
      <xdr:nvSpPr>
        <xdr:cNvPr id="714" name="テキスト ボックス 713"/>
        <xdr:cNvSpPr txBox="1"/>
      </xdr:nvSpPr>
      <xdr:spPr>
        <a:xfrm>
          <a:off x="12175490" y="1672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4155"/>
    <xdr:sp macro="" textlink="">
      <xdr:nvSpPr>
        <xdr:cNvPr id="723" name="テキスト ボックス 722"/>
        <xdr:cNvSpPr txBox="1"/>
      </xdr:nvSpPr>
      <xdr:spPr>
        <a:xfrm>
          <a:off x="17706975"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6" name="テキスト ボックス 725"/>
        <xdr:cNvSpPr txBox="1"/>
      </xdr:nvSpPr>
      <xdr:spPr>
        <a:xfrm>
          <a:off x="1750187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225" cy="259080"/>
    <xdr:sp macro="" textlink="">
      <xdr:nvSpPr>
        <xdr:cNvPr id="728" name="テキスト ボックス 727"/>
        <xdr:cNvSpPr txBox="1"/>
      </xdr:nvSpPr>
      <xdr:spPr>
        <a:xfrm>
          <a:off x="17225010" y="620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225" cy="257810"/>
    <xdr:sp macro="" textlink="">
      <xdr:nvSpPr>
        <xdr:cNvPr id="730" name="テキスト ボックス 729"/>
        <xdr:cNvSpPr txBox="1"/>
      </xdr:nvSpPr>
      <xdr:spPr>
        <a:xfrm>
          <a:off x="17225010"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225" cy="259080"/>
    <xdr:sp macro="" textlink="">
      <xdr:nvSpPr>
        <xdr:cNvPr id="732" name="テキスト ボックス 731"/>
        <xdr:cNvSpPr txBox="1"/>
      </xdr:nvSpPr>
      <xdr:spPr>
        <a:xfrm>
          <a:off x="17225010"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225" cy="259080"/>
    <xdr:sp macro="" textlink="">
      <xdr:nvSpPr>
        <xdr:cNvPr id="734" name="テキスト ボックス 733"/>
        <xdr:cNvSpPr txBox="1"/>
      </xdr:nvSpPr>
      <xdr:spPr>
        <a:xfrm>
          <a:off x="17225010"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225" cy="257810"/>
    <xdr:sp macro="" textlink="">
      <xdr:nvSpPr>
        <xdr:cNvPr id="736" name="テキスト ボックス 735"/>
        <xdr:cNvSpPr txBox="1"/>
      </xdr:nvSpPr>
      <xdr:spPr>
        <a:xfrm>
          <a:off x="17225010"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43815</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1496655" y="5358765"/>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75565</xdr:rowOff>
    </xdr:from>
    <xdr:ext cx="249555" cy="257810"/>
    <xdr:sp macro="" textlink="">
      <xdr:nvSpPr>
        <xdr:cNvPr id="739" name="諸支出金最小値テキスト"/>
        <xdr:cNvSpPr txBox="1"/>
      </xdr:nvSpPr>
      <xdr:spPr>
        <a:xfrm>
          <a:off x="21549360" y="676211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1415375" y="6731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161925</xdr:rowOff>
    </xdr:from>
    <xdr:ext cx="534670" cy="259080"/>
    <xdr:sp macro="" textlink="">
      <xdr:nvSpPr>
        <xdr:cNvPr id="741" name="諸支出金最大値テキスト"/>
        <xdr:cNvSpPr txBox="1"/>
      </xdr:nvSpPr>
      <xdr:spPr>
        <a:xfrm>
          <a:off x="2154936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43815</xdr:rowOff>
    </xdr:from>
    <xdr:to xmlns:xdr="http://schemas.openxmlformats.org/drawingml/2006/spreadsheetDrawing">
      <xdr:col>116</xdr:col>
      <xdr:colOff>152400</xdr:colOff>
      <xdr:row>31</xdr:row>
      <xdr:rowOff>43815</xdr:rowOff>
    </xdr:to>
    <xdr:cxnSp macro="">
      <xdr:nvCxnSpPr>
        <xdr:cNvPr id="742" name="直線コネクタ 741"/>
        <xdr:cNvCxnSpPr/>
      </xdr:nvCxnSpPr>
      <xdr:spPr>
        <a:xfrm>
          <a:off x="21415375" y="53587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0688935"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164465</xdr:rowOff>
    </xdr:from>
    <xdr:ext cx="378460" cy="259080"/>
    <xdr:sp macro="" textlink="">
      <xdr:nvSpPr>
        <xdr:cNvPr id="744" name="諸支出金平均値テキスト"/>
        <xdr:cNvSpPr txBox="1"/>
      </xdr:nvSpPr>
      <xdr:spPr>
        <a:xfrm>
          <a:off x="21549360" y="65081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141605</xdr:rowOff>
    </xdr:from>
    <xdr:to xmlns:xdr="http://schemas.openxmlformats.org/drawingml/2006/spreadsheetDrawing">
      <xdr:col>116</xdr:col>
      <xdr:colOff>114300</xdr:colOff>
      <xdr:row>39</xdr:row>
      <xdr:rowOff>71755</xdr:rowOff>
    </xdr:to>
    <xdr:sp macro="" textlink="">
      <xdr:nvSpPr>
        <xdr:cNvPr id="745" name="フローチャート: 判断 744"/>
        <xdr:cNvSpPr/>
      </xdr:nvSpPr>
      <xdr:spPr>
        <a:xfrm>
          <a:off x="2144776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19822795" y="6731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747" name="フローチャート: 判断 746"/>
        <xdr:cNvSpPr/>
      </xdr:nvSpPr>
      <xdr:spPr>
        <a:xfrm>
          <a:off x="20638135" y="66503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81915</xdr:rowOff>
    </xdr:from>
    <xdr:ext cx="377190" cy="259080"/>
    <xdr:sp macro="" textlink="">
      <xdr:nvSpPr>
        <xdr:cNvPr id="748" name="テキスト ボックス 747"/>
        <xdr:cNvSpPr txBox="1"/>
      </xdr:nvSpPr>
      <xdr:spPr>
        <a:xfrm>
          <a:off x="20505420" y="6425565"/>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8962370"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132080</xdr:rowOff>
    </xdr:from>
    <xdr:to xmlns:xdr="http://schemas.openxmlformats.org/drawingml/2006/spreadsheetDrawing">
      <xdr:col>107</xdr:col>
      <xdr:colOff>101600</xdr:colOff>
      <xdr:row>39</xdr:row>
      <xdr:rowOff>61595</xdr:rowOff>
    </xdr:to>
    <xdr:sp macro="" textlink="">
      <xdr:nvSpPr>
        <xdr:cNvPr id="750" name="フローチャート: 判断 749"/>
        <xdr:cNvSpPr/>
      </xdr:nvSpPr>
      <xdr:spPr>
        <a:xfrm>
          <a:off x="19771995"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78105</xdr:rowOff>
    </xdr:from>
    <xdr:ext cx="377190" cy="257810"/>
    <xdr:sp macro="" textlink="">
      <xdr:nvSpPr>
        <xdr:cNvPr id="751" name="テキスト ボックス 750"/>
        <xdr:cNvSpPr txBox="1"/>
      </xdr:nvSpPr>
      <xdr:spPr>
        <a:xfrm>
          <a:off x="19639280" y="6421755"/>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101945" y="6731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158115</xdr:rowOff>
    </xdr:from>
    <xdr:to xmlns:xdr="http://schemas.openxmlformats.org/drawingml/2006/spreadsheetDrawing">
      <xdr:col>102</xdr:col>
      <xdr:colOff>165100</xdr:colOff>
      <xdr:row>39</xdr:row>
      <xdr:rowOff>88265</xdr:rowOff>
    </xdr:to>
    <xdr:sp macro="" textlink="">
      <xdr:nvSpPr>
        <xdr:cNvPr id="753" name="フローチャート: 判断 752"/>
        <xdr:cNvSpPr/>
      </xdr:nvSpPr>
      <xdr:spPr>
        <a:xfrm>
          <a:off x="1891157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104775</xdr:rowOff>
    </xdr:from>
    <xdr:ext cx="378460" cy="259080"/>
    <xdr:sp macro="" textlink="">
      <xdr:nvSpPr>
        <xdr:cNvPr id="754" name="テキスト ボックス 753"/>
        <xdr:cNvSpPr txBox="1"/>
      </xdr:nvSpPr>
      <xdr:spPr>
        <a:xfrm>
          <a:off x="18778855" y="6448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115570</xdr:rowOff>
    </xdr:from>
    <xdr:to xmlns:xdr="http://schemas.openxmlformats.org/drawingml/2006/spreadsheetDrawing">
      <xdr:col>98</xdr:col>
      <xdr:colOff>38100</xdr:colOff>
      <xdr:row>39</xdr:row>
      <xdr:rowOff>45720</xdr:rowOff>
    </xdr:to>
    <xdr:sp macro="" textlink="">
      <xdr:nvSpPr>
        <xdr:cNvPr id="755" name="フローチャート: 判断 754"/>
        <xdr:cNvSpPr/>
      </xdr:nvSpPr>
      <xdr:spPr>
        <a:xfrm>
          <a:off x="18051145" y="66306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62230</xdr:rowOff>
    </xdr:from>
    <xdr:ext cx="468630" cy="259080"/>
    <xdr:sp macro="" textlink="">
      <xdr:nvSpPr>
        <xdr:cNvPr id="756" name="テキスト ボックス 755"/>
        <xdr:cNvSpPr txBox="1"/>
      </xdr:nvSpPr>
      <xdr:spPr>
        <a:xfrm>
          <a:off x="17872710" y="6405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0730" cy="259080"/>
    <xdr:sp macro="" textlink="">
      <xdr:nvSpPr>
        <xdr:cNvPr id="758" name="テキスト ボックス 757"/>
        <xdr:cNvSpPr txBox="1"/>
      </xdr:nvSpPr>
      <xdr:spPr>
        <a:xfrm>
          <a:off x="2050415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59" name="テキスト ボックス 758"/>
        <xdr:cNvSpPr txBox="1"/>
      </xdr:nvSpPr>
      <xdr:spPr>
        <a:xfrm>
          <a:off x="1963801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0730" cy="259080"/>
    <xdr:sp macro="" textlink="">
      <xdr:nvSpPr>
        <xdr:cNvPr id="761" name="テキスト ボックス 760"/>
        <xdr:cNvSpPr txBox="1"/>
      </xdr:nvSpPr>
      <xdr:spPr>
        <a:xfrm>
          <a:off x="1791716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144776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7810"/>
    <xdr:sp macro="" textlink="">
      <xdr:nvSpPr>
        <xdr:cNvPr id="763" name="諸支出金該当値テキスト"/>
        <xdr:cNvSpPr txBox="1"/>
      </xdr:nvSpPr>
      <xdr:spPr>
        <a:xfrm>
          <a:off x="21549360" y="663575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063813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5" name="テキスト ボックス 764"/>
        <xdr:cNvSpPr txBox="1"/>
      </xdr:nvSpPr>
      <xdr:spPr>
        <a:xfrm>
          <a:off x="20564475"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1977199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67" name="テキスト ボックス 766"/>
        <xdr:cNvSpPr txBox="1"/>
      </xdr:nvSpPr>
      <xdr:spPr>
        <a:xfrm>
          <a:off x="1970405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891157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9" name="テキスト ボックス 768"/>
        <xdr:cNvSpPr txBox="1"/>
      </xdr:nvSpPr>
      <xdr:spPr>
        <a:xfrm>
          <a:off x="18843625"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051145" y="6680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1" name="テキスト ボックス 770"/>
        <xdr:cNvSpPr txBox="1"/>
      </xdr:nvSpPr>
      <xdr:spPr>
        <a:xfrm>
          <a:off x="17977485"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4155"/>
    <xdr:sp macro="" textlink="">
      <xdr:nvSpPr>
        <xdr:cNvPr id="780" name="テキスト ボックス 779"/>
        <xdr:cNvSpPr txBox="1"/>
      </xdr:nvSpPr>
      <xdr:spPr>
        <a:xfrm>
          <a:off x="17706975"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2" name="直線コネクタ 781"/>
        <xdr:cNvCxnSpPr/>
      </xdr:nvCxnSpPr>
      <xdr:spPr>
        <a:xfrm>
          <a:off x="1773936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83" name="テキスト ボックス 782"/>
        <xdr:cNvSpPr txBox="1"/>
      </xdr:nvSpPr>
      <xdr:spPr>
        <a:xfrm>
          <a:off x="1750187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4" name="直線コネクタ 783"/>
        <xdr:cNvCxnSpPr/>
      </xdr:nvCxnSpPr>
      <xdr:spPr>
        <a:xfrm>
          <a:off x="1773936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56</xdr:row>
      <xdr:rowOff>35560</xdr:rowOff>
    </xdr:from>
    <xdr:ext cx="311785" cy="259080"/>
    <xdr:sp macro="" textlink="">
      <xdr:nvSpPr>
        <xdr:cNvPr id="785" name="テキスト ボックス 784"/>
        <xdr:cNvSpPr txBox="1"/>
      </xdr:nvSpPr>
      <xdr:spPr>
        <a:xfrm>
          <a:off x="17437735" y="9636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53</xdr:row>
      <xdr:rowOff>168910</xdr:rowOff>
    </xdr:from>
    <xdr:ext cx="311785" cy="257810"/>
    <xdr:sp macro="" textlink="">
      <xdr:nvSpPr>
        <xdr:cNvPr id="787" name="テキスト ボックス 786"/>
        <xdr:cNvSpPr txBox="1"/>
      </xdr:nvSpPr>
      <xdr:spPr>
        <a:xfrm>
          <a:off x="17437735" y="9255760"/>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8" name="直線コネクタ 787"/>
        <xdr:cNvCxnSpPr/>
      </xdr:nvCxnSpPr>
      <xdr:spPr>
        <a:xfrm>
          <a:off x="1773936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51</xdr:row>
      <xdr:rowOff>130810</xdr:rowOff>
    </xdr:from>
    <xdr:ext cx="311785" cy="259080"/>
    <xdr:sp macro="" textlink="">
      <xdr:nvSpPr>
        <xdr:cNvPr id="789" name="テキスト ボックス 788"/>
        <xdr:cNvSpPr txBox="1"/>
      </xdr:nvSpPr>
      <xdr:spPr>
        <a:xfrm>
          <a:off x="17437735" y="8874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0" name="直線コネクタ 789"/>
        <xdr:cNvCxnSpPr/>
      </xdr:nvCxnSpPr>
      <xdr:spPr>
        <a:xfrm>
          <a:off x="1773936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92710</xdr:rowOff>
    </xdr:from>
    <xdr:ext cx="311785" cy="259080"/>
    <xdr:sp macro="" textlink="">
      <xdr:nvSpPr>
        <xdr:cNvPr id="791" name="テキスト ボックス 790"/>
        <xdr:cNvSpPr txBox="1"/>
      </xdr:nvSpPr>
      <xdr:spPr>
        <a:xfrm>
          <a:off x="17437735" y="8493760"/>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1785" cy="257810"/>
    <xdr:sp macro="" textlink="">
      <xdr:nvSpPr>
        <xdr:cNvPr id="793" name="テキスト ボックス 792"/>
        <xdr:cNvSpPr txBox="1"/>
      </xdr:nvSpPr>
      <xdr:spPr>
        <a:xfrm>
          <a:off x="17437735" y="8112760"/>
          <a:ext cx="311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795" name="直線コネクタ 794"/>
        <xdr:cNvCxnSpPr/>
      </xdr:nvCxnSpPr>
      <xdr:spPr>
        <a:xfrm>
          <a:off x="2149665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7810"/>
    <xdr:sp macro="" textlink="">
      <xdr:nvSpPr>
        <xdr:cNvPr id="796" name="前年度繰上充用金最小値テキスト"/>
        <xdr:cNvSpPr txBox="1"/>
      </xdr:nvSpPr>
      <xdr:spPr>
        <a:xfrm>
          <a:off x="2154936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7" name="直線コネクタ 796"/>
        <xdr:cNvCxnSpPr/>
      </xdr:nvCxnSpPr>
      <xdr:spPr>
        <a:xfrm>
          <a:off x="21415375" y="10160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7810"/>
    <xdr:sp macro="" textlink="">
      <xdr:nvSpPr>
        <xdr:cNvPr id="798" name="前年度繰上充用金最大値テキスト"/>
        <xdr:cNvSpPr txBox="1"/>
      </xdr:nvSpPr>
      <xdr:spPr>
        <a:xfrm>
          <a:off x="21549360" y="98590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1415375" y="10160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0" name="直線コネクタ 799"/>
        <xdr:cNvCxnSpPr/>
      </xdr:nvCxnSpPr>
      <xdr:spPr>
        <a:xfrm>
          <a:off x="20688935"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801" name="前年度繰上充用金平均値テキスト"/>
        <xdr:cNvSpPr txBox="1"/>
      </xdr:nvSpPr>
      <xdr:spPr>
        <a:xfrm>
          <a:off x="21549360" y="10087610"/>
          <a:ext cx="24955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02" name="フローチャート: 判断 801"/>
        <xdr:cNvSpPr/>
      </xdr:nvSpPr>
      <xdr:spPr>
        <a:xfrm>
          <a:off x="2144776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03" name="直線コネクタ 802"/>
        <xdr:cNvCxnSpPr/>
      </xdr:nvCxnSpPr>
      <xdr:spPr>
        <a:xfrm>
          <a:off x="19822795" y="10160000"/>
          <a:ext cx="8661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04" name="フローチャート: 判断 803"/>
        <xdr:cNvSpPr/>
      </xdr:nvSpPr>
      <xdr:spPr>
        <a:xfrm>
          <a:off x="20638135" y="10109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285" cy="257810"/>
    <xdr:sp macro="" textlink="">
      <xdr:nvSpPr>
        <xdr:cNvPr id="805" name="テキスト ボックス 804"/>
        <xdr:cNvSpPr txBox="1"/>
      </xdr:nvSpPr>
      <xdr:spPr>
        <a:xfrm>
          <a:off x="20564475"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06" name="直線コネクタ 805"/>
        <xdr:cNvCxnSpPr/>
      </xdr:nvCxnSpPr>
      <xdr:spPr>
        <a:xfrm>
          <a:off x="18962370" y="10160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07" name="フローチャート: 判断 806"/>
        <xdr:cNvSpPr/>
      </xdr:nvSpPr>
      <xdr:spPr>
        <a:xfrm>
          <a:off x="1977199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9555" cy="257810"/>
    <xdr:sp macro="" textlink="">
      <xdr:nvSpPr>
        <xdr:cNvPr id="808" name="テキスト ボックス 807"/>
        <xdr:cNvSpPr txBox="1"/>
      </xdr:nvSpPr>
      <xdr:spPr>
        <a:xfrm>
          <a:off x="19704050" y="10201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9" name="直線コネクタ 808"/>
        <xdr:cNvCxnSpPr/>
      </xdr:nvCxnSpPr>
      <xdr:spPr>
        <a:xfrm>
          <a:off x="18101945" y="10160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50</xdr:row>
      <xdr:rowOff>50800</xdr:rowOff>
    </xdr:from>
    <xdr:to xmlns:xdr="http://schemas.openxmlformats.org/drawingml/2006/spreadsheetDrawing">
      <xdr:col>102</xdr:col>
      <xdr:colOff>165100</xdr:colOff>
      <xdr:row>50</xdr:row>
      <xdr:rowOff>152400</xdr:rowOff>
    </xdr:to>
    <xdr:sp macro="" textlink="">
      <xdr:nvSpPr>
        <xdr:cNvPr id="810" name="フローチャート: 判断 809"/>
        <xdr:cNvSpPr/>
      </xdr:nvSpPr>
      <xdr:spPr>
        <a:xfrm>
          <a:off x="1891157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48</xdr:row>
      <xdr:rowOff>168910</xdr:rowOff>
    </xdr:from>
    <xdr:ext cx="312420" cy="257810"/>
    <xdr:sp macro="" textlink="">
      <xdr:nvSpPr>
        <xdr:cNvPr id="811" name="テキスト ボックス 810"/>
        <xdr:cNvSpPr txBox="1"/>
      </xdr:nvSpPr>
      <xdr:spPr>
        <a:xfrm>
          <a:off x="18811240" y="839851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2" name="フローチャート: 判断 811"/>
        <xdr:cNvSpPr/>
      </xdr:nvSpPr>
      <xdr:spPr>
        <a:xfrm>
          <a:off x="18051145" y="10109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285" cy="257810"/>
    <xdr:sp macro="" textlink="">
      <xdr:nvSpPr>
        <xdr:cNvPr id="813" name="テキスト ボックス 812"/>
        <xdr:cNvSpPr txBox="1"/>
      </xdr:nvSpPr>
      <xdr:spPr>
        <a:xfrm>
          <a:off x="17977485"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0730" cy="259080"/>
    <xdr:sp macro="" textlink="">
      <xdr:nvSpPr>
        <xdr:cNvPr id="815" name="テキスト ボックス 814"/>
        <xdr:cNvSpPr txBox="1"/>
      </xdr:nvSpPr>
      <xdr:spPr>
        <a:xfrm>
          <a:off x="2050415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16" name="テキスト ボックス 815"/>
        <xdr:cNvSpPr txBox="1"/>
      </xdr:nvSpPr>
      <xdr:spPr>
        <a:xfrm>
          <a:off x="1963801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0730" cy="259080"/>
    <xdr:sp macro="" textlink="">
      <xdr:nvSpPr>
        <xdr:cNvPr id="818" name="テキスト ボックス 817"/>
        <xdr:cNvSpPr txBox="1"/>
      </xdr:nvSpPr>
      <xdr:spPr>
        <a:xfrm>
          <a:off x="1791716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楕円 818"/>
        <xdr:cNvSpPr/>
      </xdr:nvSpPr>
      <xdr:spPr>
        <a:xfrm>
          <a:off x="2144776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7810"/>
    <xdr:sp macro="" textlink="">
      <xdr:nvSpPr>
        <xdr:cNvPr id="820" name="前年度繰上充用金該当値テキスト"/>
        <xdr:cNvSpPr txBox="1"/>
      </xdr:nvSpPr>
      <xdr:spPr>
        <a:xfrm>
          <a:off x="21549360" y="99733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楕円 820"/>
        <xdr:cNvSpPr/>
      </xdr:nvSpPr>
      <xdr:spPr>
        <a:xfrm>
          <a:off x="20638135" y="10109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8285" cy="257810"/>
    <xdr:sp macro="" textlink="">
      <xdr:nvSpPr>
        <xdr:cNvPr id="822" name="テキスト ボックス 821"/>
        <xdr:cNvSpPr txBox="1"/>
      </xdr:nvSpPr>
      <xdr:spPr>
        <a:xfrm>
          <a:off x="20564475"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23" name="楕円 822"/>
        <xdr:cNvSpPr/>
      </xdr:nvSpPr>
      <xdr:spPr>
        <a:xfrm>
          <a:off x="1977199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111760</xdr:rowOff>
    </xdr:from>
    <xdr:ext cx="249555" cy="257810"/>
    <xdr:sp macro="" textlink="">
      <xdr:nvSpPr>
        <xdr:cNvPr id="824" name="テキスト ボックス 823"/>
        <xdr:cNvSpPr txBox="1"/>
      </xdr:nvSpPr>
      <xdr:spPr>
        <a:xfrm>
          <a:off x="19704050" y="98844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5" name="楕円 824"/>
        <xdr:cNvSpPr/>
      </xdr:nvSpPr>
      <xdr:spPr>
        <a:xfrm>
          <a:off x="1891157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285" cy="257810"/>
    <xdr:sp macro="" textlink="">
      <xdr:nvSpPr>
        <xdr:cNvPr id="826" name="テキスト ボックス 825"/>
        <xdr:cNvSpPr txBox="1"/>
      </xdr:nvSpPr>
      <xdr:spPr>
        <a:xfrm>
          <a:off x="18843625" y="10201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7" name="楕円 826"/>
        <xdr:cNvSpPr/>
      </xdr:nvSpPr>
      <xdr:spPr>
        <a:xfrm>
          <a:off x="18051145" y="10109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8285" cy="257810"/>
    <xdr:sp macro="" textlink="">
      <xdr:nvSpPr>
        <xdr:cNvPr id="828" name="テキスト ボックス 827"/>
        <xdr:cNvSpPr txBox="1"/>
      </xdr:nvSpPr>
      <xdr:spPr>
        <a:xfrm>
          <a:off x="17977485" y="9884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昨年より</a:t>
          </a:r>
          <a:r>
            <a:rPr kumimoji="1" lang="en-US" altLang="ja-JP" sz="1200">
              <a:solidFill>
                <a:schemeClr val="dk1"/>
              </a:solidFill>
              <a:effectLst/>
              <a:latin typeface="ＭＳ Ｐゴシック"/>
              <a:ea typeface="ＭＳ Ｐゴシック"/>
              <a:cs typeface="+mn-cs"/>
            </a:rPr>
            <a:t>1</a:t>
          </a:r>
          <a:r>
            <a:rPr kumimoji="1" lang="ja-JP" altLang="ja-JP" sz="1200">
              <a:solidFill>
                <a:schemeClr val="dk1"/>
              </a:solidFill>
              <a:effectLst/>
              <a:latin typeface="ＭＳ Ｐゴシック"/>
              <a:ea typeface="ＭＳ Ｐゴシック"/>
              <a:cs typeface="+mn-cs"/>
            </a:rPr>
            <a:t>人</a:t>
          </a:r>
          <a:r>
            <a:rPr kumimoji="1" lang="ja-JP" altLang="en-US" sz="1200">
              <a:solidFill>
                <a:schemeClr val="dk1"/>
              </a:solidFill>
              <a:effectLst/>
              <a:latin typeface="ＭＳ Ｐゴシック"/>
              <a:ea typeface="ＭＳ Ｐゴシック"/>
              <a:cs typeface="+mn-cs"/>
            </a:rPr>
            <a:t>当</a:t>
          </a:r>
          <a:r>
            <a:rPr kumimoji="1" lang="ja-JP" altLang="ja-JP" sz="1200">
              <a:solidFill>
                <a:schemeClr val="dk1"/>
              </a:solidFill>
              <a:effectLst/>
              <a:latin typeface="ＭＳ Ｐゴシック"/>
              <a:ea typeface="ＭＳ Ｐゴシック"/>
              <a:cs typeface="+mn-cs"/>
            </a:rPr>
            <a:t>たりのコストが増えたのは</a:t>
          </a:r>
          <a:r>
            <a:rPr kumimoji="1" lang="ja-JP" altLang="en-US" sz="1200">
              <a:solidFill>
                <a:schemeClr val="dk1"/>
              </a:solidFill>
              <a:effectLst/>
              <a:latin typeface="ＭＳ Ｐゴシック"/>
              <a:ea typeface="ＭＳ Ｐゴシック"/>
              <a:cs typeface="+mn-cs"/>
            </a:rPr>
            <a:t>主に農林水産業費</a:t>
          </a:r>
          <a:r>
            <a:rPr kumimoji="1" lang="ja-JP" altLang="ja-JP" sz="1200">
              <a:solidFill>
                <a:schemeClr val="dk1"/>
              </a:solidFill>
              <a:effectLst/>
              <a:latin typeface="ＭＳ Ｐゴシック"/>
              <a:ea typeface="ＭＳ Ｐゴシック"/>
              <a:cs typeface="+mn-cs"/>
            </a:rPr>
            <a:t>と</a:t>
          </a:r>
          <a:r>
            <a:rPr kumimoji="1" lang="ja-JP" altLang="en-US" sz="1200">
              <a:solidFill>
                <a:schemeClr val="dk1"/>
              </a:solidFill>
              <a:effectLst/>
              <a:latin typeface="ＭＳ Ｐゴシック"/>
              <a:ea typeface="ＭＳ Ｐゴシック"/>
              <a:cs typeface="+mn-cs"/>
            </a:rPr>
            <a:t>災害復旧費</a:t>
          </a:r>
          <a:r>
            <a:rPr kumimoji="1" lang="ja-JP" altLang="ja-JP" sz="120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農林水産業費の</a:t>
          </a:r>
          <a:r>
            <a:rPr kumimoji="1" lang="ja-JP" altLang="ja-JP" sz="1200">
              <a:solidFill>
                <a:schemeClr val="dk1"/>
              </a:solidFill>
              <a:effectLst/>
              <a:latin typeface="ＭＳ Ｐゴシック"/>
              <a:ea typeface="ＭＳ Ｐゴシック"/>
              <a:cs typeface="+mn-cs"/>
            </a:rPr>
            <a:t>一人</a:t>
          </a:r>
          <a:r>
            <a:rPr kumimoji="1" lang="ja-JP" altLang="en-US" sz="1200">
              <a:solidFill>
                <a:schemeClr val="dk1"/>
              </a:solidFill>
              <a:effectLst/>
              <a:latin typeface="ＭＳ Ｐゴシック"/>
              <a:ea typeface="ＭＳ Ｐゴシック"/>
              <a:cs typeface="+mn-cs"/>
            </a:rPr>
            <a:t>当</a:t>
          </a:r>
          <a:r>
            <a:rPr kumimoji="1" lang="ja-JP" altLang="ja-JP" sz="1200">
              <a:solidFill>
                <a:schemeClr val="dk1"/>
              </a:solidFill>
              <a:effectLst/>
              <a:latin typeface="ＭＳ Ｐゴシック"/>
              <a:ea typeface="ＭＳ Ｐゴシック"/>
              <a:cs typeface="+mn-cs"/>
            </a:rPr>
            <a:t>たりのコストは</a:t>
          </a:r>
          <a:r>
            <a:rPr kumimoji="1" lang="ja-JP" altLang="en-US" sz="1200">
              <a:solidFill>
                <a:schemeClr val="dk1"/>
              </a:solidFill>
              <a:effectLst/>
              <a:latin typeface="ＭＳ Ｐゴシック"/>
              <a:ea typeface="ＭＳ Ｐゴシック"/>
              <a:cs typeface="+mn-cs"/>
            </a:rPr>
            <a:t>４３，８６５</a:t>
          </a:r>
          <a:r>
            <a:rPr kumimoji="1" lang="ja-JP" altLang="ja-JP" sz="1200">
              <a:solidFill>
                <a:schemeClr val="dk1"/>
              </a:solidFill>
              <a:effectLst/>
              <a:latin typeface="ＭＳ Ｐゴシック"/>
              <a:ea typeface="ＭＳ Ｐゴシック"/>
              <a:cs typeface="+mn-cs"/>
            </a:rPr>
            <a:t>円となっており、</a:t>
          </a:r>
          <a:r>
            <a:rPr kumimoji="1" lang="ja-JP" altLang="en-US" sz="1200">
              <a:solidFill>
                <a:schemeClr val="dk1"/>
              </a:solidFill>
              <a:effectLst/>
              <a:latin typeface="ＭＳ Ｐゴシック"/>
              <a:ea typeface="ＭＳ Ｐゴシック"/>
              <a:cs typeface="+mn-cs"/>
            </a:rPr>
            <a:t>農業基盤整備促進事業（繰越）の実施により一時的に</a:t>
          </a:r>
          <a:r>
            <a:rPr kumimoji="1" lang="ja-JP" altLang="ja-JP" sz="1200">
              <a:solidFill>
                <a:schemeClr val="dk1"/>
              </a:solidFill>
              <a:effectLst/>
              <a:latin typeface="ＭＳ Ｐゴシック"/>
              <a:ea typeface="ＭＳ Ｐゴシック"/>
              <a:cs typeface="+mn-cs"/>
            </a:rPr>
            <a:t>増加</a:t>
          </a:r>
          <a:r>
            <a:rPr kumimoji="1" lang="ja-JP" altLang="en-US" sz="1200">
              <a:solidFill>
                <a:schemeClr val="dk1"/>
              </a:solidFill>
              <a:effectLst/>
              <a:latin typeface="ＭＳ Ｐゴシック"/>
              <a:ea typeface="ＭＳ Ｐゴシック"/>
              <a:cs typeface="+mn-cs"/>
            </a:rPr>
            <a:t>している</a:t>
          </a:r>
          <a:r>
            <a:rPr kumimoji="1" lang="ja-JP" altLang="ja-JP" sz="1200">
              <a:solidFill>
                <a:schemeClr val="dk1"/>
              </a:solidFill>
              <a:effectLst/>
              <a:latin typeface="ＭＳ Ｐゴシック"/>
              <a:ea typeface="ＭＳ Ｐゴシック"/>
              <a:cs typeface="+mn-cs"/>
            </a:rPr>
            <a:t>。今後は、</a:t>
          </a:r>
          <a:r>
            <a:rPr kumimoji="1" lang="ja-JP" altLang="en-US" sz="1200">
              <a:solidFill>
                <a:schemeClr val="dk1"/>
              </a:solidFill>
              <a:effectLst/>
              <a:latin typeface="ＭＳ Ｐゴシック"/>
              <a:ea typeface="ＭＳ Ｐゴシック"/>
              <a:cs typeface="+mn-cs"/>
            </a:rPr>
            <a:t>事業の終了により減少する見込みである。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災害復旧費の</a:t>
          </a:r>
          <a:r>
            <a:rPr lang="ja-JP" altLang="ja-JP" sz="1200">
              <a:solidFill>
                <a:schemeClr val="dk1"/>
              </a:solidFill>
              <a:effectLst/>
              <a:latin typeface="ＭＳ Ｐゴシック"/>
              <a:ea typeface="ＭＳ Ｐゴシック"/>
              <a:cs typeface="+mn-cs"/>
            </a:rPr>
            <a:t>一人</a:t>
          </a:r>
          <a:r>
            <a:rPr lang="ja-JP" altLang="en-US" sz="1200">
              <a:solidFill>
                <a:schemeClr val="dk1"/>
              </a:solidFill>
              <a:effectLst/>
              <a:latin typeface="ＭＳ Ｐゴシック"/>
              <a:ea typeface="ＭＳ Ｐゴシック"/>
              <a:cs typeface="+mn-cs"/>
            </a:rPr>
            <a:t>当</a:t>
          </a:r>
          <a:r>
            <a:rPr lang="ja-JP" altLang="ja-JP" sz="1200">
              <a:solidFill>
                <a:schemeClr val="dk1"/>
              </a:solidFill>
              <a:effectLst/>
              <a:latin typeface="ＭＳ Ｐゴシック"/>
              <a:ea typeface="ＭＳ Ｐゴシック"/>
              <a:cs typeface="+mn-cs"/>
            </a:rPr>
            <a:t>たりのコストは２９，８５０円となって</a:t>
          </a:r>
          <a:r>
            <a:rPr lang="ja-JP" altLang="en-US" sz="1200">
              <a:solidFill>
                <a:schemeClr val="dk1"/>
              </a:solidFill>
              <a:effectLst/>
              <a:latin typeface="ＭＳ Ｐゴシック"/>
              <a:ea typeface="ＭＳ Ｐゴシック"/>
              <a:cs typeface="+mn-cs"/>
            </a:rPr>
            <a:t>いる。これは、平成２９年</a:t>
          </a:r>
          <a:r>
            <a:rPr lang="ja-JP" altLang="ja-JP" sz="1200">
              <a:solidFill>
                <a:schemeClr val="dk1"/>
              </a:solidFill>
              <a:effectLst/>
              <a:latin typeface="ＭＳ Ｐゴシック"/>
              <a:ea typeface="ＭＳ Ｐゴシック"/>
              <a:cs typeface="+mn-cs"/>
            </a:rPr>
            <a:t>７月、８月の豪雨により被災した農地、農業用施設、林業施設、公共土木施設の復旧事業</a:t>
          </a:r>
          <a:r>
            <a:rPr lang="ja-JP" altLang="en-US" sz="1200">
              <a:solidFill>
                <a:schemeClr val="dk1"/>
              </a:solidFill>
              <a:effectLst/>
              <a:latin typeface="ＭＳ Ｐゴシック"/>
              <a:ea typeface="ＭＳ Ｐゴシック"/>
              <a:cs typeface="+mn-cs"/>
            </a:rPr>
            <a:t>によるものである</a:t>
          </a:r>
          <a:r>
            <a:rPr lang="ja-JP" altLang="ja-JP" sz="1200">
              <a:solidFill>
                <a:schemeClr val="dk1"/>
              </a:solidFill>
              <a:effectLst/>
              <a:latin typeface="ＭＳ Ｐゴシック"/>
              <a:ea typeface="ＭＳ Ｐゴシック"/>
              <a:cs typeface="+mn-cs"/>
            </a:rPr>
            <a:t>。</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一人</a:t>
          </a:r>
          <a:r>
            <a:rPr kumimoji="1" lang="ja-JP" altLang="en-US" sz="1200">
              <a:solidFill>
                <a:schemeClr val="dk1"/>
              </a:solidFill>
              <a:effectLst/>
              <a:latin typeface="ＭＳ Ｐゴシック"/>
              <a:ea typeface="ＭＳ Ｐゴシック"/>
              <a:cs typeface="+mn-cs"/>
            </a:rPr>
            <a:t>当</a:t>
          </a:r>
          <a:r>
            <a:rPr kumimoji="1" lang="ja-JP" altLang="ja-JP" sz="1200">
              <a:solidFill>
                <a:schemeClr val="dk1"/>
              </a:solidFill>
              <a:effectLst/>
              <a:latin typeface="ＭＳ Ｐゴシック"/>
              <a:ea typeface="ＭＳ Ｐゴシック"/>
              <a:cs typeface="+mn-cs"/>
            </a:rPr>
            <a:t>たりのコストが減ったのは主に</a:t>
          </a:r>
          <a:r>
            <a:rPr kumimoji="1" lang="ja-JP" altLang="en-US" sz="1200">
              <a:solidFill>
                <a:schemeClr val="dk1"/>
              </a:solidFill>
              <a:effectLst/>
              <a:latin typeface="ＭＳ Ｐゴシック"/>
              <a:ea typeface="ＭＳ Ｐゴシック"/>
              <a:cs typeface="+mn-cs"/>
            </a:rPr>
            <a:t>総務費</a:t>
          </a:r>
          <a:r>
            <a:rPr kumimoji="1" lang="ja-JP" altLang="ja-JP" sz="1200">
              <a:solidFill>
                <a:schemeClr val="dk1"/>
              </a:solidFill>
              <a:effectLst/>
              <a:latin typeface="ＭＳ Ｐゴシック"/>
              <a:ea typeface="ＭＳ Ｐゴシック"/>
              <a:cs typeface="+mn-cs"/>
            </a:rPr>
            <a:t>と</a:t>
          </a:r>
          <a:r>
            <a:rPr kumimoji="1" lang="ja-JP" altLang="en-US" sz="1200">
              <a:solidFill>
                <a:schemeClr val="dk1"/>
              </a:solidFill>
              <a:effectLst/>
              <a:latin typeface="ＭＳ Ｐゴシック"/>
              <a:ea typeface="ＭＳ Ｐゴシック"/>
              <a:cs typeface="+mn-cs"/>
            </a:rPr>
            <a:t>衛生費</a:t>
          </a:r>
          <a:r>
            <a:rPr kumimoji="1" lang="ja-JP" altLang="ja-JP" sz="1200">
              <a:solidFill>
                <a:schemeClr val="dk1"/>
              </a:solidFill>
              <a:effectLst/>
              <a:latin typeface="ＭＳ Ｐゴシック"/>
              <a:ea typeface="ＭＳ Ｐゴシック"/>
              <a:cs typeface="+mn-cs"/>
            </a:rPr>
            <a:t>である。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総務</a:t>
          </a:r>
          <a:r>
            <a:rPr kumimoji="1" lang="ja-JP" altLang="ja-JP" sz="1200">
              <a:solidFill>
                <a:schemeClr val="dk1"/>
              </a:solidFill>
              <a:effectLst/>
              <a:latin typeface="ＭＳ Ｐゴシック"/>
              <a:ea typeface="ＭＳ Ｐゴシック"/>
              <a:cs typeface="+mn-cs"/>
            </a:rPr>
            <a:t>費</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一人</a:t>
          </a:r>
          <a:r>
            <a:rPr kumimoji="1" lang="ja-JP" altLang="en-US" sz="1200">
              <a:solidFill>
                <a:schemeClr val="dk1"/>
              </a:solidFill>
              <a:effectLst/>
              <a:latin typeface="ＭＳ Ｐゴシック"/>
              <a:ea typeface="ＭＳ Ｐゴシック"/>
              <a:cs typeface="+mn-cs"/>
            </a:rPr>
            <a:t>当</a:t>
          </a:r>
          <a:r>
            <a:rPr kumimoji="1" lang="ja-JP" altLang="ja-JP" sz="1200">
              <a:solidFill>
                <a:schemeClr val="dk1"/>
              </a:solidFill>
              <a:effectLst/>
              <a:latin typeface="ＭＳ Ｐゴシック"/>
              <a:ea typeface="ＭＳ Ｐゴシック"/>
              <a:cs typeface="+mn-cs"/>
            </a:rPr>
            <a:t>たりのコストは</a:t>
          </a:r>
          <a:r>
            <a:rPr kumimoji="1" lang="ja-JP" altLang="en-US" sz="1200">
              <a:solidFill>
                <a:schemeClr val="dk1"/>
              </a:solidFill>
              <a:effectLst/>
              <a:latin typeface="ＭＳ Ｐゴシック"/>
              <a:ea typeface="ＭＳ Ｐゴシック"/>
              <a:cs typeface="+mn-cs"/>
            </a:rPr>
            <a:t>６７，１３４</a:t>
          </a:r>
          <a:r>
            <a:rPr kumimoji="1" lang="ja-JP" altLang="ja-JP" sz="1200">
              <a:solidFill>
                <a:schemeClr val="dk1"/>
              </a:solidFill>
              <a:effectLst/>
              <a:latin typeface="ＭＳ Ｐゴシック"/>
              <a:ea typeface="ＭＳ Ｐゴシック"/>
              <a:cs typeface="+mn-cs"/>
            </a:rPr>
            <a:t>円となっており、</a:t>
          </a:r>
          <a:r>
            <a:rPr kumimoji="1" lang="ja-JP" altLang="en-US" sz="1200">
              <a:solidFill>
                <a:schemeClr val="dk1"/>
              </a:solidFill>
              <a:effectLst/>
              <a:latin typeface="ＭＳ Ｐゴシック"/>
              <a:ea typeface="ＭＳ Ｐゴシック"/>
              <a:cs typeface="+mn-cs"/>
            </a:rPr>
            <a:t>旧消防本部解体事業や地方創生加速化事業（繰越）、自治体セキュリティ強化事業が完了したことにより</a:t>
          </a:r>
          <a:r>
            <a:rPr kumimoji="1" lang="ja-JP" altLang="ja-JP" sz="1200">
              <a:solidFill>
                <a:schemeClr val="dk1"/>
              </a:solidFill>
              <a:effectLst/>
              <a:latin typeface="ＭＳ Ｐゴシック"/>
              <a:ea typeface="ＭＳ Ｐゴシック"/>
              <a:cs typeface="+mn-cs"/>
            </a:rPr>
            <a:t>、前年度</a:t>
          </a:r>
          <a:r>
            <a:rPr kumimoji="1" lang="ja-JP" altLang="en-US" sz="1200">
              <a:solidFill>
                <a:schemeClr val="dk1"/>
              </a:solidFill>
              <a:effectLst/>
              <a:latin typeface="ＭＳ Ｐゴシック"/>
              <a:ea typeface="ＭＳ Ｐゴシック"/>
              <a:cs typeface="+mn-cs"/>
            </a:rPr>
            <a:t>より</a:t>
          </a:r>
          <a:r>
            <a:rPr kumimoji="1" lang="ja-JP" altLang="ja-JP" sz="1200">
              <a:solidFill>
                <a:schemeClr val="dk1"/>
              </a:solidFill>
              <a:effectLst/>
              <a:latin typeface="ＭＳ Ｐゴシック"/>
              <a:ea typeface="ＭＳ Ｐゴシック"/>
              <a:cs typeface="+mn-cs"/>
            </a:rPr>
            <a:t>減少し</a:t>
          </a:r>
          <a:r>
            <a:rPr kumimoji="1" lang="ja-JP" altLang="en-US" sz="1200">
              <a:solidFill>
                <a:schemeClr val="dk1"/>
              </a:solidFill>
              <a:effectLst/>
              <a:latin typeface="ＭＳ Ｐゴシック"/>
              <a:ea typeface="ＭＳ Ｐゴシック"/>
              <a:cs typeface="+mn-cs"/>
            </a:rPr>
            <a:t>ている。</a:t>
          </a:r>
          <a:r>
            <a:rPr kumimoji="1" lang="ja-JP" altLang="ja-JP" sz="1200">
              <a:solidFill>
                <a:schemeClr val="dk1"/>
              </a:solidFill>
              <a:effectLst/>
              <a:latin typeface="ＭＳ Ｐゴシック"/>
              <a:ea typeface="ＭＳ Ｐゴシック"/>
              <a:cs typeface="+mn-cs"/>
            </a:rPr>
            <a:t>今後</a:t>
          </a:r>
          <a:r>
            <a:rPr kumimoji="1" lang="ja-JP" altLang="en-US" sz="1200">
              <a:solidFill>
                <a:schemeClr val="dk1"/>
              </a:solidFill>
              <a:effectLst/>
              <a:latin typeface="ＭＳ Ｐゴシック"/>
              <a:ea typeface="ＭＳ Ｐゴシック"/>
              <a:cs typeface="+mn-cs"/>
            </a:rPr>
            <a:t>も事務事業の見直しによりコスト削減に</a:t>
          </a:r>
          <a:r>
            <a:rPr kumimoji="1" lang="ja-JP" altLang="ja-JP" sz="1200">
              <a:solidFill>
                <a:schemeClr val="dk1"/>
              </a:solidFill>
              <a:effectLst/>
              <a:latin typeface="ＭＳ Ｐゴシック"/>
              <a:ea typeface="ＭＳ Ｐゴシック"/>
              <a:cs typeface="+mn-cs"/>
            </a:rPr>
            <a:t>努める。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衛生費の</a:t>
          </a:r>
          <a:r>
            <a:rPr kumimoji="1" lang="ja-JP" altLang="ja-JP" sz="1200">
              <a:solidFill>
                <a:schemeClr val="dk1"/>
              </a:solidFill>
              <a:effectLst/>
              <a:latin typeface="ＭＳ Ｐゴシック"/>
              <a:ea typeface="ＭＳ Ｐゴシック"/>
              <a:cs typeface="+mn-cs"/>
            </a:rPr>
            <a:t>一人</a:t>
          </a:r>
          <a:r>
            <a:rPr kumimoji="1" lang="ja-JP" altLang="en-US" sz="1200">
              <a:solidFill>
                <a:schemeClr val="dk1"/>
              </a:solidFill>
              <a:effectLst/>
              <a:latin typeface="ＭＳ Ｐゴシック"/>
              <a:ea typeface="ＭＳ Ｐゴシック"/>
              <a:cs typeface="+mn-cs"/>
            </a:rPr>
            <a:t>当</a:t>
          </a:r>
          <a:r>
            <a:rPr kumimoji="1" lang="ja-JP" altLang="ja-JP" sz="1200">
              <a:solidFill>
                <a:schemeClr val="dk1"/>
              </a:solidFill>
              <a:effectLst/>
              <a:latin typeface="ＭＳ Ｐゴシック"/>
              <a:ea typeface="ＭＳ Ｐゴシック"/>
              <a:cs typeface="+mn-cs"/>
            </a:rPr>
            <a:t>たりのコストは</a:t>
          </a:r>
          <a:r>
            <a:rPr kumimoji="1" lang="ja-JP" altLang="en-US" sz="1200">
              <a:solidFill>
                <a:schemeClr val="dk1"/>
              </a:solidFill>
              <a:effectLst/>
              <a:latin typeface="ＭＳ Ｐゴシック"/>
              <a:ea typeface="ＭＳ Ｐゴシック"/>
              <a:cs typeface="+mn-cs"/>
            </a:rPr>
            <a:t>４６，０２９</a:t>
          </a:r>
          <a:r>
            <a:rPr kumimoji="1" lang="ja-JP" altLang="ja-JP" sz="1200">
              <a:solidFill>
                <a:schemeClr val="dk1"/>
              </a:solidFill>
              <a:effectLst/>
              <a:latin typeface="ＭＳ Ｐゴシック"/>
              <a:ea typeface="ＭＳ Ｐゴシック"/>
              <a:cs typeface="+mn-cs"/>
            </a:rPr>
            <a:t>円となっており、</a:t>
          </a:r>
          <a:r>
            <a:rPr kumimoji="1" lang="ja-JP" altLang="en-US" sz="1200">
              <a:solidFill>
                <a:schemeClr val="dk1"/>
              </a:solidFill>
              <a:effectLst/>
              <a:latin typeface="ＭＳ Ｐゴシック"/>
              <a:ea typeface="ＭＳ Ｐゴシック"/>
              <a:cs typeface="+mn-cs"/>
            </a:rPr>
            <a:t>簡易水道事業会計が水道事業会計へ統合したことにより、</a:t>
          </a:r>
          <a:r>
            <a:rPr kumimoji="1" lang="ja-JP" altLang="ja-JP" sz="1200">
              <a:solidFill>
                <a:schemeClr val="dk1"/>
              </a:solidFill>
              <a:effectLst/>
              <a:latin typeface="ＭＳ Ｐゴシック"/>
              <a:ea typeface="ＭＳ Ｐゴシック"/>
              <a:cs typeface="+mn-cs"/>
            </a:rPr>
            <a:t>前年度</a:t>
          </a:r>
          <a:r>
            <a:rPr kumimoji="1" lang="ja-JP" altLang="en-US" sz="1200">
              <a:solidFill>
                <a:schemeClr val="dk1"/>
              </a:solidFill>
              <a:effectLst/>
              <a:latin typeface="ＭＳ Ｐゴシック"/>
              <a:ea typeface="ＭＳ Ｐゴシック"/>
              <a:cs typeface="+mn-cs"/>
            </a:rPr>
            <a:t>より</a:t>
          </a:r>
          <a:r>
            <a:rPr kumimoji="1" lang="ja-JP" altLang="ja-JP" sz="1200">
              <a:solidFill>
                <a:schemeClr val="dk1"/>
              </a:solidFill>
              <a:effectLst/>
              <a:latin typeface="ＭＳ Ｐゴシック"/>
              <a:ea typeface="ＭＳ Ｐゴシック"/>
              <a:cs typeface="+mn-cs"/>
            </a:rPr>
            <a:t>減少し、類似団体平均を下回っている。今後</a:t>
          </a:r>
          <a:r>
            <a:rPr kumimoji="1" lang="ja-JP" altLang="en-US" sz="1200">
              <a:solidFill>
                <a:schemeClr val="dk1"/>
              </a:solidFill>
              <a:effectLst/>
              <a:latin typeface="ＭＳ Ｐゴシック"/>
              <a:ea typeface="ＭＳ Ｐゴシック"/>
              <a:cs typeface="+mn-cs"/>
            </a:rPr>
            <a:t>も事務事業の見直しによりコスト削減に努める。</a:t>
          </a:r>
          <a:endParaRPr lang="ja-JP" altLang="ja-JP" sz="12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944225" y="9601835"/>
          <a:ext cx="59505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10944225" y="9601835"/>
          <a:ext cx="89217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94926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39045" y="285750"/>
          <a:ext cx="25247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060045" y="285750"/>
          <a:ext cx="37966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a:ea typeface="ＭＳ Ｐゴシック"/>
              <a:cs typeface="+mn-cs"/>
            </a:rPr>
            <a:t>　平成２</a:t>
          </a:r>
          <a:r>
            <a:rPr lang="ja-JP" altLang="en-US" sz="1300">
              <a:solidFill>
                <a:schemeClr val="dk1"/>
              </a:solidFill>
              <a:effectLst/>
              <a:latin typeface="ＭＳ Ｐゴシック"/>
              <a:ea typeface="ＭＳ Ｐゴシック"/>
              <a:cs typeface="+mn-cs"/>
            </a:rPr>
            <a:t>９</a:t>
          </a:r>
          <a:r>
            <a:rPr lang="ja-JP" altLang="ja-JP" sz="1300">
              <a:solidFill>
                <a:schemeClr val="dk1"/>
              </a:solidFill>
              <a:effectLst/>
              <a:latin typeface="ＭＳ Ｐゴシック"/>
              <a:ea typeface="ＭＳ Ｐゴシック"/>
              <a:cs typeface="+mn-cs"/>
            </a:rPr>
            <a:t>年</a:t>
          </a:r>
          <a:r>
            <a:rPr lang="ja-JP" altLang="en-US" sz="1300">
              <a:solidFill>
                <a:schemeClr val="dk1"/>
              </a:solidFill>
              <a:effectLst/>
              <a:latin typeface="ＭＳ Ｐゴシック"/>
              <a:ea typeface="ＭＳ Ｐゴシック"/>
              <a:cs typeface="+mn-cs"/>
            </a:rPr>
            <a:t>７月、８月に発生した豪雨災害により甚大な被害が発生したことから、災害復旧事業費が大幅に増加した。そのため、一般財源が不足し、財政調整基金を取り崩して対応したことから、実質単年度収支が赤字となっている。</a:t>
          </a:r>
          <a:endParaRPr lang="en-US" altLang="ja-JP" sz="1300">
            <a:solidFill>
              <a:schemeClr val="dk1"/>
            </a:solidFill>
            <a:effectLst/>
            <a:latin typeface="ＭＳ Ｐゴシック"/>
            <a:ea typeface="ＭＳ Ｐ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　今後</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町税の徴収強化</a:t>
          </a:r>
          <a:r>
            <a:rPr kumimoji="1" lang="ja-JP" altLang="en-US" sz="1300">
              <a:solidFill>
                <a:schemeClr val="dk1"/>
              </a:solidFill>
              <a:effectLst/>
              <a:latin typeface="ＭＳ Ｐゴシック"/>
              <a:ea typeface="ＭＳ Ｐゴシック"/>
              <a:cs typeface="+mn-cs"/>
            </a:rPr>
            <a:t>による歳入の確保</a:t>
          </a:r>
          <a:r>
            <a:rPr kumimoji="1" lang="ja-JP" altLang="ja-JP" sz="1300">
              <a:solidFill>
                <a:schemeClr val="dk1"/>
              </a:solidFill>
              <a:effectLst/>
              <a:latin typeface="ＭＳ Ｐゴシック"/>
              <a:ea typeface="ＭＳ Ｐゴシック"/>
              <a:cs typeface="+mn-cs"/>
            </a:rPr>
            <a:t>と実施事業の精査により歳出抑制に努め、財政調整基金の繰入金に頼らない予算編成と実質単年収支の黒字化を目指す。</a:t>
          </a:r>
          <a:endParaRPr lang="ja-JP" altLang="ja-JP" sz="13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40465"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06505"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117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97540"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0380" y="657225"/>
          <a:ext cx="43103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a:ea typeface="ＭＳ Ｐゴシック"/>
              <a:cs typeface="+mn-cs"/>
            </a:rPr>
            <a:t>　</a:t>
          </a:r>
          <a:r>
            <a:rPr lang="ja-JP" altLang="en-US" sz="1300">
              <a:solidFill>
                <a:schemeClr val="dk1"/>
              </a:solidFill>
              <a:effectLst/>
              <a:latin typeface="ＭＳ Ｐゴシック"/>
              <a:ea typeface="ＭＳ Ｐゴシック"/>
              <a:cs typeface="+mn-cs"/>
            </a:rPr>
            <a:t>全て</a:t>
          </a:r>
          <a:r>
            <a:rPr lang="ja-JP" altLang="ja-JP" sz="1300">
              <a:solidFill>
                <a:schemeClr val="dk1"/>
              </a:solidFill>
              <a:effectLst/>
              <a:latin typeface="ＭＳ Ｐゴシック"/>
              <a:ea typeface="ＭＳ Ｐゴシック"/>
              <a:cs typeface="+mn-cs"/>
            </a:rPr>
            <a:t>の会計において</a:t>
          </a:r>
          <a:r>
            <a:rPr lang="ja-JP" altLang="en-US" sz="1300">
              <a:solidFill>
                <a:schemeClr val="dk1"/>
              </a:solidFill>
              <a:effectLst/>
              <a:latin typeface="ＭＳ Ｐゴシック"/>
              <a:ea typeface="ＭＳ Ｐゴシック"/>
              <a:cs typeface="+mn-cs"/>
            </a:rPr>
            <a:t>実質収支は</a:t>
          </a:r>
          <a:r>
            <a:rPr lang="ja-JP" altLang="ja-JP" sz="1300">
              <a:solidFill>
                <a:schemeClr val="dk1"/>
              </a:solidFill>
              <a:effectLst/>
              <a:latin typeface="ＭＳ Ｐゴシック"/>
              <a:ea typeface="ＭＳ Ｐゴシック"/>
              <a:cs typeface="+mn-cs"/>
            </a:rPr>
            <a:t>黒字であ</a:t>
          </a:r>
          <a:r>
            <a:rPr lang="ja-JP" altLang="en-US" sz="1300">
              <a:solidFill>
                <a:schemeClr val="dk1"/>
              </a:solidFill>
              <a:effectLst/>
              <a:latin typeface="ＭＳ Ｐゴシック"/>
              <a:ea typeface="ＭＳ Ｐゴシック"/>
              <a:cs typeface="+mn-cs"/>
            </a:rPr>
            <a:t>る。</a:t>
          </a:r>
          <a:endParaRPr lang="en-US" altLang="ja-JP" sz="1300">
            <a:solidFill>
              <a:schemeClr val="dk1"/>
            </a:solidFill>
            <a:effectLst/>
            <a:latin typeface="ＭＳ Ｐゴシック"/>
            <a:ea typeface="ＭＳ Ｐゴシック"/>
            <a:cs typeface="+mn-cs"/>
          </a:endParaRPr>
        </a:p>
        <a:p>
          <a:r>
            <a:rPr lang="ja-JP" altLang="en-US" sz="1300">
              <a:solidFill>
                <a:schemeClr val="dk1"/>
              </a:solidFill>
              <a:effectLst/>
              <a:latin typeface="ＭＳ Ｐゴシック"/>
              <a:ea typeface="ＭＳ Ｐゴシック"/>
              <a:cs typeface="+mn-cs"/>
            </a:rPr>
            <a:t>　一般会計においては、平成２９年</a:t>
          </a:r>
          <a:r>
            <a:rPr lang="ja-JP" altLang="ja-JP" sz="1300">
              <a:solidFill>
                <a:schemeClr val="dk1"/>
              </a:solidFill>
              <a:effectLst/>
              <a:latin typeface="ＭＳ Ｐゴシック"/>
              <a:ea typeface="ＭＳ Ｐゴシック"/>
              <a:cs typeface="+mn-cs"/>
            </a:rPr>
            <a:t>７月、８月に発生した豪雨</a:t>
          </a:r>
          <a:r>
            <a:rPr lang="ja-JP" altLang="en-US" sz="1300">
              <a:solidFill>
                <a:schemeClr val="dk1"/>
              </a:solidFill>
              <a:effectLst/>
              <a:latin typeface="ＭＳ Ｐゴシック"/>
              <a:ea typeface="ＭＳ Ｐゴシック"/>
              <a:cs typeface="+mn-cs"/>
            </a:rPr>
            <a:t>災害</a:t>
          </a:r>
          <a:r>
            <a:rPr lang="ja-JP" altLang="ja-JP" sz="1300">
              <a:solidFill>
                <a:schemeClr val="dk1"/>
              </a:solidFill>
              <a:effectLst/>
              <a:latin typeface="ＭＳ Ｐゴシック"/>
              <a:ea typeface="ＭＳ Ｐゴシック"/>
              <a:cs typeface="+mn-cs"/>
            </a:rPr>
            <a:t>により甚大な被害が発生したことから、災害復旧事業費が大幅に増加した</a:t>
          </a:r>
          <a:r>
            <a:rPr lang="ja-JP" altLang="en-US" sz="1300">
              <a:solidFill>
                <a:schemeClr val="dk1"/>
              </a:solidFill>
              <a:effectLst/>
              <a:latin typeface="ＭＳ Ｐゴシック"/>
              <a:ea typeface="ＭＳ Ｐゴシック"/>
              <a:cs typeface="+mn-cs"/>
            </a:rPr>
            <a:t>ことなどにより、黒字額は前年度と比べて減少した。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高齢化の進行に伴い、医療費、介護サービスの利用者が増となり、</a:t>
          </a:r>
          <a:r>
            <a:rPr lang="ja-JP" altLang="en-US" sz="1300">
              <a:solidFill>
                <a:schemeClr val="dk1"/>
              </a:solidFill>
              <a:effectLst/>
              <a:latin typeface="ＭＳ Ｐゴシック"/>
              <a:ea typeface="ＭＳ Ｐゴシック"/>
              <a:cs typeface="+mn-cs"/>
            </a:rPr>
            <a:t>後期高齢者医療</a:t>
          </a:r>
          <a:r>
            <a:rPr lang="ja-JP" altLang="ja-JP" sz="1300">
              <a:solidFill>
                <a:schemeClr val="dk1"/>
              </a:solidFill>
              <a:effectLst/>
              <a:latin typeface="ＭＳ Ｐゴシック"/>
              <a:ea typeface="ＭＳ Ｐゴシック"/>
              <a:cs typeface="+mn-cs"/>
            </a:rPr>
            <a:t>特別会計、介護保険特別会計（保健事業勘定）において決算額が増加しており、一般会計からの繰出し（基準内）により黒字化している。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町税が主財源である一般会計への負担軽減を図るためにも保険料等の見直しを行うなど特別会計への基準内繰出が減少するよう、特別会計においても健全な財政運営に努める。</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05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05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4840" y="190500"/>
          <a:ext cx="2536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0285" y="190500"/>
          <a:ext cx="37820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1320" y="7600315"/>
          <a:ext cx="440055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1320" y="7591425"/>
          <a:ext cx="88011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276860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5780" y="7934325"/>
          <a:ext cx="413321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chemeClr val="dk1"/>
              </a:solidFill>
              <a:effectLst/>
              <a:latin typeface="ＭＳ Ｐゴシック"/>
              <a:ea typeface="ＭＳ Ｐゴシック"/>
              <a:cs typeface="+mn-cs"/>
            </a:rPr>
            <a:t>　元利償還金</a:t>
          </a:r>
          <a:r>
            <a:rPr lang="ja-JP" altLang="en-US" sz="1300">
              <a:solidFill>
                <a:schemeClr val="dk1"/>
              </a:solidFill>
              <a:effectLst/>
              <a:latin typeface="ＭＳ Ｐゴシック"/>
              <a:ea typeface="ＭＳ Ｐゴシック"/>
              <a:cs typeface="+mn-cs"/>
            </a:rPr>
            <a:t>は、</a:t>
          </a:r>
          <a:r>
            <a:rPr lang="ja-JP" altLang="ja-JP" sz="1300">
              <a:solidFill>
                <a:schemeClr val="dk1"/>
              </a:solidFill>
              <a:effectLst/>
              <a:latin typeface="ＭＳ Ｐゴシック"/>
              <a:ea typeface="ＭＳ Ｐゴシック"/>
              <a:cs typeface="+mn-cs"/>
            </a:rPr>
            <a:t>平成２５年度から平成２７年度に実施した消防庁舎改築事業</a:t>
          </a:r>
          <a:r>
            <a:rPr lang="ja-JP" altLang="en-US" sz="1300">
              <a:solidFill>
                <a:schemeClr val="dk1"/>
              </a:solidFill>
              <a:effectLst/>
              <a:latin typeface="ＭＳ Ｐゴシック"/>
              <a:ea typeface="ＭＳ Ｐゴシック"/>
              <a:cs typeface="+mn-cs"/>
            </a:rPr>
            <a:t>及び</a:t>
          </a:r>
          <a:r>
            <a:rPr lang="ja-JP" altLang="ja-JP" sz="1300">
              <a:solidFill>
                <a:schemeClr val="dk1"/>
              </a:solidFill>
              <a:effectLst/>
              <a:latin typeface="ＭＳ Ｐゴシック"/>
              <a:ea typeface="ＭＳ Ｐゴシック"/>
              <a:cs typeface="+mn-cs"/>
            </a:rPr>
            <a:t>消防救急デジタル無線整備事業等</a:t>
          </a:r>
          <a:r>
            <a:rPr lang="ja-JP" altLang="en-US" sz="1300">
              <a:solidFill>
                <a:schemeClr val="dk1"/>
              </a:solidFill>
              <a:effectLst/>
              <a:latin typeface="ＭＳ Ｐゴシック"/>
              <a:ea typeface="ＭＳ Ｐゴシック"/>
              <a:cs typeface="+mn-cs"/>
            </a:rPr>
            <a:t>の元金償還の開始により増加した。</a:t>
          </a:r>
          <a:endParaRPr lang="en-US" altLang="ja-JP" sz="1300">
            <a:solidFill>
              <a:schemeClr val="dk1"/>
            </a:solidFill>
            <a:effectLst/>
            <a:latin typeface="ＭＳ Ｐゴシック"/>
            <a:ea typeface="ＭＳ Ｐゴシック"/>
            <a:cs typeface="+mn-cs"/>
          </a:endParaRPr>
        </a:p>
        <a:p>
          <a:r>
            <a:rPr lang="ja-JP" altLang="en-US" sz="1300">
              <a:solidFill>
                <a:schemeClr val="dk1"/>
              </a:solidFill>
              <a:effectLst/>
              <a:latin typeface="ＭＳ Ｐゴシック"/>
              <a:ea typeface="ＭＳ Ｐゴシック"/>
              <a:cs typeface="+mn-cs"/>
            </a:rPr>
            <a:t>　公営企業債の元利償還金に対する繰入金は、下水道事業の元金償還の開始により増加した。</a:t>
          </a:r>
          <a:endParaRPr lang="en-US" altLang="ja-JP" sz="1300">
            <a:solidFill>
              <a:schemeClr val="dk1"/>
            </a:solidFill>
            <a:effectLst/>
            <a:latin typeface="ＭＳ Ｐゴシック"/>
            <a:ea typeface="ＭＳ Ｐゴシック"/>
            <a:cs typeface="+mn-cs"/>
          </a:endParaRPr>
        </a:p>
        <a:p>
          <a:r>
            <a:rPr lang="ja-JP" altLang="en-US" sz="1300">
              <a:solidFill>
                <a:schemeClr val="dk1"/>
              </a:solidFill>
              <a:effectLst/>
              <a:latin typeface="ＭＳ Ｐゴシック"/>
              <a:ea typeface="ＭＳ Ｐゴシック"/>
              <a:cs typeface="+mn-cs"/>
            </a:rPr>
            <a:t>　今後は、平成２９年度～平成３０年度実施の防災行政無線整備事業及び平成３１年度～平成３２年度実施予定の小学校改築事業の元金償還の開始により、</a:t>
          </a:r>
          <a:r>
            <a:rPr lang="ja-JP" altLang="ja-JP" sz="1300">
              <a:solidFill>
                <a:schemeClr val="dk1"/>
              </a:solidFill>
              <a:effectLst/>
              <a:latin typeface="ＭＳ Ｐゴシック"/>
              <a:ea typeface="ＭＳ Ｐゴシック"/>
              <a:cs typeface="+mn-cs"/>
            </a:rPr>
            <a:t>平成３３年度</a:t>
          </a:r>
          <a:r>
            <a:rPr lang="ja-JP" altLang="en-US" sz="1300">
              <a:solidFill>
                <a:schemeClr val="dk1"/>
              </a:solidFill>
              <a:effectLst/>
              <a:latin typeface="ＭＳ Ｐゴシック"/>
              <a:ea typeface="ＭＳ Ｐゴシック"/>
              <a:cs typeface="+mn-cs"/>
            </a:rPr>
            <a:t>をピークに徐々に減少する</a:t>
          </a:r>
          <a:r>
            <a:rPr lang="ja-JP" altLang="ja-JP" sz="1300">
              <a:solidFill>
                <a:schemeClr val="dk1"/>
              </a:solidFill>
              <a:effectLst/>
              <a:latin typeface="ＭＳ Ｐゴシック"/>
              <a:ea typeface="ＭＳ Ｐゴシック"/>
              <a:cs typeface="+mn-cs"/>
            </a:rPr>
            <a:t>見込みである。</a:t>
          </a:r>
          <a:endParaRPr lang="en-US" altLang="ja-JP" sz="1300">
            <a:solidFill>
              <a:schemeClr val="dk1"/>
            </a:solidFill>
            <a:effectLst/>
            <a:latin typeface="ＭＳ Ｐゴシック"/>
            <a:ea typeface="ＭＳ Ｐゴシック"/>
            <a:cs typeface="+mn-cs"/>
          </a:endParaRPr>
        </a:p>
        <a:p>
          <a:r>
            <a:rPr lang="ja-JP" altLang="ja-JP" sz="1300">
              <a:solidFill>
                <a:schemeClr val="dk1"/>
              </a:solidFill>
              <a:effectLst/>
              <a:latin typeface="ＭＳ Ｐゴシック"/>
              <a:ea typeface="ＭＳ Ｐゴシック"/>
              <a:cs typeface="+mn-cs"/>
            </a:rPr>
            <a:t>　地方債の発行を抑えつつ、新規発行にあっては、事業内容の精査や基準財政需要額算入の有利な地方債の選定により実質公債費比率の抑制に努める。</a:t>
          </a:r>
          <a:endParaRPr lang="ja-JP" altLang="ja-JP" sz="13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67665" y="7604125"/>
          <a:ext cx="242125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629285</xdr:colOff>
      <xdr:row>3</xdr:row>
      <xdr:rowOff>123825</xdr:rowOff>
    </xdr:to>
    <xdr:sp macro="" textlink="">
      <xdr:nvSpPr>
        <xdr:cNvPr id="19" name="年度ボックス"/>
        <xdr:cNvSpPr>
          <a:spLocks noChangeArrowheads="1"/>
        </xdr:cNvSpPr>
      </xdr:nvSpPr>
      <xdr:spPr>
        <a:xfrm>
          <a:off x="10820400" y="238125"/>
          <a:ext cx="25412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61415" y="238125"/>
          <a:ext cx="37915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秋田県五城目町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14680" y="705485"/>
          <a:ext cx="177673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18415</xdr:colOff>
      <xdr:row>52</xdr:row>
      <xdr:rowOff>247650</xdr:rowOff>
    </xdr:to>
    <xdr:sp macro="" textlink="" fLocksText="0">
      <xdr:nvSpPr>
        <xdr:cNvPr id="23" name="テキスト ボックス 22"/>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　将来負担額は、地方債現在高及び</a:t>
          </a:r>
          <a:r>
            <a:rPr kumimoji="1" lang="ja-JP" altLang="ja-JP" sz="1300">
              <a:solidFill>
                <a:schemeClr val="dk1"/>
              </a:solidFill>
              <a:effectLst/>
              <a:latin typeface="ＭＳ Ｐゴシック"/>
              <a:ea typeface="ＭＳ Ｐゴシック"/>
              <a:cs typeface="+mn-cs"/>
            </a:rPr>
            <a:t>下水道事業への公営企業債等繰入見込額等</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減少</a:t>
          </a:r>
          <a:r>
            <a:rPr kumimoji="1" lang="ja-JP" altLang="en-US" sz="1300">
              <a:solidFill>
                <a:schemeClr val="dk1"/>
              </a:solidFill>
              <a:effectLst/>
              <a:latin typeface="ＭＳ Ｐゴシック"/>
              <a:ea typeface="ＭＳ Ｐゴシック"/>
              <a:cs typeface="+mn-cs"/>
            </a:rPr>
            <a:t>により、前年度に比べ</a:t>
          </a:r>
          <a:r>
            <a:rPr kumimoji="1" lang="ja-JP" altLang="ja-JP" sz="1300">
              <a:solidFill>
                <a:schemeClr val="dk1"/>
              </a:solidFill>
              <a:effectLst/>
              <a:latin typeface="ＭＳ Ｐゴシック"/>
              <a:ea typeface="ＭＳ Ｐゴシック"/>
              <a:cs typeface="+mn-cs"/>
            </a:rPr>
            <a:t>減少</a:t>
          </a:r>
          <a:r>
            <a:rPr kumimoji="1" lang="ja-JP" altLang="en-US" sz="1300">
              <a:solidFill>
                <a:schemeClr val="dk1"/>
              </a:solidFill>
              <a:effectLst/>
              <a:latin typeface="ＭＳ Ｐゴシック"/>
              <a:ea typeface="ＭＳ Ｐゴシック"/>
              <a:cs typeface="+mn-cs"/>
            </a:rPr>
            <a:t>となった</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しかし、平成２９年度～平成３０年度実施の防災行政無線整備事業及び平成３１年度～平成３２年度実施予定の小学校改築事業による地方債現在高の増により、将来負担額は平成３０年度から上昇し、平成３２年度をピークに徐々に減少する見込みである。</a:t>
          </a:r>
          <a:endParaRPr kumimoji="1" lang="en-US" altLang="ja-JP" sz="1300">
            <a:solidFill>
              <a:schemeClr val="dk1"/>
            </a:solidFill>
            <a:effectLst/>
            <a:latin typeface="ＭＳ Ｐゴシック"/>
            <a:ea typeface="ＭＳ Ｐゴシック"/>
            <a:cs typeface="+mn-cs"/>
          </a:endParaRPr>
        </a:p>
        <a:p>
          <a:pPr eaLnBrk="1" fontAlgn="auto" latinLnBrk="0" hangingPunct="1"/>
          <a:r>
            <a:rPr kumimoji="1" lang="ja-JP" altLang="ja-JP" sz="1300">
              <a:solidFill>
                <a:schemeClr val="dk1"/>
              </a:solidFill>
              <a:effectLst/>
              <a:latin typeface="ＭＳ Ｐゴシック"/>
              <a:ea typeface="ＭＳ Ｐゴシック"/>
              <a:cs typeface="+mn-cs"/>
            </a:rPr>
            <a:t>　引き続き地方債の発行を抑えつつ、新規発行にあっては、事業内容の精査や基準財政需要額算入の有利な地方債の発行に努めるとともに、公共施設の維持管理費などの歳出削減による基金積立に努め、将来負担比率の改善を目指す。</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30580" y="12411075"/>
          <a:ext cx="69596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30580" y="13754100"/>
          <a:ext cx="695960"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秋田県五城目町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35966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30580" y="13087985"/>
          <a:ext cx="69596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７月、８月に発生した豪雨による災害復旧事業費の財源として、財政調整基金を７１百万円取り崩したものの、財政調整基金及び教育施設整備基金に前年度決算剰余金を積み立てたこと等により、基金全体としては３２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平成３１年度～平成３２年度に実施する五城目小学校改築事業の財源として、財政調整基金２００百万円、教育施設整備基金６００百万円の取崩を予定しているため、減少する見込みである。</a:t>
          </a:r>
          <a:r>
            <a:rPr kumimoji="1" lang="ja-JP" altLang="ja-JP" sz="1300">
              <a:solidFill>
                <a:schemeClr val="dk1"/>
              </a:solidFill>
              <a:effectLst/>
              <a:latin typeface="ＭＳ ゴシック"/>
              <a:ea typeface="ＭＳ ゴシック"/>
              <a:cs typeface="+mn-cs"/>
            </a:rPr>
            <a:t>その後は、急激な情勢悪化に対応できるように財政調整基金の増加に努める。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教育施設整備基金：</a:t>
          </a:r>
          <a:r>
            <a:rPr lang="ja-JP" altLang="en-US" sz="1300">
              <a:effectLst/>
              <a:latin typeface="ＭＳ ゴシック"/>
              <a:ea typeface="ＭＳ ゴシック"/>
            </a:rPr>
            <a:t>幼児教育及び小、中学校教育の推進に必要な施設整備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企業立地推進基金：</a:t>
          </a:r>
          <a:r>
            <a:rPr lang="ja-JP" altLang="en-US" sz="1300">
              <a:effectLst/>
              <a:latin typeface="ＭＳ ゴシック"/>
              <a:ea typeface="ＭＳ ゴシック"/>
            </a:rPr>
            <a:t>町が誘致する企業、又は町長が指定する企業の立地促進</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ふるさと愛郷基金：</a:t>
          </a:r>
          <a:r>
            <a:rPr lang="ja-JP" altLang="en-US" sz="1300">
              <a:effectLst/>
              <a:latin typeface="ＭＳ ゴシック"/>
              <a:ea typeface="ＭＳ ゴシック"/>
            </a:rPr>
            <a:t>五城目町によせられる寄附を通じて、多様な人びとの参加による豊かで暮らしやすいふるさとづくりを目指す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災害対策基金：</a:t>
          </a:r>
          <a:r>
            <a:rPr lang="ja-JP" altLang="en-US" sz="1300">
              <a:effectLst/>
              <a:latin typeface="ＭＳ ゴシック"/>
              <a:ea typeface="ＭＳ ゴシック"/>
            </a:rPr>
            <a:t>防災、災害対策及び救助支援等の実施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教育施設整備基金：平成３１年度～平成３２年度に実施する五城目小学校改築事業の財源として、５０百万円を積み立てたことにより増加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ふるさと愛郷基金：平成２９年２月～平成３０年１月までに歳入された「ふるさと納税寄附金」の約２０％を積み立てたことにより増加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教育施設整備基金</a:t>
          </a:r>
          <a:r>
            <a:rPr kumimoji="1" lang="ja-JP" altLang="en-US" sz="1300">
              <a:solidFill>
                <a:schemeClr val="dk1"/>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平成３１年度～平成３２年度に実施する五城目小学校改築事業の財源として、</a:t>
          </a:r>
          <a:r>
            <a:rPr kumimoji="1" lang="ja-JP" altLang="en-US" sz="1300">
              <a:solidFill>
                <a:schemeClr val="dk1"/>
              </a:solidFill>
              <a:effectLst/>
              <a:latin typeface="ＭＳ ゴシック"/>
              <a:ea typeface="ＭＳ ゴシック"/>
              <a:cs typeface="+mn-cs"/>
            </a:rPr>
            <a:t>６００百万円の取崩予定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ふるさと愛郷基金</a:t>
          </a:r>
          <a:r>
            <a:rPr kumimoji="1" lang="ja-JP" altLang="en-US" sz="1300">
              <a:solidFill>
                <a:schemeClr val="dk1"/>
              </a:solidFill>
              <a:effectLst/>
              <a:latin typeface="ＭＳ ゴシック"/>
              <a:ea typeface="ＭＳ ゴシック"/>
              <a:cs typeface="+mn-cs"/>
            </a:rPr>
            <a:t>：毎年度、ふるさと納税寄附金の４５％を積立予定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平成２９年度は、</a:t>
          </a:r>
          <a:r>
            <a:rPr lang="ja-JP" altLang="ja-JP" sz="1300">
              <a:solidFill>
                <a:schemeClr val="dk1"/>
              </a:solidFill>
              <a:effectLst/>
              <a:latin typeface="ＭＳ ゴシック"/>
              <a:ea typeface="ＭＳ ゴシック"/>
              <a:cs typeface="+mn-cs"/>
            </a:rPr>
            <a:t>７月、８月に発生した豪雨</a:t>
          </a:r>
          <a:r>
            <a:rPr lang="ja-JP" altLang="en-US" sz="1300">
              <a:solidFill>
                <a:schemeClr val="dk1"/>
              </a:solidFill>
              <a:effectLst/>
              <a:latin typeface="ＭＳ ゴシック"/>
              <a:ea typeface="ＭＳ ゴシック"/>
              <a:cs typeface="+mn-cs"/>
            </a:rPr>
            <a:t>災害</a:t>
          </a:r>
          <a:r>
            <a:rPr lang="ja-JP" altLang="ja-JP" sz="1300">
              <a:solidFill>
                <a:schemeClr val="dk1"/>
              </a:solidFill>
              <a:effectLst/>
              <a:latin typeface="ＭＳ ゴシック"/>
              <a:ea typeface="ＭＳ ゴシック"/>
              <a:cs typeface="+mn-cs"/>
            </a:rPr>
            <a:t>により甚大な被害が発生したことから、災害復旧事業費が大幅に増加したため、一般財源が不足し、財政調整基金を取り崩して対応したことから</a:t>
          </a:r>
          <a:r>
            <a:rPr lang="ja-JP" altLang="en-US" sz="1300">
              <a:solidFill>
                <a:schemeClr val="dk1"/>
              </a:solidFill>
              <a:effectLst/>
              <a:latin typeface="ＭＳ ゴシック"/>
              <a:ea typeface="ＭＳ ゴシック"/>
              <a:cs typeface="+mn-cs"/>
            </a:rPr>
            <a:t>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平成３１年度～平成３２年度に実施する五城目小学校改築事業において、２００百万円の取崩しを見込んでいる。その後は、急激な情勢悪化に対応できるように財政調整基金の増加に努める。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基金運用利息を積み立てているものの、運用金額が小額なことから、昨年度と同額となっている。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今後も適正な基金運用に努める。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184785</xdr:colOff>
      <xdr:row>1</xdr:row>
      <xdr:rowOff>156210</xdr:rowOff>
    </xdr:to>
    <xdr:sp macro="" textlink="">
      <xdr:nvSpPr>
        <xdr:cNvPr id="4" name="正方形/長方形 3"/>
        <xdr:cNvSpPr/>
      </xdr:nvSpPr>
      <xdr:spPr>
        <a:xfrm>
          <a:off x="355600" y="64135"/>
          <a:ext cx="123297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43020" y="189230"/>
          <a:ext cx="38163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184785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565880" y="215265"/>
          <a:ext cx="377444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588105" y="240665"/>
          <a:ext cx="372046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29030" y="189230"/>
          <a:ext cx="258064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54430" y="215265"/>
          <a:ext cx="253619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879830" y="240665"/>
          <a:ext cx="248475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184785</xdr:colOff>
      <xdr:row>11</xdr:row>
      <xdr:rowOff>104775</xdr:rowOff>
    </xdr:to>
    <xdr:sp macro="" textlink="">
      <xdr:nvSpPr>
        <xdr:cNvPr id="11" name="正方形/長方形 10"/>
        <xdr:cNvSpPr/>
      </xdr:nvSpPr>
      <xdr:spPr>
        <a:xfrm>
          <a:off x="482600" y="889635"/>
          <a:ext cx="980059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184785</xdr:colOff>
      <xdr:row>11</xdr:row>
      <xdr:rowOff>73025</xdr:rowOff>
    </xdr:to>
    <xdr:sp macro="" textlink="">
      <xdr:nvSpPr>
        <xdr:cNvPr id="12" name="正方形/長方形 11"/>
        <xdr:cNvSpPr/>
      </xdr:nvSpPr>
      <xdr:spPr>
        <a:xfrm>
          <a:off x="613410" y="921385"/>
          <a:ext cx="135445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6905" y="921385"/>
          <a:ext cx="129349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0400" y="921385"/>
          <a:ext cx="147828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78680" y="940435"/>
          <a:ext cx="196913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184785</xdr:colOff>
      <xdr:row>7</xdr:row>
      <xdr:rowOff>3175</xdr:rowOff>
    </xdr:to>
    <xdr:sp macro="" textlink="">
      <xdr:nvSpPr>
        <xdr:cNvPr id="16" name="正方形/長方形 15"/>
        <xdr:cNvSpPr/>
      </xdr:nvSpPr>
      <xdr:spPr>
        <a:xfrm>
          <a:off x="6647815" y="940435"/>
          <a:ext cx="123317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41310" y="953135"/>
          <a:ext cx="617855"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7868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184785</xdr:colOff>
      <xdr:row>9</xdr:row>
      <xdr:rowOff>130175</xdr:rowOff>
    </xdr:to>
    <xdr:sp macro="" textlink="">
      <xdr:nvSpPr>
        <xdr:cNvPr id="19" name="正方形/長方形 18"/>
        <xdr:cNvSpPr/>
      </xdr:nvSpPr>
      <xdr:spPr>
        <a:xfrm>
          <a:off x="6711315" y="1714500"/>
          <a:ext cx="35718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63885" y="889635"/>
          <a:ext cx="147828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18520" y="953135"/>
          <a:ext cx="1293495"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18520" y="1219835"/>
          <a:ext cx="1293495"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18520" y="1562735"/>
          <a:ext cx="141478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40720" y="1042035"/>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89469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89469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093914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0859770" y="1562735"/>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3914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59770" y="19431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50950" y="4254500"/>
          <a:ext cx="411607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50085" y="4624705"/>
          <a:ext cx="168529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733800" y="4608195"/>
          <a:ext cx="826135"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31622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31622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79450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79450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39978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39978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50950" y="4953000"/>
          <a:ext cx="411607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628005" y="4953000"/>
          <a:ext cx="46196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628005" y="5016500"/>
          <a:ext cx="4434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698490" y="5245100"/>
          <a:ext cx="442214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有形固定資産減価償却率は類似団体の中で最も高い順位となっている</a:t>
          </a:r>
          <a:r>
            <a:rPr lang="ja-JP" altLang="en-US" sz="1100">
              <a:solidFill>
                <a:schemeClr val="dk1"/>
              </a:solidFill>
              <a:effectLst/>
              <a:latin typeface="ＭＳ Ｐゴシック"/>
              <a:ea typeface="ＭＳ Ｐゴシック"/>
              <a:cs typeface="+mn-cs"/>
            </a:rPr>
            <a:t>。</a:t>
          </a:r>
          <a:r>
            <a:rPr lang="ja-JP" altLang="ja-JP" sz="1100">
              <a:solidFill>
                <a:schemeClr val="dk1"/>
              </a:solidFill>
              <a:effectLst/>
              <a:latin typeface="ＭＳ Ｐゴシック"/>
              <a:ea typeface="ＭＳ Ｐゴシック"/>
              <a:cs typeface="+mn-cs"/>
            </a:rPr>
            <a:t>優先順位を決めて順次</a:t>
          </a:r>
          <a:r>
            <a:rPr lang="ja-JP" altLang="en-US" sz="1100">
              <a:solidFill>
                <a:schemeClr val="dk1"/>
              </a:solidFill>
              <a:effectLst/>
              <a:latin typeface="ＭＳ Ｐゴシック"/>
              <a:ea typeface="ＭＳ Ｐゴシック"/>
              <a:cs typeface="+mn-cs"/>
            </a:rPr>
            <a:t>、</a:t>
          </a:r>
          <a:r>
            <a:rPr lang="ja-JP" altLang="ja-JP" sz="1100">
              <a:solidFill>
                <a:schemeClr val="dk1"/>
              </a:solidFill>
              <a:effectLst/>
              <a:latin typeface="ＭＳ Ｐゴシック"/>
              <a:ea typeface="ＭＳ Ｐゴシック"/>
              <a:cs typeface="+mn-cs"/>
            </a:rPr>
            <a:t>老朽化対策等を行っているものの、</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耐用年数を超える</a:t>
          </a:r>
          <a:r>
            <a:rPr kumimoji="0"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道路や橋りょうなどのインフラ施設や建物系資産が多</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いため</a:t>
          </a:r>
          <a:r>
            <a:rPr lang="ja-JP" altLang="ja-JP" sz="1100">
              <a:solidFill>
                <a:schemeClr val="dk1"/>
              </a:solidFill>
              <a:effectLst/>
              <a:latin typeface="ＭＳ Ｐゴシック"/>
              <a:ea typeface="ＭＳ Ｐゴシック"/>
              <a:cs typeface="+mn-cs"/>
            </a:rPr>
            <a:t>老朽化</a:t>
          </a:r>
          <a:r>
            <a:rPr lang="ja-JP" altLang="en-US" sz="1100">
              <a:solidFill>
                <a:schemeClr val="dk1"/>
              </a:solidFill>
              <a:effectLst/>
              <a:latin typeface="ＭＳ Ｐゴシック"/>
              <a:ea typeface="ＭＳ Ｐゴシック"/>
              <a:cs typeface="+mn-cs"/>
            </a:rPr>
            <a:t>対策</a:t>
          </a:r>
          <a:r>
            <a:rPr lang="ja-JP" altLang="ja-JP" sz="1100">
              <a:solidFill>
                <a:schemeClr val="dk1"/>
              </a:solidFill>
              <a:effectLst/>
              <a:latin typeface="ＭＳ Ｐゴシック"/>
              <a:ea typeface="ＭＳ Ｐゴシック"/>
              <a:cs typeface="+mn-cs"/>
            </a:rPr>
            <a:t>に苦慮している状況にある。</a:t>
          </a:r>
        </a:p>
        <a:p>
          <a:r>
            <a:rPr lang="ja-JP" altLang="ja-JP" sz="1100">
              <a:solidFill>
                <a:schemeClr val="dk1"/>
              </a:solidFill>
              <a:effectLst/>
              <a:latin typeface="ＭＳ Ｐゴシック"/>
              <a:ea typeface="ＭＳ Ｐゴシック"/>
              <a:cs typeface="+mn-cs"/>
            </a:rPr>
            <a:t>　今後は平成２９年度に策定した公共施設等総合管理計画及び平成３０年度に策定した個別施設計画に基づき、</a:t>
          </a:r>
          <a:r>
            <a:rPr lang="ja-JP" altLang="en-US" sz="1100">
              <a:solidFill>
                <a:schemeClr val="dk1"/>
              </a:solidFill>
              <a:effectLst/>
              <a:latin typeface="ＭＳ Ｐゴシック"/>
              <a:ea typeface="ＭＳ Ｐゴシック"/>
              <a:cs typeface="+mn-cs"/>
            </a:rPr>
            <a:t>計画的な老朽化対策に努める。</a:t>
          </a:r>
          <a:endParaRPr lang="ja-JP" altLang="ja-JP" sz="1100">
            <a:solidFill>
              <a:schemeClr val="dk1"/>
            </a:solidFill>
            <a:effectLst/>
            <a:latin typeface="ＭＳ Ｐゴシック"/>
            <a:ea typeface="ＭＳ Ｐゴシック"/>
            <a:cs typeface="+mn-cs"/>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18565"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50950" y="711200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9410" cy="224155"/>
    <xdr:sp macro="" textlink="">
      <xdr:nvSpPr>
        <xdr:cNvPr id="50" name="テキスト ボックス 49"/>
        <xdr:cNvSpPr txBox="1"/>
      </xdr:nvSpPr>
      <xdr:spPr>
        <a:xfrm>
          <a:off x="845185" y="701865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50950" y="680339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9410" cy="224155"/>
    <xdr:sp macro="" textlink="">
      <xdr:nvSpPr>
        <xdr:cNvPr id="52" name="テキスト ボックス 51"/>
        <xdr:cNvSpPr txBox="1"/>
      </xdr:nvSpPr>
      <xdr:spPr>
        <a:xfrm>
          <a:off x="845185" y="671004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50950" y="649541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9410" cy="224155"/>
    <xdr:sp macro="" textlink="">
      <xdr:nvSpPr>
        <xdr:cNvPr id="54" name="テキスト ボックス 53"/>
        <xdr:cNvSpPr txBox="1"/>
      </xdr:nvSpPr>
      <xdr:spPr>
        <a:xfrm>
          <a:off x="845185" y="640143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50950" y="618680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9410" cy="224155"/>
    <xdr:sp macro="" textlink="">
      <xdr:nvSpPr>
        <xdr:cNvPr id="56" name="テキスト ボックス 55"/>
        <xdr:cNvSpPr txBox="1"/>
      </xdr:nvSpPr>
      <xdr:spPr>
        <a:xfrm>
          <a:off x="845185" y="609282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50950" y="587819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9410" cy="224155"/>
    <xdr:sp macro="" textlink="">
      <xdr:nvSpPr>
        <xdr:cNvPr id="58" name="テキスト ボックス 57"/>
        <xdr:cNvSpPr txBox="1"/>
      </xdr:nvSpPr>
      <xdr:spPr>
        <a:xfrm>
          <a:off x="845185" y="5784215"/>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50950" y="5569585"/>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9410" cy="224155"/>
    <xdr:sp macro="" textlink="">
      <xdr:nvSpPr>
        <xdr:cNvPr id="60" name="テキスト ボックス 59"/>
        <xdr:cNvSpPr txBox="1"/>
      </xdr:nvSpPr>
      <xdr:spPr>
        <a:xfrm>
          <a:off x="845185" y="547624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50950" y="526161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9410" cy="224155"/>
    <xdr:sp macro="" textlink="">
      <xdr:nvSpPr>
        <xdr:cNvPr id="62" name="テキスト ボックス 61"/>
        <xdr:cNvSpPr txBox="1"/>
      </xdr:nvSpPr>
      <xdr:spPr>
        <a:xfrm>
          <a:off x="845185" y="5167630"/>
          <a:ext cx="35941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50950" y="4953000"/>
          <a:ext cx="411607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845" cy="224155"/>
    <xdr:sp macro="" textlink="">
      <xdr:nvSpPr>
        <xdr:cNvPr id="64" name="テキスト ボックス 63"/>
        <xdr:cNvSpPr txBox="1"/>
      </xdr:nvSpPr>
      <xdr:spPr>
        <a:xfrm>
          <a:off x="793750" y="4859020"/>
          <a:ext cx="41084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50950" y="4953000"/>
          <a:ext cx="411607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20955</xdr:rowOff>
    </xdr:from>
    <xdr:to xmlns:xdr="http://schemas.openxmlformats.org/drawingml/2006/spreadsheetDrawing">
      <xdr:col>23</xdr:col>
      <xdr:colOff>85090</xdr:colOff>
      <xdr:row>35</xdr:row>
      <xdr:rowOff>27940</xdr:rowOff>
    </xdr:to>
    <xdr:cxnSp macro="">
      <xdr:nvCxnSpPr>
        <xdr:cNvPr id="66" name="直線コネクタ 65"/>
        <xdr:cNvCxnSpPr/>
      </xdr:nvCxnSpPr>
      <xdr:spPr>
        <a:xfrm flipV="1">
          <a:off x="4638675" y="542163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5130" cy="257810"/>
    <xdr:sp macro="" textlink="">
      <xdr:nvSpPr>
        <xdr:cNvPr id="67" name="有形固定資産減価償却率最小値テキスト"/>
        <xdr:cNvSpPr txBox="1"/>
      </xdr:nvSpPr>
      <xdr:spPr>
        <a:xfrm>
          <a:off x="4691380" y="6804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184785</xdr:colOff>
      <xdr:row>35</xdr:row>
      <xdr:rowOff>27940</xdr:rowOff>
    </xdr:from>
    <xdr:to xmlns:xdr="http://schemas.openxmlformats.org/drawingml/2006/spreadsheetDrawing">
      <xdr:col>23</xdr:col>
      <xdr:colOff>174625</xdr:colOff>
      <xdr:row>35</xdr:row>
      <xdr:rowOff>27940</xdr:rowOff>
    </xdr:to>
    <xdr:cxnSp macro="">
      <xdr:nvCxnSpPr>
        <xdr:cNvPr id="68" name="直線コネクタ 67"/>
        <xdr:cNvCxnSpPr/>
      </xdr:nvCxnSpPr>
      <xdr:spPr>
        <a:xfrm>
          <a:off x="4554855" y="68002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139065</xdr:rowOff>
    </xdr:from>
    <xdr:ext cx="405130" cy="259080"/>
    <xdr:sp macro="" textlink="">
      <xdr:nvSpPr>
        <xdr:cNvPr id="69" name="有形固定資産減価償却率最大値テキスト"/>
        <xdr:cNvSpPr txBox="1"/>
      </xdr:nvSpPr>
      <xdr:spPr>
        <a:xfrm>
          <a:off x="4691380" y="5196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184785</xdr:colOff>
      <xdr:row>27</xdr:row>
      <xdr:rowOff>20955</xdr:rowOff>
    </xdr:from>
    <xdr:to xmlns:xdr="http://schemas.openxmlformats.org/drawingml/2006/spreadsheetDrawing">
      <xdr:col>23</xdr:col>
      <xdr:colOff>174625</xdr:colOff>
      <xdr:row>27</xdr:row>
      <xdr:rowOff>20955</xdr:rowOff>
    </xdr:to>
    <xdr:cxnSp macro="">
      <xdr:nvCxnSpPr>
        <xdr:cNvPr id="70" name="直線コネクタ 69"/>
        <xdr:cNvCxnSpPr/>
      </xdr:nvCxnSpPr>
      <xdr:spPr>
        <a:xfrm>
          <a:off x="4554855" y="54216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0</xdr:rowOff>
    </xdr:from>
    <xdr:ext cx="405130" cy="259080"/>
    <xdr:sp macro="" textlink="">
      <xdr:nvSpPr>
        <xdr:cNvPr id="71" name="有形固定資産減価償却率平均値テキスト"/>
        <xdr:cNvSpPr txBox="1"/>
      </xdr:nvSpPr>
      <xdr:spPr>
        <a:xfrm>
          <a:off x="4691380" y="6086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21590</xdr:rowOff>
    </xdr:from>
    <xdr:to xmlns:xdr="http://schemas.openxmlformats.org/drawingml/2006/spreadsheetDrawing">
      <xdr:col>23</xdr:col>
      <xdr:colOff>136525</xdr:colOff>
      <xdr:row>31</xdr:row>
      <xdr:rowOff>123190</xdr:rowOff>
    </xdr:to>
    <xdr:sp macro="" textlink="">
      <xdr:nvSpPr>
        <xdr:cNvPr id="72" name="フローチャート: 判断 71"/>
        <xdr:cNvSpPr/>
      </xdr:nvSpPr>
      <xdr:spPr>
        <a:xfrm>
          <a:off x="458978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89535</xdr:rowOff>
    </xdr:from>
    <xdr:to xmlns:xdr="http://schemas.openxmlformats.org/drawingml/2006/spreadsheetDrawing">
      <xdr:col>19</xdr:col>
      <xdr:colOff>184785</xdr:colOff>
      <xdr:row>32</xdr:row>
      <xdr:rowOff>19685</xdr:rowOff>
    </xdr:to>
    <xdr:sp macro="" textlink="">
      <xdr:nvSpPr>
        <xdr:cNvPr id="73" name="フローチャート: 判断 72"/>
        <xdr:cNvSpPr/>
      </xdr:nvSpPr>
      <xdr:spPr>
        <a:xfrm>
          <a:off x="3901440" y="6176010"/>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135890</xdr:rowOff>
    </xdr:from>
    <xdr:to xmlns:xdr="http://schemas.openxmlformats.org/drawingml/2006/spreadsheetDrawing">
      <xdr:col>15</xdr:col>
      <xdr:colOff>184785</xdr:colOff>
      <xdr:row>32</xdr:row>
      <xdr:rowOff>66040</xdr:rowOff>
    </xdr:to>
    <xdr:sp macro="" textlink="">
      <xdr:nvSpPr>
        <xdr:cNvPr id="74" name="フローチャート: 判断 73"/>
        <xdr:cNvSpPr/>
      </xdr:nvSpPr>
      <xdr:spPr>
        <a:xfrm>
          <a:off x="3162300" y="6222365"/>
          <a:ext cx="990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5" name="テキスト ボックス 74"/>
        <xdr:cNvSpPr txBox="1"/>
      </xdr:nvSpPr>
      <xdr:spPr>
        <a:xfrm>
          <a:off x="4468495"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6" name="テキスト ボックス 75"/>
        <xdr:cNvSpPr txBox="1"/>
      </xdr:nvSpPr>
      <xdr:spPr>
        <a:xfrm>
          <a:off x="3780155"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7" name="テキスト ボックス 76"/>
        <xdr:cNvSpPr txBox="1"/>
      </xdr:nvSpPr>
      <xdr:spPr>
        <a:xfrm>
          <a:off x="3041015"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8" name="テキスト ボックス 77"/>
        <xdr:cNvSpPr txBox="1"/>
      </xdr:nvSpPr>
      <xdr:spPr>
        <a:xfrm>
          <a:off x="2301875"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9" name="テキスト ボックス 78"/>
        <xdr:cNvSpPr txBox="1"/>
      </xdr:nvSpPr>
      <xdr:spPr>
        <a:xfrm>
          <a:off x="1562735"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26</xdr:row>
      <xdr:rowOff>141605</xdr:rowOff>
    </xdr:from>
    <xdr:to xmlns:xdr="http://schemas.openxmlformats.org/drawingml/2006/spreadsheetDrawing">
      <xdr:col>23</xdr:col>
      <xdr:colOff>136525</xdr:colOff>
      <xdr:row>27</xdr:row>
      <xdr:rowOff>71755</xdr:rowOff>
    </xdr:to>
    <xdr:sp macro="" textlink="">
      <xdr:nvSpPr>
        <xdr:cNvPr id="80" name="楕円 79"/>
        <xdr:cNvSpPr/>
      </xdr:nvSpPr>
      <xdr:spPr>
        <a:xfrm>
          <a:off x="4589780" y="53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94615</xdr:rowOff>
    </xdr:from>
    <xdr:ext cx="405130" cy="259080"/>
    <xdr:sp macro="" textlink="">
      <xdr:nvSpPr>
        <xdr:cNvPr id="81" name="有形固定資産減価償却率該当値テキスト"/>
        <xdr:cNvSpPr txBox="1"/>
      </xdr:nvSpPr>
      <xdr:spPr>
        <a:xfrm>
          <a:off x="4691380" y="532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16510</xdr:rowOff>
    </xdr:from>
    <xdr:to xmlns:xdr="http://schemas.openxmlformats.org/drawingml/2006/spreadsheetDrawing">
      <xdr:col>19</xdr:col>
      <xdr:colOff>184785</xdr:colOff>
      <xdr:row>27</xdr:row>
      <xdr:rowOff>118110</xdr:rowOff>
    </xdr:to>
    <xdr:sp macro="" textlink="">
      <xdr:nvSpPr>
        <xdr:cNvPr id="82" name="楕円 81"/>
        <xdr:cNvSpPr/>
      </xdr:nvSpPr>
      <xdr:spPr>
        <a:xfrm>
          <a:off x="3901440" y="541718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20955</xdr:rowOff>
    </xdr:from>
    <xdr:to xmlns:xdr="http://schemas.openxmlformats.org/drawingml/2006/spreadsheetDrawing">
      <xdr:col>23</xdr:col>
      <xdr:colOff>85725</xdr:colOff>
      <xdr:row>27</xdr:row>
      <xdr:rowOff>67310</xdr:rowOff>
    </xdr:to>
    <xdr:cxnSp macro="">
      <xdr:nvCxnSpPr>
        <xdr:cNvPr id="83" name="直線コネクタ 82"/>
        <xdr:cNvCxnSpPr/>
      </xdr:nvCxnSpPr>
      <xdr:spPr>
        <a:xfrm flipV="1">
          <a:off x="3952240" y="5421630"/>
          <a:ext cx="68834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72390</xdr:rowOff>
    </xdr:from>
    <xdr:to xmlns:xdr="http://schemas.openxmlformats.org/drawingml/2006/spreadsheetDrawing">
      <xdr:col>15</xdr:col>
      <xdr:colOff>184785</xdr:colOff>
      <xdr:row>28</xdr:row>
      <xdr:rowOff>2540</xdr:rowOff>
    </xdr:to>
    <xdr:sp macro="" textlink="">
      <xdr:nvSpPr>
        <xdr:cNvPr id="84" name="楕円 83"/>
        <xdr:cNvSpPr/>
      </xdr:nvSpPr>
      <xdr:spPr>
        <a:xfrm>
          <a:off x="3162300" y="5473065"/>
          <a:ext cx="990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27</xdr:row>
      <xdr:rowOff>67310</xdr:rowOff>
    </xdr:from>
    <xdr:to xmlns:xdr="http://schemas.openxmlformats.org/drawingml/2006/spreadsheetDrawing">
      <xdr:col>19</xdr:col>
      <xdr:colOff>136525</xdr:colOff>
      <xdr:row>27</xdr:row>
      <xdr:rowOff>123190</xdr:rowOff>
    </xdr:to>
    <xdr:cxnSp macro="">
      <xdr:nvCxnSpPr>
        <xdr:cNvPr id="85" name="直線コネクタ 84"/>
        <xdr:cNvCxnSpPr/>
      </xdr:nvCxnSpPr>
      <xdr:spPr>
        <a:xfrm flipV="1">
          <a:off x="3213100" y="5467985"/>
          <a:ext cx="73914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10795</xdr:rowOff>
    </xdr:from>
    <xdr:ext cx="405130" cy="258445"/>
    <xdr:sp macro="" textlink="">
      <xdr:nvSpPr>
        <xdr:cNvPr id="86" name="n_1aveValue有形固定資産減価償却率"/>
        <xdr:cNvSpPr txBox="1"/>
      </xdr:nvSpPr>
      <xdr:spPr>
        <a:xfrm>
          <a:off x="3742690" y="6268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57150</xdr:rowOff>
    </xdr:from>
    <xdr:ext cx="403860" cy="259080"/>
    <xdr:sp macro="" textlink="">
      <xdr:nvSpPr>
        <xdr:cNvPr id="87" name="n_2aveValue有形固定資産減価償却率"/>
        <xdr:cNvSpPr txBox="1"/>
      </xdr:nvSpPr>
      <xdr:spPr>
        <a:xfrm>
          <a:off x="3016250" y="6315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25</xdr:row>
      <xdr:rowOff>134620</xdr:rowOff>
    </xdr:from>
    <xdr:ext cx="405130" cy="257810"/>
    <xdr:sp macro="" textlink="">
      <xdr:nvSpPr>
        <xdr:cNvPr id="88" name="n_1mainValue有形固定資産減価償却率"/>
        <xdr:cNvSpPr txBox="1"/>
      </xdr:nvSpPr>
      <xdr:spPr>
        <a:xfrm>
          <a:off x="3742690" y="51923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19050</xdr:rowOff>
    </xdr:from>
    <xdr:ext cx="403860" cy="257810"/>
    <xdr:sp macro="" textlink="">
      <xdr:nvSpPr>
        <xdr:cNvPr id="89" name="n_2mainValue有形固定資産減価償却率"/>
        <xdr:cNvSpPr txBox="1"/>
      </xdr:nvSpPr>
      <xdr:spPr>
        <a:xfrm>
          <a:off x="3016250" y="5248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0" name="正方形/長方形 89"/>
        <xdr:cNvSpPr/>
      </xdr:nvSpPr>
      <xdr:spPr>
        <a:xfrm>
          <a:off x="10986770" y="4254500"/>
          <a:ext cx="4110355"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91" name="正方形/長方形 90"/>
        <xdr:cNvSpPr/>
      </xdr:nvSpPr>
      <xdr:spPr>
        <a:xfrm>
          <a:off x="11886565" y="4624705"/>
          <a:ext cx="1278255"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92" name="正方形/長方形 91"/>
        <xdr:cNvSpPr/>
      </xdr:nvSpPr>
      <xdr:spPr>
        <a:xfrm>
          <a:off x="13505815" y="4608195"/>
          <a:ext cx="7480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3" name="正方形/長方形 92"/>
        <xdr:cNvSpPr/>
      </xdr:nvSpPr>
      <xdr:spPr>
        <a:xfrm>
          <a:off x="1505204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4" name="正方形/長方形 93"/>
        <xdr:cNvSpPr/>
      </xdr:nvSpPr>
      <xdr:spPr>
        <a:xfrm>
          <a:off x="1505204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5" name="正方形/長方形 94"/>
        <xdr:cNvSpPr/>
      </xdr:nvSpPr>
      <xdr:spPr>
        <a:xfrm>
          <a:off x="16530320"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6" name="正方形/長方形 95"/>
        <xdr:cNvSpPr/>
      </xdr:nvSpPr>
      <xdr:spPr>
        <a:xfrm>
          <a:off x="16530320"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7" name="正方形/長方形 96"/>
        <xdr:cNvSpPr/>
      </xdr:nvSpPr>
      <xdr:spPr>
        <a:xfrm>
          <a:off x="18129885" y="43821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8" name="正方形/長方形 97"/>
        <xdr:cNvSpPr/>
      </xdr:nvSpPr>
      <xdr:spPr>
        <a:xfrm>
          <a:off x="18129885" y="4572635"/>
          <a:ext cx="14782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9" name="正方形/長方形 98"/>
        <xdr:cNvSpPr/>
      </xdr:nvSpPr>
      <xdr:spPr>
        <a:xfrm>
          <a:off x="10986770" y="4953000"/>
          <a:ext cx="411035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0" name="正方形/長方形 99"/>
        <xdr:cNvSpPr/>
      </xdr:nvSpPr>
      <xdr:spPr>
        <a:xfrm>
          <a:off x="15358110" y="4953000"/>
          <a:ext cx="46196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1" name="正方形/長方形 100"/>
        <xdr:cNvSpPr/>
      </xdr:nvSpPr>
      <xdr:spPr>
        <a:xfrm>
          <a:off x="15358110" y="5016500"/>
          <a:ext cx="4434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2" name="テキスト ボックス 101"/>
        <xdr:cNvSpPr txBox="1"/>
      </xdr:nvSpPr>
      <xdr:spPr>
        <a:xfrm>
          <a:off x="15434310" y="5245100"/>
          <a:ext cx="442214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a:solidFill>
                <a:schemeClr val="dk1"/>
              </a:solidFill>
              <a:effectLst/>
              <a:latin typeface="ＭＳ Ｐゴシック"/>
              <a:ea typeface="ＭＳ Ｐゴシック"/>
              <a:cs typeface="+mn-cs"/>
            </a:rPr>
            <a:t>　</a:t>
          </a:r>
          <a:r>
            <a:rPr lang="ja-JP" altLang="ja-JP" sz="1100">
              <a:solidFill>
                <a:schemeClr val="dk1"/>
              </a:solidFill>
              <a:effectLst/>
              <a:latin typeface="ＭＳ Ｐゴシック"/>
              <a:ea typeface="ＭＳ Ｐゴシック"/>
              <a:cs typeface="+mn-cs"/>
            </a:rPr>
            <a:t>債務償還可能年数は類似団体平均を上回っている。</a:t>
          </a:r>
          <a:endParaRPr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en-US" altLang="ja-JP" sz="1100" baseline="0">
              <a:solidFill>
                <a:schemeClr val="dk1"/>
              </a:solidFill>
              <a:effectLst/>
              <a:latin typeface="ＭＳ Ｐゴシック"/>
              <a:ea typeface="ＭＳ Ｐゴシック"/>
              <a:cs typeface="+mn-cs"/>
            </a:rPr>
            <a:t> </a:t>
          </a:r>
          <a:r>
            <a:rPr lang="ja-JP" altLang="en-US" sz="1100" baseline="0">
              <a:solidFill>
                <a:schemeClr val="dk1"/>
              </a:solidFill>
              <a:effectLst/>
              <a:latin typeface="ＭＳ Ｐゴシック"/>
              <a:ea typeface="ＭＳ Ｐゴシック"/>
              <a:cs typeface="+mn-cs"/>
            </a:rPr>
            <a:t>　平成３１年度</a:t>
          </a:r>
          <a:r>
            <a:rPr lang="ja-JP" altLang="en-US" sz="1100">
              <a:solidFill>
                <a:schemeClr val="dk1"/>
              </a:solidFill>
              <a:effectLst/>
              <a:latin typeface="ＭＳ Ｐゴシック"/>
              <a:ea typeface="ＭＳ Ｐゴシック"/>
              <a:cs typeface="+mn-cs"/>
            </a:rPr>
            <a:t>～令和２</a:t>
          </a:r>
          <a:r>
            <a:rPr lang="ja-JP" altLang="ja-JP" sz="1100">
              <a:solidFill>
                <a:schemeClr val="dk1"/>
              </a:solidFill>
              <a:effectLst/>
              <a:latin typeface="ＭＳ Ｐゴシック"/>
              <a:ea typeface="ＭＳ Ｐゴシック"/>
              <a:cs typeface="+mn-cs"/>
            </a:rPr>
            <a:t>年度には小学校改築事業による基金の取崩しが見込まれることから、</a:t>
          </a:r>
          <a:r>
            <a:rPr lang="ja-JP" altLang="en-US" sz="1100">
              <a:solidFill>
                <a:schemeClr val="dk1"/>
              </a:solidFill>
              <a:effectLst/>
              <a:latin typeface="ＭＳ Ｐゴシック"/>
              <a:ea typeface="ＭＳ Ｐゴシック"/>
              <a:cs typeface="+mn-cs"/>
            </a:rPr>
            <a:t>将来負担額の増加及び充当可能財源の減少により債務償還可能年数の長期化が見込まれる。　</a:t>
          </a:r>
          <a:endParaRPr lang="en-US" altLang="ja-JP" sz="11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en-US" sz="1100">
              <a:solidFill>
                <a:schemeClr val="dk1"/>
              </a:solidFill>
              <a:effectLst/>
              <a:latin typeface="ＭＳ Ｐゴシック"/>
              <a:ea typeface="ＭＳ Ｐゴシック"/>
              <a:cs typeface="+mn-cs"/>
            </a:rPr>
            <a:t>　今後は、</a:t>
          </a:r>
          <a:r>
            <a:rPr lang="ja-JP" altLang="ja-JP" sz="1100">
              <a:solidFill>
                <a:schemeClr val="dk1"/>
              </a:solidFill>
              <a:effectLst/>
              <a:latin typeface="ＭＳ Ｐゴシック"/>
              <a:ea typeface="ＭＳ Ｐゴシック"/>
              <a:cs typeface="+mn-cs"/>
            </a:rPr>
            <a:t>公共施設の</a:t>
          </a:r>
          <a:r>
            <a:rPr lang="ja-JP" altLang="en-US" sz="1100">
              <a:solidFill>
                <a:schemeClr val="dk1"/>
              </a:solidFill>
              <a:effectLst/>
              <a:latin typeface="ＭＳ Ｐゴシック"/>
              <a:ea typeface="ＭＳ Ｐゴシック"/>
              <a:cs typeface="+mn-cs"/>
            </a:rPr>
            <a:t>利用料の見直しや維持管理費などの歳出削減を図り、充当可能財源として</a:t>
          </a:r>
          <a:r>
            <a:rPr lang="ja-JP" altLang="ja-JP" sz="1100">
              <a:solidFill>
                <a:schemeClr val="dk1"/>
              </a:solidFill>
              <a:effectLst/>
              <a:latin typeface="ＭＳ Ｐゴシック"/>
              <a:ea typeface="ＭＳ Ｐゴシック"/>
              <a:cs typeface="+mn-cs"/>
            </a:rPr>
            <a:t>基金積立</a:t>
          </a:r>
          <a:r>
            <a:rPr lang="ja-JP" altLang="en-US" sz="1100">
              <a:solidFill>
                <a:schemeClr val="dk1"/>
              </a:solidFill>
              <a:effectLst/>
              <a:latin typeface="ＭＳ Ｐゴシック"/>
              <a:ea typeface="ＭＳ Ｐゴシック"/>
              <a:cs typeface="+mn-cs"/>
            </a:rPr>
            <a:t>を行い、債務償還可能年数の短期化に努める。</a:t>
          </a:r>
          <a:endParaRPr lang="en-US" altLang="ja-JP" sz="1100">
            <a:solidFill>
              <a:schemeClr val="dk1"/>
            </a:solidFill>
            <a:effectLst/>
            <a:latin typeface="ＭＳ Ｐゴシック"/>
            <a:ea typeface="ＭＳ Ｐゴシック"/>
            <a:cs typeface="+mn-cs"/>
          </a:endParaRPr>
        </a:p>
      </xdr:txBody>
    </xdr:sp>
    <xdr:clientData/>
  </xdr:twoCellAnchor>
  <xdr:oneCellAnchor>
    <xdr:from xmlns:xdr="http://schemas.openxmlformats.org/drawingml/2006/spreadsheetDrawing">
      <xdr:col>57</xdr:col>
      <xdr:colOff>111125</xdr:colOff>
      <xdr:row>23</xdr:row>
      <xdr:rowOff>47625</xdr:rowOff>
    </xdr:from>
    <xdr:ext cx="348615" cy="225425"/>
    <xdr:sp macro="" textlink="">
      <xdr:nvSpPr>
        <xdr:cNvPr id="103" name="テキスト ボックス 102"/>
        <xdr:cNvSpPr txBox="1"/>
      </xdr:nvSpPr>
      <xdr:spPr>
        <a:xfrm>
          <a:off x="10948670" y="4762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4" name="直線コネクタ 103"/>
        <xdr:cNvCxnSpPr/>
      </xdr:nvCxnSpPr>
      <xdr:spPr>
        <a:xfrm>
          <a:off x="10986770" y="71120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5" name="直線コネクタ 104"/>
        <xdr:cNvCxnSpPr/>
      </xdr:nvCxnSpPr>
      <xdr:spPr>
        <a:xfrm>
          <a:off x="10986770" y="675195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6" name="テキスト ボックス 105"/>
        <xdr:cNvSpPr txBox="1"/>
      </xdr:nvSpPr>
      <xdr:spPr>
        <a:xfrm>
          <a:off x="106267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7" name="直線コネクタ 106"/>
        <xdr:cNvCxnSpPr/>
      </xdr:nvCxnSpPr>
      <xdr:spPr>
        <a:xfrm>
          <a:off x="10986770" y="639254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155"/>
    <xdr:sp macro="" textlink="">
      <xdr:nvSpPr>
        <xdr:cNvPr id="108" name="テキスト ボックス 107"/>
        <xdr:cNvSpPr txBox="1"/>
      </xdr:nvSpPr>
      <xdr:spPr>
        <a:xfrm>
          <a:off x="106267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9" name="直線コネクタ 108"/>
        <xdr:cNvCxnSpPr/>
      </xdr:nvCxnSpPr>
      <xdr:spPr>
        <a:xfrm>
          <a:off x="10986770" y="60325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10" name="テキスト ボックス 109"/>
        <xdr:cNvSpPr txBox="1"/>
      </xdr:nvSpPr>
      <xdr:spPr>
        <a:xfrm>
          <a:off x="106267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1" name="直線コネクタ 110"/>
        <xdr:cNvCxnSpPr/>
      </xdr:nvCxnSpPr>
      <xdr:spPr>
        <a:xfrm>
          <a:off x="10986770" y="567245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155"/>
    <xdr:sp macro="" textlink="">
      <xdr:nvSpPr>
        <xdr:cNvPr id="112" name="テキスト ボックス 111"/>
        <xdr:cNvSpPr txBox="1"/>
      </xdr:nvSpPr>
      <xdr:spPr>
        <a:xfrm>
          <a:off x="106267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3" name="直線コネクタ 112"/>
        <xdr:cNvCxnSpPr/>
      </xdr:nvCxnSpPr>
      <xdr:spPr>
        <a:xfrm>
          <a:off x="10986770" y="5313045"/>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140" cy="225425"/>
    <xdr:sp macro="" textlink="">
      <xdr:nvSpPr>
        <xdr:cNvPr id="114" name="テキスト ボックス 113"/>
        <xdr:cNvSpPr txBox="1"/>
      </xdr:nvSpPr>
      <xdr:spPr>
        <a:xfrm>
          <a:off x="105752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5" name="直線コネクタ 114"/>
        <xdr:cNvCxnSpPr/>
      </xdr:nvCxnSpPr>
      <xdr:spPr>
        <a:xfrm>
          <a:off x="10986770" y="4953000"/>
          <a:ext cx="4110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16" name="テキスト ボックス 115"/>
        <xdr:cNvSpPr txBox="1"/>
      </xdr:nvSpPr>
      <xdr:spPr>
        <a:xfrm>
          <a:off x="105752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7" name="債務償還可能年数グラフ枠"/>
        <xdr:cNvSpPr/>
      </xdr:nvSpPr>
      <xdr:spPr>
        <a:xfrm>
          <a:off x="10986770" y="4953000"/>
          <a:ext cx="411035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67945</xdr:rowOff>
    </xdr:from>
    <xdr:to xmlns:xdr="http://schemas.openxmlformats.org/drawingml/2006/spreadsheetDrawing">
      <xdr:col>76</xdr:col>
      <xdr:colOff>21590</xdr:colOff>
      <xdr:row>34</xdr:row>
      <xdr:rowOff>151130</xdr:rowOff>
    </xdr:to>
    <xdr:cxnSp macro="">
      <xdr:nvCxnSpPr>
        <xdr:cNvPr id="118" name="直線コネクタ 117"/>
        <xdr:cNvCxnSpPr/>
      </xdr:nvCxnSpPr>
      <xdr:spPr>
        <a:xfrm flipV="1">
          <a:off x="14368780" y="54686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090" cy="257810"/>
    <xdr:sp macro="" textlink="">
      <xdr:nvSpPr>
        <xdr:cNvPr id="119" name="債務償還可能年数最小値テキスト"/>
        <xdr:cNvSpPr txBox="1"/>
      </xdr:nvSpPr>
      <xdr:spPr>
        <a:xfrm>
          <a:off x="14421485"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20" name="直線コネクタ 119"/>
        <xdr:cNvCxnSpPr/>
      </xdr:nvCxnSpPr>
      <xdr:spPr>
        <a:xfrm>
          <a:off x="14287500" y="675195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14605</xdr:rowOff>
    </xdr:from>
    <xdr:ext cx="403860" cy="259080"/>
    <xdr:sp macro="" textlink="">
      <xdr:nvSpPr>
        <xdr:cNvPr id="121" name="債務償還可能年数最大値テキスト"/>
        <xdr:cNvSpPr txBox="1"/>
      </xdr:nvSpPr>
      <xdr:spPr>
        <a:xfrm>
          <a:off x="14421485" y="5243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67945</xdr:rowOff>
    </xdr:from>
    <xdr:to xmlns:xdr="http://schemas.openxmlformats.org/drawingml/2006/spreadsheetDrawing">
      <xdr:col>76</xdr:col>
      <xdr:colOff>111125</xdr:colOff>
      <xdr:row>27</xdr:row>
      <xdr:rowOff>67945</xdr:rowOff>
    </xdr:to>
    <xdr:cxnSp macro="">
      <xdr:nvCxnSpPr>
        <xdr:cNvPr id="122" name="直線コネクタ 121"/>
        <xdr:cNvCxnSpPr/>
      </xdr:nvCxnSpPr>
      <xdr:spPr>
        <a:xfrm>
          <a:off x="14287500" y="54686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81280</xdr:rowOff>
    </xdr:from>
    <xdr:ext cx="339090" cy="259080"/>
    <xdr:sp macro="" textlink="">
      <xdr:nvSpPr>
        <xdr:cNvPr id="123" name="債務償還可能年数平均値テキスト"/>
        <xdr:cNvSpPr txBox="1"/>
      </xdr:nvSpPr>
      <xdr:spPr>
        <a:xfrm>
          <a:off x="14421485" y="5996305"/>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102870</xdr:rowOff>
    </xdr:from>
    <xdr:to xmlns:xdr="http://schemas.openxmlformats.org/drawingml/2006/spreadsheetDrawing">
      <xdr:col>76</xdr:col>
      <xdr:colOff>73025</xdr:colOff>
      <xdr:row>31</xdr:row>
      <xdr:rowOff>33020</xdr:rowOff>
    </xdr:to>
    <xdr:sp macro="" textlink="">
      <xdr:nvSpPr>
        <xdr:cNvPr id="124" name="フローチャート: 判断 123"/>
        <xdr:cNvSpPr/>
      </xdr:nvSpPr>
      <xdr:spPr>
        <a:xfrm>
          <a:off x="14325600" y="60178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0730" cy="224155"/>
    <xdr:sp macro="" textlink="">
      <xdr:nvSpPr>
        <xdr:cNvPr id="125" name="テキスト ボックス 124"/>
        <xdr:cNvSpPr txBox="1"/>
      </xdr:nvSpPr>
      <xdr:spPr>
        <a:xfrm>
          <a:off x="141986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4155"/>
    <xdr:sp macro="" textlink="">
      <xdr:nvSpPr>
        <xdr:cNvPr id="126" name="テキスト ボックス 125"/>
        <xdr:cNvSpPr txBox="1"/>
      </xdr:nvSpPr>
      <xdr:spPr>
        <a:xfrm>
          <a:off x="1351026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4155"/>
    <xdr:sp macro="" textlink="">
      <xdr:nvSpPr>
        <xdr:cNvPr id="127" name="テキスト ボックス 126"/>
        <xdr:cNvSpPr txBox="1"/>
      </xdr:nvSpPr>
      <xdr:spPr>
        <a:xfrm>
          <a:off x="1277112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4155"/>
    <xdr:sp macro="" textlink="">
      <xdr:nvSpPr>
        <xdr:cNvPr id="128" name="テキスト ボックス 127"/>
        <xdr:cNvSpPr txBox="1"/>
      </xdr:nvSpPr>
      <xdr:spPr>
        <a:xfrm>
          <a:off x="1203198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4155"/>
    <xdr:sp macro="" textlink="">
      <xdr:nvSpPr>
        <xdr:cNvPr id="129" name="テキスト ボックス 128"/>
        <xdr:cNvSpPr txBox="1"/>
      </xdr:nvSpPr>
      <xdr:spPr>
        <a:xfrm>
          <a:off x="1129284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86360</xdr:rowOff>
    </xdr:from>
    <xdr:to xmlns:xdr="http://schemas.openxmlformats.org/drawingml/2006/spreadsheetDrawing">
      <xdr:col>76</xdr:col>
      <xdr:colOff>73025</xdr:colOff>
      <xdr:row>29</xdr:row>
      <xdr:rowOff>15875</xdr:rowOff>
    </xdr:to>
    <xdr:sp macro="" textlink="">
      <xdr:nvSpPr>
        <xdr:cNvPr id="130" name="楕円 129"/>
        <xdr:cNvSpPr/>
      </xdr:nvSpPr>
      <xdr:spPr>
        <a:xfrm>
          <a:off x="14325600" y="5658485"/>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109220</xdr:rowOff>
    </xdr:from>
    <xdr:ext cx="339090" cy="257810"/>
    <xdr:sp macro="" textlink="">
      <xdr:nvSpPr>
        <xdr:cNvPr id="131" name="債務償還可能年数該当値テキスト"/>
        <xdr:cNvSpPr txBox="1"/>
      </xdr:nvSpPr>
      <xdr:spPr>
        <a:xfrm>
          <a:off x="14421485" y="550989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32" name="正方形/長方形 131"/>
        <xdr:cNvSpPr/>
      </xdr:nvSpPr>
      <xdr:spPr>
        <a:xfrm>
          <a:off x="1250950" y="8001000"/>
          <a:ext cx="572833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3" name="正方形/長方形 132"/>
        <xdr:cNvSpPr/>
      </xdr:nvSpPr>
      <xdr:spPr>
        <a:xfrm>
          <a:off x="1250950" y="11811635"/>
          <a:ext cx="572833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34" name="テキスト ボックス 133"/>
        <xdr:cNvSpPr txBox="1"/>
      </xdr:nvSpPr>
      <xdr:spPr>
        <a:xfrm>
          <a:off x="90678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35" name="テキスト ボックス 134"/>
        <xdr:cNvSpPr txBox="1"/>
      </xdr:nvSpPr>
      <xdr:spPr>
        <a:xfrm>
          <a:off x="67945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36" name="テキスト ボックス 135"/>
        <xdr:cNvSpPr txBox="1"/>
      </xdr:nvSpPr>
      <xdr:spPr>
        <a:xfrm>
          <a:off x="90678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7" name="テキスト ボックス 136"/>
        <xdr:cNvSpPr txBox="1"/>
      </xdr:nvSpPr>
      <xdr:spPr>
        <a:xfrm>
          <a:off x="67945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478500" y="190500"/>
          <a:ext cx="38481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497550" y="215900"/>
          <a:ext cx="38036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229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59635" y="920750"/>
          <a:ext cx="129349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64045" y="1714500"/>
          <a:ext cx="3568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42930" y="889000"/>
          <a:ext cx="14782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997565" y="9525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997565" y="12192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25480" y="10414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879455" y="990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879455" y="1257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1819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181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080" cy="259080"/>
    <xdr:sp macro="" textlink="">
      <xdr:nvSpPr>
        <xdr:cNvPr id="29" name="テキスト ボックス 28"/>
        <xdr:cNvSpPr txBox="1"/>
      </xdr:nvSpPr>
      <xdr:spPr>
        <a:xfrm>
          <a:off x="681355" y="27940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1530" cy="259080"/>
    <xdr:sp macro="" textlink="">
      <xdr:nvSpPr>
        <xdr:cNvPr id="30" name="テキスト ボックス 29"/>
        <xdr:cNvSpPr txBox="1"/>
      </xdr:nvSpPr>
      <xdr:spPr>
        <a:xfrm>
          <a:off x="681355" y="3111500"/>
          <a:ext cx="9701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4370" cy="259080"/>
    <xdr:sp macro="" textlink="">
      <xdr:nvSpPr>
        <xdr:cNvPr id="31" name="テキスト ボックス 30"/>
        <xdr:cNvSpPr txBox="1"/>
      </xdr:nvSpPr>
      <xdr:spPr>
        <a:xfrm>
          <a:off x="681355" y="34290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3914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614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614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4785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4785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565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565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3914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0" name="テキスト ボックス 39"/>
        <xdr:cNvSpPr txBox="1"/>
      </xdr:nvSpPr>
      <xdr:spPr>
        <a:xfrm>
          <a:off x="70675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3914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1148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39140" y="723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3060"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39140" y="685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3060"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39140" y="647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3060"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39140" y="609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3060"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39140" y="571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7360" cy="257810"/>
    <xdr:sp macro="" textlink="">
      <xdr:nvSpPr>
        <xdr:cNvPr id="52" name="テキスト ボックス 51"/>
        <xdr:cNvSpPr txBox="1"/>
      </xdr:nvSpPr>
      <xdr:spPr>
        <a:xfrm>
          <a:off x="288925"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3914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7360" cy="259080"/>
    <xdr:sp macro="" textlink="">
      <xdr:nvSpPr>
        <xdr:cNvPr id="54" name="テキスト ボックス 53"/>
        <xdr:cNvSpPr txBox="1"/>
      </xdr:nvSpPr>
      <xdr:spPr>
        <a:xfrm>
          <a:off x="288925"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3914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104775</xdr:rowOff>
    </xdr:from>
    <xdr:to xmlns:xdr="http://schemas.openxmlformats.org/drawingml/2006/spreadsheetDrawing">
      <xdr:col>24</xdr:col>
      <xdr:colOff>62865</xdr:colOff>
      <xdr:row>41</xdr:row>
      <xdr:rowOff>148590</xdr:rowOff>
    </xdr:to>
    <xdr:cxnSp macro="">
      <xdr:nvCxnSpPr>
        <xdr:cNvPr id="56" name="直線コネクタ 55"/>
        <xdr:cNvCxnSpPr/>
      </xdr:nvCxnSpPr>
      <xdr:spPr>
        <a:xfrm flipV="1">
          <a:off x="4497705" y="576262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152400</xdr:rowOff>
    </xdr:from>
    <xdr:ext cx="403860" cy="259080"/>
    <xdr:sp macro="" textlink="">
      <xdr:nvSpPr>
        <xdr:cNvPr id="57" name="【道路】&#10;有形固定資産減価償却率最小値テキスト"/>
        <xdr:cNvSpPr txBox="1"/>
      </xdr:nvSpPr>
      <xdr:spPr>
        <a:xfrm>
          <a:off x="4536440" y="7181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148590</xdr:rowOff>
    </xdr:from>
    <xdr:to xmlns:xdr="http://schemas.openxmlformats.org/drawingml/2006/spreadsheetDrawing">
      <xdr:col>24</xdr:col>
      <xdr:colOff>152400</xdr:colOff>
      <xdr:row>41</xdr:row>
      <xdr:rowOff>148590</xdr:rowOff>
    </xdr:to>
    <xdr:cxnSp macro="">
      <xdr:nvCxnSpPr>
        <xdr:cNvPr id="58" name="直線コネクタ 57"/>
        <xdr:cNvCxnSpPr/>
      </xdr:nvCxnSpPr>
      <xdr:spPr>
        <a:xfrm>
          <a:off x="4415155" y="7178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52070</xdr:rowOff>
    </xdr:from>
    <xdr:ext cx="403860" cy="257810"/>
    <xdr:sp macro="" textlink="">
      <xdr:nvSpPr>
        <xdr:cNvPr id="59" name="【道路】&#10;有形固定資産減価償却率最大値テキスト"/>
        <xdr:cNvSpPr txBox="1"/>
      </xdr:nvSpPr>
      <xdr:spPr>
        <a:xfrm>
          <a:off x="4536440" y="5538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104775</xdr:rowOff>
    </xdr:from>
    <xdr:to xmlns:xdr="http://schemas.openxmlformats.org/drawingml/2006/spreadsheetDrawing">
      <xdr:col>24</xdr:col>
      <xdr:colOff>152400</xdr:colOff>
      <xdr:row>33</xdr:row>
      <xdr:rowOff>104775</xdr:rowOff>
    </xdr:to>
    <xdr:cxnSp macro="">
      <xdr:nvCxnSpPr>
        <xdr:cNvPr id="60" name="直線コネクタ 59"/>
        <xdr:cNvCxnSpPr/>
      </xdr:nvCxnSpPr>
      <xdr:spPr>
        <a:xfrm>
          <a:off x="4415155" y="57626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24765</xdr:rowOff>
    </xdr:from>
    <xdr:ext cx="403860" cy="259080"/>
    <xdr:sp macro="" textlink="">
      <xdr:nvSpPr>
        <xdr:cNvPr id="61" name="【道路】&#10;有形固定資産減価償却率平均値テキスト"/>
        <xdr:cNvSpPr txBox="1"/>
      </xdr:nvSpPr>
      <xdr:spPr>
        <a:xfrm>
          <a:off x="4536440" y="63684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46355</xdr:rowOff>
    </xdr:from>
    <xdr:to xmlns:xdr="http://schemas.openxmlformats.org/drawingml/2006/spreadsheetDrawing">
      <xdr:col>24</xdr:col>
      <xdr:colOff>114300</xdr:colOff>
      <xdr:row>37</xdr:row>
      <xdr:rowOff>147955</xdr:rowOff>
    </xdr:to>
    <xdr:sp macro="" textlink="">
      <xdr:nvSpPr>
        <xdr:cNvPr id="62" name="フローチャート: 判断 61"/>
        <xdr:cNvSpPr/>
      </xdr:nvSpPr>
      <xdr:spPr>
        <a:xfrm>
          <a:off x="44475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74930</xdr:rowOff>
    </xdr:from>
    <xdr:to xmlns:xdr="http://schemas.openxmlformats.org/drawingml/2006/spreadsheetDrawing">
      <xdr:col>20</xdr:col>
      <xdr:colOff>38100</xdr:colOff>
      <xdr:row>38</xdr:row>
      <xdr:rowOff>5080</xdr:rowOff>
    </xdr:to>
    <xdr:sp macro="" textlink="">
      <xdr:nvSpPr>
        <xdr:cNvPr id="63" name="フローチャート: 判断 62"/>
        <xdr:cNvSpPr/>
      </xdr:nvSpPr>
      <xdr:spPr>
        <a:xfrm>
          <a:off x="3637915" y="64185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78740</xdr:rowOff>
    </xdr:from>
    <xdr:to xmlns:xdr="http://schemas.openxmlformats.org/drawingml/2006/spreadsheetDrawing">
      <xdr:col>15</xdr:col>
      <xdr:colOff>101600</xdr:colOff>
      <xdr:row>38</xdr:row>
      <xdr:rowOff>8890</xdr:rowOff>
    </xdr:to>
    <xdr:sp macro="" textlink="">
      <xdr:nvSpPr>
        <xdr:cNvPr id="64" name="フローチャート: 判断 63"/>
        <xdr:cNvSpPr/>
      </xdr:nvSpPr>
      <xdr:spPr>
        <a:xfrm>
          <a:off x="2771775"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31355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0730" cy="259080"/>
    <xdr:sp macro="" textlink="">
      <xdr:nvSpPr>
        <xdr:cNvPr id="66" name="テキスト ボックス 65"/>
        <xdr:cNvSpPr txBox="1"/>
      </xdr:nvSpPr>
      <xdr:spPr>
        <a:xfrm>
          <a:off x="350393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9080"/>
    <xdr:sp macro="" textlink="">
      <xdr:nvSpPr>
        <xdr:cNvPr id="67" name="テキスト ボックス 66"/>
        <xdr:cNvSpPr txBox="1"/>
      </xdr:nvSpPr>
      <xdr:spPr>
        <a:xfrm>
          <a:off x="263779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7773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0730" cy="259080"/>
    <xdr:sp macro="" textlink="">
      <xdr:nvSpPr>
        <xdr:cNvPr id="69" name="テキスト ボックス 68"/>
        <xdr:cNvSpPr txBox="1"/>
      </xdr:nvSpPr>
      <xdr:spPr>
        <a:xfrm>
          <a:off x="91694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73025</xdr:rowOff>
    </xdr:from>
    <xdr:to xmlns:xdr="http://schemas.openxmlformats.org/drawingml/2006/spreadsheetDrawing">
      <xdr:col>24</xdr:col>
      <xdr:colOff>114300</xdr:colOff>
      <xdr:row>34</xdr:row>
      <xdr:rowOff>3175</xdr:rowOff>
    </xdr:to>
    <xdr:sp macro="" textlink="">
      <xdr:nvSpPr>
        <xdr:cNvPr id="70" name="楕円 69"/>
        <xdr:cNvSpPr/>
      </xdr:nvSpPr>
      <xdr:spPr>
        <a:xfrm>
          <a:off x="444754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6985</xdr:rowOff>
    </xdr:from>
    <xdr:ext cx="403860" cy="257810"/>
    <xdr:sp macro="" textlink="">
      <xdr:nvSpPr>
        <xdr:cNvPr id="71" name="【道路】&#10;有形固定資産減価償却率該当値テキスト"/>
        <xdr:cNvSpPr txBox="1"/>
      </xdr:nvSpPr>
      <xdr:spPr>
        <a:xfrm>
          <a:off x="4536440" y="5664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84455</xdr:rowOff>
    </xdr:from>
    <xdr:to xmlns:xdr="http://schemas.openxmlformats.org/drawingml/2006/spreadsheetDrawing">
      <xdr:col>20</xdr:col>
      <xdr:colOff>38100</xdr:colOff>
      <xdr:row>34</xdr:row>
      <xdr:rowOff>14605</xdr:rowOff>
    </xdr:to>
    <xdr:sp macro="" textlink="">
      <xdr:nvSpPr>
        <xdr:cNvPr id="72" name="楕円 71"/>
        <xdr:cNvSpPr/>
      </xdr:nvSpPr>
      <xdr:spPr>
        <a:xfrm>
          <a:off x="3637915" y="57423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123825</xdr:rowOff>
    </xdr:from>
    <xdr:to xmlns:xdr="http://schemas.openxmlformats.org/drawingml/2006/spreadsheetDrawing">
      <xdr:col>24</xdr:col>
      <xdr:colOff>63500</xdr:colOff>
      <xdr:row>33</xdr:row>
      <xdr:rowOff>135255</xdr:rowOff>
    </xdr:to>
    <xdr:cxnSp macro="">
      <xdr:nvCxnSpPr>
        <xdr:cNvPr id="73" name="直線コネクタ 72"/>
        <xdr:cNvCxnSpPr/>
      </xdr:nvCxnSpPr>
      <xdr:spPr>
        <a:xfrm flipV="1">
          <a:off x="3688715" y="578167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101600</xdr:rowOff>
    </xdr:from>
    <xdr:to xmlns:xdr="http://schemas.openxmlformats.org/drawingml/2006/spreadsheetDrawing">
      <xdr:col>15</xdr:col>
      <xdr:colOff>101600</xdr:colOff>
      <xdr:row>34</xdr:row>
      <xdr:rowOff>31750</xdr:rowOff>
    </xdr:to>
    <xdr:sp macro="" textlink="">
      <xdr:nvSpPr>
        <xdr:cNvPr id="74" name="楕円 73"/>
        <xdr:cNvSpPr/>
      </xdr:nvSpPr>
      <xdr:spPr>
        <a:xfrm>
          <a:off x="2771775"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135255</xdr:rowOff>
    </xdr:from>
    <xdr:to xmlns:xdr="http://schemas.openxmlformats.org/drawingml/2006/spreadsheetDrawing">
      <xdr:col>19</xdr:col>
      <xdr:colOff>177800</xdr:colOff>
      <xdr:row>33</xdr:row>
      <xdr:rowOff>152400</xdr:rowOff>
    </xdr:to>
    <xdr:cxnSp macro="">
      <xdr:nvCxnSpPr>
        <xdr:cNvPr id="75" name="直線コネクタ 74"/>
        <xdr:cNvCxnSpPr/>
      </xdr:nvCxnSpPr>
      <xdr:spPr>
        <a:xfrm flipV="1">
          <a:off x="2822575" y="5793105"/>
          <a:ext cx="8661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167640</xdr:rowOff>
    </xdr:from>
    <xdr:ext cx="403860" cy="257810"/>
    <xdr:sp macro="" textlink="">
      <xdr:nvSpPr>
        <xdr:cNvPr id="76" name="n_1aveValue【道路】&#10;有形固定資産減価償却率"/>
        <xdr:cNvSpPr txBox="1"/>
      </xdr:nvSpPr>
      <xdr:spPr>
        <a:xfrm>
          <a:off x="3479165" y="6511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0</xdr:rowOff>
    </xdr:from>
    <xdr:ext cx="403860" cy="259080"/>
    <xdr:sp macro="" textlink="">
      <xdr:nvSpPr>
        <xdr:cNvPr id="77" name="n_2aveValue【道路】&#10;有形固定資産減価償却率"/>
        <xdr:cNvSpPr txBox="1"/>
      </xdr:nvSpPr>
      <xdr:spPr>
        <a:xfrm>
          <a:off x="2625725" y="6515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31115</xdr:rowOff>
    </xdr:from>
    <xdr:ext cx="403860" cy="257810"/>
    <xdr:sp macro="" textlink="">
      <xdr:nvSpPr>
        <xdr:cNvPr id="78" name="n_1mainValue【道路】&#10;有形固定資産減価償却率"/>
        <xdr:cNvSpPr txBox="1"/>
      </xdr:nvSpPr>
      <xdr:spPr>
        <a:xfrm>
          <a:off x="3479165" y="5517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48260</xdr:rowOff>
    </xdr:from>
    <xdr:ext cx="403860" cy="259080"/>
    <xdr:sp macro="" textlink="">
      <xdr:nvSpPr>
        <xdr:cNvPr id="79" name="n_2mainValue【道路】&#10;有形固定資産減価償却率"/>
        <xdr:cNvSpPr txBox="1"/>
      </xdr:nvSpPr>
      <xdr:spPr>
        <a:xfrm>
          <a:off x="2625725" y="5534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0" name="正方形/長方形 79"/>
        <xdr:cNvSpPr/>
      </xdr:nvSpPr>
      <xdr:spPr>
        <a:xfrm>
          <a:off x="6409690"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1" name="正方形/長方形 80"/>
        <xdr:cNvSpPr/>
      </xdr:nvSpPr>
      <xdr:spPr>
        <a:xfrm>
          <a:off x="653097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2" name="正方形/長方形 81"/>
        <xdr:cNvSpPr/>
      </xdr:nvSpPr>
      <xdr:spPr>
        <a:xfrm>
          <a:off x="653097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3" name="正方形/長方形 82"/>
        <xdr:cNvSpPr/>
      </xdr:nvSpPr>
      <xdr:spPr>
        <a:xfrm>
          <a:off x="751840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4" name="正方形/長方形 83"/>
        <xdr:cNvSpPr/>
      </xdr:nvSpPr>
      <xdr:spPr>
        <a:xfrm>
          <a:off x="751840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5" name="正方形/長方形 84"/>
        <xdr:cNvSpPr/>
      </xdr:nvSpPr>
      <xdr:spPr>
        <a:xfrm>
          <a:off x="86271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6" name="正方形/長方形 85"/>
        <xdr:cNvSpPr/>
      </xdr:nvSpPr>
      <xdr:spPr>
        <a:xfrm>
          <a:off x="86271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7" name="正方形/長方形 86"/>
        <xdr:cNvSpPr/>
      </xdr:nvSpPr>
      <xdr:spPr>
        <a:xfrm>
          <a:off x="6409690"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8" name="テキスト ボックス 87"/>
        <xdr:cNvSpPr txBox="1"/>
      </xdr:nvSpPr>
      <xdr:spPr>
        <a:xfrm>
          <a:off x="637159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9" name="直線コネクタ 88"/>
        <xdr:cNvCxnSpPr/>
      </xdr:nvCxnSpPr>
      <xdr:spPr>
        <a:xfrm>
          <a:off x="6409690" y="762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0" name="直線コネクタ 89"/>
        <xdr:cNvCxnSpPr/>
      </xdr:nvCxnSpPr>
      <xdr:spPr>
        <a:xfrm>
          <a:off x="6409690" y="729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7360" cy="257810"/>
    <xdr:sp macro="" textlink="">
      <xdr:nvSpPr>
        <xdr:cNvPr id="91" name="テキスト ボックス 90"/>
        <xdr:cNvSpPr txBox="1"/>
      </xdr:nvSpPr>
      <xdr:spPr>
        <a:xfrm>
          <a:off x="5953760" y="715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2" name="直線コネクタ 91"/>
        <xdr:cNvCxnSpPr/>
      </xdr:nvCxnSpPr>
      <xdr:spPr>
        <a:xfrm>
          <a:off x="6409690" y="696722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3" name="テキスト ボックス 92"/>
        <xdr:cNvSpPr txBox="1"/>
      </xdr:nvSpPr>
      <xdr:spPr>
        <a:xfrm>
          <a:off x="5895340"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4" name="直線コネクタ 93"/>
        <xdr:cNvCxnSpPr/>
      </xdr:nvCxnSpPr>
      <xdr:spPr>
        <a:xfrm>
          <a:off x="6409690" y="664019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810"/>
    <xdr:sp macro="" textlink="">
      <xdr:nvSpPr>
        <xdr:cNvPr id="95" name="テキスト ボックス 94"/>
        <xdr:cNvSpPr txBox="1"/>
      </xdr:nvSpPr>
      <xdr:spPr>
        <a:xfrm>
          <a:off x="5895340"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96" name="直線コネクタ 95"/>
        <xdr:cNvCxnSpPr/>
      </xdr:nvCxnSpPr>
      <xdr:spPr>
        <a:xfrm>
          <a:off x="6409690" y="631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97" name="テキスト ボックス 96"/>
        <xdr:cNvSpPr txBox="1"/>
      </xdr:nvSpPr>
      <xdr:spPr>
        <a:xfrm>
          <a:off x="5895340"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98" name="直線コネクタ 97"/>
        <xdr:cNvCxnSpPr/>
      </xdr:nvCxnSpPr>
      <xdr:spPr>
        <a:xfrm>
          <a:off x="6409690" y="598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99" name="テキスト ボックス 98"/>
        <xdr:cNvSpPr txBox="1"/>
      </xdr:nvSpPr>
      <xdr:spPr>
        <a:xfrm>
          <a:off x="5895340"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0" name="直線コネクタ 99"/>
        <xdr:cNvCxnSpPr/>
      </xdr:nvCxnSpPr>
      <xdr:spPr>
        <a:xfrm>
          <a:off x="6409690" y="566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5630" cy="257810"/>
    <xdr:sp macro="" textlink="">
      <xdr:nvSpPr>
        <xdr:cNvPr id="101" name="テキスト ボックス 100"/>
        <xdr:cNvSpPr txBox="1"/>
      </xdr:nvSpPr>
      <xdr:spPr>
        <a:xfrm>
          <a:off x="5831205" y="55181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409690" y="533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9080"/>
    <xdr:sp macro="" textlink="">
      <xdr:nvSpPr>
        <xdr:cNvPr id="103" name="テキスト ボックス 102"/>
        <xdr:cNvSpPr txBox="1"/>
      </xdr:nvSpPr>
      <xdr:spPr>
        <a:xfrm>
          <a:off x="5831205"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道路】&#10;一人当たり延長グラフ枠"/>
        <xdr:cNvSpPr/>
      </xdr:nvSpPr>
      <xdr:spPr>
        <a:xfrm>
          <a:off x="6409690"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34</xdr:row>
      <xdr:rowOff>29210</xdr:rowOff>
    </xdr:from>
    <xdr:to xmlns:xdr="http://schemas.openxmlformats.org/drawingml/2006/spreadsheetDrawing">
      <xdr:col>54</xdr:col>
      <xdr:colOff>184785</xdr:colOff>
      <xdr:row>41</xdr:row>
      <xdr:rowOff>153035</xdr:rowOff>
    </xdr:to>
    <xdr:cxnSp macro="">
      <xdr:nvCxnSpPr>
        <xdr:cNvPr id="105" name="直線コネクタ 104"/>
        <xdr:cNvCxnSpPr/>
      </xdr:nvCxnSpPr>
      <xdr:spPr>
        <a:xfrm flipV="1">
          <a:off x="10163175" y="585851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156845</xdr:rowOff>
    </xdr:from>
    <xdr:ext cx="469900" cy="257810"/>
    <xdr:sp macro="" textlink="">
      <xdr:nvSpPr>
        <xdr:cNvPr id="106" name="【道路】&#10;一人当たり延長最小値テキスト"/>
        <xdr:cNvSpPr txBox="1"/>
      </xdr:nvSpPr>
      <xdr:spPr>
        <a:xfrm>
          <a:off x="10201275" y="7186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153035</xdr:rowOff>
    </xdr:from>
    <xdr:to xmlns:xdr="http://schemas.openxmlformats.org/drawingml/2006/spreadsheetDrawing">
      <xdr:col>55</xdr:col>
      <xdr:colOff>88900</xdr:colOff>
      <xdr:row>41</xdr:row>
      <xdr:rowOff>153035</xdr:rowOff>
    </xdr:to>
    <xdr:cxnSp macro="">
      <xdr:nvCxnSpPr>
        <xdr:cNvPr id="107" name="直線コネクタ 106"/>
        <xdr:cNvCxnSpPr/>
      </xdr:nvCxnSpPr>
      <xdr:spPr>
        <a:xfrm>
          <a:off x="10079990" y="71824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147320</xdr:rowOff>
    </xdr:from>
    <xdr:ext cx="534670" cy="259080"/>
    <xdr:sp macro="" textlink="">
      <xdr:nvSpPr>
        <xdr:cNvPr id="108" name="【道路】&#10;一人当たり延長最大値テキスト"/>
        <xdr:cNvSpPr txBox="1"/>
      </xdr:nvSpPr>
      <xdr:spPr>
        <a:xfrm>
          <a:off x="10201275"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29210</xdr:rowOff>
    </xdr:from>
    <xdr:to xmlns:xdr="http://schemas.openxmlformats.org/drawingml/2006/spreadsheetDrawing">
      <xdr:col>55</xdr:col>
      <xdr:colOff>88900</xdr:colOff>
      <xdr:row>34</xdr:row>
      <xdr:rowOff>29210</xdr:rowOff>
    </xdr:to>
    <xdr:cxnSp macro="">
      <xdr:nvCxnSpPr>
        <xdr:cNvPr id="109" name="直線コネクタ 108"/>
        <xdr:cNvCxnSpPr/>
      </xdr:nvCxnSpPr>
      <xdr:spPr>
        <a:xfrm>
          <a:off x="10079990" y="58585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76835</xdr:rowOff>
    </xdr:from>
    <xdr:ext cx="534670" cy="257810"/>
    <xdr:sp macro="" textlink="">
      <xdr:nvSpPr>
        <xdr:cNvPr id="110" name="【道路】&#10;一人当たり延長平均値テキスト"/>
        <xdr:cNvSpPr txBox="1"/>
      </xdr:nvSpPr>
      <xdr:spPr>
        <a:xfrm>
          <a:off x="10201275" y="65919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53975</xdr:rowOff>
    </xdr:from>
    <xdr:to xmlns:xdr="http://schemas.openxmlformats.org/drawingml/2006/spreadsheetDrawing">
      <xdr:col>55</xdr:col>
      <xdr:colOff>50800</xdr:colOff>
      <xdr:row>39</xdr:row>
      <xdr:rowOff>155575</xdr:rowOff>
    </xdr:to>
    <xdr:sp macro="" textlink="">
      <xdr:nvSpPr>
        <xdr:cNvPr id="111" name="フローチャート: 判断 110"/>
        <xdr:cNvSpPr/>
      </xdr:nvSpPr>
      <xdr:spPr>
        <a:xfrm>
          <a:off x="10118090" y="67405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133350</xdr:rowOff>
    </xdr:from>
    <xdr:to xmlns:xdr="http://schemas.openxmlformats.org/drawingml/2006/spreadsheetDrawing">
      <xdr:col>50</xdr:col>
      <xdr:colOff>165100</xdr:colOff>
      <xdr:row>39</xdr:row>
      <xdr:rowOff>63500</xdr:rowOff>
    </xdr:to>
    <xdr:sp macro="" textlink="">
      <xdr:nvSpPr>
        <xdr:cNvPr id="112" name="フローチャート: 判断 111"/>
        <xdr:cNvSpPr/>
      </xdr:nvSpPr>
      <xdr:spPr>
        <a:xfrm>
          <a:off x="930275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132080</xdr:rowOff>
    </xdr:from>
    <xdr:to xmlns:xdr="http://schemas.openxmlformats.org/drawingml/2006/spreadsheetDrawing">
      <xdr:col>46</xdr:col>
      <xdr:colOff>38100</xdr:colOff>
      <xdr:row>40</xdr:row>
      <xdr:rowOff>61595</xdr:rowOff>
    </xdr:to>
    <xdr:sp macro="" textlink="">
      <xdr:nvSpPr>
        <xdr:cNvPr id="113" name="フローチャート: 判断 112"/>
        <xdr:cNvSpPr/>
      </xdr:nvSpPr>
      <xdr:spPr>
        <a:xfrm>
          <a:off x="8442325" y="681863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4" name="テキスト ボックス 113"/>
        <xdr:cNvSpPr txBox="1"/>
      </xdr:nvSpPr>
      <xdr:spPr>
        <a:xfrm>
          <a:off x="99783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5" name="テキスト ボックス 114"/>
        <xdr:cNvSpPr txBox="1"/>
      </xdr:nvSpPr>
      <xdr:spPr>
        <a:xfrm>
          <a:off x="91687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0730" cy="259080"/>
    <xdr:sp macro="" textlink="">
      <xdr:nvSpPr>
        <xdr:cNvPr id="116" name="テキスト ボックス 115"/>
        <xdr:cNvSpPr txBox="1"/>
      </xdr:nvSpPr>
      <xdr:spPr>
        <a:xfrm>
          <a:off x="830834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9080"/>
    <xdr:sp macro="" textlink="">
      <xdr:nvSpPr>
        <xdr:cNvPr id="117" name="テキスト ボックス 116"/>
        <xdr:cNvSpPr txBox="1"/>
      </xdr:nvSpPr>
      <xdr:spPr>
        <a:xfrm>
          <a:off x="74422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8" name="テキスト ボックス 117"/>
        <xdr:cNvSpPr txBox="1"/>
      </xdr:nvSpPr>
      <xdr:spPr>
        <a:xfrm>
          <a:off x="6581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81915</xdr:rowOff>
    </xdr:from>
    <xdr:to xmlns:xdr="http://schemas.openxmlformats.org/drawingml/2006/spreadsheetDrawing">
      <xdr:col>55</xdr:col>
      <xdr:colOff>50800</xdr:colOff>
      <xdr:row>40</xdr:row>
      <xdr:rowOff>12065</xdr:rowOff>
    </xdr:to>
    <xdr:sp macro="" textlink="">
      <xdr:nvSpPr>
        <xdr:cNvPr id="119" name="楕円 118"/>
        <xdr:cNvSpPr/>
      </xdr:nvSpPr>
      <xdr:spPr>
        <a:xfrm>
          <a:off x="10118090" y="676846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60325</xdr:rowOff>
    </xdr:from>
    <xdr:ext cx="534670" cy="259080"/>
    <xdr:sp macro="" textlink="">
      <xdr:nvSpPr>
        <xdr:cNvPr id="120" name="【道路】&#10;一人当たり延長該当値テキスト"/>
        <xdr:cNvSpPr txBox="1"/>
      </xdr:nvSpPr>
      <xdr:spPr>
        <a:xfrm>
          <a:off x="10201275" y="674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95885</xdr:rowOff>
    </xdr:from>
    <xdr:to xmlns:xdr="http://schemas.openxmlformats.org/drawingml/2006/spreadsheetDrawing">
      <xdr:col>50</xdr:col>
      <xdr:colOff>165100</xdr:colOff>
      <xdr:row>40</xdr:row>
      <xdr:rowOff>26035</xdr:rowOff>
    </xdr:to>
    <xdr:sp macro="" textlink="">
      <xdr:nvSpPr>
        <xdr:cNvPr id="121" name="楕円 120"/>
        <xdr:cNvSpPr/>
      </xdr:nvSpPr>
      <xdr:spPr>
        <a:xfrm>
          <a:off x="930275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132715</xdr:rowOff>
    </xdr:from>
    <xdr:to xmlns:xdr="http://schemas.openxmlformats.org/drawingml/2006/spreadsheetDrawing">
      <xdr:col>55</xdr:col>
      <xdr:colOff>0</xdr:colOff>
      <xdr:row>39</xdr:row>
      <xdr:rowOff>146685</xdr:rowOff>
    </xdr:to>
    <xdr:cxnSp macro="">
      <xdr:nvCxnSpPr>
        <xdr:cNvPr id="122" name="直線コネクタ 121"/>
        <xdr:cNvCxnSpPr/>
      </xdr:nvCxnSpPr>
      <xdr:spPr>
        <a:xfrm flipV="1">
          <a:off x="9353550" y="681926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105410</xdr:rowOff>
    </xdr:from>
    <xdr:to xmlns:xdr="http://schemas.openxmlformats.org/drawingml/2006/spreadsheetDrawing">
      <xdr:col>46</xdr:col>
      <xdr:colOff>38100</xdr:colOff>
      <xdr:row>40</xdr:row>
      <xdr:rowOff>35560</xdr:rowOff>
    </xdr:to>
    <xdr:sp macro="" textlink="">
      <xdr:nvSpPr>
        <xdr:cNvPr id="123" name="楕円 122"/>
        <xdr:cNvSpPr/>
      </xdr:nvSpPr>
      <xdr:spPr>
        <a:xfrm>
          <a:off x="8442325" y="67919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146685</xdr:rowOff>
    </xdr:from>
    <xdr:to xmlns:xdr="http://schemas.openxmlformats.org/drawingml/2006/spreadsheetDrawing">
      <xdr:col>50</xdr:col>
      <xdr:colOff>114300</xdr:colOff>
      <xdr:row>39</xdr:row>
      <xdr:rowOff>156210</xdr:rowOff>
    </xdr:to>
    <xdr:cxnSp macro="">
      <xdr:nvCxnSpPr>
        <xdr:cNvPr id="124" name="直線コネクタ 123"/>
        <xdr:cNvCxnSpPr/>
      </xdr:nvCxnSpPr>
      <xdr:spPr>
        <a:xfrm flipV="1">
          <a:off x="8493125" y="6833235"/>
          <a:ext cx="8604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80010</xdr:rowOff>
    </xdr:from>
    <xdr:ext cx="533400" cy="259080"/>
    <xdr:sp macro="" textlink="">
      <xdr:nvSpPr>
        <xdr:cNvPr id="125" name="n_1aveValue【道路】&#10;一人当たり延長"/>
        <xdr:cNvSpPr txBox="1"/>
      </xdr:nvSpPr>
      <xdr:spPr>
        <a:xfrm>
          <a:off x="9079230" y="6423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52705</xdr:rowOff>
    </xdr:from>
    <xdr:ext cx="534670" cy="257810"/>
    <xdr:sp macro="" textlink="">
      <xdr:nvSpPr>
        <xdr:cNvPr id="126" name="n_2aveValue【道路】&#10;一人当たり延長"/>
        <xdr:cNvSpPr txBox="1"/>
      </xdr:nvSpPr>
      <xdr:spPr>
        <a:xfrm>
          <a:off x="8231505" y="69107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17780</xdr:rowOff>
    </xdr:from>
    <xdr:ext cx="533400" cy="257810"/>
    <xdr:sp macro="" textlink="">
      <xdr:nvSpPr>
        <xdr:cNvPr id="127" name="n_1mainValue【道路】&#10;一人当たり延長"/>
        <xdr:cNvSpPr txBox="1"/>
      </xdr:nvSpPr>
      <xdr:spPr>
        <a:xfrm>
          <a:off x="9079230" y="68757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52070</xdr:rowOff>
    </xdr:from>
    <xdr:ext cx="534670" cy="257810"/>
    <xdr:sp macro="" textlink="">
      <xdr:nvSpPr>
        <xdr:cNvPr id="128" name="n_2mainValue【道路】&#10;一人当たり延長"/>
        <xdr:cNvSpPr txBox="1"/>
      </xdr:nvSpPr>
      <xdr:spPr>
        <a:xfrm>
          <a:off x="8231505" y="6567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9" name="正方形/長方形 128"/>
        <xdr:cNvSpPr/>
      </xdr:nvSpPr>
      <xdr:spPr>
        <a:xfrm>
          <a:off x="73914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0" name="正方形/長方形 129"/>
        <xdr:cNvSpPr/>
      </xdr:nvSpPr>
      <xdr:spPr>
        <a:xfrm>
          <a:off x="86614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1" name="正方形/長方形 130"/>
        <xdr:cNvSpPr/>
      </xdr:nvSpPr>
      <xdr:spPr>
        <a:xfrm>
          <a:off x="86614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2" name="正方形/長方形 131"/>
        <xdr:cNvSpPr/>
      </xdr:nvSpPr>
      <xdr:spPr>
        <a:xfrm>
          <a:off x="184785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3" name="正方形/長方形 132"/>
        <xdr:cNvSpPr/>
      </xdr:nvSpPr>
      <xdr:spPr>
        <a:xfrm>
          <a:off x="184785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4" name="正方形/長方形 133"/>
        <xdr:cNvSpPr/>
      </xdr:nvSpPr>
      <xdr:spPr>
        <a:xfrm>
          <a:off x="29565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5" name="正方形/長方形 134"/>
        <xdr:cNvSpPr/>
      </xdr:nvSpPr>
      <xdr:spPr>
        <a:xfrm>
          <a:off x="29565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正方形/長方形 135"/>
        <xdr:cNvSpPr/>
      </xdr:nvSpPr>
      <xdr:spPr>
        <a:xfrm>
          <a:off x="73914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137" name="テキスト ボックス 136"/>
        <xdr:cNvSpPr txBox="1"/>
      </xdr:nvSpPr>
      <xdr:spPr>
        <a:xfrm>
          <a:off x="70675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8" name="直線コネクタ 137"/>
        <xdr:cNvCxnSpPr/>
      </xdr:nvCxnSpPr>
      <xdr:spPr>
        <a:xfrm>
          <a:off x="73914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39" name="テキスト ボックス 138"/>
        <xdr:cNvSpPr txBox="1"/>
      </xdr:nvSpPr>
      <xdr:spPr>
        <a:xfrm>
          <a:off x="41148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0" name="直線コネクタ 139"/>
        <xdr:cNvCxnSpPr/>
      </xdr:nvCxnSpPr>
      <xdr:spPr>
        <a:xfrm>
          <a:off x="739140"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1" name="テキスト ボックス 140"/>
        <xdr:cNvSpPr txBox="1"/>
      </xdr:nvSpPr>
      <xdr:spPr>
        <a:xfrm>
          <a:off x="353060"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2" name="直線コネクタ 141"/>
        <xdr:cNvCxnSpPr/>
      </xdr:nvCxnSpPr>
      <xdr:spPr>
        <a:xfrm>
          <a:off x="739140"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3" name="テキスト ボックス 142"/>
        <xdr:cNvSpPr txBox="1"/>
      </xdr:nvSpPr>
      <xdr:spPr>
        <a:xfrm>
          <a:off x="35306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4" name="直線コネクタ 143"/>
        <xdr:cNvCxnSpPr/>
      </xdr:nvCxnSpPr>
      <xdr:spPr>
        <a:xfrm>
          <a:off x="739140"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45" name="テキスト ボックス 144"/>
        <xdr:cNvSpPr txBox="1"/>
      </xdr:nvSpPr>
      <xdr:spPr>
        <a:xfrm>
          <a:off x="353060"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6" name="直線コネクタ 145"/>
        <xdr:cNvCxnSpPr/>
      </xdr:nvCxnSpPr>
      <xdr:spPr>
        <a:xfrm>
          <a:off x="739140"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47" name="テキスト ボックス 146"/>
        <xdr:cNvSpPr txBox="1"/>
      </xdr:nvSpPr>
      <xdr:spPr>
        <a:xfrm>
          <a:off x="35306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48" name="直線コネクタ 147"/>
        <xdr:cNvCxnSpPr/>
      </xdr:nvCxnSpPr>
      <xdr:spPr>
        <a:xfrm>
          <a:off x="739140"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9080"/>
    <xdr:sp macro="" textlink="">
      <xdr:nvSpPr>
        <xdr:cNvPr id="149" name="テキスト ボックス 148"/>
        <xdr:cNvSpPr txBox="1"/>
      </xdr:nvSpPr>
      <xdr:spPr>
        <a:xfrm>
          <a:off x="288925"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0" name="直線コネクタ 149"/>
        <xdr:cNvCxnSpPr/>
      </xdr:nvCxnSpPr>
      <xdr:spPr>
        <a:xfrm>
          <a:off x="73914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810"/>
    <xdr:sp macro="" textlink="">
      <xdr:nvSpPr>
        <xdr:cNvPr id="151" name="テキスト ボックス 150"/>
        <xdr:cNvSpPr txBox="1"/>
      </xdr:nvSpPr>
      <xdr:spPr>
        <a:xfrm>
          <a:off x="288925"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2" name="【橋りょう・トンネル】&#10;有形固定資産減価償却率グラフ枠"/>
        <xdr:cNvSpPr/>
      </xdr:nvSpPr>
      <xdr:spPr>
        <a:xfrm>
          <a:off x="73914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139065</xdr:rowOff>
    </xdr:from>
    <xdr:to xmlns:xdr="http://schemas.openxmlformats.org/drawingml/2006/spreadsheetDrawing">
      <xdr:col>24</xdr:col>
      <xdr:colOff>62865</xdr:colOff>
      <xdr:row>63</xdr:row>
      <xdr:rowOff>30480</xdr:rowOff>
    </xdr:to>
    <xdr:cxnSp macro="">
      <xdr:nvCxnSpPr>
        <xdr:cNvPr id="153" name="直線コネクタ 152"/>
        <xdr:cNvCxnSpPr/>
      </xdr:nvCxnSpPr>
      <xdr:spPr>
        <a:xfrm flipV="1">
          <a:off x="4497705" y="9740265"/>
          <a:ext cx="0" cy="1091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34290</xdr:rowOff>
    </xdr:from>
    <xdr:ext cx="403860" cy="259080"/>
    <xdr:sp macro="" textlink="">
      <xdr:nvSpPr>
        <xdr:cNvPr id="154" name="【橋りょう・トンネル】&#10;有形固定資産減価償却率最小値テキスト"/>
        <xdr:cNvSpPr txBox="1"/>
      </xdr:nvSpPr>
      <xdr:spPr>
        <a:xfrm>
          <a:off x="4536440" y="10835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30480</xdr:rowOff>
    </xdr:from>
    <xdr:to xmlns:xdr="http://schemas.openxmlformats.org/drawingml/2006/spreadsheetDrawing">
      <xdr:col>24</xdr:col>
      <xdr:colOff>152400</xdr:colOff>
      <xdr:row>63</xdr:row>
      <xdr:rowOff>30480</xdr:rowOff>
    </xdr:to>
    <xdr:cxnSp macro="">
      <xdr:nvCxnSpPr>
        <xdr:cNvPr id="155" name="直線コネクタ 154"/>
        <xdr:cNvCxnSpPr/>
      </xdr:nvCxnSpPr>
      <xdr:spPr>
        <a:xfrm>
          <a:off x="4415155" y="108318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86360</xdr:rowOff>
    </xdr:from>
    <xdr:ext cx="403860" cy="257810"/>
    <xdr:sp macro="" textlink="">
      <xdr:nvSpPr>
        <xdr:cNvPr id="156" name="【橋りょう・トンネル】&#10;有形固定資産減価償却率最大値テキスト"/>
        <xdr:cNvSpPr txBox="1"/>
      </xdr:nvSpPr>
      <xdr:spPr>
        <a:xfrm>
          <a:off x="4536440" y="9516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139065</xdr:rowOff>
    </xdr:from>
    <xdr:to xmlns:xdr="http://schemas.openxmlformats.org/drawingml/2006/spreadsheetDrawing">
      <xdr:col>24</xdr:col>
      <xdr:colOff>152400</xdr:colOff>
      <xdr:row>56</xdr:row>
      <xdr:rowOff>139065</xdr:rowOff>
    </xdr:to>
    <xdr:cxnSp macro="">
      <xdr:nvCxnSpPr>
        <xdr:cNvPr id="157" name="直線コネクタ 156"/>
        <xdr:cNvCxnSpPr/>
      </xdr:nvCxnSpPr>
      <xdr:spPr>
        <a:xfrm>
          <a:off x="4415155" y="974026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17780</xdr:rowOff>
    </xdr:from>
    <xdr:ext cx="403860" cy="257810"/>
    <xdr:sp macro="" textlink="">
      <xdr:nvSpPr>
        <xdr:cNvPr id="158" name="【橋りょう・トンネル】&#10;有形固定資産減価償却率平均値テキスト"/>
        <xdr:cNvSpPr txBox="1"/>
      </xdr:nvSpPr>
      <xdr:spPr>
        <a:xfrm>
          <a:off x="4536440" y="1013333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38735</xdr:rowOff>
    </xdr:from>
    <xdr:to xmlns:xdr="http://schemas.openxmlformats.org/drawingml/2006/spreadsheetDrawing">
      <xdr:col>24</xdr:col>
      <xdr:colOff>114300</xdr:colOff>
      <xdr:row>59</xdr:row>
      <xdr:rowOff>140335</xdr:rowOff>
    </xdr:to>
    <xdr:sp macro="" textlink="">
      <xdr:nvSpPr>
        <xdr:cNvPr id="159" name="フローチャート: 判断 158"/>
        <xdr:cNvSpPr/>
      </xdr:nvSpPr>
      <xdr:spPr>
        <a:xfrm>
          <a:off x="444754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99695</xdr:rowOff>
    </xdr:from>
    <xdr:to xmlns:xdr="http://schemas.openxmlformats.org/drawingml/2006/spreadsheetDrawing">
      <xdr:col>20</xdr:col>
      <xdr:colOff>38100</xdr:colOff>
      <xdr:row>60</xdr:row>
      <xdr:rowOff>29845</xdr:rowOff>
    </xdr:to>
    <xdr:sp macro="" textlink="">
      <xdr:nvSpPr>
        <xdr:cNvPr id="160" name="フローチャート: 判断 159"/>
        <xdr:cNvSpPr/>
      </xdr:nvSpPr>
      <xdr:spPr>
        <a:xfrm>
          <a:off x="3637915" y="102152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59690</xdr:rowOff>
    </xdr:from>
    <xdr:to xmlns:xdr="http://schemas.openxmlformats.org/drawingml/2006/spreadsheetDrawing">
      <xdr:col>15</xdr:col>
      <xdr:colOff>101600</xdr:colOff>
      <xdr:row>59</xdr:row>
      <xdr:rowOff>161290</xdr:rowOff>
    </xdr:to>
    <xdr:sp macro="" textlink="">
      <xdr:nvSpPr>
        <xdr:cNvPr id="161" name="フローチャート: 判断 160"/>
        <xdr:cNvSpPr/>
      </xdr:nvSpPr>
      <xdr:spPr>
        <a:xfrm>
          <a:off x="2771775"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62" name="テキスト ボックス 161"/>
        <xdr:cNvSpPr txBox="1"/>
      </xdr:nvSpPr>
      <xdr:spPr>
        <a:xfrm>
          <a:off x="431355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0730" cy="257810"/>
    <xdr:sp macro="" textlink="">
      <xdr:nvSpPr>
        <xdr:cNvPr id="163" name="テキスト ボックス 162"/>
        <xdr:cNvSpPr txBox="1"/>
      </xdr:nvSpPr>
      <xdr:spPr>
        <a:xfrm>
          <a:off x="350393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164" name="テキスト ボックス 163"/>
        <xdr:cNvSpPr txBox="1"/>
      </xdr:nvSpPr>
      <xdr:spPr>
        <a:xfrm>
          <a:off x="263779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65" name="テキスト ボックス 164"/>
        <xdr:cNvSpPr txBox="1"/>
      </xdr:nvSpPr>
      <xdr:spPr>
        <a:xfrm>
          <a:off x="17773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0730" cy="257810"/>
    <xdr:sp macro="" textlink="">
      <xdr:nvSpPr>
        <xdr:cNvPr id="166" name="テキスト ボックス 165"/>
        <xdr:cNvSpPr txBox="1"/>
      </xdr:nvSpPr>
      <xdr:spPr>
        <a:xfrm>
          <a:off x="916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88265</xdr:rowOff>
    </xdr:from>
    <xdr:to xmlns:xdr="http://schemas.openxmlformats.org/drawingml/2006/spreadsheetDrawing">
      <xdr:col>24</xdr:col>
      <xdr:colOff>114300</xdr:colOff>
      <xdr:row>57</xdr:row>
      <xdr:rowOff>18415</xdr:rowOff>
    </xdr:to>
    <xdr:sp macro="" textlink="">
      <xdr:nvSpPr>
        <xdr:cNvPr id="167" name="楕円 166"/>
        <xdr:cNvSpPr/>
      </xdr:nvSpPr>
      <xdr:spPr>
        <a:xfrm>
          <a:off x="444754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41275</xdr:rowOff>
    </xdr:from>
    <xdr:ext cx="403860" cy="257810"/>
    <xdr:sp macro="" textlink="">
      <xdr:nvSpPr>
        <xdr:cNvPr id="168" name="【橋りょう・トンネル】&#10;有形固定資産減価償却率該当値テキスト"/>
        <xdr:cNvSpPr txBox="1"/>
      </xdr:nvSpPr>
      <xdr:spPr>
        <a:xfrm>
          <a:off x="4536440" y="9642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111125</xdr:rowOff>
    </xdr:from>
    <xdr:to xmlns:xdr="http://schemas.openxmlformats.org/drawingml/2006/spreadsheetDrawing">
      <xdr:col>20</xdr:col>
      <xdr:colOff>38100</xdr:colOff>
      <xdr:row>57</xdr:row>
      <xdr:rowOff>41275</xdr:rowOff>
    </xdr:to>
    <xdr:sp macro="" textlink="">
      <xdr:nvSpPr>
        <xdr:cNvPr id="169" name="楕円 168"/>
        <xdr:cNvSpPr/>
      </xdr:nvSpPr>
      <xdr:spPr>
        <a:xfrm>
          <a:off x="3637915" y="97123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139065</xdr:rowOff>
    </xdr:from>
    <xdr:to xmlns:xdr="http://schemas.openxmlformats.org/drawingml/2006/spreadsheetDrawing">
      <xdr:col>24</xdr:col>
      <xdr:colOff>63500</xdr:colOff>
      <xdr:row>56</xdr:row>
      <xdr:rowOff>161925</xdr:rowOff>
    </xdr:to>
    <xdr:cxnSp macro="">
      <xdr:nvCxnSpPr>
        <xdr:cNvPr id="170" name="直線コネクタ 169"/>
        <xdr:cNvCxnSpPr/>
      </xdr:nvCxnSpPr>
      <xdr:spPr>
        <a:xfrm flipV="1">
          <a:off x="3688715" y="9740265"/>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139700</xdr:rowOff>
    </xdr:from>
    <xdr:to xmlns:xdr="http://schemas.openxmlformats.org/drawingml/2006/spreadsheetDrawing">
      <xdr:col>15</xdr:col>
      <xdr:colOff>101600</xdr:colOff>
      <xdr:row>57</xdr:row>
      <xdr:rowOff>69850</xdr:rowOff>
    </xdr:to>
    <xdr:sp macro="" textlink="">
      <xdr:nvSpPr>
        <xdr:cNvPr id="171" name="楕円 170"/>
        <xdr:cNvSpPr/>
      </xdr:nvSpPr>
      <xdr:spPr>
        <a:xfrm>
          <a:off x="2771775"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161925</xdr:rowOff>
    </xdr:from>
    <xdr:to xmlns:xdr="http://schemas.openxmlformats.org/drawingml/2006/spreadsheetDrawing">
      <xdr:col>19</xdr:col>
      <xdr:colOff>177800</xdr:colOff>
      <xdr:row>57</xdr:row>
      <xdr:rowOff>19050</xdr:rowOff>
    </xdr:to>
    <xdr:cxnSp macro="">
      <xdr:nvCxnSpPr>
        <xdr:cNvPr id="172" name="直線コネクタ 171"/>
        <xdr:cNvCxnSpPr/>
      </xdr:nvCxnSpPr>
      <xdr:spPr>
        <a:xfrm flipV="1">
          <a:off x="2822575" y="9763125"/>
          <a:ext cx="8661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20955</xdr:rowOff>
    </xdr:from>
    <xdr:ext cx="403860" cy="257810"/>
    <xdr:sp macro="" textlink="">
      <xdr:nvSpPr>
        <xdr:cNvPr id="173" name="n_1aveValue【橋りょう・トンネル】&#10;有形固定資産減価償却率"/>
        <xdr:cNvSpPr txBox="1"/>
      </xdr:nvSpPr>
      <xdr:spPr>
        <a:xfrm>
          <a:off x="3479165" y="10307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152400</xdr:rowOff>
    </xdr:from>
    <xdr:ext cx="403860" cy="259080"/>
    <xdr:sp macro="" textlink="">
      <xdr:nvSpPr>
        <xdr:cNvPr id="174" name="n_2aveValue【橋りょう・トンネル】&#10;有形固定資産減価償却率"/>
        <xdr:cNvSpPr txBox="1"/>
      </xdr:nvSpPr>
      <xdr:spPr>
        <a:xfrm>
          <a:off x="2625725" y="10267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57785</xdr:rowOff>
    </xdr:from>
    <xdr:ext cx="403860" cy="259080"/>
    <xdr:sp macro="" textlink="">
      <xdr:nvSpPr>
        <xdr:cNvPr id="175" name="n_1mainValue【橋りょう・トンネル】&#10;有形固定資産減価償却率"/>
        <xdr:cNvSpPr txBox="1"/>
      </xdr:nvSpPr>
      <xdr:spPr>
        <a:xfrm>
          <a:off x="3479165" y="9487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86360</xdr:rowOff>
    </xdr:from>
    <xdr:ext cx="403860" cy="257810"/>
    <xdr:sp macro="" textlink="">
      <xdr:nvSpPr>
        <xdr:cNvPr id="176" name="n_2mainValue【橋りょう・トンネル】&#10;有形固定資産減価償却率"/>
        <xdr:cNvSpPr txBox="1"/>
      </xdr:nvSpPr>
      <xdr:spPr>
        <a:xfrm>
          <a:off x="2625725" y="9516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77" name="正方形/長方形 176"/>
        <xdr:cNvSpPr/>
      </xdr:nvSpPr>
      <xdr:spPr>
        <a:xfrm>
          <a:off x="6409690"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78" name="正方形/長方形 177"/>
        <xdr:cNvSpPr/>
      </xdr:nvSpPr>
      <xdr:spPr>
        <a:xfrm>
          <a:off x="653097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79" name="正方形/長方形 178"/>
        <xdr:cNvSpPr/>
      </xdr:nvSpPr>
      <xdr:spPr>
        <a:xfrm>
          <a:off x="653097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0" name="正方形/長方形 179"/>
        <xdr:cNvSpPr/>
      </xdr:nvSpPr>
      <xdr:spPr>
        <a:xfrm>
          <a:off x="751840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1" name="正方形/長方形 180"/>
        <xdr:cNvSpPr/>
      </xdr:nvSpPr>
      <xdr:spPr>
        <a:xfrm>
          <a:off x="751840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2" name="正方形/長方形 181"/>
        <xdr:cNvSpPr/>
      </xdr:nvSpPr>
      <xdr:spPr>
        <a:xfrm>
          <a:off x="86271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83" name="正方形/長方形 182"/>
        <xdr:cNvSpPr/>
      </xdr:nvSpPr>
      <xdr:spPr>
        <a:xfrm>
          <a:off x="86271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正方形/長方形 183"/>
        <xdr:cNvSpPr/>
      </xdr:nvSpPr>
      <xdr:spPr>
        <a:xfrm>
          <a:off x="6409690"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85" name="テキスト ボックス 184"/>
        <xdr:cNvSpPr txBox="1"/>
      </xdr:nvSpPr>
      <xdr:spPr>
        <a:xfrm>
          <a:off x="637159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86" name="直線コネクタ 185"/>
        <xdr:cNvCxnSpPr/>
      </xdr:nvCxnSpPr>
      <xdr:spPr>
        <a:xfrm>
          <a:off x="6409690" y="1143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87" name="直線コネクタ 186"/>
        <xdr:cNvCxnSpPr/>
      </xdr:nvCxnSpPr>
      <xdr:spPr>
        <a:xfrm>
          <a:off x="6409690" y="1104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920" cy="259080"/>
    <xdr:sp macro="" textlink="">
      <xdr:nvSpPr>
        <xdr:cNvPr id="188" name="テキスト ボックス 187"/>
        <xdr:cNvSpPr txBox="1"/>
      </xdr:nvSpPr>
      <xdr:spPr>
        <a:xfrm>
          <a:off x="6166485"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89" name="直線コネクタ 188"/>
        <xdr:cNvCxnSpPr/>
      </xdr:nvCxnSpPr>
      <xdr:spPr>
        <a:xfrm>
          <a:off x="6409690" y="1066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4530" cy="259080"/>
    <xdr:sp macro="" textlink="">
      <xdr:nvSpPr>
        <xdr:cNvPr id="190" name="テキスト ボックス 189"/>
        <xdr:cNvSpPr txBox="1"/>
      </xdr:nvSpPr>
      <xdr:spPr>
        <a:xfrm>
          <a:off x="5741035" y="10525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91" name="直線コネクタ 190"/>
        <xdr:cNvCxnSpPr/>
      </xdr:nvCxnSpPr>
      <xdr:spPr>
        <a:xfrm>
          <a:off x="6409690" y="1028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4530" cy="257810"/>
    <xdr:sp macro="" textlink="">
      <xdr:nvSpPr>
        <xdr:cNvPr id="192" name="テキスト ボックス 191"/>
        <xdr:cNvSpPr txBox="1"/>
      </xdr:nvSpPr>
      <xdr:spPr>
        <a:xfrm>
          <a:off x="5741035"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93" name="直線コネクタ 192"/>
        <xdr:cNvCxnSpPr/>
      </xdr:nvCxnSpPr>
      <xdr:spPr>
        <a:xfrm>
          <a:off x="6409690" y="990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4530" cy="259080"/>
    <xdr:sp macro="" textlink="">
      <xdr:nvSpPr>
        <xdr:cNvPr id="194" name="テキスト ボックス 193"/>
        <xdr:cNvSpPr txBox="1"/>
      </xdr:nvSpPr>
      <xdr:spPr>
        <a:xfrm>
          <a:off x="5741035"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95" name="直線コネクタ 194"/>
        <xdr:cNvCxnSpPr/>
      </xdr:nvCxnSpPr>
      <xdr:spPr>
        <a:xfrm>
          <a:off x="6409690" y="952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196" name="テキスト ボックス 195"/>
        <xdr:cNvSpPr txBox="1"/>
      </xdr:nvSpPr>
      <xdr:spPr>
        <a:xfrm>
          <a:off x="5741035"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97" name="直線コネクタ 196"/>
        <xdr:cNvCxnSpPr/>
      </xdr:nvCxnSpPr>
      <xdr:spPr>
        <a:xfrm>
          <a:off x="6409690" y="914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98" name="テキスト ボックス 197"/>
        <xdr:cNvSpPr txBox="1"/>
      </xdr:nvSpPr>
      <xdr:spPr>
        <a:xfrm>
          <a:off x="5741035"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橋りょう・トンネル】&#10;一人当たり有形固定資産（償却資産）額グラフ枠"/>
        <xdr:cNvSpPr/>
      </xdr:nvSpPr>
      <xdr:spPr>
        <a:xfrm>
          <a:off x="6409690"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56</xdr:row>
      <xdr:rowOff>109220</xdr:rowOff>
    </xdr:from>
    <xdr:to xmlns:xdr="http://schemas.openxmlformats.org/drawingml/2006/spreadsheetDrawing">
      <xdr:col>54</xdr:col>
      <xdr:colOff>184785</xdr:colOff>
      <xdr:row>64</xdr:row>
      <xdr:rowOff>64135</xdr:rowOff>
    </xdr:to>
    <xdr:cxnSp macro="">
      <xdr:nvCxnSpPr>
        <xdr:cNvPr id="200" name="直線コネクタ 199"/>
        <xdr:cNvCxnSpPr/>
      </xdr:nvCxnSpPr>
      <xdr:spPr>
        <a:xfrm flipV="1">
          <a:off x="10163175" y="9710420"/>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67945</xdr:rowOff>
    </xdr:from>
    <xdr:ext cx="534670" cy="258445"/>
    <xdr:sp macro="" textlink="">
      <xdr:nvSpPr>
        <xdr:cNvPr id="201" name="【橋りょう・トンネル】&#10;一人当たり有形固定資産（償却資産）額最小値テキスト"/>
        <xdr:cNvSpPr txBox="1"/>
      </xdr:nvSpPr>
      <xdr:spPr>
        <a:xfrm>
          <a:off x="10201275" y="11040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64135</xdr:rowOff>
    </xdr:from>
    <xdr:to xmlns:xdr="http://schemas.openxmlformats.org/drawingml/2006/spreadsheetDrawing">
      <xdr:col>55</xdr:col>
      <xdr:colOff>88900</xdr:colOff>
      <xdr:row>64</xdr:row>
      <xdr:rowOff>64135</xdr:rowOff>
    </xdr:to>
    <xdr:cxnSp macro="">
      <xdr:nvCxnSpPr>
        <xdr:cNvPr id="202" name="直線コネクタ 201"/>
        <xdr:cNvCxnSpPr/>
      </xdr:nvCxnSpPr>
      <xdr:spPr>
        <a:xfrm>
          <a:off x="10079990" y="110369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55880</xdr:rowOff>
    </xdr:from>
    <xdr:ext cx="690245" cy="259080"/>
    <xdr:sp macro="" textlink="">
      <xdr:nvSpPr>
        <xdr:cNvPr id="203" name="【橋りょう・トンネル】&#10;一人当たり有形固定資産（償却資産）額最大値テキスト"/>
        <xdr:cNvSpPr txBox="1"/>
      </xdr:nvSpPr>
      <xdr:spPr>
        <a:xfrm>
          <a:off x="10201275" y="9485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3,512,661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109220</xdr:rowOff>
    </xdr:from>
    <xdr:to xmlns:xdr="http://schemas.openxmlformats.org/drawingml/2006/spreadsheetDrawing">
      <xdr:col>55</xdr:col>
      <xdr:colOff>88900</xdr:colOff>
      <xdr:row>56</xdr:row>
      <xdr:rowOff>109220</xdr:rowOff>
    </xdr:to>
    <xdr:cxnSp macro="">
      <xdr:nvCxnSpPr>
        <xdr:cNvPr id="204" name="直線コネクタ 203"/>
        <xdr:cNvCxnSpPr/>
      </xdr:nvCxnSpPr>
      <xdr:spPr>
        <a:xfrm>
          <a:off x="10079990" y="97104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6350</xdr:rowOff>
    </xdr:from>
    <xdr:ext cx="598805" cy="257810"/>
    <xdr:sp macro="" textlink="">
      <xdr:nvSpPr>
        <xdr:cNvPr id="205" name="【橋りょう・トンネル】&#10;一人当たり有形固定資産（償却資産）額平均値テキスト"/>
        <xdr:cNvSpPr txBox="1"/>
      </xdr:nvSpPr>
      <xdr:spPr>
        <a:xfrm>
          <a:off x="10201275" y="1063625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154940</xdr:rowOff>
    </xdr:from>
    <xdr:to xmlns:xdr="http://schemas.openxmlformats.org/drawingml/2006/spreadsheetDrawing">
      <xdr:col>55</xdr:col>
      <xdr:colOff>50800</xdr:colOff>
      <xdr:row>63</xdr:row>
      <xdr:rowOff>84455</xdr:rowOff>
    </xdr:to>
    <xdr:sp macro="" textlink="">
      <xdr:nvSpPr>
        <xdr:cNvPr id="206" name="フローチャート: 判断 205"/>
        <xdr:cNvSpPr/>
      </xdr:nvSpPr>
      <xdr:spPr>
        <a:xfrm>
          <a:off x="10118090" y="1078484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167640</xdr:rowOff>
    </xdr:from>
    <xdr:to xmlns:xdr="http://schemas.openxmlformats.org/drawingml/2006/spreadsheetDrawing">
      <xdr:col>50</xdr:col>
      <xdr:colOff>165100</xdr:colOff>
      <xdr:row>63</xdr:row>
      <xdr:rowOff>97790</xdr:rowOff>
    </xdr:to>
    <xdr:sp macro="" textlink="">
      <xdr:nvSpPr>
        <xdr:cNvPr id="207" name="フローチャート: 判断 206"/>
        <xdr:cNvSpPr/>
      </xdr:nvSpPr>
      <xdr:spPr>
        <a:xfrm>
          <a:off x="930275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33020</xdr:rowOff>
    </xdr:from>
    <xdr:to xmlns:xdr="http://schemas.openxmlformats.org/drawingml/2006/spreadsheetDrawing">
      <xdr:col>46</xdr:col>
      <xdr:colOff>38100</xdr:colOff>
      <xdr:row>63</xdr:row>
      <xdr:rowOff>134620</xdr:rowOff>
    </xdr:to>
    <xdr:sp macro="" textlink="">
      <xdr:nvSpPr>
        <xdr:cNvPr id="208" name="フローチャート: 判断 207"/>
        <xdr:cNvSpPr/>
      </xdr:nvSpPr>
      <xdr:spPr>
        <a:xfrm>
          <a:off x="8442325" y="1083437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9" name="テキスト ボックス 208"/>
        <xdr:cNvSpPr txBox="1"/>
      </xdr:nvSpPr>
      <xdr:spPr>
        <a:xfrm>
          <a:off x="99783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10" name="テキスト ボックス 209"/>
        <xdr:cNvSpPr txBox="1"/>
      </xdr:nvSpPr>
      <xdr:spPr>
        <a:xfrm>
          <a:off x="91687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0730" cy="257810"/>
    <xdr:sp macro="" textlink="">
      <xdr:nvSpPr>
        <xdr:cNvPr id="211" name="テキスト ボックス 210"/>
        <xdr:cNvSpPr txBox="1"/>
      </xdr:nvSpPr>
      <xdr:spPr>
        <a:xfrm>
          <a:off x="83083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212" name="テキスト ボックス 211"/>
        <xdr:cNvSpPr txBox="1"/>
      </xdr:nvSpPr>
      <xdr:spPr>
        <a:xfrm>
          <a:off x="74422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13" name="テキスト ボックス 212"/>
        <xdr:cNvSpPr txBox="1"/>
      </xdr:nvSpPr>
      <xdr:spPr>
        <a:xfrm>
          <a:off x="658177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167640</xdr:rowOff>
    </xdr:from>
    <xdr:to xmlns:xdr="http://schemas.openxmlformats.org/drawingml/2006/spreadsheetDrawing">
      <xdr:col>55</xdr:col>
      <xdr:colOff>50800</xdr:colOff>
      <xdr:row>63</xdr:row>
      <xdr:rowOff>97790</xdr:rowOff>
    </xdr:to>
    <xdr:sp macro="" textlink="">
      <xdr:nvSpPr>
        <xdr:cNvPr id="214" name="楕円 213"/>
        <xdr:cNvSpPr/>
      </xdr:nvSpPr>
      <xdr:spPr>
        <a:xfrm>
          <a:off x="10118090" y="107975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146685</xdr:rowOff>
    </xdr:from>
    <xdr:ext cx="598805" cy="257810"/>
    <xdr:sp macro="" textlink="">
      <xdr:nvSpPr>
        <xdr:cNvPr id="215" name="【橋りょう・トンネル】&#10;一人当たり有形固定資産（償却資産）額該当値テキスト"/>
        <xdr:cNvSpPr txBox="1"/>
      </xdr:nvSpPr>
      <xdr:spPr>
        <a:xfrm>
          <a:off x="10201275" y="107765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1905</xdr:rowOff>
    </xdr:from>
    <xdr:to xmlns:xdr="http://schemas.openxmlformats.org/drawingml/2006/spreadsheetDrawing">
      <xdr:col>50</xdr:col>
      <xdr:colOff>165100</xdr:colOff>
      <xdr:row>63</xdr:row>
      <xdr:rowOff>103505</xdr:rowOff>
    </xdr:to>
    <xdr:sp macro="" textlink="">
      <xdr:nvSpPr>
        <xdr:cNvPr id="216" name="楕円 215"/>
        <xdr:cNvSpPr/>
      </xdr:nvSpPr>
      <xdr:spPr>
        <a:xfrm>
          <a:off x="9302750" y="108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46990</xdr:rowOff>
    </xdr:from>
    <xdr:to xmlns:xdr="http://schemas.openxmlformats.org/drawingml/2006/spreadsheetDrawing">
      <xdr:col>55</xdr:col>
      <xdr:colOff>0</xdr:colOff>
      <xdr:row>63</xdr:row>
      <xdr:rowOff>52705</xdr:rowOff>
    </xdr:to>
    <xdr:cxnSp macro="">
      <xdr:nvCxnSpPr>
        <xdr:cNvPr id="217" name="直線コネクタ 216"/>
        <xdr:cNvCxnSpPr/>
      </xdr:nvCxnSpPr>
      <xdr:spPr>
        <a:xfrm flipV="1">
          <a:off x="9353550" y="1084834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6350</xdr:rowOff>
    </xdr:from>
    <xdr:to xmlns:xdr="http://schemas.openxmlformats.org/drawingml/2006/spreadsheetDrawing">
      <xdr:col>46</xdr:col>
      <xdr:colOff>38100</xdr:colOff>
      <xdr:row>63</xdr:row>
      <xdr:rowOff>107315</xdr:rowOff>
    </xdr:to>
    <xdr:sp macro="" textlink="">
      <xdr:nvSpPr>
        <xdr:cNvPr id="218" name="楕円 217"/>
        <xdr:cNvSpPr/>
      </xdr:nvSpPr>
      <xdr:spPr>
        <a:xfrm>
          <a:off x="8442325" y="1080770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52705</xdr:rowOff>
    </xdr:from>
    <xdr:to xmlns:xdr="http://schemas.openxmlformats.org/drawingml/2006/spreadsheetDrawing">
      <xdr:col>50</xdr:col>
      <xdr:colOff>114300</xdr:colOff>
      <xdr:row>63</xdr:row>
      <xdr:rowOff>56515</xdr:rowOff>
    </xdr:to>
    <xdr:cxnSp macro="">
      <xdr:nvCxnSpPr>
        <xdr:cNvPr id="219" name="直線コネクタ 218"/>
        <xdr:cNvCxnSpPr/>
      </xdr:nvCxnSpPr>
      <xdr:spPr>
        <a:xfrm flipV="1">
          <a:off x="8493125" y="10854055"/>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114300</xdr:rowOff>
    </xdr:from>
    <xdr:ext cx="597535" cy="259080"/>
    <xdr:sp macro="" textlink="">
      <xdr:nvSpPr>
        <xdr:cNvPr id="220" name="n_1aveValue【橋りょう・トンネル】&#10;一人当たり有形固定資産（償却資産）額"/>
        <xdr:cNvSpPr txBox="1"/>
      </xdr:nvSpPr>
      <xdr:spPr>
        <a:xfrm>
          <a:off x="9052560" y="10572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125730</xdr:rowOff>
    </xdr:from>
    <xdr:ext cx="598805" cy="259080"/>
    <xdr:sp macro="" textlink="">
      <xdr:nvSpPr>
        <xdr:cNvPr id="221" name="n_2aveValue【橋りょう・トンネル】&#10;一人当たり有形固定資産（償却資産）額"/>
        <xdr:cNvSpPr txBox="1"/>
      </xdr:nvSpPr>
      <xdr:spPr>
        <a:xfrm>
          <a:off x="8199120" y="10927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94615</xdr:rowOff>
    </xdr:from>
    <xdr:ext cx="597535" cy="259080"/>
    <xdr:sp macro="" textlink="">
      <xdr:nvSpPr>
        <xdr:cNvPr id="222" name="n_1mainValue【橋りょう・トンネル】&#10;一人当たり有形固定資産（償却資産）額"/>
        <xdr:cNvSpPr txBox="1"/>
      </xdr:nvSpPr>
      <xdr:spPr>
        <a:xfrm>
          <a:off x="9052560" y="10895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123825</xdr:rowOff>
    </xdr:from>
    <xdr:ext cx="598805" cy="257810"/>
    <xdr:sp macro="" textlink="">
      <xdr:nvSpPr>
        <xdr:cNvPr id="223" name="n_2mainValue【橋りょう・トンネル】&#10;一人当たり有形固定資産（償却資産）額"/>
        <xdr:cNvSpPr txBox="1"/>
      </xdr:nvSpPr>
      <xdr:spPr>
        <a:xfrm>
          <a:off x="8199120" y="105822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24" name="正方形/長方形 223"/>
        <xdr:cNvSpPr/>
      </xdr:nvSpPr>
      <xdr:spPr>
        <a:xfrm>
          <a:off x="73914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25" name="正方形/長方形 224"/>
        <xdr:cNvSpPr/>
      </xdr:nvSpPr>
      <xdr:spPr>
        <a:xfrm>
          <a:off x="86614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26" name="正方形/長方形 225"/>
        <xdr:cNvSpPr/>
      </xdr:nvSpPr>
      <xdr:spPr>
        <a:xfrm>
          <a:off x="86614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27" name="正方形/長方形 226"/>
        <xdr:cNvSpPr/>
      </xdr:nvSpPr>
      <xdr:spPr>
        <a:xfrm>
          <a:off x="184785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28" name="正方形/長方形 227"/>
        <xdr:cNvSpPr/>
      </xdr:nvSpPr>
      <xdr:spPr>
        <a:xfrm>
          <a:off x="184785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29" name="正方形/長方形 228"/>
        <xdr:cNvSpPr/>
      </xdr:nvSpPr>
      <xdr:spPr>
        <a:xfrm>
          <a:off x="29565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30" name="正方形/長方形 229"/>
        <xdr:cNvSpPr/>
      </xdr:nvSpPr>
      <xdr:spPr>
        <a:xfrm>
          <a:off x="29565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1" name="正方形/長方形 230"/>
        <xdr:cNvSpPr/>
      </xdr:nvSpPr>
      <xdr:spPr>
        <a:xfrm>
          <a:off x="73914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155"/>
    <xdr:sp macro="" textlink="">
      <xdr:nvSpPr>
        <xdr:cNvPr id="232" name="テキスト ボックス 231"/>
        <xdr:cNvSpPr txBox="1"/>
      </xdr:nvSpPr>
      <xdr:spPr>
        <a:xfrm>
          <a:off x="706755"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33" name="直線コネクタ 232"/>
        <xdr:cNvCxnSpPr/>
      </xdr:nvCxnSpPr>
      <xdr:spPr>
        <a:xfrm>
          <a:off x="73914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34" name="直線コネクタ 233"/>
        <xdr:cNvCxnSpPr/>
      </xdr:nvCxnSpPr>
      <xdr:spPr>
        <a:xfrm>
          <a:off x="739140" y="1491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86</xdr:row>
      <xdr:rowOff>26670</xdr:rowOff>
    </xdr:from>
    <xdr:ext cx="337820" cy="259080"/>
    <xdr:sp macro="" textlink="">
      <xdr:nvSpPr>
        <xdr:cNvPr id="235" name="テキスト ボックス 234"/>
        <xdr:cNvSpPr txBox="1"/>
      </xdr:nvSpPr>
      <xdr:spPr>
        <a:xfrm>
          <a:off x="41148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36" name="直線コネクタ 235"/>
        <xdr:cNvCxnSpPr/>
      </xdr:nvCxnSpPr>
      <xdr:spPr>
        <a:xfrm>
          <a:off x="739140" y="1458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810"/>
    <xdr:sp macro="" textlink="">
      <xdr:nvSpPr>
        <xdr:cNvPr id="237" name="テキスト ボックス 236"/>
        <xdr:cNvSpPr txBox="1"/>
      </xdr:nvSpPr>
      <xdr:spPr>
        <a:xfrm>
          <a:off x="353060"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38" name="直線コネクタ 237"/>
        <xdr:cNvCxnSpPr/>
      </xdr:nvCxnSpPr>
      <xdr:spPr>
        <a:xfrm>
          <a:off x="739140" y="1426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39" name="テキスト ボックス 238"/>
        <xdr:cNvSpPr txBox="1"/>
      </xdr:nvSpPr>
      <xdr:spPr>
        <a:xfrm>
          <a:off x="35306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40" name="直線コネクタ 239"/>
        <xdr:cNvCxnSpPr/>
      </xdr:nvCxnSpPr>
      <xdr:spPr>
        <a:xfrm>
          <a:off x="739140" y="1393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810"/>
    <xdr:sp macro="" textlink="">
      <xdr:nvSpPr>
        <xdr:cNvPr id="241" name="テキスト ボックス 240"/>
        <xdr:cNvSpPr txBox="1"/>
      </xdr:nvSpPr>
      <xdr:spPr>
        <a:xfrm>
          <a:off x="353060"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42" name="直線コネクタ 241"/>
        <xdr:cNvCxnSpPr/>
      </xdr:nvCxnSpPr>
      <xdr:spPr>
        <a:xfrm>
          <a:off x="739140" y="136080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43" name="テキスト ボックス 242"/>
        <xdr:cNvSpPr txBox="1"/>
      </xdr:nvSpPr>
      <xdr:spPr>
        <a:xfrm>
          <a:off x="35306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44" name="直線コネクタ 243"/>
        <xdr:cNvCxnSpPr/>
      </xdr:nvCxnSpPr>
      <xdr:spPr>
        <a:xfrm>
          <a:off x="739140" y="1328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107950</xdr:rowOff>
    </xdr:from>
    <xdr:ext cx="467360" cy="259080"/>
    <xdr:sp macro="" textlink="">
      <xdr:nvSpPr>
        <xdr:cNvPr id="245" name="テキスト ボックス 244"/>
        <xdr:cNvSpPr txBox="1"/>
      </xdr:nvSpPr>
      <xdr:spPr>
        <a:xfrm>
          <a:off x="288925"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46" name="直線コネクタ 245"/>
        <xdr:cNvCxnSpPr/>
      </xdr:nvCxnSpPr>
      <xdr:spPr>
        <a:xfrm>
          <a:off x="73914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7360" cy="259080"/>
    <xdr:sp macro="" textlink="">
      <xdr:nvSpPr>
        <xdr:cNvPr id="247" name="テキスト ボックス 246"/>
        <xdr:cNvSpPr txBox="1"/>
      </xdr:nvSpPr>
      <xdr:spPr>
        <a:xfrm>
          <a:off x="28892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8" name="【公営住宅】&#10;有形固定資産減価償却率グラフ枠"/>
        <xdr:cNvSpPr/>
      </xdr:nvSpPr>
      <xdr:spPr>
        <a:xfrm>
          <a:off x="73914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78740</xdr:rowOff>
    </xdr:from>
    <xdr:to xmlns:xdr="http://schemas.openxmlformats.org/drawingml/2006/spreadsheetDrawing">
      <xdr:col>24</xdr:col>
      <xdr:colOff>62865</xdr:colOff>
      <xdr:row>85</xdr:row>
      <xdr:rowOff>100330</xdr:rowOff>
    </xdr:to>
    <xdr:cxnSp macro="">
      <xdr:nvCxnSpPr>
        <xdr:cNvPr id="249" name="直線コネクタ 248"/>
        <xdr:cNvCxnSpPr/>
      </xdr:nvCxnSpPr>
      <xdr:spPr>
        <a:xfrm flipV="1">
          <a:off x="4497705" y="1328039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104140</xdr:rowOff>
    </xdr:from>
    <xdr:ext cx="403860" cy="259080"/>
    <xdr:sp macro="" textlink="">
      <xdr:nvSpPr>
        <xdr:cNvPr id="250" name="【公営住宅】&#10;有形固定資産減価償却率最小値テキスト"/>
        <xdr:cNvSpPr txBox="1"/>
      </xdr:nvSpPr>
      <xdr:spPr>
        <a:xfrm>
          <a:off x="4536440" y="14677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100330</xdr:rowOff>
    </xdr:from>
    <xdr:to xmlns:xdr="http://schemas.openxmlformats.org/drawingml/2006/spreadsheetDrawing">
      <xdr:col>24</xdr:col>
      <xdr:colOff>152400</xdr:colOff>
      <xdr:row>85</xdr:row>
      <xdr:rowOff>100330</xdr:rowOff>
    </xdr:to>
    <xdr:cxnSp macro="">
      <xdr:nvCxnSpPr>
        <xdr:cNvPr id="251" name="直線コネクタ 250"/>
        <xdr:cNvCxnSpPr/>
      </xdr:nvCxnSpPr>
      <xdr:spPr>
        <a:xfrm>
          <a:off x="4415155" y="146735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25400</xdr:rowOff>
    </xdr:from>
    <xdr:ext cx="468630" cy="259080"/>
    <xdr:sp macro="" textlink="">
      <xdr:nvSpPr>
        <xdr:cNvPr id="252" name="【公営住宅】&#10;有形固定資産減価償却率最大値テキスト"/>
        <xdr:cNvSpPr txBox="1"/>
      </xdr:nvSpPr>
      <xdr:spPr>
        <a:xfrm>
          <a:off x="4536440" y="13055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78740</xdr:rowOff>
    </xdr:from>
    <xdr:to xmlns:xdr="http://schemas.openxmlformats.org/drawingml/2006/spreadsheetDrawing">
      <xdr:col>24</xdr:col>
      <xdr:colOff>152400</xdr:colOff>
      <xdr:row>77</xdr:row>
      <xdr:rowOff>78740</xdr:rowOff>
    </xdr:to>
    <xdr:cxnSp macro="">
      <xdr:nvCxnSpPr>
        <xdr:cNvPr id="253" name="直線コネクタ 252"/>
        <xdr:cNvCxnSpPr/>
      </xdr:nvCxnSpPr>
      <xdr:spPr>
        <a:xfrm>
          <a:off x="4415155" y="13280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20955</xdr:rowOff>
    </xdr:from>
    <xdr:ext cx="403860" cy="257810"/>
    <xdr:sp macro="" textlink="">
      <xdr:nvSpPr>
        <xdr:cNvPr id="254" name="【公営住宅】&#10;有形固定資産減価償却率平均値テキスト"/>
        <xdr:cNvSpPr txBox="1"/>
      </xdr:nvSpPr>
      <xdr:spPr>
        <a:xfrm>
          <a:off x="4536440" y="1373695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42545</xdr:rowOff>
    </xdr:from>
    <xdr:to xmlns:xdr="http://schemas.openxmlformats.org/drawingml/2006/spreadsheetDrawing">
      <xdr:col>24</xdr:col>
      <xdr:colOff>114300</xdr:colOff>
      <xdr:row>80</xdr:row>
      <xdr:rowOff>144145</xdr:rowOff>
    </xdr:to>
    <xdr:sp macro="" textlink="">
      <xdr:nvSpPr>
        <xdr:cNvPr id="255" name="フローチャート: 判断 254"/>
        <xdr:cNvSpPr/>
      </xdr:nvSpPr>
      <xdr:spPr>
        <a:xfrm>
          <a:off x="444754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147320</xdr:rowOff>
    </xdr:from>
    <xdr:to xmlns:xdr="http://schemas.openxmlformats.org/drawingml/2006/spreadsheetDrawing">
      <xdr:col>20</xdr:col>
      <xdr:colOff>38100</xdr:colOff>
      <xdr:row>81</xdr:row>
      <xdr:rowOff>77470</xdr:rowOff>
    </xdr:to>
    <xdr:sp macro="" textlink="">
      <xdr:nvSpPr>
        <xdr:cNvPr id="256" name="フローチャート: 判断 255"/>
        <xdr:cNvSpPr/>
      </xdr:nvSpPr>
      <xdr:spPr>
        <a:xfrm>
          <a:off x="3637915" y="138633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13335</xdr:rowOff>
    </xdr:from>
    <xdr:to xmlns:xdr="http://schemas.openxmlformats.org/drawingml/2006/spreadsheetDrawing">
      <xdr:col>15</xdr:col>
      <xdr:colOff>101600</xdr:colOff>
      <xdr:row>80</xdr:row>
      <xdr:rowOff>114935</xdr:rowOff>
    </xdr:to>
    <xdr:sp macro="" textlink="">
      <xdr:nvSpPr>
        <xdr:cNvPr id="257" name="フローチャート: 判断 256"/>
        <xdr:cNvSpPr/>
      </xdr:nvSpPr>
      <xdr:spPr>
        <a:xfrm>
          <a:off x="2771775" y="1372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58" name="テキスト ボックス 257"/>
        <xdr:cNvSpPr txBox="1"/>
      </xdr:nvSpPr>
      <xdr:spPr>
        <a:xfrm>
          <a:off x="431355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0730" cy="259080"/>
    <xdr:sp macro="" textlink="">
      <xdr:nvSpPr>
        <xdr:cNvPr id="259" name="テキスト ボックス 258"/>
        <xdr:cNvSpPr txBox="1"/>
      </xdr:nvSpPr>
      <xdr:spPr>
        <a:xfrm>
          <a:off x="350393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9080"/>
    <xdr:sp macro="" textlink="">
      <xdr:nvSpPr>
        <xdr:cNvPr id="260" name="テキスト ボックス 259"/>
        <xdr:cNvSpPr txBox="1"/>
      </xdr:nvSpPr>
      <xdr:spPr>
        <a:xfrm>
          <a:off x="263779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61" name="テキスト ボックス 260"/>
        <xdr:cNvSpPr txBox="1"/>
      </xdr:nvSpPr>
      <xdr:spPr>
        <a:xfrm>
          <a:off x="17773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0730" cy="259080"/>
    <xdr:sp macro="" textlink="">
      <xdr:nvSpPr>
        <xdr:cNvPr id="262" name="テキスト ボックス 261"/>
        <xdr:cNvSpPr txBox="1"/>
      </xdr:nvSpPr>
      <xdr:spPr>
        <a:xfrm>
          <a:off x="91694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106680</xdr:rowOff>
    </xdr:from>
    <xdr:to xmlns:xdr="http://schemas.openxmlformats.org/drawingml/2006/spreadsheetDrawing">
      <xdr:col>24</xdr:col>
      <xdr:colOff>114300</xdr:colOff>
      <xdr:row>78</xdr:row>
      <xdr:rowOff>36830</xdr:rowOff>
    </xdr:to>
    <xdr:sp macro="" textlink="">
      <xdr:nvSpPr>
        <xdr:cNvPr id="263" name="楕円 262"/>
        <xdr:cNvSpPr/>
      </xdr:nvSpPr>
      <xdr:spPr>
        <a:xfrm>
          <a:off x="444754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21590</xdr:rowOff>
    </xdr:from>
    <xdr:ext cx="403860" cy="259080"/>
    <xdr:sp macro="" textlink="">
      <xdr:nvSpPr>
        <xdr:cNvPr id="264" name="【公営住宅】&#10;有形固定資産減価償却率該当値テキスト"/>
        <xdr:cNvSpPr txBox="1"/>
      </xdr:nvSpPr>
      <xdr:spPr>
        <a:xfrm>
          <a:off x="4536440" y="13223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144145</xdr:rowOff>
    </xdr:from>
    <xdr:to xmlns:xdr="http://schemas.openxmlformats.org/drawingml/2006/spreadsheetDrawing">
      <xdr:col>20</xdr:col>
      <xdr:colOff>38100</xdr:colOff>
      <xdr:row>78</xdr:row>
      <xdr:rowOff>74930</xdr:rowOff>
    </xdr:to>
    <xdr:sp macro="" textlink="">
      <xdr:nvSpPr>
        <xdr:cNvPr id="265" name="楕円 264"/>
        <xdr:cNvSpPr/>
      </xdr:nvSpPr>
      <xdr:spPr>
        <a:xfrm>
          <a:off x="3637915" y="1334579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77</xdr:row>
      <xdr:rowOff>157480</xdr:rowOff>
    </xdr:from>
    <xdr:to xmlns:xdr="http://schemas.openxmlformats.org/drawingml/2006/spreadsheetDrawing">
      <xdr:col>24</xdr:col>
      <xdr:colOff>63500</xdr:colOff>
      <xdr:row>78</xdr:row>
      <xdr:rowOff>23495</xdr:rowOff>
    </xdr:to>
    <xdr:cxnSp macro="">
      <xdr:nvCxnSpPr>
        <xdr:cNvPr id="266" name="直線コネクタ 265"/>
        <xdr:cNvCxnSpPr/>
      </xdr:nvCxnSpPr>
      <xdr:spPr>
        <a:xfrm flipV="1">
          <a:off x="3688715" y="13359130"/>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15240</xdr:rowOff>
    </xdr:from>
    <xdr:to xmlns:xdr="http://schemas.openxmlformats.org/drawingml/2006/spreadsheetDrawing">
      <xdr:col>15</xdr:col>
      <xdr:colOff>101600</xdr:colOff>
      <xdr:row>78</xdr:row>
      <xdr:rowOff>116840</xdr:rowOff>
    </xdr:to>
    <xdr:sp macro="" textlink="">
      <xdr:nvSpPr>
        <xdr:cNvPr id="267" name="楕円 266"/>
        <xdr:cNvSpPr/>
      </xdr:nvSpPr>
      <xdr:spPr>
        <a:xfrm>
          <a:off x="2771775"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23495</xdr:rowOff>
    </xdr:from>
    <xdr:to xmlns:xdr="http://schemas.openxmlformats.org/drawingml/2006/spreadsheetDrawing">
      <xdr:col>19</xdr:col>
      <xdr:colOff>177800</xdr:colOff>
      <xdr:row>78</xdr:row>
      <xdr:rowOff>66040</xdr:rowOff>
    </xdr:to>
    <xdr:cxnSp macro="">
      <xdr:nvCxnSpPr>
        <xdr:cNvPr id="268" name="直線コネクタ 267"/>
        <xdr:cNvCxnSpPr/>
      </xdr:nvCxnSpPr>
      <xdr:spPr>
        <a:xfrm flipV="1">
          <a:off x="2822575" y="13396595"/>
          <a:ext cx="86614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68580</xdr:rowOff>
    </xdr:from>
    <xdr:ext cx="403860" cy="259080"/>
    <xdr:sp macro="" textlink="">
      <xdr:nvSpPr>
        <xdr:cNvPr id="269" name="n_1aveValue【公営住宅】&#10;有形固定資産減価償却率"/>
        <xdr:cNvSpPr txBox="1"/>
      </xdr:nvSpPr>
      <xdr:spPr>
        <a:xfrm>
          <a:off x="3479165" y="13956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106045</xdr:rowOff>
    </xdr:from>
    <xdr:ext cx="403860" cy="259080"/>
    <xdr:sp macro="" textlink="">
      <xdr:nvSpPr>
        <xdr:cNvPr id="270" name="n_2aveValue【公営住宅】&#10;有形固定資産減価償却率"/>
        <xdr:cNvSpPr txBox="1"/>
      </xdr:nvSpPr>
      <xdr:spPr>
        <a:xfrm>
          <a:off x="2625725" y="13822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90805</xdr:rowOff>
    </xdr:from>
    <xdr:ext cx="403860" cy="258445"/>
    <xdr:sp macro="" textlink="">
      <xdr:nvSpPr>
        <xdr:cNvPr id="271" name="n_1mainValue【公営住宅】&#10;有形固定資産減価償却率"/>
        <xdr:cNvSpPr txBox="1"/>
      </xdr:nvSpPr>
      <xdr:spPr>
        <a:xfrm>
          <a:off x="3479165" y="131210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133350</xdr:rowOff>
    </xdr:from>
    <xdr:ext cx="403860" cy="257810"/>
    <xdr:sp macro="" textlink="">
      <xdr:nvSpPr>
        <xdr:cNvPr id="272" name="n_2mainValue【公営住宅】&#10;有形固定資産減価償却率"/>
        <xdr:cNvSpPr txBox="1"/>
      </xdr:nvSpPr>
      <xdr:spPr>
        <a:xfrm>
          <a:off x="2625725" y="13163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73" name="正方形/長方形 272"/>
        <xdr:cNvSpPr/>
      </xdr:nvSpPr>
      <xdr:spPr>
        <a:xfrm>
          <a:off x="6409690"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74" name="正方形/長方形 273"/>
        <xdr:cNvSpPr/>
      </xdr:nvSpPr>
      <xdr:spPr>
        <a:xfrm>
          <a:off x="653097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75" name="正方形/長方形 274"/>
        <xdr:cNvSpPr/>
      </xdr:nvSpPr>
      <xdr:spPr>
        <a:xfrm>
          <a:off x="653097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76" name="正方形/長方形 275"/>
        <xdr:cNvSpPr/>
      </xdr:nvSpPr>
      <xdr:spPr>
        <a:xfrm>
          <a:off x="751840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77" name="正方形/長方形 276"/>
        <xdr:cNvSpPr/>
      </xdr:nvSpPr>
      <xdr:spPr>
        <a:xfrm>
          <a:off x="751840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78" name="正方形/長方形 277"/>
        <xdr:cNvSpPr/>
      </xdr:nvSpPr>
      <xdr:spPr>
        <a:xfrm>
          <a:off x="86271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79" name="正方形/長方形 278"/>
        <xdr:cNvSpPr/>
      </xdr:nvSpPr>
      <xdr:spPr>
        <a:xfrm>
          <a:off x="86271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80" name="正方形/長方形 279"/>
        <xdr:cNvSpPr/>
      </xdr:nvSpPr>
      <xdr:spPr>
        <a:xfrm>
          <a:off x="6409690"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81" name="テキスト ボックス 280"/>
        <xdr:cNvSpPr txBox="1"/>
      </xdr:nvSpPr>
      <xdr:spPr>
        <a:xfrm>
          <a:off x="637159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82" name="直線コネクタ 281"/>
        <xdr:cNvCxnSpPr/>
      </xdr:nvCxnSpPr>
      <xdr:spPr>
        <a:xfrm>
          <a:off x="6409690" y="1524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83" name="直線コネクタ 282"/>
        <xdr:cNvCxnSpPr/>
      </xdr:nvCxnSpPr>
      <xdr:spPr>
        <a:xfrm>
          <a:off x="6409690" y="14782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7360" cy="259080"/>
    <xdr:sp macro="" textlink="">
      <xdr:nvSpPr>
        <xdr:cNvPr id="284" name="テキスト ボックス 283"/>
        <xdr:cNvSpPr txBox="1"/>
      </xdr:nvSpPr>
      <xdr:spPr>
        <a:xfrm>
          <a:off x="595376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85" name="直線コネクタ 284"/>
        <xdr:cNvCxnSpPr/>
      </xdr:nvCxnSpPr>
      <xdr:spPr>
        <a:xfrm>
          <a:off x="6409690" y="14325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7360" cy="259080"/>
    <xdr:sp macro="" textlink="">
      <xdr:nvSpPr>
        <xdr:cNvPr id="286" name="テキスト ボックス 285"/>
        <xdr:cNvSpPr txBox="1"/>
      </xdr:nvSpPr>
      <xdr:spPr>
        <a:xfrm>
          <a:off x="595376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87" name="直線コネクタ 286"/>
        <xdr:cNvCxnSpPr/>
      </xdr:nvCxnSpPr>
      <xdr:spPr>
        <a:xfrm>
          <a:off x="6409690" y="13868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7360" cy="259080"/>
    <xdr:sp macro="" textlink="">
      <xdr:nvSpPr>
        <xdr:cNvPr id="288" name="テキスト ボックス 287"/>
        <xdr:cNvSpPr txBox="1"/>
      </xdr:nvSpPr>
      <xdr:spPr>
        <a:xfrm>
          <a:off x="595376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89" name="直線コネクタ 288"/>
        <xdr:cNvCxnSpPr/>
      </xdr:nvCxnSpPr>
      <xdr:spPr>
        <a:xfrm>
          <a:off x="6409690" y="13411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7360" cy="259080"/>
    <xdr:sp macro="" textlink="">
      <xdr:nvSpPr>
        <xdr:cNvPr id="290" name="テキスト ボックス 289"/>
        <xdr:cNvSpPr txBox="1"/>
      </xdr:nvSpPr>
      <xdr:spPr>
        <a:xfrm>
          <a:off x="595376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91" name="直線コネクタ 290"/>
        <xdr:cNvCxnSpPr/>
      </xdr:nvCxnSpPr>
      <xdr:spPr>
        <a:xfrm>
          <a:off x="6409690" y="1295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7360" cy="259080"/>
    <xdr:sp macro="" textlink="">
      <xdr:nvSpPr>
        <xdr:cNvPr id="292" name="テキスト ボックス 291"/>
        <xdr:cNvSpPr txBox="1"/>
      </xdr:nvSpPr>
      <xdr:spPr>
        <a:xfrm>
          <a:off x="595376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3" name="【公営住宅】&#10;一人当たり面積グラフ枠"/>
        <xdr:cNvSpPr/>
      </xdr:nvSpPr>
      <xdr:spPr>
        <a:xfrm>
          <a:off x="6409690"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79</xdr:row>
      <xdr:rowOff>44450</xdr:rowOff>
    </xdr:from>
    <xdr:to xmlns:xdr="http://schemas.openxmlformats.org/drawingml/2006/spreadsheetDrawing">
      <xdr:col>54</xdr:col>
      <xdr:colOff>184785</xdr:colOff>
      <xdr:row>86</xdr:row>
      <xdr:rowOff>34925</xdr:rowOff>
    </xdr:to>
    <xdr:cxnSp macro="">
      <xdr:nvCxnSpPr>
        <xdr:cNvPr id="294" name="直線コネクタ 293"/>
        <xdr:cNvCxnSpPr/>
      </xdr:nvCxnSpPr>
      <xdr:spPr>
        <a:xfrm flipV="1">
          <a:off x="10163175" y="13589000"/>
          <a:ext cx="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295" name="【公営住宅】&#10;一人当たり面積最小値テキスト"/>
        <xdr:cNvSpPr txBox="1"/>
      </xdr:nvSpPr>
      <xdr:spPr>
        <a:xfrm>
          <a:off x="10201275"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296" name="直線コネクタ 295"/>
        <xdr:cNvCxnSpPr/>
      </xdr:nvCxnSpPr>
      <xdr:spPr>
        <a:xfrm>
          <a:off x="10079990" y="147796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162560</xdr:rowOff>
    </xdr:from>
    <xdr:ext cx="469900" cy="259080"/>
    <xdr:sp macro="" textlink="">
      <xdr:nvSpPr>
        <xdr:cNvPr id="297" name="【公営住宅】&#10;一人当たり面積最大値テキスト"/>
        <xdr:cNvSpPr txBox="1"/>
      </xdr:nvSpPr>
      <xdr:spPr>
        <a:xfrm>
          <a:off x="10201275"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298" name="直線コネクタ 297"/>
        <xdr:cNvCxnSpPr/>
      </xdr:nvCxnSpPr>
      <xdr:spPr>
        <a:xfrm>
          <a:off x="10079990" y="13589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53340</xdr:rowOff>
    </xdr:from>
    <xdr:ext cx="469900" cy="257810"/>
    <xdr:sp macro="" textlink="">
      <xdr:nvSpPr>
        <xdr:cNvPr id="299" name="【公営住宅】&#10;一人当たり面積平均値テキスト"/>
        <xdr:cNvSpPr txBox="1"/>
      </xdr:nvSpPr>
      <xdr:spPr>
        <a:xfrm>
          <a:off x="10201275" y="142836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30480</xdr:rowOff>
    </xdr:from>
    <xdr:to xmlns:xdr="http://schemas.openxmlformats.org/drawingml/2006/spreadsheetDrawing">
      <xdr:col>55</xdr:col>
      <xdr:colOff>50800</xdr:colOff>
      <xdr:row>84</xdr:row>
      <xdr:rowOff>132080</xdr:rowOff>
    </xdr:to>
    <xdr:sp macro="" textlink="">
      <xdr:nvSpPr>
        <xdr:cNvPr id="300" name="フローチャート: 判断 299"/>
        <xdr:cNvSpPr/>
      </xdr:nvSpPr>
      <xdr:spPr>
        <a:xfrm>
          <a:off x="10118090" y="144322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136525</xdr:rowOff>
    </xdr:from>
    <xdr:to xmlns:xdr="http://schemas.openxmlformats.org/drawingml/2006/spreadsheetDrawing">
      <xdr:col>50</xdr:col>
      <xdr:colOff>165100</xdr:colOff>
      <xdr:row>84</xdr:row>
      <xdr:rowOff>66675</xdr:rowOff>
    </xdr:to>
    <xdr:sp macro="" textlink="">
      <xdr:nvSpPr>
        <xdr:cNvPr id="301" name="フローチャート: 判断 300"/>
        <xdr:cNvSpPr/>
      </xdr:nvSpPr>
      <xdr:spPr>
        <a:xfrm>
          <a:off x="930275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24765</xdr:rowOff>
    </xdr:from>
    <xdr:to xmlns:xdr="http://schemas.openxmlformats.org/drawingml/2006/spreadsheetDrawing">
      <xdr:col>46</xdr:col>
      <xdr:colOff>38100</xdr:colOff>
      <xdr:row>84</xdr:row>
      <xdr:rowOff>126365</xdr:rowOff>
    </xdr:to>
    <xdr:sp macro="" textlink="">
      <xdr:nvSpPr>
        <xdr:cNvPr id="302" name="フローチャート: 判断 301"/>
        <xdr:cNvSpPr/>
      </xdr:nvSpPr>
      <xdr:spPr>
        <a:xfrm>
          <a:off x="8442325" y="144265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03" name="テキスト ボックス 302"/>
        <xdr:cNvSpPr txBox="1"/>
      </xdr:nvSpPr>
      <xdr:spPr>
        <a:xfrm>
          <a:off x="99783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04" name="テキスト ボックス 303"/>
        <xdr:cNvSpPr txBox="1"/>
      </xdr:nvSpPr>
      <xdr:spPr>
        <a:xfrm>
          <a:off x="91687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0730" cy="259080"/>
    <xdr:sp macro="" textlink="">
      <xdr:nvSpPr>
        <xdr:cNvPr id="305" name="テキスト ボックス 304"/>
        <xdr:cNvSpPr txBox="1"/>
      </xdr:nvSpPr>
      <xdr:spPr>
        <a:xfrm>
          <a:off x="830834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9080"/>
    <xdr:sp macro="" textlink="">
      <xdr:nvSpPr>
        <xdr:cNvPr id="306" name="テキスト ボックス 305"/>
        <xdr:cNvSpPr txBox="1"/>
      </xdr:nvSpPr>
      <xdr:spPr>
        <a:xfrm>
          <a:off x="74422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07" name="テキスト ボックス 306"/>
        <xdr:cNvSpPr txBox="1"/>
      </xdr:nvSpPr>
      <xdr:spPr>
        <a:xfrm>
          <a:off x="6581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137795</xdr:rowOff>
    </xdr:from>
    <xdr:to xmlns:xdr="http://schemas.openxmlformats.org/drawingml/2006/spreadsheetDrawing">
      <xdr:col>55</xdr:col>
      <xdr:colOff>50800</xdr:colOff>
      <xdr:row>85</xdr:row>
      <xdr:rowOff>67945</xdr:rowOff>
    </xdr:to>
    <xdr:sp macro="" textlink="">
      <xdr:nvSpPr>
        <xdr:cNvPr id="308" name="楕円 307"/>
        <xdr:cNvSpPr/>
      </xdr:nvSpPr>
      <xdr:spPr>
        <a:xfrm>
          <a:off x="10118090" y="145395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116205</xdr:rowOff>
    </xdr:from>
    <xdr:ext cx="469900" cy="259080"/>
    <xdr:sp macro="" textlink="">
      <xdr:nvSpPr>
        <xdr:cNvPr id="309" name="【公営住宅】&#10;一人当たり面積該当値テキスト"/>
        <xdr:cNvSpPr txBox="1"/>
      </xdr:nvSpPr>
      <xdr:spPr>
        <a:xfrm>
          <a:off x="10201275" y="1451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142240</xdr:rowOff>
    </xdr:from>
    <xdr:to xmlns:xdr="http://schemas.openxmlformats.org/drawingml/2006/spreadsheetDrawing">
      <xdr:col>50</xdr:col>
      <xdr:colOff>165100</xdr:colOff>
      <xdr:row>85</xdr:row>
      <xdr:rowOff>72390</xdr:rowOff>
    </xdr:to>
    <xdr:sp macro="" textlink="">
      <xdr:nvSpPr>
        <xdr:cNvPr id="310" name="楕円 309"/>
        <xdr:cNvSpPr/>
      </xdr:nvSpPr>
      <xdr:spPr>
        <a:xfrm>
          <a:off x="9302750" y="145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17780</xdr:rowOff>
    </xdr:from>
    <xdr:to xmlns:xdr="http://schemas.openxmlformats.org/drawingml/2006/spreadsheetDrawing">
      <xdr:col>55</xdr:col>
      <xdr:colOff>0</xdr:colOff>
      <xdr:row>85</xdr:row>
      <xdr:rowOff>21590</xdr:rowOff>
    </xdr:to>
    <xdr:cxnSp macro="">
      <xdr:nvCxnSpPr>
        <xdr:cNvPr id="311" name="直線コネクタ 310"/>
        <xdr:cNvCxnSpPr/>
      </xdr:nvCxnSpPr>
      <xdr:spPr>
        <a:xfrm flipV="1">
          <a:off x="9353550" y="1459103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146685</xdr:rowOff>
    </xdr:from>
    <xdr:to xmlns:xdr="http://schemas.openxmlformats.org/drawingml/2006/spreadsheetDrawing">
      <xdr:col>46</xdr:col>
      <xdr:colOff>38100</xdr:colOff>
      <xdr:row>85</xdr:row>
      <xdr:rowOff>76835</xdr:rowOff>
    </xdr:to>
    <xdr:sp macro="" textlink="">
      <xdr:nvSpPr>
        <xdr:cNvPr id="312" name="楕円 311"/>
        <xdr:cNvSpPr/>
      </xdr:nvSpPr>
      <xdr:spPr>
        <a:xfrm>
          <a:off x="8442325" y="145484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21590</xdr:rowOff>
    </xdr:from>
    <xdr:to xmlns:xdr="http://schemas.openxmlformats.org/drawingml/2006/spreadsheetDrawing">
      <xdr:col>50</xdr:col>
      <xdr:colOff>114300</xdr:colOff>
      <xdr:row>85</xdr:row>
      <xdr:rowOff>26035</xdr:rowOff>
    </xdr:to>
    <xdr:cxnSp macro="">
      <xdr:nvCxnSpPr>
        <xdr:cNvPr id="313" name="直線コネクタ 312"/>
        <xdr:cNvCxnSpPr/>
      </xdr:nvCxnSpPr>
      <xdr:spPr>
        <a:xfrm flipV="1">
          <a:off x="8493125" y="14594840"/>
          <a:ext cx="8604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83185</xdr:rowOff>
    </xdr:from>
    <xdr:ext cx="468630" cy="259080"/>
    <xdr:sp macro="" textlink="">
      <xdr:nvSpPr>
        <xdr:cNvPr id="314" name="n_1aveValue【公営住宅】&#10;一人当たり面積"/>
        <xdr:cNvSpPr txBox="1"/>
      </xdr:nvSpPr>
      <xdr:spPr>
        <a:xfrm>
          <a:off x="9111615" y="14142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143510</xdr:rowOff>
    </xdr:from>
    <xdr:ext cx="468630" cy="257810"/>
    <xdr:sp macro="" textlink="">
      <xdr:nvSpPr>
        <xdr:cNvPr id="315" name="n_2aveValue【公営住宅】&#10;一人当たり面積"/>
        <xdr:cNvSpPr txBox="1"/>
      </xdr:nvSpPr>
      <xdr:spPr>
        <a:xfrm>
          <a:off x="826389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63500</xdr:rowOff>
    </xdr:from>
    <xdr:ext cx="468630" cy="257810"/>
    <xdr:sp macro="" textlink="">
      <xdr:nvSpPr>
        <xdr:cNvPr id="316" name="n_1mainValue【公営住宅】&#10;一人当たり面積"/>
        <xdr:cNvSpPr txBox="1"/>
      </xdr:nvSpPr>
      <xdr:spPr>
        <a:xfrm>
          <a:off x="9111615" y="14636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67945</xdr:rowOff>
    </xdr:from>
    <xdr:ext cx="468630" cy="258445"/>
    <xdr:sp macro="" textlink="">
      <xdr:nvSpPr>
        <xdr:cNvPr id="317" name="n_2mainValue【公営住宅】&#10;一人当たり面積"/>
        <xdr:cNvSpPr txBox="1"/>
      </xdr:nvSpPr>
      <xdr:spPr>
        <a:xfrm>
          <a:off x="8263890" y="146411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18" name="正方形/長方形 317"/>
        <xdr:cNvSpPr/>
      </xdr:nvSpPr>
      <xdr:spPr>
        <a:xfrm>
          <a:off x="73914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19" name="正方形/長方形 318"/>
        <xdr:cNvSpPr/>
      </xdr:nvSpPr>
      <xdr:spPr>
        <a:xfrm>
          <a:off x="86614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20" name="正方形/長方形 319"/>
        <xdr:cNvSpPr/>
      </xdr:nvSpPr>
      <xdr:spPr>
        <a:xfrm>
          <a:off x="86614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21" name="正方形/長方形 320"/>
        <xdr:cNvSpPr/>
      </xdr:nvSpPr>
      <xdr:spPr>
        <a:xfrm>
          <a:off x="184785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22" name="正方形/長方形 321"/>
        <xdr:cNvSpPr/>
      </xdr:nvSpPr>
      <xdr:spPr>
        <a:xfrm>
          <a:off x="184785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23" name="正方形/長方形 322"/>
        <xdr:cNvSpPr/>
      </xdr:nvSpPr>
      <xdr:spPr>
        <a:xfrm>
          <a:off x="29565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24" name="正方形/長方形 323"/>
        <xdr:cNvSpPr/>
      </xdr:nvSpPr>
      <xdr:spPr>
        <a:xfrm>
          <a:off x="29565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5" name="正方形/長方形 324"/>
        <xdr:cNvSpPr/>
      </xdr:nvSpPr>
      <xdr:spPr>
        <a:xfrm>
          <a:off x="739140" y="1676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6" name="正方形/長方形 325"/>
        <xdr:cNvSpPr/>
      </xdr:nvSpPr>
      <xdr:spPr>
        <a:xfrm>
          <a:off x="6409690"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7" name="正方形/長方形 326"/>
        <xdr:cNvSpPr/>
      </xdr:nvSpPr>
      <xdr:spPr>
        <a:xfrm>
          <a:off x="653097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8" name="正方形/長方形 327"/>
        <xdr:cNvSpPr/>
      </xdr:nvSpPr>
      <xdr:spPr>
        <a:xfrm>
          <a:off x="653097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9" name="正方形/長方形 328"/>
        <xdr:cNvSpPr/>
      </xdr:nvSpPr>
      <xdr:spPr>
        <a:xfrm>
          <a:off x="751840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30" name="正方形/長方形 329"/>
        <xdr:cNvSpPr/>
      </xdr:nvSpPr>
      <xdr:spPr>
        <a:xfrm>
          <a:off x="751840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31" name="正方形/長方形 330"/>
        <xdr:cNvSpPr/>
      </xdr:nvSpPr>
      <xdr:spPr>
        <a:xfrm>
          <a:off x="86271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32" name="正方形/長方形 331"/>
        <xdr:cNvSpPr/>
      </xdr:nvSpPr>
      <xdr:spPr>
        <a:xfrm>
          <a:off x="86271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33" name="正方形/長方形 332"/>
        <xdr:cNvSpPr/>
      </xdr:nvSpPr>
      <xdr:spPr>
        <a:xfrm>
          <a:off x="6409690" y="1676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34" name="正方形/長方形 333"/>
        <xdr:cNvSpPr/>
      </xdr:nvSpPr>
      <xdr:spPr>
        <a:xfrm>
          <a:off x="12074525"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35" name="正方形/長方形 334"/>
        <xdr:cNvSpPr/>
      </xdr:nvSpPr>
      <xdr:spPr>
        <a:xfrm>
          <a:off x="121958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36" name="正方形/長方形 335"/>
        <xdr:cNvSpPr/>
      </xdr:nvSpPr>
      <xdr:spPr>
        <a:xfrm>
          <a:off x="121958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37" name="正方形/長方形 336"/>
        <xdr:cNvSpPr/>
      </xdr:nvSpPr>
      <xdr:spPr>
        <a:xfrm>
          <a:off x="1318323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38" name="正方形/長方形 337"/>
        <xdr:cNvSpPr/>
      </xdr:nvSpPr>
      <xdr:spPr>
        <a:xfrm>
          <a:off x="1318323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39" name="正方形/長方形 338"/>
        <xdr:cNvSpPr/>
      </xdr:nvSpPr>
      <xdr:spPr>
        <a:xfrm>
          <a:off x="1429194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40" name="正方形/長方形 339"/>
        <xdr:cNvSpPr/>
      </xdr:nvSpPr>
      <xdr:spPr>
        <a:xfrm>
          <a:off x="1429194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41" name="正方形/長方形 340"/>
        <xdr:cNvSpPr/>
      </xdr:nvSpPr>
      <xdr:spPr>
        <a:xfrm>
          <a:off x="12074525" y="533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2" name="正方形/長方形 341"/>
        <xdr:cNvSpPr/>
      </xdr:nvSpPr>
      <xdr:spPr>
        <a:xfrm>
          <a:off x="1773936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3" name="正方形/長方形 342"/>
        <xdr:cNvSpPr/>
      </xdr:nvSpPr>
      <xdr:spPr>
        <a:xfrm>
          <a:off x="178663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4" name="正方形/長方形 343"/>
        <xdr:cNvSpPr/>
      </xdr:nvSpPr>
      <xdr:spPr>
        <a:xfrm>
          <a:off x="178663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5" name="正方形/長方形 344"/>
        <xdr:cNvSpPr/>
      </xdr:nvSpPr>
      <xdr:spPr>
        <a:xfrm>
          <a:off x="1884807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6" name="正方形/長方形 345"/>
        <xdr:cNvSpPr/>
      </xdr:nvSpPr>
      <xdr:spPr>
        <a:xfrm>
          <a:off x="1884807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7" name="正方形/長方形 346"/>
        <xdr:cNvSpPr/>
      </xdr:nvSpPr>
      <xdr:spPr>
        <a:xfrm>
          <a:off x="1995678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8" name="正方形/長方形 347"/>
        <xdr:cNvSpPr/>
      </xdr:nvSpPr>
      <xdr:spPr>
        <a:xfrm>
          <a:off x="1995678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9" name="正方形/長方形 348"/>
        <xdr:cNvSpPr/>
      </xdr:nvSpPr>
      <xdr:spPr>
        <a:xfrm>
          <a:off x="17739360" y="533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50" name="正方形/長方形 349"/>
        <xdr:cNvSpPr/>
      </xdr:nvSpPr>
      <xdr:spPr>
        <a:xfrm>
          <a:off x="12074525"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51" name="正方形/長方形 350"/>
        <xdr:cNvSpPr/>
      </xdr:nvSpPr>
      <xdr:spPr>
        <a:xfrm>
          <a:off x="121958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52" name="正方形/長方形 351"/>
        <xdr:cNvSpPr/>
      </xdr:nvSpPr>
      <xdr:spPr>
        <a:xfrm>
          <a:off x="121958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53" name="正方形/長方形 352"/>
        <xdr:cNvSpPr/>
      </xdr:nvSpPr>
      <xdr:spPr>
        <a:xfrm>
          <a:off x="1318323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54" name="正方形/長方形 353"/>
        <xdr:cNvSpPr/>
      </xdr:nvSpPr>
      <xdr:spPr>
        <a:xfrm>
          <a:off x="1318323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55" name="正方形/長方形 354"/>
        <xdr:cNvSpPr/>
      </xdr:nvSpPr>
      <xdr:spPr>
        <a:xfrm>
          <a:off x="1429194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56" name="正方形/長方形 355"/>
        <xdr:cNvSpPr/>
      </xdr:nvSpPr>
      <xdr:spPr>
        <a:xfrm>
          <a:off x="1429194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57" name="正方形/長方形 356"/>
        <xdr:cNvSpPr/>
      </xdr:nvSpPr>
      <xdr:spPr>
        <a:xfrm>
          <a:off x="12074525"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5425"/>
    <xdr:sp macro="" textlink="">
      <xdr:nvSpPr>
        <xdr:cNvPr id="358" name="テキスト ボックス 357"/>
        <xdr:cNvSpPr txBox="1"/>
      </xdr:nvSpPr>
      <xdr:spPr>
        <a:xfrm>
          <a:off x="1203642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59" name="直線コネクタ 358"/>
        <xdr:cNvCxnSpPr/>
      </xdr:nvCxnSpPr>
      <xdr:spPr>
        <a:xfrm>
          <a:off x="12074525"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9090" cy="257810"/>
    <xdr:sp macro="" textlink="">
      <xdr:nvSpPr>
        <xdr:cNvPr id="360" name="テキスト ボックス 359"/>
        <xdr:cNvSpPr txBox="1"/>
      </xdr:nvSpPr>
      <xdr:spPr>
        <a:xfrm>
          <a:off x="11746865" y="11287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61" name="直線コネクタ 360"/>
        <xdr:cNvCxnSpPr/>
      </xdr:nvCxnSpPr>
      <xdr:spPr>
        <a:xfrm>
          <a:off x="12074525"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362" name="テキスト ボックス 361"/>
        <xdr:cNvSpPr txBox="1"/>
      </xdr:nvSpPr>
      <xdr:spPr>
        <a:xfrm>
          <a:off x="11682730"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63" name="直線コネクタ 362"/>
        <xdr:cNvCxnSpPr/>
      </xdr:nvCxnSpPr>
      <xdr:spPr>
        <a:xfrm>
          <a:off x="12074525"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64" name="テキスト ボックス 363"/>
        <xdr:cNvSpPr txBox="1"/>
      </xdr:nvSpPr>
      <xdr:spPr>
        <a:xfrm>
          <a:off x="1168273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65" name="直線コネクタ 364"/>
        <xdr:cNvCxnSpPr/>
      </xdr:nvCxnSpPr>
      <xdr:spPr>
        <a:xfrm>
          <a:off x="12074525"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366" name="テキスト ボックス 365"/>
        <xdr:cNvSpPr txBox="1"/>
      </xdr:nvSpPr>
      <xdr:spPr>
        <a:xfrm>
          <a:off x="11682730"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67" name="直線コネクタ 366"/>
        <xdr:cNvCxnSpPr/>
      </xdr:nvCxnSpPr>
      <xdr:spPr>
        <a:xfrm>
          <a:off x="12074525"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68" name="テキスト ボックス 367"/>
        <xdr:cNvSpPr txBox="1"/>
      </xdr:nvSpPr>
      <xdr:spPr>
        <a:xfrm>
          <a:off x="1168273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69" name="直線コネクタ 368"/>
        <xdr:cNvCxnSpPr/>
      </xdr:nvCxnSpPr>
      <xdr:spPr>
        <a:xfrm>
          <a:off x="12074525"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090" cy="259080"/>
    <xdr:sp macro="" textlink="">
      <xdr:nvSpPr>
        <xdr:cNvPr id="370" name="テキスト ボックス 369"/>
        <xdr:cNvSpPr txBox="1"/>
      </xdr:nvSpPr>
      <xdr:spPr>
        <a:xfrm>
          <a:off x="1162431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71" name="直線コネクタ 370"/>
        <xdr:cNvCxnSpPr/>
      </xdr:nvCxnSpPr>
      <xdr:spPr>
        <a:xfrm>
          <a:off x="12074525"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372" name="テキスト ボックス 371"/>
        <xdr:cNvSpPr txBox="1"/>
      </xdr:nvSpPr>
      <xdr:spPr>
        <a:xfrm>
          <a:off x="1162431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73" name="【学校施設】&#10;有形固定資産減価償却率グラフ枠"/>
        <xdr:cNvSpPr/>
      </xdr:nvSpPr>
      <xdr:spPr>
        <a:xfrm>
          <a:off x="12074525"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93345</xdr:rowOff>
    </xdr:from>
    <xdr:to xmlns:xdr="http://schemas.openxmlformats.org/drawingml/2006/spreadsheetDrawing">
      <xdr:col>85</xdr:col>
      <xdr:colOff>126365</xdr:colOff>
      <xdr:row>64</xdr:row>
      <xdr:rowOff>163830</xdr:rowOff>
    </xdr:to>
    <xdr:cxnSp macro="">
      <xdr:nvCxnSpPr>
        <xdr:cNvPr id="374" name="直線コネクタ 373"/>
        <xdr:cNvCxnSpPr/>
      </xdr:nvCxnSpPr>
      <xdr:spPr>
        <a:xfrm flipV="1">
          <a:off x="15833090" y="96945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167640</xdr:rowOff>
    </xdr:from>
    <xdr:ext cx="403860" cy="257810"/>
    <xdr:sp macro="" textlink="">
      <xdr:nvSpPr>
        <xdr:cNvPr id="375" name="【学校施設】&#10;有形固定資産減価償却率最小値テキスト"/>
        <xdr:cNvSpPr txBox="1"/>
      </xdr:nvSpPr>
      <xdr:spPr>
        <a:xfrm>
          <a:off x="15871825" y="11140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163830</xdr:rowOff>
    </xdr:from>
    <xdr:to xmlns:xdr="http://schemas.openxmlformats.org/drawingml/2006/spreadsheetDrawing">
      <xdr:col>86</xdr:col>
      <xdr:colOff>25400</xdr:colOff>
      <xdr:row>64</xdr:row>
      <xdr:rowOff>163830</xdr:rowOff>
    </xdr:to>
    <xdr:cxnSp macro="">
      <xdr:nvCxnSpPr>
        <xdr:cNvPr id="376" name="直線コネクタ 375"/>
        <xdr:cNvCxnSpPr/>
      </xdr:nvCxnSpPr>
      <xdr:spPr>
        <a:xfrm>
          <a:off x="15744825" y="111366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40640</xdr:rowOff>
    </xdr:from>
    <xdr:ext cx="403860" cy="257810"/>
    <xdr:sp macro="" textlink="">
      <xdr:nvSpPr>
        <xdr:cNvPr id="377" name="【学校施設】&#10;有形固定資産減価償却率最大値テキスト"/>
        <xdr:cNvSpPr txBox="1"/>
      </xdr:nvSpPr>
      <xdr:spPr>
        <a:xfrm>
          <a:off x="15871825" y="9470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93345</xdr:rowOff>
    </xdr:from>
    <xdr:to xmlns:xdr="http://schemas.openxmlformats.org/drawingml/2006/spreadsheetDrawing">
      <xdr:col>86</xdr:col>
      <xdr:colOff>25400</xdr:colOff>
      <xdr:row>56</xdr:row>
      <xdr:rowOff>93345</xdr:rowOff>
    </xdr:to>
    <xdr:cxnSp macro="">
      <xdr:nvCxnSpPr>
        <xdr:cNvPr id="378" name="直線コネクタ 377"/>
        <xdr:cNvCxnSpPr/>
      </xdr:nvCxnSpPr>
      <xdr:spPr>
        <a:xfrm>
          <a:off x="15744825" y="96945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154940</xdr:rowOff>
    </xdr:from>
    <xdr:ext cx="403860" cy="257810"/>
    <xdr:sp macro="" textlink="">
      <xdr:nvSpPr>
        <xdr:cNvPr id="379" name="【学校施設】&#10;有形固定資産減価償却率平均値テキスト"/>
        <xdr:cNvSpPr txBox="1"/>
      </xdr:nvSpPr>
      <xdr:spPr>
        <a:xfrm>
          <a:off x="15871825" y="1009904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132080</xdr:rowOff>
    </xdr:from>
    <xdr:to xmlns:xdr="http://schemas.openxmlformats.org/drawingml/2006/spreadsheetDrawing">
      <xdr:col>85</xdr:col>
      <xdr:colOff>177800</xdr:colOff>
      <xdr:row>60</xdr:row>
      <xdr:rowOff>62230</xdr:rowOff>
    </xdr:to>
    <xdr:sp macro="" textlink="">
      <xdr:nvSpPr>
        <xdr:cNvPr id="380" name="フローチャート: 判断 379"/>
        <xdr:cNvSpPr/>
      </xdr:nvSpPr>
      <xdr:spPr>
        <a:xfrm>
          <a:off x="1578292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149225</xdr:rowOff>
    </xdr:from>
    <xdr:to xmlns:xdr="http://schemas.openxmlformats.org/drawingml/2006/spreadsheetDrawing">
      <xdr:col>81</xdr:col>
      <xdr:colOff>101600</xdr:colOff>
      <xdr:row>60</xdr:row>
      <xdr:rowOff>79375</xdr:rowOff>
    </xdr:to>
    <xdr:sp macro="" textlink="">
      <xdr:nvSpPr>
        <xdr:cNvPr id="381" name="フローチャート: 判断 380"/>
        <xdr:cNvSpPr/>
      </xdr:nvSpPr>
      <xdr:spPr>
        <a:xfrm>
          <a:off x="14967585"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52070</xdr:rowOff>
    </xdr:from>
    <xdr:to xmlns:xdr="http://schemas.openxmlformats.org/drawingml/2006/spreadsheetDrawing">
      <xdr:col>76</xdr:col>
      <xdr:colOff>165100</xdr:colOff>
      <xdr:row>60</xdr:row>
      <xdr:rowOff>153670</xdr:rowOff>
    </xdr:to>
    <xdr:sp macro="" textlink="">
      <xdr:nvSpPr>
        <xdr:cNvPr id="382" name="フローチャート: 判断 381"/>
        <xdr:cNvSpPr/>
      </xdr:nvSpPr>
      <xdr:spPr>
        <a:xfrm>
          <a:off x="1410716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0730" cy="257810"/>
    <xdr:sp macro="" textlink="">
      <xdr:nvSpPr>
        <xdr:cNvPr id="383" name="テキスト ボックス 382"/>
        <xdr:cNvSpPr txBox="1"/>
      </xdr:nvSpPr>
      <xdr:spPr>
        <a:xfrm>
          <a:off x="15648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0730" cy="257810"/>
    <xdr:sp macro="" textlink="">
      <xdr:nvSpPr>
        <xdr:cNvPr id="384" name="テキスト ボックス 383"/>
        <xdr:cNvSpPr txBox="1"/>
      </xdr:nvSpPr>
      <xdr:spPr>
        <a:xfrm>
          <a:off x="148336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385" name="テキスト ボックス 384"/>
        <xdr:cNvSpPr txBox="1"/>
      </xdr:nvSpPr>
      <xdr:spPr>
        <a:xfrm>
          <a:off x="1397317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0730" cy="257810"/>
    <xdr:sp macro="" textlink="">
      <xdr:nvSpPr>
        <xdr:cNvPr id="386" name="テキスト ボックス 385"/>
        <xdr:cNvSpPr txBox="1"/>
      </xdr:nvSpPr>
      <xdr:spPr>
        <a:xfrm>
          <a:off x="131127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0730" cy="257810"/>
    <xdr:sp macro="" textlink="">
      <xdr:nvSpPr>
        <xdr:cNvPr id="387" name="テキスト ボックス 386"/>
        <xdr:cNvSpPr txBox="1"/>
      </xdr:nvSpPr>
      <xdr:spPr>
        <a:xfrm>
          <a:off x="122466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78740</xdr:rowOff>
    </xdr:from>
    <xdr:to xmlns:xdr="http://schemas.openxmlformats.org/drawingml/2006/spreadsheetDrawing">
      <xdr:col>85</xdr:col>
      <xdr:colOff>177800</xdr:colOff>
      <xdr:row>61</xdr:row>
      <xdr:rowOff>8890</xdr:rowOff>
    </xdr:to>
    <xdr:sp macro="" textlink="">
      <xdr:nvSpPr>
        <xdr:cNvPr id="388" name="楕円 387"/>
        <xdr:cNvSpPr/>
      </xdr:nvSpPr>
      <xdr:spPr>
        <a:xfrm>
          <a:off x="15782925"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57150</xdr:rowOff>
    </xdr:from>
    <xdr:ext cx="403860" cy="259080"/>
    <xdr:sp macro="" textlink="">
      <xdr:nvSpPr>
        <xdr:cNvPr id="389" name="【学校施設】&#10;有形固定資産減価償却率該当値テキスト"/>
        <xdr:cNvSpPr txBox="1"/>
      </xdr:nvSpPr>
      <xdr:spPr>
        <a:xfrm>
          <a:off x="15871825" y="10344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97790</xdr:rowOff>
    </xdr:from>
    <xdr:to xmlns:xdr="http://schemas.openxmlformats.org/drawingml/2006/spreadsheetDrawing">
      <xdr:col>81</xdr:col>
      <xdr:colOff>101600</xdr:colOff>
      <xdr:row>61</xdr:row>
      <xdr:rowOff>27940</xdr:rowOff>
    </xdr:to>
    <xdr:sp macro="" textlink="">
      <xdr:nvSpPr>
        <xdr:cNvPr id="390" name="楕円 389"/>
        <xdr:cNvSpPr/>
      </xdr:nvSpPr>
      <xdr:spPr>
        <a:xfrm>
          <a:off x="14967585"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129540</xdr:rowOff>
    </xdr:from>
    <xdr:to xmlns:xdr="http://schemas.openxmlformats.org/drawingml/2006/spreadsheetDrawing">
      <xdr:col>85</xdr:col>
      <xdr:colOff>127000</xdr:colOff>
      <xdr:row>60</xdr:row>
      <xdr:rowOff>148590</xdr:rowOff>
    </xdr:to>
    <xdr:cxnSp macro="">
      <xdr:nvCxnSpPr>
        <xdr:cNvPr id="391" name="直線コネクタ 390"/>
        <xdr:cNvCxnSpPr/>
      </xdr:nvCxnSpPr>
      <xdr:spPr>
        <a:xfrm flipV="1">
          <a:off x="15018385" y="10416540"/>
          <a:ext cx="8153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122555</xdr:rowOff>
    </xdr:from>
    <xdr:to xmlns:xdr="http://schemas.openxmlformats.org/drawingml/2006/spreadsheetDrawing">
      <xdr:col>76</xdr:col>
      <xdr:colOff>165100</xdr:colOff>
      <xdr:row>61</xdr:row>
      <xdr:rowOff>52705</xdr:rowOff>
    </xdr:to>
    <xdr:sp macro="" textlink="">
      <xdr:nvSpPr>
        <xdr:cNvPr id="392" name="楕円 391"/>
        <xdr:cNvSpPr/>
      </xdr:nvSpPr>
      <xdr:spPr>
        <a:xfrm>
          <a:off x="1410716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148590</xdr:rowOff>
    </xdr:from>
    <xdr:to xmlns:xdr="http://schemas.openxmlformats.org/drawingml/2006/spreadsheetDrawing">
      <xdr:col>81</xdr:col>
      <xdr:colOff>50800</xdr:colOff>
      <xdr:row>61</xdr:row>
      <xdr:rowOff>1905</xdr:rowOff>
    </xdr:to>
    <xdr:cxnSp macro="">
      <xdr:nvCxnSpPr>
        <xdr:cNvPr id="393" name="直線コネクタ 392"/>
        <xdr:cNvCxnSpPr/>
      </xdr:nvCxnSpPr>
      <xdr:spPr>
        <a:xfrm flipV="1">
          <a:off x="14157960" y="10435590"/>
          <a:ext cx="8604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95885</xdr:rowOff>
    </xdr:from>
    <xdr:ext cx="403860" cy="259080"/>
    <xdr:sp macro="" textlink="">
      <xdr:nvSpPr>
        <xdr:cNvPr id="394" name="n_1aveValue【学校施設】&#10;有形固定資産減価償却率"/>
        <xdr:cNvSpPr txBox="1"/>
      </xdr:nvSpPr>
      <xdr:spPr>
        <a:xfrm>
          <a:off x="14808835" y="10039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170180</xdr:rowOff>
    </xdr:from>
    <xdr:ext cx="405130" cy="259080"/>
    <xdr:sp macro="" textlink="">
      <xdr:nvSpPr>
        <xdr:cNvPr id="395" name="n_2aveValue【学校施設】&#10;有形固定資産減価償却率"/>
        <xdr:cNvSpPr txBox="1"/>
      </xdr:nvSpPr>
      <xdr:spPr>
        <a:xfrm>
          <a:off x="13961110" y="10114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19050</xdr:rowOff>
    </xdr:from>
    <xdr:ext cx="403860" cy="257810"/>
    <xdr:sp macro="" textlink="">
      <xdr:nvSpPr>
        <xdr:cNvPr id="396" name="n_1mainValue【学校施設】&#10;有形固定資産減価償却率"/>
        <xdr:cNvSpPr txBox="1"/>
      </xdr:nvSpPr>
      <xdr:spPr>
        <a:xfrm>
          <a:off x="14808835" y="10477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43815</xdr:rowOff>
    </xdr:from>
    <xdr:ext cx="405130" cy="257810"/>
    <xdr:sp macro="" textlink="">
      <xdr:nvSpPr>
        <xdr:cNvPr id="397" name="n_2mainValue【学校施設】&#10;有形固定資産減価償却率"/>
        <xdr:cNvSpPr txBox="1"/>
      </xdr:nvSpPr>
      <xdr:spPr>
        <a:xfrm>
          <a:off x="13961110" y="105022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98" name="正方形/長方形 397"/>
        <xdr:cNvSpPr/>
      </xdr:nvSpPr>
      <xdr:spPr>
        <a:xfrm>
          <a:off x="1773936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99" name="正方形/長方形 398"/>
        <xdr:cNvSpPr/>
      </xdr:nvSpPr>
      <xdr:spPr>
        <a:xfrm>
          <a:off x="178663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00" name="正方形/長方形 399"/>
        <xdr:cNvSpPr/>
      </xdr:nvSpPr>
      <xdr:spPr>
        <a:xfrm>
          <a:off x="178663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01" name="正方形/長方形 400"/>
        <xdr:cNvSpPr/>
      </xdr:nvSpPr>
      <xdr:spPr>
        <a:xfrm>
          <a:off x="1884807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02" name="正方形/長方形 401"/>
        <xdr:cNvSpPr/>
      </xdr:nvSpPr>
      <xdr:spPr>
        <a:xfrm>
          <a:off x="1884807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03" name="正方形/長方形 402"/>
        <xdr:cNvSpPr/>
      </xdr:nvSpPr>
      <xdr:spPr>
        <a:xfrm>
          <a:off x="1995678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04" name="正方形/長方形 403"/>
        <xdr:cNvSpPr/>
      </xdr:nvSpPr>
      <xdr:spPr>
        <a:xfrm>
          <a:off x="1995678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05" name="正方形/長方形 404"/>
        <xdr:cNvSpPr/>
      </xdr:nvSpPr>
      <xdr:spPr>
        <a:xfrm>
          <a:off x="1773936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885" cy="225425"/>
    <xdr:sp macro="" textlink="">
      <xdr:nvSpPr>
        <xdr:cNvPr id="406" name="テキスト ボックス 405"/>
        <xdr:cNvSpPr txBox="1"/>
      </xdr:nvSpPr>
      <xdr:spPr>
        <a:xfrm>
          <a:off x="17706975"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07" name="直線コネクタ 406"/>
        <xdr:cNvCxnSpPr/>
      </xdr:nvCxnSpPr>
      <xdr:spPr>
        <a:xfrm>
          <a:off x="1773936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08" name="直線コネクタ 407"/>
        <xdr:cNvCxnSpPr/>
      </xdr:nvCxnSpPr>
      <xdr:spPr>
        <a:xfrm>
          <a:off x="17739360" y="1097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7810"/>
    <xdr:sp macro="" textlink="">
      <xdr:nvSpPr>
        <xdr:cNvPr id="409" name="テキスト ボックス 408"/>
        <xdr:cNvSpPr txBox="1"/>
      </xdr:nvSpPr>
      <xdr:spPr>
        <a:xfrm>
          <a:off x="17289145" y="108305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10" name="直線コネクタ 409"/>
        <xdr:cNvCxnSpPr/>
      </xdr:nvCxnSpPr>
      <xdr:spPr>
        <a:xfrm>
          <a:off x="17739360" y="1051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7810"/>
    <xdr:sp macro="" textlink="">
      <xdr:nvSpPr>
        <xdr:cNvPr id="411" name="テキスト ボックス 410"/>
        <xdr:cNvSpPr txBox="1"/>
      </xdr:nvSpPr>
      <xdr:spPr>
        <a:xfrm>
          <a:off x="17289145" y="10373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12" name="直線コネクタ 411"/>
        <xdr:cNvCxnSpPr/>
      </xdr:nvCxnSpPr>
      <xdr:spPr>
        <a:xfrm>
          <a:off x="17739360" y="1005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7810"/>
    <xdr:sp macro="" textlink="">
      <xdr:nvSpPr>
        <xdr:cNvPr id="413" name="テキスト ボックス 412"/>
        <xdr:cNvSpPr txBox="1"/>
      </xdr:nvSpPr>
      <xdr:spPr>
        <a:xfrm>
          <a:off x="17289145" y="99161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14" name="直線コネクタ 413"/>
        <xdr:cNvCxnSpPr/>
      </xdr:nvCxnSpPr>
      <xdr:spPr>
        <a:xfrm>
          <a:off x="17739360" y="960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7810"/>
    <xdr:sp macro="" textlink="">
      <xdr:nvSpPr>
        <xdr:cNvPr id="415" name="テキスト ボックス 414"/>
        <xdr:cNvSpPr txBox="1"/>
      </xdr:nvSpPr>
      <xdr:spPr>
        <a:xfrm>
          <a:off x="17289145" y="94589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16" name="直線コネクタ 415"/>
        <xdr:cNvCxnSpPr/>
      </xdr:nvCxnSpPr>
      <xdr:spPr>
        <a:xfrm>
          <a:off x="1773936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417" name="テキスト ボックス 416"/>
        <xdr:cNvSpPr txBox="1"/>
      </xdr:nvSpPr>
      <xdr:spPr>
        <a:xfrm>
          <a:off x="17289145"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18" name="【学校施設】&#10;一人当たり面積グラフ枠"/>
        <xdr:cNvSpPr/>
      </xdr:nvSpPr>
      <xdr:spPr>
        <a:xfrm>
          <a:off x="1773936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123825</xdr:rowOff>
    </xdr:from>
    <xdr:to xmlns:xdr="http://schemas.openxmlformats.org/drawingml/2006/spreadsheetDrawing">
      <xdr:col>116</xdr:col>
      <xdr:colOff>62865</xdr:colOff>
      <xdr:row>62</xdr:row>
      <xdr:rowOff>151130</xdr:rowOff>
    </xdr:to>
    <xdr:cxnSp macro="">
      <xdr:nvCxnSpPr>
        <xdr:cNvPr id="419" name="直線コネクタ 418"/>
        <xdr:cNvCxnSpPr/>
      </xdr:nvCxnSpPr>
      <xdr:spPr>
        <a:xfrm flipV="1">
          <a:off x="21497925" y="955357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154940</xdr:rowOff>
    </xdr:from>
    <xdr:ext cx="468630" cy="257810"/>
    <xdr:sp macro="" textlink="">
      <xdr:nvSpPr>
        <xdr:cNvPr id="420" name="【学校施設】&#10;一人当たり面積最小値テキスト"/>
        <xdr:cNvSpPr txBox="1"/>
      </xdr:nvSpPr>
      <xdr:spPr>
        <a:xfrm>
          <a:off x="21536660" y="10784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151130</xdr:rowOff>
    </xdr:from>
    <xdr:to xmlns:xdr="http://schemas.openxmlformats.org/drawingml/2006/spreadsheetDrawing">
      <xdr:col>116</xdr:col>
      <xdr:colOff>152400</xdr:colOff>
      <xdr:row>62</xdr:row>
      <xdr:rowOff>151130</xdr:rowOff>
    </xdr:to>
    <xdr:cxnSp macro="">
      <xdr:nvCxnSpPr>
        <xdr:cNvPr id="421" name="直線コネクタ 420"/>
        <xdr:cNvCxnSpPr/>
      </xdr:nvCxnSpPr>
      <xdr:spPr>
        <a:xfrm>
          <a:off x="21415375" y="107810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71120</xdr:rowOff>
    </xdr:from>
    <xdr:ext cx="468630" cy="259080"/>
    <xdr:sp macro="" textlink="">
      <xdr:nvSpPr>
        <xdr:cNvPr id="422" name="【学校施設】&#10;一人当たり面積最大値テキスト"/>
        <xdr:cNvSpPr txBox="1"/>
      </xdr:nvSpPr>
      <xdr:spPr>
        <a:xfrm>
          <a:off x="21536660" y="932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123825</xdr:rowOff>
    </xdr:from>
    <xdr:to xmlns:xdr="http://schemas.openxmlformats.org/drawingml/2006/spreadsheetDrawing">
      <xdr:col>116</xdr:col>
      <xdr:colOff>152400</xdr:colOff>
      <xdr:row>55</xdr:row>
      <xdr:rowOff>123825</xdr:rowOff>
    </xdr:to>
    <xdr:cxnSp macro="">
      <xdr:nvCxnSpPr>
        <xdr:cNvPr id="423" name="直線コネクタ 422"/>
        <xdr:cNvCxnSpPr/>
      </xdr:nvCxnSpPr>
      <xdr:spPr>
        <a:xfrm>
          <a:off x="21415375" y="95535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155575</xdr:rowOff>
    </xdr:from>
    <xdr:ext cx="468630" cy="257810"/>
    <xdr:sp macro="" textlink="">
      <xdr:nvSpPr>
        <xdr:cNvPr id="424" name="【学校施設】&#10;一人当たり面積平均値テキスト"/>
        <xdr:cNvSpPr txBox="1"/>
      </xdr:nvSpPr>
      <xdr:spPr>
        <a:xfrm>
          <a:off x="21536660" y="1027112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132715</xdr:rowOff>
    </xdr:from>
    <xdr:to xmlns:xdr="http://schemas.openxmlformats.org/drawingml/2006/spreadsheetDrawing">
      <xdr:col>116</xdr:col>
      <xdr:colOff>114300</xdr:colOff>
      <xdr:row>61</xdr:row>
      <xdr:rowOff>63500</xdr:rowOff>
    </xdr:to>
    <xdr:sp macro="" textlink="">
      <xdr:nvSpPr>
        <xdr:cNvPr id="425" name="フローチャート: 判断 424"/>
        <xdr:cNvSpPr/>
      </xdr:nvSpPr>
      <xdr:spPr>
        <a:xfrm>
          <a:off x="21447760" y="10419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101600</xdr:rowOff>
    </xdr:from>
    <xdr:to xmlns:xdr="http://schemas.openxmlformats.org/drawingml/2006/spreadsheetDrawing">
      <xdr:col>112</xdr:col>
      <xdr:colOff>38100</xdr:colOff>
      <xdr:row>61</xdr:row>
      <xdr:rowOff>31750</xdr:rowOff>
    </xdr:to>
    <xdr:sp macro="" textlink="">
      <xdr:nvSpPr>
        <xdr:cNvPr id="426" name="フローチャート: 判断 425"/>
        <xdr:cNvSpPr/>
      </xdr:nvSpPr>
      <xdr:spPr>
        <a:xfrm>
          <a:off x="20638135" y="103886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93980</xdr:rowOff>
    </xdr:from>
    <xdr:to xmlns:xdr="http://schemas.openxmlformats.org/drawingml/2006/spreadsheetDrawing">
      <xdr:col>107</xdr:col>
      <xdr:colOff>101600</xdr:colOff>
      <xdr:row>61</xdr:row>
      <xdr:rowOff>24130</xdr:rowOff>
    </xdr:to>
    <xdr:sp macro="" textlink="">
      <xdr:nvSpPr>
        <xdr:cNvPr id="427" name="フローチャート: 判断 426"/>
        <xdr:cNvSpPr/>
      </xdr:nvSpPr>
      <xdr:spPr>
        <a:xfrm>
          <a:off x="19771995"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28" name="テキスト ボックス 427"/>
        <xdr:cNvSpPr txBox="1"/>
      </xdr:nvSpPr>
      <xdr:spPr>
        <a:xfrm>
          <a:off x="2131377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0730" cy="257810"/>
    <xdr:sp macro="" textlink="">
      <xdr:nvSpPr>
        <xdr:cNvPr id="429" name="テキスト ボックス 428"/>
        <xdr:cNvSpPr txBox="1"/>
      </xdr:nvSpPr>
      <xdr:spPr>
        <a:xfrm>
          <a:off x="2050415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0730" cy="257810"/>
    <xdr:sp macro="" textlink="">
      <xdr:nvSpPr>
        <xdr:cNvPr id="430" name="テキスト ボックス 429"/>
        <xdr:cNvSpPr txBox="1"/>
      </xdr:nvSpPr>
      <xdr:spPr>
        <a:xfrm>
          <a:off x="1963801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31" name="テキスト ボックス 430"/>
        <xdr:cNvSpPr txBox="1"/>
      </xdr:nvSpPr>
      <xdr:spPr>
        <a:xfrm>
          <a:off x="1877758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0730" cy="257810"/>
    <xdr:sp macro="" textlink="">
      <xdr:nvSpPr>
        <xdr:cNvPr id="432" name="テキスト ボックス 431"/>
        <xdr:cNvSpPr txBox="1"/>
      </xdr:nvSpPr>
      <xdr:spPr>
        <a:xfrm>
          <a:off x="1791716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139065</xdr:rowOff>
    </xdr:from>
    <xdr:to xmlns:xdr="http://schemas.openxmlformats.org/drawingml/2006/spreadsheetDrawing">
      <xdr:col>116</xdr:col>
      <xdr:colOff>114300</xdr:colOff>
      <xdr:row>62</xdr:row>
      <xdr:rowOff>69215</xdr:rowOff>
    </xdr:to>
    <xdr:sp macro="" textlink="">
      <xdr:nvSpPr>
        <xdr:cNvPr id="433" name="楕円 432"/>
        <xdr:cNvSpPr/>
      </xdr:nvSpPr>
      <xdr:spPr>
        <a:xfrm>
          <a:off x="2144776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117475</xdr:rowOff>
    </xdr:from>
    <xdr:ext cx="468630" cy="259080"/>
    <xdr:sp macro="" textlink="">
      <xdr:nvSpPr>
        <xdr:cNvPr id="434" name="【学校施設】&#10;一人当たり面積該当値テキスト"/>
        <xdr:cNvSpPr txBox="1"/>
      </xdr:nvSpPr>
      <xdr:spPr>
        <a:xfrm>
          <a:off x="21536660" y="10575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147320</xdr:rowOff>
    </xdr:from>
    <xdr:to xmlns:xdr="http://schemas.openxmlformats.org/drawingml/2006/spreadsheetDrawing">
      <xdr:col>112</xdr:col>
      <xdr:colOff>38100</xdr:colOff>
      <xdr:row>62</xdr:row>
      <xdr:rowOff>77470</xdr:rowOff>
    </xdr:to>
    <xdr:sp macro="" textlink="">
      <xdr:nvSpPr>
        <xdr:cNvPr id="435" name="楕円 434"/>
        <xdr:cNvSpPr/>
      </xdr:nvSpPr>
      <xdr:spPr>
        <a:xfrm>
          <a:off x="20638135" y="106057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18415</xdr:rowOff>
    </xdr:from>
    <xdr:to xmlns:xdr="http://schemas.openxmlformats.org/drawingml/2006/spreadsheetDrawing">
      <xdr:col>116</xdr:col>
      <xdr:colOff>63500</xdr:colOff>
      <xdr:row>62</xdr:row>
      <xdr:rowOff>26670</xdr:rowOff>
    </xdr:to>
    <xdr:cxnSp macro="">
      <xdr:nvCxnSpPr>
        <xdr:cNvPr id="436" name="直線コネクタ 435"/>
        <xdr:cNvCxnSpPr/>
      </xdr:nvCxnSpPr>
      <xdr:spPr>
        <a:xfrm flipV="1">
          <a:off x="20688935" y="10648315"/>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153670</xdr:rowOff>
    </xdr:from>
    <xdr:to xmlns:xdr="http://schemas.openxmlformats.org/drawingml/2006/spreadsheetDrawing">
      <xdr:col>107</xdr:col>
      <xdr:colOff>101600</xdr:colOff>
      <xdr:row>62</xdr:row>
      <xdr:rowOff>83820</xdr:rowOff>
    </xdr:to>
    <xdr:sp macro="" textlink="">
      <xdr:nvSpPr>
        <xdr:cNvPr id="437" name="楕円 436"/>
        <xdr:cNvSpPr/>
      </xdr:nvSpPr>
      <xdr:spPr>
        <a:xfrm>
          <a:off x="19771995" y="106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26670</xdr:rowOff>
    </xdr:from>
    <xdr:to xmlns:xdr="http://schemas.openxmlformats.org/drawingml/2006/spreadsheetDrawing">
      <xdr:col>111</xdr:col>
      <xdr:colOff>177800</xdr:colOff>
      <xdr:row>62</xdr:row>
      <xdr:rowOff>33020</xdr:rowOff>
    </xdr:to>
    <xdr:cxnSp macro="">
      <xdr:nvCxnSpPr>
        <xdr:cNvPr id="438" name="直線コネクタ 437"/>
        <xdr:cNvCxnSpPr/>
      </xdr:nvCxnSpPr>
      <xdr:spPr>
        <a:xfrm flipV="1">
          <a:off x="19822795" y="10656570"/>
          <a:ext cx="86614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48260</xdr:rowOff>
    </xdr:from>
    <xdr:ext cx="469900" cy="259080"/>
    <xdr:sp macro="" textlink="">
      <xdr:nvSpPr>
        <xdr:cNvPr id="439" name="n_1aveValue【学校施設】&#10;一人当たり面積"/>
        <xdr:cNvSpPr txBox="1"/>
      </xdr:nvSpPr>
      <xdr:spPr>
        <a:xfrm>
          <a:off x="2044700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40640</xdr:rowOff>
    </xdr:from>
    <xdr:ext cx="468630" cy="257810"/>
    <xdr:sp macro="" textlink="">
      <xdr:nvSpPr>
        <xdr:cNvPr id="440" name="n_2aveValue【学校施設】&#10;一人当たり面積"/>
        <xdr:cNvSpPr txBox="1"/>
      </xdr:nvSpPr>
      <xdr:spPr>
        <a:xfrm>
          <a:off x="19593560" y="10156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68580</xdr:rowOff>
    </xdr:from>
    <xdr:ext cx="469900" cy="259080"/>
    <xdr:sp macro="" textlink="">
      <xdr:nvSpPr>
        <xdr:cNvPr id="441" name="n_1mainValue【学校施設】&#10;一人当たり面積"/>
        <xdr:cNvSpPr txBox="1"/>
      </xdr:nvSpPr>
      <xdr:spPr>
        <a:xfrm>
          <a:off x="20447000" y="10698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74930</xdr:rowOff>
    </xdr:from>
    <xdr:ext cx="468630" cy="257810"/>
    <xdr:sp macro="" textlink="">
      <xdr:nvSpPr>
        <xdr:cNvPr id="442" name="n_2mainValue【学校施設】&#10;一人当たり面積"/>
        <xdr:cNvSpPr txBox="1"/>
      </xdr:nvSpPr>
      <xdr:spPr>
        <a:xfrm>
          <a:off x="19593560" y="10704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43" name="正方形/長方形 442"/>
        <xdr:cNvSpPr/>
      </xdr:nvSpPr>
      <xdr:spPr>
        <a:xfrm>
          <a:off x="12074525"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44" name="正方形/長方形 443"/>
        <xdr:cNvSpPr/>
      </xdr:nvSpPr>
      <xdr:spPr>
        <a:xfrm>
          <a:off x="121958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45" name="正方形/長方形 444"/>
        <xdr:cNvSpPr/>
      </xdr:nvSpPr>
      <xdr:spPr>
        <a:xfrm>
          <a:off x="121958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46" name="正方形/長方形 445"/>
        <xdr:cNvSpPr/>
      </xdr:nvSpPr>
      <xdr:spPr>
        <a:xfrm>
          <a:off x="1318323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47" name="正方形/長方形 446"/>
        <xdr:cNvSpPr/>
      </xdr:nvSpPr>
      <xdr:spPr>
        <a:xfrm>
          <a:off x="1318323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48" name="正方形/長方形 447"/>
        <xdr:cNvSpPr/>
      </xdr:nvSpPr>
      <xdr:spPr>
        <a:xfrm>
          <a:off x="1429194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49" name="正方形/長方形 448"/>
        <xdr:cNvSpPr/>
      </xdr:nvSpPr>
      <xdr:spPr>
        <a:xfrm>
          <a:off x="1429194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0" name="正方形/長方形 449"/>
        <xdr:cNvSpPr/>
      </xdr:nvSpPr>
      <xdr:spPr>
        <a:xfrm>
          <a:off x="12074525" y="1295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51" name="正方形/長方形 450"/>
        <xdr:cNvSpPr/>
      </xdr:nvSpPr>
      <xdr:spPr>
        <a:xfrm>
          <a:off x="1773936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52" name="正方形/長方形 451"/>
        <xdr:cNvSpPr/>
      </xdr:nvSpPr>
      <xdr:spPr>
        <a:xfrm>
          <a:off x="178663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3" name="正方形/長方形 452"/>
        <xdr:cNvSpPr/>
      </xdr:nvSpPr>
      <xdr:spPr>
        <a:xfrm>
          <a:off x="178663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4" name="正方形/長方形 453"/>
        <xdr:cNvSpPr/>
      </xdr:nvSpPr>
      <xdr:spPr>
        <a:xfrm>
          <a:off x="1884807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55" name="正方形/長方形 454"/>
        <xdr:cNvSpPr/>
      </xdr:nvSpPr>
      <xdr:spPr>
        <a:xfrm>
          <a:off x="1884807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56" name="正方形/長方形 455"/>
        <xdr:cNvSpPr/>
      </xdr:nvSpPr>
      <xdr:spPr>
        <a:xfrm>
          <a:off x="1995678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7" name="正方形/長方形 456"/>
        <xdr:cNvSpPr/>
      </xdr:nvSpPr>
      <xdr:spPr>
        <a:xfrm>
          <a:off x="1995678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8" name="正方形/長方形 457"/>
        <xdr:cNvSpPr/>
      </xdr:nvSpPr>
      <xdr:spPr>
        <a:xfrm>
          <a:off x="17739360" y="1295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59" name="正方形/長方形 458"/>
        <xdr:cNvSpPr/>
      </xdr:nvSpPr>
      <xdr:spPr>
        <a:xfrm>
          <a:off x="12074525"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60" name="正方形/長方形 459"/>
        <xdr:cNvSpPr/>
      </xdr:nvSpPr>
      <xdr:spPr>
        <a:xfrm>
          <a:off x="121958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61" name="正方形/長方形 460"/>
        <xdr:cNvSpPr/>
      </xdr:nvSpPr>
      <xdr:spPr>
        <a:xfrm>
          <a:off x="121958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62" name="正方形/長方形 461"/>
        <xdr:cNvSpPr/>
      </xdr:nvSpPr>
      <xdr:spPr>
        <a:xfrm>
          <a:off x="1318323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63" name="正方形/長方形 462"/>
        <xdr:cNvSpPr/>
      </xdr:nvSpPr>
      <xdr:spPr>
        <a:xfrm>
          <a:off x="1318323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64" name="正方形/長方形 463"/>
        <xdr:cNvSpPr/>
      </xdr:nvSpPr>
      <xdr:spPr>
        <a:xfrm>
          <a:off x="1429194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65" name="正方形/長方形 464"/>
        <xdr:cNvSpPr/>
      </xdr:nvSpPr>
      <xdr:spPr>
        <a:xfrm>
          <a:off x="1429194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66" name="正方形/長方形 465"/>
        <xdr:cNvSpPr/>
      </xdr:nvSpPr>
      <xdr:spPr>
        <a:xfrm>
          <a:off x="12074525" y="1676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467" name="テキスト ボックス 466"/>
        <xdr:cNvSpPr txBox="1"/>
      </xdr:nvSpPr>
      <xdr:spPr>
        <a:xfrm>
          <a:off x="120364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68" name="直線コネクタ 467"/>
        <xdr:cNvCxnSpPr/>
      </xdr:nvCxnSpPr>
      <xdr:spPr>
        <a:xfrm>
          <a:off x="12074525"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469" name="テキスト ボックス 468"/>
        <xdr:cNvSpPr txBox="1"/>
      </xdr:nvSpPr>
      <xdr:spPr>
        <a:xfrm>
          <a:off x="11682730"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470" name="直線コネクタ 469"/>
        <xdr:cNvCxnSpPr/>
      </xdr:nvCxnSpPr>
      <xdr:spPr>
        <a:xfrm>
          <a:off x="12074525" y="1859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471" name="テキスト ボックス 470"/>
        <xdr:cNvSpPr txBox="1"/>
      </xdr:nvSpPr>
      <xdr:spPr>
        <a:xfrm>
          <a:off x="11682730"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472" name="直線コネクタ 471"/>
        <xdr:cNvCxnSpPr/>
      </xdr:nvCxnSpPr>
      <xdr:spPr>
        <a:xfrm>
          <a:off x="12074525" y="1813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473" name="テキスト ボックス 472"/>
        <xdr:cNvSpPr txBox="1"/>
      </xdr:nvSpPr>
      <xdr:spPr>
        <a:xfrm>
          <a:off x="11682730"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474" name="直線コネクタ 473"/>
        <xdr:cNvCxnSpPr/>
      </xdr:nvCxnSpPr>
      <xdr:spPr>
        <a:xfrm>
          <a:off x="12074525" y="1767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475" name="テキスト ボックス 474"/>
        <xdr:cNvSpPr txBox="1"/>
      </xdr:nvSpPr>
      <xdr:spPr>
        <a:xfrm>
          <a:off x="11682730"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476" name="直線コネクタ 475"/>
        <xdr:cNvCxnSpPr/>
      </xdr:nvCxnSpPr>
      <xdr:spPr>
        <a:xfrm>
          <a:off x="12074525" y="1722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090" cy="259080"/>
    <xdr:sp macro="" textlink="">
      <xdr:nvSpPr>
        <xdr:cNvPr id="477" name="テキスト ボックス 476"/>
        <xdr:cNvSpPr txBox="1"/>
      </xdr:nvSpPr>
      <xdr:spPr>
        <a:xfrm>
          <a:off x="1162431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78" name="直線コネクタ 477"/>
        <xdr:cNvCxnSpPr/>
      </xdr:nvCxnSpPr>
      <xdr:spPr>
        <a:xfrm>
          <a:off x="12074525"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479" name="テキスト ボックス 478"/>
        <xdr:cNvSpPr txBox="1"/>
      </xdr:nvSpPr>
      <xdr:spPr>
        <a:xfrm>
          <a:off x="1162431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0" name="【公民館】&#10;有形固定資産減価償却率グラフ枠"/>
        <xdr:cNvSpPr/>
      </xdr:nvSpPr>
      <xdr:spPr>
        <a:xfrm>
          <a:off x="12074525" y="1676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107</xdr:row>
      <xdr:rowOff>90170</xdr:rowOff>
    </xdr:to>
    <xdr:cxnSp macro="">
      <xdr:nvCxnSpPr>
        <xdr:cNvPr id="481" name="直線コネクタ 480"/>
        <xdr:cNvCxnSpPr/>
      </xdr:nvCxnSpPr>
      <xdr:spPr>
        <a:xfrm flipV="1">
          <a:off x="15833090" y="17221200"/>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93980</xdr:rowOff>
    </xdr:from>
    <xdr:ext cx="403860" cy="259080"/>
    <xdr:sp macro="" textlink="">
      <xdr:nvSpPr>
        <xdr:cNvPr id="482" name="【公民館】&#10;有形固定資産減価償却率最小値テキスト"/>
        <xdr:cNvSpPr txBox="1"/>
      </xdr:nvSpPr>
      <xdr:spPr>
        <a:xfrm>
          <a:off x="15871825" y="18439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90170</xdr:rowOff>
    </xdr:from>
    <xdr:to xmlns:xdr="http://schemas.openxmlformats.org/drawingml/2006/spreadsheetDrawing">
      <xdr:col>86</xdr:col>
      <xdr:colOff>25400</xdr:colOff>
      <xdr:row>107</xdr:row>
      <xdr:rowOff>90170</xdr:rowOff>
    </xdr:to>
    <xdr:cxnSp macro="">
      <xdr:nvCxnSpPr>
        <xdr:cNvPr id="483" name="直線コネクタ 482"/>
        <xdr:cNvCxnSpPr/>
      </xdr:nvCxnSpPr>
      <xdr:spPr>
        <a:xfrm>
          <a:off x="15744825" y="184353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8630" cy="259080"/>
    <xdr:sp macro="" textlink="">
      <xdr:nvSpPr>
        <xdr:cNvPr id="484" name="【公民館】&#10;有形固定資産減価償却率最大値テキスト"/>
        <xdr:cNvSpPr txBox="1"/>
      </xdr:nvSpPr>
      <xdr:spPr>
        <a:xfrm>
          <a:off x="15871825" y="16996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485" name="直線コネクタ 484"/>
        <xdr:cNvCxnSpPr/>
      </xdr:nvCxnSpPr>
      <xdr:spPr>
        <a:xfrm>
          <a:off x="15744825" y="17221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58420</xdr:rowOff>
    </xdr:from>
    <xdr:ext cx="403860" cy="259080"/>
    <xdr:sp macro="" textlink="">
      <xdr:nvSpPr>
        <xdr:cNvPr id="486" name="【公民館】&#10;有形固定資産減価償却率平均値テキスト"/>
        <xdr:cNvSpPr txBox="1"/>
      </xdr:nvSpPr>
      <xdr:spPr>
        <a:xfrm>
          <a:off x="15871825" y="1771777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80010</xdr:rowOff>
    </xdr:from>
    <xdr:to xmlns:xdr="http://schemas.openxmlformats.org/drawingml/2006/spreadsheetDrawing">
      <xdr:col>85</xdr:col>
      <xdr:colOff>177800</xdr:colOff>
      <xdr:row>104</xdr:row>
      <xdr:rowOff>10160</xdr:rowOff>
    </xdr:to>
    <xdr:sp macro="" textlink="">
      <xdr:nvSpPr>
        <xdr:cNvPr id="487" name="フローチャート: 判断 486"/>
        <xdr:cNvSpPr/>
      </xdr:nvSpPr>
      <xdr:spPr>
        <a:xfrm>
          <a:off x="15782925" y="1773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144145</xdr:rowOff>
    </xdr:from>
    <xdr:to xmlns:xdr="http://schemas.openxmlformats.org/drawingml/2006/spreadsheetDrawing">
      <xdr:col>81</xdr:col>
      <xdr:colOff>101600</xdr:colOff>
      <xdr:row>104</xdr:row>
      <xdr:rowOff>74930</xdr:rowOff>
    </xdr:to>
    <xdr:sp macro="" textlink="">
      <xdr:nvSpPr>
        <xdr:cNvPr id="488" name="フローチャート: 判断 487"/>
        <xdr:cNvSpPr/>
      </xdr:nvSpPr>
      <xdr:spPr>
        <a:xfrm>
          <a:off x="14967585"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135255</xdr:rowOff>
    </xdr:from>
    <xdr:to xmlns:xdr="http://schemas.openxmlformats.org/drawingml/2006/spreadsheetDrawing">
      <xdr:col>76</xdr:col>
      <xdr:colOff>165100</xdr:colOff>
      <xdr:row>105</xdr:row>
      <xdr:rowOff>65405</xdr:rowOff>
    </xdr:to>
    <xdr:sp macro="" textlink="">
      <xdr:nvSpPr>
        <xdr:cNvPr id="489" name="フローチャート: 判断 488"/>
        <xdr:cNvSpPr/>
      </xdr:nvSpPr>
      <xdr:spPr>
        <a:xfrm>
          <a:off x="14107160" y="1796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0730" cy="259080"/>
    <xdr:sp macro="" textlink="">
      <xdr:nvSpPr>
        <xdr:cNvPr id="490" name="テキスト ボックス 489"/>
        <xdr:cNvSpPr txBox="1"/>
      </xdr:nvSpPr>
      <xdr:spPr>
        <a:xfrm>
          <a:off x="15648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491" name="テキスト ボックス 490"/>
        <xdr:cNvSpPr txBox="1"/>
      </xdr:nvSpPr>
      <xdr:spPr>
        <a:xfrm>
          <a:off x="148336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92" name="テキスト ボックス 491"/>
        <xdr:cNvSpPr txBox="1"/>
      </xdr:nvSpPr>
      <xdr:spPr>
        <a:xfrm>
          <a:off x="139731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493" name="テキスト ボックス 492"/>
        <xdr:cNvSpPr txBox="1"/>
      </xdr:nvSpPr>
      <xdr:spPr>
        <a:xfrm>
          <a:off x="131127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494" name="テキスト ボックス 493"/>
        <xdr:cNvSpPr txBox="1"/>
      </xdr:nvSpPr>
      <xdr:spPr>
        <a:xfrm>
          <a:off x="122466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135255</xdr:rowOff>
    </xdr:from>
    <xdr:to xmlns:xdr="http://schemas.openxmlformats.org/drawingml/2006/spreadsheetDrawing">
      <xdr:col>85</xdr:col>
      <xdr:colOff>177800</xdr:colOff>
      <xdr:row>103</xdr:row>
      <xdr:rowOff>65405</xdr:rowOff>
    </xdr:to>
    <xdr:sp macro="" textlink="">
      <xdr:nvSpPr>
        <xdr:cNvPr id="495" name="楕円 494"/>
        <xdr:cNvSpPr/>
      </xdr:nvSpPr>
      <xdr:spPr>
        <a:xfrm>
          <a:off x="15782925" y="176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158115</xdr:rowOff>
    </xdr:from>
    <xdr:ext cx="403860" cy="257810"/>
    <xdr:sp macro="" textlink="">
      <xdr:nvSpPr>
        <xdr:cNvPr id="496" name="【公民館】&#10;有形固定資産減価償却率該当値テキスト"/>
        <xdr:cNvSpPr txBox="1"/>
      </xdr:nvSpPr>
      <xdr:spPr>
        <a:xfrm>
          <a:off x="15871825" y="17474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11430</xdr:rowOff>
    </xdr:from>
    <xdr:to xmlns:xdr="http://schemas.openxmlformats.org/drawingml/2006/spreadsheetDrawing">
      <xdr:col>81</xdr:col>
      <xdr:colOff>101600</xdr:colOff>
      <xdr:row>103</xdr:row>
      <xdr:rowOff>113030</xdr:rowOff>
    </xdr:to>
    <xdr:sp macro="" textlink="">
      <xdr:nvSpPr>
        <xdr:cNvPr id="497" name="楕円 496"/>
        <xdr:cNvSpPr/>
      </xdr:nvSpPr>
      <xdr:spPr>
        <a:xfrm>
          <a:off x="14967585"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14605</xdr:rowOff>
    </xdr:from>
    <xdr:to xmlns:xdr="http://schemas.openxmlformats.org/drawingml/2006/spreadsheetDrawing">
      <xdr:col>85</xdr:col>
      <xdr:colOff>127000</xdr:colOff>
      <xdr:row>103</xdr:row>
      <xdr:rowOff>62230</xdr:rowOff>
    </xdr:to>
    <xdr:cxnSp macro="">
      <xdr:nvCxnSpPr>
        <xdr:cNvPr id="498" name="直線コネクタ 497"/>
        <xdr:cNvCxnSpPr/>
      </xdr:nvCxnSpPr>
      <xdr:spPr>
        <a:xfrm flipV="1">
          <a:off x="15018385" y="17673955"/>
          <a:ext cx="81534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71120</xdr:rowOff>
    </xdr:from>
    <xdr:to xmlns:xdr="http://schemas.openxmlformats.org/drawingml/2006/spreadsheetDrawing">
      <xdr:col>76</xdr:col>
      <xdr:colOff>165100</xdr:colOff>
      <xdr:row>104</xdr:row>
      <xdr:rowOff>1270</xdr:rowOff>
    </xdr:to>
    <xdr:sp macro="" textlink="">
      <xdr:nvSpPr>
        <xdr:cNvPr id="499" name="楕円 498"/>
        <xdr:cNvSpPr/>
      </xdr:nvSpPr>
      <xdr:spPr>
        <a:xfrm>
          <a:off x="1410716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62230</xdr:rowOff>
    </xdr:from>
    <xdr:to xmlns:xdr="http://schemas.openxmlformats.org/drawingml/2006/spreadsheetDrawing">
      <xdr:col>81</xdr:col>
      <xdr:colOff>50800</xdr:colOff>
      <xdr:row>103</xdr:row>
      <xdr:rowOff>121920</xdr:rowOff>
    </xdr:to>
    <xdr:cxnSp macro="">
      <xdr:nvCxnSpPr>
        <xdr:cNvPr id="500" name="直線コネクタ 499"/>
        <xdr:cNvCxnSpPr/>
      </xdr:nvCxnSpPr>
      <xdr:spPr>
        <a:xfrm flipV="1">
          <a:off x="14157960" y="17721580"/>
          <a:ext cx="8604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65405</xdr:rowOff>
    </xdr:from>
    <xdr:ext cx="403860" cy="257810"/>
    <xdr:sp macro="" textlink="">
      <xdr:nvSpPr>
        <xdr:cNvPr id="501" name="n_1aveValue【公民館】&#10;有形固定資産減価償却率"/>
        <xdr:cNvSpPr txBox="1"/>
      </xdr:nvSpPr>
      <xdr:spPr>
        <a:xfrm>
          <a:off x="14808835" y="17896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56515</xdr:rowOff>
    </xdr:from>
    <xdr:ext cx="405130" cy="258445"/>
    <xdr:sp macro="" textlink="">
      <xdr:nvSpPr>
        <xdr:cNvPr id="502" name="n_2aveValue【公民館】&#10;有形固定資産減価償却率"/>
        <xdr:cNvSpPr txBox="1"/>
      </xdr:nvSpPr>
      <xdr:spPr>
        <a:xfrm>
          <a:off x="13961110" y="180587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129540</xdr:rowOff>
    </xdr:from>
    <xdr:ext cx="403860" cy="259080"/>
    <xdr:sp macro="" textlink="">
      <xdr:nvSpPr>
        <xdr:cNvPr id="503" name="n_1mainValue【公民館】&#10;有形固定資産減価償却率"/>
        <xdr:cNvSpPr txBox="1"/>
      </xdr:nvSpPr>
      <xdr:spPr>
        <a:xfrm>
          <a:off x="14808835" y="17445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17780</xdr:rowOff>
    </xdr:from>
    <xdr:ext cx="405130" cy="257810"/>
    <xdr:sp macro="" textlink="">
      <xdr:nvSpPr>
        <xdr:cNvPr id="504" name="n_2mainValue【公民館】&#10;有形固定資産減価償却率"/>
        <xdr:cNvSpPr txBox="1"/>
      </xdr:nvSpPr>
      <xdr:spPr>
        <a:xfrm>
          <a:off x="13961110" y="175056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05" name="正方形/長方形 504"/>
        <xdr:cNvSpPr/>
      </xdr:nvSpPr>
      <xdr:spPr>
        <a:xfrm>
          <a:off x="1773936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06" name="正方形/長方形 505"/>
        <xdr:cNvSpPr/>
      </xdr:nvSpPr>
      <xdr:spPr>
        <a:xfrm>
          <a:off x="178663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07" name="正方形/長方形 506"/>
        <xdr:cNvSpPr/>
      </xdr:nvSpPr>
      <xdr:spPr>
        <a:xfrm>
          <a:off x="178663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08" name="正方形/長方形 507"/>
        <xdr:cNvSpPr/>
      </xdr:nvSpPr>
      <xdr:spPr>
        <a:xfrm>
          <a:off x="1884807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09" name="正方形/長方形 508"/>
        <xdr:cNvSpPr/>
      </xdr:nvSpPr>
      <xdr:spPr>
        <a:xfrm>
          <a:off x="1884807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10" name="正方形/長方形 509"/>
        <xdr:cNvSpPr/>
      </xdr:nvSpPr>
      <xdr:spPr>
        <a:xfrm>
          <a:off x="1995678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11" name="正方形/長方形 510"/>
        <xdr:cNvSpPr/>
      </xdr:nvSpPr>
      <xdr:spPr>
        <a:xfrm>
          <a:off x="1995678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2" name="正方形/長方形 511"/>
        <xdr:cNvSpPr/>
      </xdr:nvSpPr>
      <xdr:spPr>
        <a:xfrm>
          <a:off x="17739360" y="1676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513" name="テキスト ボックス 512"/>
        <xdr:cNvSpPr txBox="1"/>
      </xdr:nvSpPr>
      <xdr:spPr>
        <a:xfrm>
          <a:off x="17706975"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14" name="直線コネクタ 513"/>
        <xdr:cNvCxnSpPr/>
      </xdr:nvCxnSpPr>
      <xdr:spPr>
        <a:xfrm>
          <a:off x="17739360"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15" name="直線コネクタ 514"/>
        <xdr:cNvCxnSpPr/>
      </xdr:nvCxnSpPr>
      <xdr:spPr>
        <a:xfrm>
          <a:off x="17739360" y="186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516" name="テキスト ボックス 515"/>
        <xdr:cNvSpPr txBox="1"/>
      </xdr:nvSpPr>
      <xdr:spPr>
        <a:xfrm>
          <a:off x="17289145"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17" name="直線コネクタ 516"/>
        <xdr:cNvCxnSpPr/>
      </xdr:nvCxnSpPr>
      <xdr:spPr>
        <a:xfrm>
          <a:off x="17739360" y="182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7810"/>
    <xdr:sp macro="" textlink="">
      <xdr:nvSpPr>
        <xdr:cNvPr id="518" name="テキスト ボックス 517"/>
        <xdr:cNvSpPr txBox="1"/>
      </xdr:nvSpPr>
      <xdr:spPr>
        <a:xfrm>
          <a:off x="17289145" y="1814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19" name="直線コネクタ 518"/>
        <xdr:cNvCxnSpPr/>
      </xdr:nvCxnSpPr>
      <xdr:spPr>
        <a:xfrm>
          <a:off x="17739360" y="179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520" name="テキスト ボックス 519"/>
        <xdr:cNvSpPr txBox="1"/>
      </xdr:nvSpPr>
      <xdr:spPr>
        <a:xfrm>
          <a:off x="17289145"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21" name="直線コネクタ 520"/>
        <xdr:cNvCxnSpPr/>
      </xdr:nvCxnSpPr>
      <xdr:spPr>
        <a:xfrm>
          <a:off x="17739360" y="175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522" name="テキスト ボックス 521"/>
        <xdr:cNvSpPr txBox="1"/>
      </xdr:nvSpPr>
      <xdr:spPr>
        <a:xfrm>
          <a:off x="17289145"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23" name="直線コネクタ 522"/>
        <xdr:cNvCxnSpPr/>
      </xdr:nvCxnSpPr>
      <xdr:spPr>
        <a:xfrm>
          <a:off x="17739360" y="1714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7810"/>
    <xdr:sp macro="" textlink="">
      <xdr:nvSpPr>
        <xdr:cNvPr id="524" name="テキスト ボックス 523"/>
        <xdr:cNvSpPr txBox="1"/>
      </xdr:nvSpPr>
      <xdr:spPr>
        <a:xfrm>
          <a:off x="17289145"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25" name="直線コネクタ 524"/>
        <xdr:cNvCxnSpPr/>
      </xdr:nvCxnSpPr>
      <xdr:spPr>
        <a:xfrm>
          <a:off x="17739360"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526" name="テキスト ボックス 525"/>
        <xdr:cNvSpPr txBox="1"/>
      </xdr:nvSpPr>
      <xdr:spPr>
        <a:xfrm>
          <a:off x="1728914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27" name="【公民館】&#10;一人当たり面積グラフ枠"/>
        <xdr:cNvSpPr/>
      </xdr:nvSpPr>
      <xdr:spPr>
        <a:xfrm>
          <a:off x="17739360" y="1676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48260</xdr:rowOff>
    </xdr:from>
    <xdr:to xmlns:xdr="http://schemas.openxmlformats.org/drawingml/2006/spreadsheetDrawing">
      <xdr:col>116</xdr:col>
      <xdr:colOff>62865</xdr:colOff>
      <xdr:row>108</xdr:row>
      <xdr:rowOff>62230</xdr:rowOff>
    </xdr:to>
    <xdr:cxnSp macro="">
      <xdr:nvCxnSpPr>
        <xdr:cNvPr id="528" name="直線コネクタ 527"/>
        <xdr:cNvCxnSpPr/>
      </xdr:nvCxnSpPr>
      <xdr:spPr>
        <a:xfrm flipV="1">
          <a:off x="21497925" y="1719326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8630" cy="257810"/>
    <xdr:sp macro="" textlink="">
      <xdr:nvSpPr>
        <xdr:cNvPr id="529" name="【公民館】&#10;一人当たり面積最小値テキスト"/>
        <xdr:cNvSpPr txBox="1"/>
      </xdr:nvSpPr>
      <xdr:spPr>
        <a:xfrm>
          <a:off x="21536660" y="18582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530" name="直線コネクタ 529"/>
        <xdr:cNvCxnSpPr/>
      </xdr:nvCxnSpPr>
      <xdr:spPr>
        <a:xfrm>
          <a:off x="21415375" y="1857883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166370</xdr:rowOff>
    </xdr:from>
    <xdr:ext cx="468630" cy="257810"/>
    <xdr:sp macro="" textlink="">
      <xdr:nvSpPr>
        <xdr:cNvPr id="531" name="【公民館】&#10;一人当たり面積最大値テキスト"/>
        <xdr:cNvSpPr txBox="1"/>
      </xdr:nvSpPr>
      <xdr:spPr>
        <a:xfrm>
          <a:off x="21536660" y="169684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48260</xdr:rowOff>
    </xdr:from>
    <xdr:to xmlns:xdr="http://schemas.openxmlformats.org/drawingml/2006/spreadsheetDrawing">
      <xdr:col>116</xdr:col>
      <xdr:colOff>152400</xdr:colOff>
      <xdr:row>100</xdr:row>
      <xdr:rowOff>48260</xdr:rowOff>
    </xdr:to>
    <xdr:cxnSp macro="">
      <xdr:nvCxnSpPr>
        <xdr:cNvPr id="532" name="直線コネクタ 531"/>
        <xdr:cNvCxnSpPr/>
      </xdr:nvCxnSpPr>
      <xdr:spPr>
        <a:xfrm>
          <a:off x="21415375" y="171932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7620</xdr:rowOff>
    </xdr:from>
    <xdr:ext cx="468630" cy="257810"/>
    <xdr:sp macro="" textlink="">
      <xdr:nvSpPr>
        <xdr:cNvPr id="533" name="【公民館】&#10;一人当たり面積平均値テキスト"/>
        <xdr:cNvSpPr txBox="1"/>
      </xdr:nvSpPr>
      <xdr:spPr>
        <a:xfrm>
          <a:off x="21536660" y="1818132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29210</xdr:rowOff>
    </xdr:from>
    <xdr:to xmlns:xdr="http://schemas.openxmlformats.org/drawingml/2006/spreadsheetDrawing">
      <xdr:col>116</xdr:col>
      <xdr:colOff>114300</xdr:colOff>
      <xdr:row>106</xdr:row>
      <xdr:rowOff>130810</xdr:rowOff>
    </xdr:to>
    <xdr:sp macro="" textlink="">
      <xdr:nvSpPr>
        <xdr:cNvPr id="534" name="フローチャート: 判断 533"/>
        <xdr:cNvSpPr/>
      </xdr:nvSpPr>
      <xdr:spPr>
        <a:xfrm>
          <a:off x="2144776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7620</xdr:rowOff>
    </xdr:from>
    <xdr:to xmlns:xdr="http://schemas.openxmlformats.org/drawingml/2006/spreadsheetDrawing">
      <xdr:col>112</xdr:col>
      <xdr:colOff>38100</xdr:colOff>
      <xdr:row>106</xdr:row>
      <xdr:rowOff>109220</xdr:rowOff>
    </xdr:to>
    <xdr:sp macro="" textlink="">
      <xdr:nvSpPr>
        <xdr:cNvPr id="535" name="フローチャート: 判断 534"/>
        <xdr:cNvSpPr/>
      </xdr:nvSpPr>
      <xdr:spPr>
        <a:xfrm>
          <a:off x="20638135" y="181813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156210</xdr:rowOff>
    </xdr:from>
    <xdr:to xmlns:xdr="http://schemas.openxmlformats.org/drawingml/2006/spreadsheetDrawing">
      <xdr:col>107</xdr:col>
      <xdr:colOff>101600</xdr:colOff>
      <xdr:row>106</xdr:row>
      <xdr:rowOff>86360</xdr:rowOff>
    </xdr:to>
    <xdr:sp macro="" textlink="">
      <xdr:nvSpPr>
        <xdr:cNvPr id="536" name="フローチャート: 判断 535"/>
        <xdr:cNvSpPr/>
      </xdr:nvSpPr>
      <xdr:spPr>
        <a:xfrm>
          <a:off x="19771995"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37" name="テキスト ボックス 536"/>
        <xdr:cNvSpPr txBox="1"/>
      </xdr:nvSpPr>
      <xdr:spPr>
        <a:xfrm>
          <a:off x="213137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538" name="テキスト ボックス 537"/>
        <xdr:cNvSpPr txBox="1"/>
      </xdr:nvSpPr>
      <xdr:spPr>
        <a:xfrm>
          <a:off x="205041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539" name="テキスト ボックス 538"/>
        <xdr:cNvSpPr txBox="1"/>
      </xdr:nvSpPr>
      <xdr:spPr>
        <a:xfrm>
          <a:off x="196380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40" name="テキスト ボックス 539"/>
        <xdr:cNvSpPr txBox="1"/>
      </xdr:nvSpPr>
      <xdr:spPr>
        <a:xfrm>
          <a:off x="1877758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541" name="テキスト ボックス 540"/>
        <xdr:cNvSpPr txBox="1"/>
      </xdr:nvSpPr>
      <xdr:spPr>
        <a:xfrm>
          <a:off x="17917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64770</xdr:rowOff>
    </xdr:from>
    <xdr:to xmlns:xdr="http://schemas.openxmlformats.org/drawingml/2006/spreadsheetDrawing">
      <xdr:col>116</xdr:col>
      <xdr:colOff>114300</xdr:colOff>
      <xdr:row>104</xdr:row>
      <xdr:rowOff>166370</xdr:rowOff>
    </xdr:to>
    <xdr:sp macro="" textlink="">
      <xdr:nvSpPr>
        <xdr:cNvPr id="542" name="楕円 541"/>
        <xdr:cNvSpPr/>
      </xdr:nvSpPr>
      <xdr:spPr>
        <a:xfrm>
          <a:off x="2144776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87630</xdr:rowOff>
    </xdr:from>
    <xdr:ext cx="468630" cy="257810"/>
    <xdr:sp macro="" textlink="">
      <xdr:nvSpPr>
        <xdr:cNvPr id="543" name="【公民館】&#10;一人当たり面積該当値テキスト"/>
        <xdr:cNvSpPr txBox="1"/>
      </xdr:nvSpPr>
      <xdr:spPr>
        <a:xfrm>
          <a:off x="21536660" y="17746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83820</xdr:rowOff>
    </xdr:from>
    <xdr:to xmlns:xdr="http://schemas.openxmlformats.org/drawingml/2006/spreadsheetDrawing">
      <xdr:col>112</xdr:col>
      <xdr:colOff>38100</xdr:colOff>
      <xdr:row>105</xdr:row>
      <xdr:rowOff>13970</xdr:rowOff>
    </xdr:to>
    <xdr:sp macro="" textlink="">
      <xdr:nvSpPr>
        <xdr:cNvPr id="544" name="楕円 543"/>
        <xdr:cNvSpPr/>
      </xdr:nvSpPr>
      <xdr:spPr>
        <a:xfrm>
          <a:off x="20638135" y="179146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115570</xdr:rowOff>
    </xdr:from>
    <xdr:to xmlns:xdr="http://schemas.openxmlformats.org/drawingml/2006/spreadsheetDrawing">
      <xdr:col>116</xdr:col>
      <xdr:colOff>63500</xdr:colOff>
      <xdr:row>104</xdr:row>
      <xdr:rowOff>134620</xdr:rowOff>
    </xdr:to>
    <xdr:cxnSp macro="">
      <xdr:nvCxnSpPr>
        <xdr:cNvPr id="545" name="直線コネクタ 544"/>
        <xdr:cNvCxnSpPr/>
      </xdr:nvCxnSpPr>
      <xdr:spPr>
        <a:xfrm flipV="1">
          <a:off x="20688935" y="17946370"/>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99060</xdr:rowOff>
    </xdr:from>
    <xdr:to xmlns:xdr="http://schemas.openxmlformats.org/drawingml/2006/spreadsheetDrawing">
      <xdr:col>107</xdr:col>
      <xdr:colOff>101600</xdr:colOff>
      <xdr:row>105</xdr:row>
      <xdr:rowOff>29210</xdr:rowOff>
    </xdr:to>
    <xdr:sp macro="" textlink="">
      <xdr:nvSpPr>
        <xdr:cNvPr id="546" name="楕円 545"/>
        <xdr:cNvSpPr/>
      </xdr:nvSpPr>
      <xdr:spPr>
        <a:xfrm>
          <a:off x="19771995" y="179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134620</xdr:rowOff>
    </xdr:from>
    <xdr:to xmlns:xdr="http://schemas.openxmlformats.org/drawingml/2006/spreadsheetDrawing">
      <xdr:col>111</xdr:col>
      <xdr:colOff>177800</xdr:colOff>
      <xdr:row>104</xdr:row>
      <xdr:rowOff>149860</xdr:rowOff>
    </xdr:to>
    <xdr:cxnSp macro="">
      <xdr:nvCxnSpPr>
        <xdr:cNvPr id="547" name="直線コネクタ 546"/>
        <xdr:cNvCxnSpPr/>
      </xdr:nvCxnSpPr>
      <xdr:spPr>
        <a:xfrm flipV="1">
          <a:off x="19822795" y="17965420"/>
          <a:ext cx="86614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100330</xdr:rowOff>
    </xdr:from>
    <xdr:ext cx="469900" cy="257810"/>
    <xdr:sp macro="" textlink="">
      <xdr:nvSpPr>
        <xdr:cNvPr id="548" name="n_1aveValue【公民館】&#10;一人当たり面積"/>
        <xdr:cNvSpPr txBox="1"/>
      </xdr:nvSpPr>
      <xdr:spPr>
        <a:xfrm>
          <a:off x="20447000" y="182740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77470</xdr:rowOff>
    </xdr:from>
    <xdr:ext cx="468630" cy="257810"/>
    <xdr:sp macro="" textlink="">
      <xdr:nvSpPr>
        <xdr:cNvPr id="549" name="n_2aveValue【公民館】&#10;一人当たり面積"/>
        <xdr:cNvSpPr txBox="1"/>
      </xdr:nvSpPr>
      <xdr:spPr>
        <a:xfrm>
          <a:off x="19593560" y="18251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30480</xdr:rowOff>
    </xdr:from>
    <xdr:ext cx="469900" cy="257810"/>
    <xdr:sp macro="" textlink="">
      <xdr:nvSpPr>
        <xdr:cNvPr id="550" name="n_1mainValue【公民館】&#10;一人当たり面積"/>
        <xdr:cNvSpPr txBox="1"/>
      </xdr:nvSpPr>
      <xdr:spPr>
        <a:xfrm>
          <a:off x="20447000" y="17689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45720</xdr:rowOff>
    </xdr:from>
    <xdr:ext cx="468630" cy="259080"/>
    <xdr:sp macro="" textlink="">
      <xdr:nvSpPr>
        <xdr:cNvPr id="551" name="n_2mainValue【公民館】&#10;一人当たり面積"/>
        <xdr:cNvSpPr txBox="1"/>
      </xdr:nvSpPr>
      <xdr:spPr>
        <a:xfrm>
          <a:off x="19593560" y="17705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2" name="正方形/長方形 551"/>
        <xdr:cNvSpPr/>
      </xdr:nvSpPr>
      <xdr:spPr>
        <a:xfrm>
          <a:off x="739140" y="19431000"/>
          <a:ext cx="215874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3" name="正方形/長方形 552"/>
        <xdr:cNvSpPr/>
      </xdr:nvSpPr>
      <xdr:spPr>
        <a:xfrm>
          <a:off x="739140" y="19494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4" name="テキスト ボックス 553"/>
        <xdr:cNvSpPr txBox="1"/>
      </xdr:nvSpPr>
      <xdr:spPr>
        <a:xfrm>
          <a:off x="815340" y="19748500"/>
          <a:ext cx="2142236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a:ea typeface="ＭＳ Ｐゴシック"/>
              <a:cs typeface="+mn-cs"/>
            </a:rPr>
            <a:t>類似団体と比較して有形固定資産減価償却率が高くなっている施設は、道路、橋りょう・トンネル、公営住宅、公民館である。</a:t>
          </a:r>
        </a:p>
        <a:p>
          <a:r>
            <a:rPr lang="ja-JP" altLang="ja-JP" sz="1100">
              <a:solidFill>
                <a:schemeClr val="dk1"/>
              </a:solidFill>
              <a:effectLst/>
              <a:latin typeface="ＭＳ Ｐゴシック"/>
              <a:ea typeface="ＭＳ Ｐゴシック"/>
              <a:cs typeface="+mn-cs"/>
            </a:rPr>
            <a:t>　道路については５６６路線あり、そのうち耐用年数である１０年を超える道路が５４５路線となっている。今後も点検調査のうえ道路補修事業を実施し、</a:t>
          </a:r>
          <a:r>
            <a:rPr lang="ja-JP" altLang="en-US" sz="1100">
              <a:solidFill>
                <a:schemeClr val="dk1"/>
              </a:solidFill>
              <a:effectLst/>
              <a:latin typeface="ＭＳ Ｐゴシック"/>
              <a:ea typeface="ＭＳ Ｐゴシック"/>
              <a:cs typeface="+mn-cs"/>
            </a:rPr>
            <a:t>長寿命化</a:t>
          </a:r>
          <a:r>
            <a:rPr lang="ja-JP" altLang="ja-JP" sz="1100">
              <a:solidFill>
                <a:schemeClr val="dk1"/>
              </a:solidFill>
              <a:effectLst/>
              <a:latin typeface="ＭＳ Ｐゴシック"/>
              <a:ea typeface="ＭＳ Ｐゴシック"/>
              <a:cs typeface="+mn-cs"/>
            </a:rPr>
            <a:t>に努める。</a:t>
          </a:r>
        </a:p>
        <a:p>
          <a:r>
            <a:rPr lang="ja-JP" altLang="ja-JP" sz="1100">
              <a:solidFill>
                <a:schemeClr val="dk1"/>
              </a:solidFill>
              <a:effectLst/>
              <a:latin typeface="ＭＳ Ｐゴシック"/>
              <a:ea typeface="ＭＳ Ｐゴシック"/>
              <a:cs typeface="+mn-cs"/>
            </a:rPr>
            <a:t>　橋りょう・トンネルについては、橋りょうが１１３橋あり、そのうち耐用年数である４５年を超える橋りょうが５５橋ある。現在、社会資本整備総合交付金事業で橋りょう点検の実施と長寿命化計画に基づく橋りょう補修工事を実施しており、今後も計画的に進めることとしている。</a:t>
          </a:r>
        </a:p>
        <a:p>
          <a:r>
            <a:rPr lang="ja-JP" altLang="ja-JP" sz="1100">
              <a:solidFill>
                <a:schemeClr val="dk1"/>
              </a:solidFill>
              <a:effectLst/>
              <a:latin typeface="ＭＳ Ｐゴシック"/>
              <a:ea typeface="ＭＳ Ｐゴシック"/>
              <a:cs typeface="+mn-cs"/>
            </a:rPr>
            <a:t>　公営住宅については、１３１戸のうち耐用年数である２２年を超える住宅が１０１戸となっていることから減価償却率が高くなっている。今後も計画的な修繕を実施していくとともに、売却や解体も含めた検討を行っていく。</a:t>
          </a:r>
        </a:p>
        <a:p>
          <a:r>
            <a:rPr lang="ja-JP" altLang="ja-JP" sz="1100">
              <a:solidFill>
                <a:schemeClr val="dk1"/>
              </a:solidFill>
              <a:effectLst/>
              <a:latin typeface="ＭＳ Ｐゴシック"/>
              <a:ea typeface="ＭＳ Ｐゴシック"/>
              <a:cs typeface="+mn-cs"/>
            </a:rPr>
            <a:t>　公民館については、６地区の公民館があり、そのうち耐用年数を超える公民館が</a:t>
          </a:r>
          <a:r>
            <a:rPr lang="ja-JP" altLang="en-US" sz="1100">
              <a:solidFill>
                <a:schemeClr val="dk1"/>
              </a:solidFill>
              <a:effectLst/>
              <a:latin typeface="ＭＳ Ｐゴシック"/>
              <a:ea typeface="ＭＳ Ｐゴシック"/>
              <a:cs typeface="+mn-cs"/>
            </a:rPr>
            <a:t>２</a:t>
          </a:r>
          <a:r>
            <a:rPr lang="ja-JP" altLang="ja-JP" sz="1100">
              <a:solidFill>
                <a:schemeClr val="dk1"/>
              </a:solidFill>
              <a:effectLst/>
              <a:latin typeface="ＭＳ Ｐゴシック"/>
              <a:ea typeface="ＭＳ Ｐゴシック"/>
              <a:cs typeface="+mn-cs"/>
            </a:rPr>
            <a:t>地区となっている。各地区公民館は指定避難所となっていることから、</a:t>
          </a:r>
          <a:r>
            <a:rPr lang="ja-JP" altLang="en-US" sz="1100">
              <a:solidFill>
                <a:schemeClr val="dk1"/>
              </a:solidFill>
              <a:effectLst/>
              <a:latin typeface="ＭＳ Ｐゴシック"/>
              <a:ea typeface="ＭＳ Ｐゴシック"/>
              <a:cs typeface="+mn-cs"/>
            </a:rPr>
            <a:t>適切な維持管理に努めるとともに、大規模改修の検討を行っていく。</a:t>
          </a:r>
          <a:endParaRPr lang="ja-JP" altLang="ja-JP" sz="1100">
            <a:solidFill>
              <a:schemeClr val="dk1"/>
            </a:solidFill>
            <a:effectLst/>
            <a:latin typeface="ＭＳ Ｐゴシック"/>
            <a:ea typeface="ＭＳ Ｐゴシック"/>
            <a:cs typeface="+mn-cs"/>
          </a:endParaRPr>
        </a:p>
        <a:p>
          <a:r>
            <a:rPr lang="ja-JP" altLang="ja-JP" sz="1100">
              <a:solidFill>
                <a:schemeClr val="dk1"/>
              </a:solidFill>
              <a:effectLst/>
              <a:latin typeface="ＭＳ Ｐゴシック"/>
              <a:ea typeface="ＭＳ Ｐゴシック"/>
              <a:cs typeface="+mn-cs"/>
            </a:rPr>
            <a:t>　</a:t>
          </a:r>
          <a:r>
            <a:rPr lang="ja-JP" altLang="en-US" sz="1100">
              <a:solidFill>
                <a:schemeClr val="dk1"/>
              </a:solidFill>
              <a:effectLst/>
              <a:latin typeface="ＭＳ Ｐゴシック"/>
              <a:ea typeface="ＭＳ Ｐゴシック"/>
              <a:cs typeface="+mn-cs"/>
            </a:rPr>
            <a:t>今後は</a:t>
          </a:r>
          <a:r>
            <a:rPr lang="ja-JP" altLang="ja-JP" sz="1100">
              <a:solidFill>
                <a:schemeClr val="dk1"/>
              </a:solidFill>
              <a:effectLst/>
              <a:latin typeface="ＭＳ Ｐゴシック"/>
              <a:ea typeface="ＭＳ Ｐゴシック"/>
              <a:cs typeface="+mn-cs"/>
            </a:rPr>
            <a:t>平成３０年度に策定した個別施設計画に基づき、施設の計画的な</a:t>
          </a:r>
          <a:r>
            <a:rPr lang="ja-JP" altLang="en-US" sz="1100">
              <a:solidFill>
                <a:schemeClr val="dk1"/>
              </a:solidFill>
              <a:effectLst/>
              <a:latin typeface="ＭＳ Ｐゴシック"/>
              <a:ea typeface="ＭＳ Ｐゴシック"/>
              <a:cs typeface="+mn-cs"/>
            </a:rPr>
            <a:t>老朽化対策に</a:t>
          </a:r>
          <a:r>
            <a:rPr lang="ja-JP" altLang="ja-JP" sz="1100">
              <a:solidFill>
                <a:schemeClr val="dk1"/>
              </a:solidFill>
              <a:effectLst/>
              <a:latin typeface="ＭＳ Ｐゴシック"/>
              <a:ea typeface="ＭＳ Ｐゴシック"/>
              <a:cs typeface="+mn-cs"/>
            </a:rPr>
            <a:t>努める。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478500" y="190500"/>
          <a:ext cx="38481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8497550" y="215900"/>
          <a:ext cx="38036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22950" y="241300"/>
          <a:ext cx="37465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秋田県五城目町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59635" y="920750"/>
          <a:ext cx="129349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9,524
9,509
214.92
5,718,485
5,535,134
174,246
3,546,346
5,755,048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7.8
87.4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64045" y="1714500"/>
          <a:ext cx="3326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42930" y="889000"/>
          <a:ext cx="147828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997565" y="9525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997565" y="1219200"/>
          <a:ext cx="129349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25480" y="10414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879455" y="9906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879455" y="12573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1819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1819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080" cy="259080"/>
    <xdr:sp macro="" textlink="">
      <xdr:nvSpPr>
        <xdr:cNvPr id="29" name="テキスト ボックス 28"/>
        <xdr:cNvSpPr txBox="1"/>
      </xdr:nvSpPr>
      <xdr:spPr>
        <a:xfrm>
          <a:off x="681355" y="2794000"/>
          <a:ext cx="8895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1530" cy="259080"/>
    <xdr:sp macro="" textlink="">
      <xdr:nvSpPr>
        <xdr:cNvPr id="30" name="テキスト ボックス 29"/>
        <xdr:cNvSpPr txBox="1"/>
      </xdr:nvSpPr>
      <xdr:spPr>
        <a:xfrm>
          <a:off x="681355" y="3111500"/>
          <a:ext cx="9701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4370" cy="259080"/>
    <xdr:sp macro="" textlink="">
      <xdr:nvSpPr>
        <xdr:cNvPr id="31" name="テキスト ボックス 30"/>
        <xdr:cNvSpPr txBox="1"/>
      </xdr:nvSpPr>
      <xdr:spPr>
        <a:xfrm>
          <a:off x="681355" y="34290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3914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6614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6614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84785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84785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29565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29565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39140" y="533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409690"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53097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53097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51840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51840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6271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6271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409690" y="533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3914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6614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6614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84785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84785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29565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29565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39140" y="914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5425"/>
    <xdr:sp macro="" textlink="">
      <xdr:nvSpPr>
        <xdr:cNvPr id="56" name="テキスト ボックス 55"/>
        <xdr:cNvSpPr txBox="1"/>
      </xdr:nvSpPr>
      <xdr:spPr>
        <a:xfrm>
          <a:off x="706755"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39140" y="1143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58" name="テキスト ボックス 57"/>
        <xdr:cNvSpPr txBox="1"/>
      </xdr:nvSpPr>
      <xdr:spPr>
        <a:xfrm>
          <a:off x="41148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59" name="直線コネクタ 58"/>
        <xdr:cNvCxnSpPr/>
      </xdr:nvCxnSpPr>
      <xdr:spPr>
        <a:xfrm>
          <a:off x="739140" y="1104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60" name="テキスト ボックス 59"/>
        <xdr:cNvSpPr txBox="1"/>
      </xdr:nvSpPr>
      <xdr:spPr>
        <a:xfrm>
          <a:off x="353060"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61" name="直線コネクタ 60"/>
        <xdr:cNvCxnSpPr/>
      </xdr:nvCxnSpPr>
      <xdr:spPr>
        <a:xfrm>
          <a:off x="739140" y="1066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62" name="テキスト ボックス 61"/>
        <xdr:cNvSpPr txBox="1"/>
      </xdr:nvSpPr>
      <xdr:spPr>
        <a:xfrm>
          <a:off x="353060"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63" name="直線コネクタ 62"/>
        <xdr:cNvCxnSpPr/>
      </xdr:nvCxnSpPr>
      <xdr:spPr>
        <a:xfrm>
          <a:off x="739140" y="1028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64" name="テキスト ボックス 63"/>
        <xdr:cNvSpPr txBox="1"/>
      </xdr:nvSpPr>
      <xdr:spPr>
        <a:xfrm>
          <a:off x="353060"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65" name="直線コネクタ 64"/>
        <xdr:cNvCxnSpPr/>
      </xdr:nvCxnSpPr>
      <xdr:spPr>
        <a:xfrm>
          <a:off x="739140" y="990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66" name="テキスト ボックス 65"/>
        <xdr:cNvSpPr txBox="1"/>
      </xdr:nvSpPr>
      <xdr:spPr>
        <a:xfrm>
          <a:off x="353060"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67" name="直線コネクタ 66"/>
        <xdr:cNvCxnSpPr/>
      </xdr:nvCxnSpPr>
      <xdr:spPr>
        <a:xfrm>
          <a:off x="739140" y="952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7360" cy="259080"/>
    <xdr:sp macro="" textlink="">
      <xdr:nvSpPr>
        <xdr:cNvPr id="68" name="テキスト ボックス 67"/>
        <xdr:cNvSpPr txBox="1"/>
      </xdr:nvSpPr>
      <xdr:spPr>
        <a:xfrm>
          <a:off x="288925"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9" name="直線コネクタ 68"/>
        <xdr:cNvCxnSpPr/>
      </xdr:nvCxnSpPr>
      <xdr:spPr>
        <a:xfrm>
          <a:off x="739140" y="914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7360" cy="257810"/>
    <xdr:sp macro="" textlink="">
      <xdr:nvSpPr>
        <xdr:cNvPr id="70" name="テキスト ボックス 69"/>
        <xdr:cNvSpPr txBox="1"/>
      </xdr:nvSpPr>
      <xdr:spPr>
        <a:xfrm>
          <a:off x="288925"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71" name="【体育館・プール】&#10;有形固定資産減価償却率グラフ枠"/>
        <xdr:cNvSpPr/>
      </xdr:nvSpPr>
      <xdr:spPr>
        <a:xfrm>
          <a:off x="739140" y="914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114300</xdr:rowOff>
    </xdr:from>
    <xdr:to xmlns:xdr="http://schemas.openxmlformats.org/drawingml/2006/spreadsheetDrawing">
      <xdr:col>24</xdr:col>
      <xdr:colOff>62865</xdr:colOff>
      <xdr:row>63</xdr:row>
      <xdr:rowOff>76200</xdr:rowOff>
    </xdr:to>
    <xdr:cxnSp macro="">
      <xdr:nvCxnSpPr>
        <xdr:cNvPr id="72" name="直線コネクタ 71"/>
        <xdr:cNvCxnSpPr/>
      </xdr:nvCxnSpPr>
      <xdr:spPr>
        <a:xfrm flipV="1">
          <a:off x="4497705" y="95440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80010</xdr:rowOff>
    </xdr:from>
    <xdr:ext cx="403860" cy="259080"/>
    <xdr:sp macro="" textlink="">
      <xdr:nvSpPr>
        <xdr:cNvPr id="73" name="【体育館・プール】&#10;有形固定資産減価償却率最小値テキスト"/>
        <xdr:cNvSpPr txBox="1"/>
      </xdr:nvSpPr>
      <xdr:spPr>
        <a:xfrm>
          <a:off x="4536440" y="108813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76200</xdr:rowOff>
    </xdr:from>
    <xdr:to xmlns:xdr="http://schemas.openxmlformats.org/drawingml/2006/spreadsheetDrawing">
      <xdr:col>24</xdr:col>
      <xdr:colOff>152400</xdr:colOff>
      <xdr:row>63</xdr:row>
      <xdr:rowOff>76200</xdr:rowOff>
    </xdr:to>
    <xdr:cxnSp macro="">
      <xdr:nvCxnSpPr>
        <xdr:cNvPr id="74" name="直線コネクタ 73"/>
        <xdr:cNvCxnSpPr/>
      </xdr:nvCxnSpPr>
      <xdr:spPr>
        <a:xfrm>
          <a:off x="4415155" y="108775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60960</xdr:rowOff>
    </xdr:from>
    <xdr:ext cx="403860" cy="259080"/>
    <xdr:sp macro="" textlink="">
      <xdr:nvSpPr>
        <xdr:cNvPr id="75" name="【体育館・プール】&#10;有形固定資産減価償却率最大値テキスト"/>
        <xdr:cNvSpPr txBox="1"/>
      </xdr:nvSpPr>
      <xdr:spPr>
        <a:xfrm>
          <a:off x="4536440" y="93192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114300</xdr:rowOff>
    </xdr:from>
    <xdr:to xmlns:xdr="http://schemas.openxmlformats.org/drawingml/2006/spreadsheetDrawing">
      <xdr:col>24</xdr:col>
      <xdr:colOff>152400</xdr:colOff>
      <xdr:row>55</xdr:row>
      <xdr:rowOff>114300</xdr:rowOff>
    </xdr:to>
    <xdr:cxnSp macro="">
      <xdr:nvCxnSpPr>
        <xdr:cNvPr id="76" name="直線コネクタ 75"/>
        <xdr:cNvCxnSpPr/>
      </xdr:nvCxnSpPr>
      <xdr:spPr>
        <a:xfrm>
          <a:off x="4415155" y="954405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12065</xdr:rowOff>
    </xdr:from>
    <xdr:ext cx="403860" cy="259080"/>
    <xdr:sp macro="" textlink="">
      <xdr:nvSpPr>
        <xdr:cNvPr id="77" name="【体育館・プール】&#10;有形固定資産減価償却率平均値テキスト"/>
        <xdr:cNvSpPr txBox="1"/>
      </xdr:nvSpPr>
      <xdr:spPr>
        <a:xfrm>
          <a:off x="4536440" y="1012761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160655</xdr:rowOff>
    </xdr:from>
    <xdr:to xmlns:xdr="http://schemas.openxmlformats.org/drawingml/2006/spreadsheetDrawing">
      <xdr:col>24</xdr:col>
      <xdr:colOff>114300</xdr:colOff>
      <xdr:row>60</xdr:row>
      <xdr:rowOff>90805</xdr:rowOff>
    </xdr:to>
    <xdr:sp macro="" textlink="">
      <xdr:nvSpPr>
        <xdr:cNvPr id="78" name="フローチャート: 判断 77"/>
        <xdr:cNvSpPr/>
      </xdr:nvSpPr>
      <xdr:spPr>
        <a:xfrm>
          <a:off x="444754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139700</xdr:rowOff>
    </xdr:from>
    <xdr:to xmlns:xdr="http://schemas.openxmlformats.org/drawingml/2006/spreadsheetDrawing">
      <xdr:col>20</xdr:col>
      <xdr:colOff>38100</xdr:colOff>
      <xdr:row>60</xdr:row>
      <xdr:rowOff>69850</xdr:rowOff>
    </xdr:to>
    <xdr:sp macro="" textlink="">
      <xdr:nvSpPr>
        <xdr:cNvPr id="79" name="フローチャート: 判断 78"/>
        <xdr:cNvSpPr/>
      </xdr:nvSpPr>
      <xdr:spPr>
        <a:xfrm>
          <a:off x="3637915" y="102552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60</xdr:row>
      <xdr:rowOff>60960</xdr:rowOff>
    </xdr:from>
    <xdr:ext cx="403860" cy="259080"/>
    <xdr:sp macro="" textlink="">
      <xdr:nvSpPr>
        <xdr:cNvPr id="80" name="n_1aveValue【体育館・プール】&#10;有形固定資産減価償却率"/>
        <xdr:cNvSpPr txBox="1"/>
      </xdr:nvSpPr>
      <xdr:spPr>
        <a:xfrm>
          <a:off x="3479165" y="10347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168275</xdr:rowOff>
    </xdr:from>
    <xdr:to xmlns:xdr="http://schemas.openxmlformats.org/drawingml/2006/spreadsheetDrawing">
      <xdr:col>15</xdr:col>
      <xdr:colOff>101600</xdr:colOff>
      <xdr:row>60</xdr:row>
      <xdr:rowOff>98425</xdr:rowOff>
    </xdr:to>
    <xdr:sp macro="" textlink="">
      <xdr:nvSpPr>
        <xdr:cNvPr id="81" name="フローチャート: 判断 80"/>
        <xdr:cNvSpPr/>
      </xdr:nvSpPr>
      <xdr:spPr>
        <a:xfrm>
          <a:off x="2771775"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60</xdr:row>
      <xdr:rowOff>89535</xdr:rowOff>
    </xdr:from>
    <xdr:ext cx="403860" cy="257810"/>
    <xdr:sp macro="" textlink="">
      <xdr:nvSpPr>
        <xdr:cNvPr id="82" name="n_2aveValue【体育館・プール】&#10;有形固定資産減価償却率"/>
        <xdr:cNvSpPr txBox="1"/>
      </xdr:nvSpPr>
      <xdr:spPr>
        <a:xfrm>
          <a:off x="2625725" y="103765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83" name="テキスト ボックス 82"/>
        <xdr:cNvSpPr txBox="1"/>
      </xdr:nvSpPr>
      <xdr:spPr>
        <a:xfrm>
          <a:off x="431355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0730" cy="257810"/>
    <xdr:sp macro="" textlink="">
      <xdr:nvSpPr>
        <xdr:cNvPr id="84" name="テキスト ボックス 83"/>
        <xdr:cNvSpPr txBox="1"/>
      </xdr:nvSpPr>
      <xdr:spPr>
        <a:xfrm>
          <a:off x="350393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0730" cy="257810"/>
    <xdr:sp macro="" textlink="">
      <xdr:nvSpPr>
        <xdr:cNvPr id="85" name="テキスト ボックス 84"/>
        <xdr:cNvSpPr txBox="1"/>
      </xdr:nvSpPr>
      <xdr:spPr>
        <a:xfrm>
          <a:off x="263779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6" name="テキスト ボックス 85"/>
        <xdr:cNvSpPr txBox="1"/>
      </xdr:nvSpPr>
      <xdr:spPr>
        <a:xfrm>
          <a:off x="17773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0730" cy="257810"/>
    <xdr:sp macro="" textlink="">
      <xdr:nvSpPr>
        <xdr:cNvPr id="87" name="テキスト ボックス 86"/>
        <xdr:cNvSpPr txBox="1"/>
      </xdr:nvSpPr>
      <xdr:spPr>
        <a:xfrm>
          <a:off x="9169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122555</xdr:rowOff>
    </xdr:from>
    <xdr:to xmlns:xdr="http://schemas.openxmlformats.org/drawingml/2006/spreadsheetDrawing">
      <xdr:col>24</xdr:col>
      <xdr:colOff>114300</xdr:colOff>
      <xdr:row>62</xdr:row>
      <xdr:rowOff>52705</xdr:rowOff>
    </xdr:to>
    <xdr:sp macro="" textlink="">
      <xdr:nvSpPr>
        <xdr:cNvPr id="88" name="楕円 87"/>
        <xdr:cNvSpPr/>
      </xdr:nvSpPr>
      <xdr:spPr>
        <a:xfrm>
          <a:off x="444754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100965</xdr:rowOff>
    </xdr:from>
    <xdr:ext cx="403860" cy="257810"/>
    <xdr:sp macro="" textlink="">
      <xdr:nvSpPr>
        <xdr:cNvPr id="89" name="【体育館・プール】&#10;有形固定資産減価償却率該当値テキスト"/>
        <xdr:cNvSpPr txBox="1"/>
      </xdr:nvSpPr>
      <xdr:spPr>
        <a:xfrm>
          <a:off x="4536440" y="10559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118745</xdr:rowOff>
    </xdr:from>
    <xdr:to xmlns:xdr="http://schemas.openxmlformats.org/drawingml/2006/spreadsheetDrawing">
      <xdr:col>20</xdr:col>
      <xdr:colOff>38100</xdr:colOff>
      <xdr:row>57</xdr:row>
      <xdr:rowOff>48895</xdr:rowOff>
    </xdr:to>
    <xdr:sp macro="" textlink="">
      <xdr:nvSpPr>
        <xdr:cNvPr id="90" name="楕円 89"/>
        <xdr:cNvSpPr/>
      </xdr:nvSpPr>
      <xdr:spPr>
        <a:xfrm>
          <a:off x="3637915" y="97199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56</xdr:row>
      <xdr:rowOff>169545</xdr:rowOff>
    </xdr:from>
    <xdr:to xmlns:xdr="http://schemas.openxmlformats.org/drawingml/2006/spreadsheetDrawing">
      <xdr:col>24</xdr:col>
      <xdr:colOff>63500</xdr:colOff>
      <xdr:row>62</xdr:row>
      <xdr:rowOff>1905</xdr:rowOff>
    </xdr:to>
    <xdr:cxnSp macro="">
      <xdr:nvCxnSpPr>
        <xdr:cNvPr id="91" name="直線コネクタ 90"/>
        <xdr:cNvCxnSpPr/>
      </xdr:nvCxnSpPr>
      <xdr:spPr>
        <a:xfrm>
          <a:off x="3688715" y="9770745"/>
          <a:ext cx="809625" cy="861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4445</xdr:rowOff>
    </xdr:from>
    <xdr:to xmlns:xdr="http://schemas.openxmlformats.org/drawingml/2006/spreadsheetDrawing">
      <xdr:col>15</xdr:col>
      <xdr:colOff>101600</xdr:colOff>
      <xdr:row>57</xdr:row>
      <xdr:rowOff>106045</xdr:rowOff>
    </xdr:to>
    <xdr:sp macro="" textlink="">
      <xdr:nvSpPr>
        <xdr:cNvPr id="92" name="楕円 91"/>
        <xdr:cNvSpPr/>
      </xdr:nvSpPr>
      <xdr:spPr>
        <a:xfrm>
          <a:off x="2771775"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169545</xdr:rowOff>
    </xdr:from>
    <xdr:to xmlns:xdr="http://schemas.openxmlformats.org/drawingml/2006/spreadsheetDrawing">
      <xdr:col>19</xdr:col>
      <xdr:colOff>177800</xdr:colOff>
      <xdr:row>57</xdr:row>
      <xdr:rowOff>55245</xdr:rowOff>
    </xdr:to>
    <xdr:cxnSp macro="">
      <xdr:nvCxnSpPr>
        <xdr:cNvPr id="93" name="直線コネクタ 92"/>
        <xdr:cNvCxnSpPr/>
      </xdr:nvCxnSpPr>
      <xdr:spPr>
        <a:xfrm flipV="1">
          <a:off x="2822575" y="9770745"/>
          <a:ext cx="86614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55</xdr:row>
      <xdr:rowOff>65405</xdr:rowOff>
    </xdr:from>
    <xdr:ext cx="403860" cy="257810"/>
    <xdr:sp macro="" textlink="">
      <xdr:nvSpPr>
        <xdr:cNvPr id="94" name="n_1mainValue【体育館・プール】&#10;有形固定資産減価償却率"/>
        <xdr:cNvSpPr txBox="1"/>
      </xdr:nvSpPr>
      <xdr:spPr>
        <a:xfrm>
          <a:off x="3479165" y="9495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122555</xdr:rowOff>
    </xdr:from>
    <xdr:ext cx="403860" cy="257810"/>
    <xdr:sp macro="" textlink="">
      <xdr:nvSpPr>
        <xdr:cNvPr id="95" name="n_2mainValue【体育館・プール】&#10;有形固定資産減価償却率"/>
        <xdr:cNvSpPr txBox="1"/>
      </xdr:nvSpPr>
      <xdr:spPr>
        <a:xfrm>
          <a:off x="2625725" y="95523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6" name="正方形/長方形 95"/>
        <xdr:cNvSpPr/>
      </xdr:nvSpPr>
      <xdr:spPr>
        <a:xfrm>
          <a:off x="6409690"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7" name="正方形/長方形 96"/>
        <xdr:cNvSpPr/>
      </xdr:nvSpPr>
      <xdr:spPr>
        <a:xfrm>
          <a:off x="653097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8" name="正方形/長方形 97"/>
        <xdr:cNvSpPr/>
      </xdr:nvSpPr>
      <xdr:spPr>
        <a:xfrm>
          <a:off x="653097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9" name="正方形/長方形 98"/>
        <xdr:cNvSpPr/>
      </xdr:nvSpPr>
      <xdr:spPr>
        <a:xfrm>
          <a:off x="751840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00" name="正方形/長方形 99"/>
        <xdr:cNvSpPr/>
      </xdr:nvSpPr>
      <xdr:spPr>
        <a:xfrm>
          <a:off x="751840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01" name="正方形/長方形 100"/>
        <xdr:cNvSpPr/>
      </xdr:nvSpPr>
      <xdr:spPr>
        <a:xfrm>
          <a:off x="86271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02" name="正方形/長方形 101"/>
        <xdr:cNvSpPr/>
      </xdr:nvSpPr>
      <xdr:spPr>
        <a:xfrm>
          <a:off x="86271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03" name="正方形/長方形 102"/>
        <xdr:cNvSpPr/>
      </xdr:nvSpPr>
      <xdr:spPr>
        <a:xfrm>
          <a:off x="6409690" y="914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04" name="テキスト ボックス 103"/>
        <xdr:cNvSpPr txBox="1"/>
      </xdr:nvSpPr>
      <xdr:spPr>
        <a:xfrm>
          <a:off x="637159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5" name="直線コネクタ 104"/>
        <xdr:cNvCxnSpPr/>
      </xdr:nvCxnSpPr>
      <xdr:spPr>
        <a:xfrm>
          <a:off x="6409690" y="1143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106" name="直線コネクタ 105"/>
        <xdr:cNvCxnSpPr/>
      </xdr:nvCxnSpPr>
      <xdr:spPr>
        <a:xfrm>
          <a:off x="6409690" y="10858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7360" cy="257810"/>
    <xdr:sp macro="" textlink="">
      <xdr:nvSpPr>
        <xdr:cNvPr id="107" name="テキスト ボックス 106"/>
        <xdr:cNvSpPr txBox="1"/>
      </xdr:nvSpPr>
      <xdr:spPr>
        <a:xfrm>
          <a:off x="5953760" y="107162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08" name="直線コネクタ 107"/>
        <xdr:cNvCxnSpPr/>
      </xdr:nvCxnSpPr>
      <xdr:spPr>
        <a:xfrm>
          <a:off x="6409690" y="1028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7360" cy="257810"/>
    <xdr:sp macro="" textlink="">
      <xdr:nvSpPr>
        <xdr:cNvPr id="109" name="テキスト ボックス 108"/>
        <xdr:cNvSpPr txBox="1"/>
      </xdr:nvSpPr>
      <xdr:spPr>
        <a:xfrm>
          <a:off x="595376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110" name="直線コネクタ 109"/>
        <xdr:cNvCxnSpPr/>
      </xdr:nvCxnSpPr>
      <xdr:spPr>
        <a:xfrm>
          <a:off x="6409690" y="97155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7360" cy="257810"/>
    <xdr:sp macro="" textlink="">
      <xdr:nvSpPr>
        <xdr:cNvPr id="111" name="テキスト ボックス 110"/>
        <xdr:cNvSpPr txBox="1"/>
      </xdr:nvSpPr>
      <xdr:spPr>
        <a:xfrm>
          <a:off x="5953760" y="95732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2" name="直線コネクタ 111"/>
        <xdr:cNvCxnSpPr/>
      </xdr:nvCxnSpPr>
      <xdr:spPr>
        <a:xfrm>
          <a:off x="6409690" y="914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7360" cy="257810"/>
    <xdr:sp macro="" textlink="">
      <xdr:nvSpPr>
        <xdr:cNvPr id="113" name="テキスト ボックス 112"/>
        <xdr:cNvSpPr txBox="1"/>
      </xdr:nvSpPr>
      <xdr:spPr>
        <a:xfrm>
          <a:off x="595376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4" name="【体育館・プール】&#10;一人当たり面積グラフ枠"/>
        <xdr:cNvSpPr/>
      </xdr:nvSpPr>
      <xdr:spPr>
        <a:xfrm>
          <a:off x="6409690" y="914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184785</xdr:colOff>
      <xdr:row>56</xdr:row>
      <xdr:rowOff>25400</xdr:rowOff>
    </xdr:from>
    <xdr:to xmlns:xdr="http://schemas.openxmlformats.org/drawingml/2006/spreadsheetDrawing">
      <xdr:col>54</xdr:col>
      <xdr:colOff>184785</xdr:colOff>
      <xdr:row>63</xdr:row>
      <xdr:rowOff>48260</xdr:rowOff>
    </xdr:to>
    <xdr:cxnSp macro="">
      <xdr:nvCxnSpPr>
        <xdr:cNvPr id="115" name="直線コネクタ 114"/>
        <xdr:cNvCxnSpPr/>
      </xdr:nvCxnSpPr>
      <xdr:spPr>
        <a:xfrm flipV="1">
          <a:off x="10163175" y="962660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52070</xdr:rowOff>
    </xdr:from>
    <xdr:ext cx="469900" cy="257810"/>
    <xdr:sp macro="" textlink="">
      <xdr:nvSpPr>
        <xdr:cNvPr id="116" name="【体育館・プール】&#10;一人当たり面積最小値テキスト"/>
        <xdr:cNvSpPr txBox="1"/>
      </xdr:nvSpPr>
      <xdr:spPr>
        <a:xfrm>
          <a:off x="10201275" y="10853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48260</xdr:rowOff>
    </xdr:from>
    <xdr:to xmlns:xdr="http://schemas.openxmlformats.org/drawingml/2006/spreadsheetDrawing">
      <xdr:col>55</xdr:col>
      <xdr:colOff>88900</xdr:colOff>
      <xdr:row>63</xdr:row>
      <xdr:rowOff>48260</xdr:rowOff>
    </xdr:to>
    <xdr:cxnSp macro="">
      <xdr:nvCxnSpPr>
        <xdr:cNvPr id="117" name="直線コネクタ 116"/>
        <xdr:cNvCxnSpPr/>
      </xdr:nvCxnSpPr>
      <xdr:spPr>
        <a:xfrm>
          <a:off x="10079990" y="10849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143510</xdr:rowOff>
    </xdr:from>
    <xdr:ext cx="469900" cy="257810"/>
    <xdr:sp macro="" textlink="">
      <xdr:nvSpPr>
        <xdr:cNvPr id="118" name="【体育館・プール】&#10;一人当たり面積最大値テキスト"/>
        <xdr:cNvSpPr txBox="1"/>
      </xdr:nvSpPr>
      <xdr:spPr>
        <a:xfrm>
          <a:off x="10201275" y="9401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25400</xdr:rowOff>
    </xdr:from>
    <xdr:to xmlns:xdr="http://schemas.openxmlformats.org/drawingml/2006/spreadsheetDrawing">
      <xdr:col>55</xdr:col>
      <xdr:colOff>88900</xdr:colOff>
      <xdr:row>56</xdr:row>
      <xdr:rowOff>25400</xdr:rowOff>
    </xdr:to>
    <xdr:cxnSp macro="">
      <xdr:nvCxnSpPr>
        <xdr:cNvPr id="119" name="直線コネクタ 118"/>
        <xdr:cNvCxnSpPr/>
      </xdr:nvCxnSpPr>
      <xdr:spPr>
        <a:xfrm>
          <a:off x="10079990" y="96266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63500</xdr:rowOff>
    </xdr:from>
    <xdr:ext cx="469900" cy="257810"/>
    <xdr:sp macro="" textlink="">
      <xdr:nvSpPr>
        <xdr:cNvPr id="120" name="【体育館・プール】&#10;一人当たり面積平均値テキスト"/>
        <xdr:cNvSpPr txBox="1"/>
      </xdr:nvSpPr>
      <xdr:spPr>
        <a:xfrm>
          <a:off x="10201275" y="1052195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84455</xdr:rowOff>
    </xdr:from>
    <xdr:to xmlns:xdr="http://schemas.openxmlformats.org/drawingml/2006/spreadsheetDrawing">
      <xdr:col>55</xdr:col>
      <xdr:colOff>50800</xdr:colOff>
      <xdr:row>62</xdr:row>
      <xdr:rowOff>14605</xdr:rowOff>
    </xdr:to>
    <xdr:sp macro="" textlink="">
      <xdr:nvSpPr>
        <xdr:cNvPr id="121" name="フローチャート: 判断 120"/>
        <xdr:cNvSpPr/>
      </xdr:nvSpPr>
      <xdr:spPr>
        <a:xfrm>
          <a:off x="10118090" y="105429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42545</xdr:rowOff>
    </xdr:from>
    <xdr:to xmlns:xdr="http://schemas.openxmlformats.org/drawingml/2006/spreadsheetDrawing">
      <xdr:col>50</xdr:col>
      <xdr:colOff>165100</xdr:colOff>
      <xdr:row>61</xdr:row>
      <xdr:rowOff>144145</xdr:rowOff>
    </xdr:to>
    <xdr:sp macro="" textlink="">
      <xdr:nvSpPr>
        <xdr:cNvPr id="122" name="フローチャート: 判断 121"/>
        <xdr:cNvSpPr/>
      </xdr:nvSpPr>
      <xdr:spPr>
        <a:xfrm>
          <a:off x="9302750" y="105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61</xdr:row>
      <xdr:rowOff>135255</xdr:rowOff>
    </xdr:from>
    <xdr:ext cx="468630" cy="257810"/>
    <xdr:sp macro="" textlink="">
      <xdr:nvSpPr>
        <xdr:cNvPr id="123" name="n_1aveValue【体育館・プール】&#10;一人当たり面積"/>
        <xdr:cNvSpPr txBox="1"/>
      </xdr:nvSpPr>
      <xdr:spPr>
        <a:xfrm>
          <a:off x="9111615" y="10593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90170</xdr:rowOff>
    </xdr:from>
    <xdr:to xmlns:xdr="http://schemas.openxmlformats.org/drawingml/2006/spreadsheetDrawing">
      <xdr:col>46</xdr:col>
      <xdr:colOff>38100</xdr:colOff>
      <xdr:row>62</xdr:row>
      <xdr:rowOff>20320</xdr:rowOff>
    </xdr:to>
    <xdr:sp macro="" textlink="">
      <xdr:nvSpPr>
        <xdr:cNvPr id="124" name="フローチャート: 判断 123"/>
        <xdr:cNvSpPr/>
      </xdr:nvSpPr>
      <xdr:spPr>
        <a:xfrm>
          <a:off x="8442325" y="1054862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62</xdr:row>
      <xdr:rowOff>11430</xdr:rowOff>
    </xdr:from>
    <xdr:ext cx="468630" cy="259080"/>
    <xdr:sp macro="" textlink="">
      <xdr:nvSpPr>
        <xdr:cNvPr id="125" name="n_2aveValue【体育館・プール】&#10;一人当たり面積"/>
        <xdr:cNvSpPr txBox="1"/>
      </xdr:nvSpPr>
      <xdr:spPr>
        <a:xfrm>
          <a:off x="8263890" y="10641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126" name="テキスト ボックス 125"/>
        <xdr:cNvSpPr txBox="1"/>
      </xdr:nvSpPr>
      <xdr:spPr>
        <a:xfrm>
          <a:off x="997839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27" name="テキスト ボックス 126"/>
        <xdr:cNvSpPr txBox="1"/>
      </xdr:nvSpPr>
      <xdr:spPr>
        <a:xfrm>
          <a:off x="91687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0730" cy="257810"/>
    <xdr:sp macro="" textlink="">
      <xdr:nvSpPr>
        <xdr:cNvPr id="128" name="テキスト ボックス 127"/>
        <xdr:cNvSpPr txBox="1"/>
      </xdr:nvSpPr>
      <xdr:spPr>
        <a:xfrm>
          <a:off x="830834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0730" cy="257810"/>
    <xdr:sp macro="" textlink="">
      <xdr:nvSpPr>
        <xdr:cNvPr id="129" name="テキスト ボックス 128"/>
        <xdr:cNvSpPr txBox="1"/>
      </xdr:nvSpPr>
      <xdr:spPr>
        <a:xfrm>
          <a:off x="74422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30" name="テキスト ボックス 129"/>
        <xdr:cNvSpPr txBox="1"/>
      </xdr:nvSpPr>
      <xdr:spPr>
        <a:xfrm>
          <a:off x="658177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118110</xdr:rowOff>
    </xdr:from>
    <xdr:to xmlns:xdr="http://schemas.openxmlformats.org/drawingml/2006/spreadsheetDrawing">
      <xdr:col>55</xdr:col>
      <xdr:colOff>50800</xdr:colOff>
      <xdr:row>61</xdr:row>
      <xdr:rowOff>48260</xdr:rowOff>
    </xdr:to>
    <xdr:sp macro="" textlink="">
      <xdr:nvSpPr>
        <xdr:cNvPr id="131" name="楕円 130"/>
        <xdr:cNvSpPr/>
      </xdr:nvSpPr>
      <xdr:spPr>
        <a:xfrm>
          <a:off x="10118090" y="104051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140970</xdr:rowOff>
    </xdr:from>
    <xdr:ext cx="469900" cy="259080"/>
    <xdr:sp macro="" textlink="">
      <xdr:nvSpPr>
        <xdr:cNvPr id="132" name="【体育館・プール】&#10;一人当たり面積該当値テキスト"/>
        <xdr:cNvSpPr txBox="1"/>
      </xdr:nvSpPr>
      <xdr:spPr>
        <a:xfrm>
          <a:off x="10201275" y="10256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128905</xdr:rowOff>
    </xdr:from>
    <xdr:to xmlns:xdr="http://schemas.openxmlformats.org/drawingml/2006/spreadsheetDrawing">
      <xdr:col>50</xdr:col>
      <xdr:colOff>165100</xdr:colOff>
      <xdr:row>61</xdr:row>
      <xdr:rowOff>59055</xdr:rowOff>
    </xdr:to>
    <xdr:sp macro="" textlink="">
      <xdr:nvSpPr>
        <xdr:cNvPr id="133" name="楕円 132"/>
        <xdr:cNvSpPr/>
      </xdr:nvSpPr>
      <xdr:spPr>
        <a:xfrm>
          <a:off x="930275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168910</xdr:rowOff>
    </xdr:from>
    <xdr:to xmlns:xdr="http://schemas.openxmlformats.org/drawingml/2006/spreadsheetDrawing">
      <xdr:col>55</xdr:col>
      <xdr:colOff>0</xdr:colOff>
      <xdr:row>61</xdr:row>
      <xdr:rowOff>8255</xdr:rowOff>
    </xdr:to>
    <xdr:cxnSp macro="">
      <xdr:nvCxnSpPr>
        <xdr:cNvPr id="134" name="直線コネクタ 133"/>
        <xdr:cNvCxnSpPr/>
      </xdr:nvCxnSpPr>
      <xdr:spPr>
        <a:xfrm flipV="1">
          <a:off x="9353550" y="1045591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8890</xdr:rowOff>
    </xdr:from>
    <xdr:to xmlns:xdr="http://schemas.openxmlformats.org/drawingml/2006/spreadsheetDrawing">
      <xdr:col>46</xdr:col>
      <xdr:colOff>38100</xdr:colOff>
      <xdr:row>61</xdr:row>
      <xdr:rowOff>110490</xdr:rowOff>
    </xdr:to>
    <xdr:sp macro="" textlink="">
      <xdr:nvSpPr>
        <xdr:cNvPr id="135" name="楕円 134"/>
        <xdr:cNvSpPr/>
      </xdr:nvSpPr>
      <xdr:spPr>
        <a:xfrm>
          <a:off x="8442325" y="104673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8255</xdr:rowOff>
    </xdr:from>
    <xdr:to xmlns:xdr="http://schemas.openxmlformats.org/drawingml/2006/spreadsheetDrawing">
      <xdr:col>50</xdr:col>
      <xdr:colOff>114300</xdr:colOff>
      <xdr:row>61</xdr:row>
      <xdr:rowOff>59690</xdr:rowOff>
    </xdr:to>
    <xdr:cxnSp macro="">
      <xdr:nvCxnSpPr>
        <xdr:cNvPr id="136" name="直線コネクタ 135"/>
        <xdr:cNvCxnSpPr/>
      </xdr:nvCxnSpPr>
      <xdr:spPr>
        <a:xfrm flipV="1">
          <a:off x="8493125" y="10466705"/>
          <a:ext cx="8604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75565</xdr:rowOff>
    </xdr:from>
    <xdr:ext cx="468630" cy="257810"/>
    <xdr:sp macro="" textlink="">
      <xdr:nvSpPr>
        <xdr:cNvPr id="137" name="n_1mainValue【体育館・プール】&#10;一人当たり面積"/>
        <xdr:cNvSpPr txBox="1"/>
      </xdr:nvSpPr>
      <xdr:spPr>
        <a:xfrm>
          <a:off x="9111615" y="10191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127635</xdr:rowOff>
    </xdr:from>
    <xdr:ext cx="468630" cy="259080"/>
    <xdr:sp macro="" textlink="">
      <xdr:nvSpPr>
        <xdr:cNvPr id="138" name="n_2mainValue【体育館・プール】&#10;一人当たり面積"/>
        <xdr:cNvSpPr txBox="1"/>
      </xdr:nvSpPr>
      <xdr:spPr>
        <a:xfrm>
          <a:off x="8263890" y="10243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39" name="正方形/長方形 138"/>
        <xdr:cNvSpPr/>
      </xdr:nvSpPr>
      <xdr:spPr>
        <a:xfrm>
          <a:off x="73914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40" name="正方形/長方形 139"/>
        <xdr:cNvSpPr/>
      </xdr:nvSpPr>
      <xdr:spPr>
        <a:xfrm>
          <a:off x="86614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41" name="正方形/長方形 140"/>
        <xdr:cNvSpPr/>
      </xdr:nvSpPr>
      <xdr:spPr>
        <a:xfrm>
          <a:off x="86614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2" name="正方形/長方形 141"/>
        <xdr:cNvSpPr/>
      </xdr:nvSpPr>
      <xdr:spPr>
        <a:xfrm>
          <a:off x="184785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3" name="正方形/長方形 142"/>
        <xdr:cNvSpPr/>
      </xdr:nvSpPr>
      <xdr:spPr>
        <a:xfrm>
          <a:off x="184785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4" name="正方形/長方形 143"/>
        <xdr:cNvSpPr/>
      </xdr:nvSpPr>
      <xdr:spPr>
        <a:xfrm>
          <a:off x="29565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5" name="正方形/長方形 144"/>
        <xdr:cNvSpPr/>
      </xdr:nvSpPr>
      <xdr:spPr>
        <a:xfrm>
          <a:off x="29565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46" name="正方形/長方形 145"/>
        <xdr:cNvSpPr/>
      </xdr:nvSpPr>
      <xdr:spPr>
        <a:xfrm>
          <a:off x="739140" y="1295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47" name="正方形/長方形 146"/>
        <xdr:cNvSpPr/>
      </xdr:nvSpPr>
      <xdr:spPr>
        <a:xfrm>
          <a:off x="6409690"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48" name="正方形/長方形 147"/>
        <xdr:cNvSpPr/>
      </xdr:nvSpPr>
      <xdr:spPr>
        <a:xfrm>
          <a:off x="653097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49" name="正方形/長方形 148"/>
        <xdr:cNvSpPr/>
      </xdr:nvSpPr>
      <xdr:spPr>
        <a:xfrm>
          <a:off x="653097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50" name="正方形/長方形 149"/>
        <xdr:cNvSpPr/>
      </xdr:nvSpPr>
      <xdr:spPr>
        <a:xfrm>
          <a:off x="751840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51" name="正方形/長方形 150"/>
        <xdr:cNvSpPr/>
      </xdr:nvSpPr>
      <xdr:spPr>
        <a:xfrm>
          <a:off x="751840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52" name="正方形/長方形 151"/>
        <xdr:cNvSpPr/>
      </xdr:nvSpPr>
      <xdr:spPr>
        <a:xfrm>
          <a:off x="86271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53" name="正方形/長方形 152"/>
        <xdr:cNvSpPr/>
      </xdr:nvSpPr>
      <xdr:spPr>
        <a:xfrm>
          <a:off x="86271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54" name="正方形/長方形 153"/>
        <xdr:cNvSpPr/>
      </xdr:nvSpPr>
      <xdr:spPr>
        <a:xfrm>
          <a:off x="6409690" y="1295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55" name="正方形/長方形 154"/>
        <xdr:cNvSpPr/>
      </xdr:nvSpPr>
      <xdr:spPr>
        <a:xfrm>
          <a:off x="73914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56" name="正方形/長方形 155"/>
        <xdr:cNvSpPr/>
      </xdr:nvSpPr>
      <xdr:spPr>
        <a:xfrm>
          <a:off x="86614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57" name="正方形/長方形 156"/>
        <xdr:cNvSpPr/>
      </xdr:nvSpPr>
      <xdr:spPr>
        <a:xfrm>
          <a:off x="86614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58" name="正方形/長方形 157"/>
        <xdr:cNvSpPr/>
      </xdr:nvSpPr>
      <xdr:spPr>
        <a:xfrm>
          <a:off x="184785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59" name="正方形/長方形 158"/>
        <xdr:cNvSpPr/>
      </xdr:nvSpPr>
      <xdr:spPr>
        <a:xfrm>
          <a:off x="184785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60" name="正方形/長方形 159"/>
        <xdr:cNvSpPr/>
      </xdr:nvSpPr>
      <xdr:spPr>
        <a:xfrm>
          <a:off x="29565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61" name="正方形/長方形 160"/>
        <xdr:cNvSpPr/>
      </xdr:nvSpPr>
      <xdr:spPr>
        <a:xfrm>
          <a:off x="29565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62" name="正方形/長方形 161"/>
        <xdr:cNvSpPr/>
      </xdr:nvSpPr>
      <xdr:spPr>
        <a:xfrm>
          <a:off x="739140" y="1676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63" name="正方形/長方形 162"/>
        <xdr:cNvSpPr/>
      </xdr:nvSpPr>
      <xdr:spPr>
        <a:xfrm>
          <a:off x="6409690"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64" name="正方形/長方形 163"/>
        <xdr:cNvSpPr/>
      </xdr:nvSpPr>
      <xdr:spPr>
        <a:xfrm>
          <a:off x="653097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65" name="正方形/長方形 164"/>
        <xdr:cNvSpPr/>
      </xdr:nvSpPr>
      <xdr:spPr>
        <a:xfrm>
          <a:off x="653097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66" name="正方形/長方形 165"/>
        <xdr:cNvSpPr/>
      </xdr:nvSpPr>
      <xdr:spPr>
        <a:xfrm>
          <a:off x="751840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67" name="正方形/長方形 166"/>
        <xdr:cNvSpPr/>
      </xdr:nvSpPr>
      <xdr:spPr>
        <a:xfrm>
          <a:off x="751840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68" name="正方形/長方形 167"/>
        <xdr:cNvSpPr/>
      </xdr:nvSpPr>
      <xdr:spPr>
        <a:xfrm>
          <a:off x="86271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69" name="正方形/長方形 168"/>
        <xdr:cNvSpPr/>
      </xdr:nvSpPr>
      <xdr:spPr>
        <a:xfrm>
          <a:off x="86271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70" name="正方形/長方形 169"/>
        <xdr:cNvSpPr/>
      </xdr:nvSpPr>
      <xdr:spPr>
        <a:xfrm>
          <a:off x="6409690" y="1676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71" name="正方形/長方形 170"/>
        <xdr:cNvSpPr/>
      </xdr:nvSpPr>
      <xdr:spPr>
        <a:xfrm>
          <a:off x="12074525" y="419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72" name="正方形/長方形 171"/>
        <xdr:cNvSpPr/>
      </xdr:nvSpPr>
      <xdr:spPr>
        <a:xfrm>
          <a:off x="1219581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73" name="正方形/長方形 172"/>
        <xdr:cNvSpPr/>
      </xdr:nvSpPr>
      <xdr:spPr>
        <a:xfrm>
          <a:off x="1219581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74" name="正方形/長方形 173"/>
        <xdr:cNvSpPr/>
      </xdr:nvSpPr>
      <xdr:spPr>
        <a:xfrm>
          <a:off x="1318323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75" name="正方形/長方形 174"/>
        <xdr:cNvSpPr/>
      </xdr:nvSpPr>
      <xdr:spPr>
        <a:xfrm>
          <a:off x="1318323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76" name="正方形/長方形 175"/>
        <xdr:cNvSpPr/>
      </xdr:nvSpPr>
      <xdr:spPr>
        <a:xfrm>
          <a:off x="14291945"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77" name="正方形/長方形 176"/>
        <xdr:cNvSpPr/>
      </xdr:nvSpPr>
      <xdr:spPr>
        <a:xfrm>
          <a:off x="14291945"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78" name="正方形/長方形 177"/>
        <xdr:cNvSpPr/>
      </xdr:nvSpPr>
      <xdr:spPr>
        <a:xfrm>
          <a:off x="12074525" y="533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5425"/>
    <xdr:sp macro="" textlink="">
      <xdr:nvSpPr>
        <xdr:cNvPr id="179" name="テキスト ボックス 178"/>
        <xdr:cNvSpPr txBox="1"/>
      </xdr:nvSpPr>
      <xdr:spPr>
        <a:xfrm>
          <a:off x="12036425"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80" name="直線コネクタ 179"/>
        <xdr:cNvCxnSpPr/>
      </xdr:nvCxnSpPr>
      <xdr:spPr>
        <a:xfrm>
          <a:off x="12074525"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181" name="直線コネクタ 180"/>
        <xdr:cNvCxnSpPr/>
      </xdr:nvCxnSpPr>
      <xdr:spPr>
        <a:xfrm>
          <a:off x="12074525" y="729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9090" cy="257810"/>
    <xdr:sp macro="" textlink="">
      <xdr:nvSpPr>
        <xdr:cNvPr id="182" name="テキスト ボックス 181"/>
        <xdr:cNvSpPr txBox="1"/>
      </xdr:nvSpPr>
      <xdr:spPr>
        <a:xfrm>
          <a:off x="11746865" y="71513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183" name="直線コネクタ 182"/>
        <xdr:cNvCxnSpPr/>
      </xdr:nvCxnSpPr>
      <xdr:spPr>
        <a:xfrm>
          <a:off x="12074525" y="696722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184" name="テキスト ボックス 183"/>
        <xdr:cNvSpPr txBox="1"/>
      </xdr:nvSpPr>
      <xdr:spPr>
        <a:xfrm>
          <a:off x="11682730"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185" name="直線コネクタ 184"/>
        <xdr:cNvCxnSpPr/>
      </xdr:nvCxnSpPr>
      <xdr:spPr>
        <a:xfrm>
          <a:off x="12074525" y="664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186" name="テキスト ボックス 185"/>
        <xdr:cNvSpPr txBox="1"/>
      </xdr:nvSpPr>
      <xdr:spPr>
        <a:xfrm>
          <a:off x="11682730"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187" name="直線コネクタ 186"/>
        <xdr:cNvCxnSpPr/>
      </xdr:nvCxnSpPr>
      <xdr:spPr>
        <a:xfrm>
          <a:off x="12074525" y="631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188" name="テキスト ボックス 187"/>
        <xdr:cNvSpPr txBox="1"/>
      </xdr:nvSpPr>
      <xdr:spPr>
        <a:xfrm>
          <a:off x="11682730"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189" name="直線コネクタ 188"/>
        <xdr:cNvCxnSpPr/>
      </xdr:nvCxnSpPr>
      <xdr:spPr>
        <a:xfrm>
          <a:off x="12074525" y="598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190" name="テキスト ボックス 189"/>
        <xdr:cNvSpPr txBox="1"/>
      </xdr:nvSpPr>
      <xdr:spPr>
        <a:xfrm>
          <a:off x="11682730"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191" name="直線コネクタ 190"/>
        <xdr:cNvCxnSpPr/>
      </xdr:nvCxnSpPr>
      <xdr:spPr>
        <a:xfrm>
          <a:off x="12074525" y="566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192" name="テキスト ボックス 191"/>
        <xdr:cNvSpPr txBox="1"/>
      </xdr:nvSpPr>
      <xdr:spPr>
        <a:xfrm>
          <a:off x="1162431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93" name="直線コネクタ 192"/>
        <xdr:cNvCxnSpPr/>
      </xdr:nvCxnSpPr>
      <xdr:spPr>
        <a:xfrm>
          <a:off x="12074525"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194" name="テキスト ボックス 193"/>
        <xdr:cNvSpPr txBox="1"/>
      </xdr:nvSpPr>
      <xdr:spPr>
        <a:xfrm>
          <a:off x="1162431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95" name="【一般廃棄物処理施設】&#10;有形固定資産減価償却率グラフ枠"/>
        <xdr:cNvSpPr/>
      </xdr:nvSpPr>
      <xdr:spPr>
        <a:xfrm>
          <a:off x="12074525" y="533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42</xdr:row>
      <xdr:rowOff>92710</xdr:rowOff>
    </xdr:to>
    <xdr:cxnSp macro="">
      <xdr:nvCxnSpPr>
        <xdr:cNvPr id="196" name="直線コネクタ 195"/>
        <xdr:cNvCxnSpPr/>
      </xdr:nvCxnSpPr>
      <xdr:spPr>
        <a:xfrm flipV="1">
          <a:off x="15833090" y="586994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339090" cy="259080"/>
    <xdr:sp macro="" textlink="">
      <xdr:nvSpPr>
        <xdr:cNvPr id="197" name="【一般廃棄物処理施設】&#10;有形固定資産減価償却率最小値テキスト"/>
        <xdr:cNvSpPr txBox="1"/>
      </xdr:nvSpPr>
      <xdr:spPr>
        <a:xfrm>
          <a:off x="15871825" y="729742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198" name="直線コネクタ 197"/>
        <xdr:cNvCxnSpPr/>
      </xdr:nvCxnSpPr>
      <xdr:spPr>
        <a:xfrm>
          <a:off x="15744825" y="7293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3860" cy="257810"/>
    <xdr:sp macro="" textlink="">
      <xdr:nvSpPr>
        <xdr:cNvPr id="199" name="【一般廃棄物処理施設】&#10;有形固定資産減価償却率最大値テキスト"/>
        <xdr:cNvSpPr txBox="1"/>
      </xdr:nvSpPr>
      <xdr:spPr>
        <a:xfrm>
          <a:off x="15871825" y="5644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200" name="直線コネクタ 199"/>
        <xdr:cNvCxnSpPr/>
      </xdr:nvCxnSpPr>
      <xdr:spPr>
        <a:xfrm>
          <a:off x="15744825" y="58699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123190</xdr:rowOff>
    </xdr:from>
    <xdr:ext cx="403860" cy="257810"/>
    <xdr:sp macro="" textlink="">
      <xdr:nvSpPr>
        <xdr:cNvPr id="201" name="【一般廃棄物処理施設】&#10;有形固定資産減価償却率平均値テキスト"/>
        <xdr:cNvSpPr txBox="1"/>
      </xdr:nvSpPr>
      <xdr:spPr>
        <a:xfrm>
          <a:off x="15871825" y="62953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144780</xdr:rowOff>
    </xdr:from>
    <xdr:to xmlns:xdr="http://schemas.openxmlformats.org/drawingml/2006/spreadsheetDrawing">
      <xdr:col>85</xdr:col>
      <xdr:colOff>177800</xdr:colOff>
      <xdr:row>37</xdr:row>
      <xdr:rowOff>74930</xdr:rowOff>
    </xdr:to>
    <xdr:sp macro="" textlink="">
      <xdr:nvSpPr>
        <xdr:cNvPr id="202" name="フローチャート: 判断 201"/>
        <xdr:cNvSpPr/>
      </xdr:nvSpPr>
      <xdr:spPr>
        <a:xfrm>
          <a:off x="1578292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160655</xdr:rowOff>
    </xdr:from>
    <xdr:to xmlns:xdr="http://schemas.openxmlformats.org/drawingml/2006/spreadsheetDrawing">
      <xdr:col>81</xdr:col>
      <xdr:colOff>101600</xdr:colOff>
      <xdr:row>37</xdr:row>
      <xdr:rowOff>90805</xdr:rowOff>
    </xdr:to>
    <xdr:sp macro="" textlink="">
      <xdr:nvSpPr>
        <xdr:cNvPr id="203" name="フローチャート: 判断 202"/>
        <xdr:cNvSpPr/>
      </xdr:nvSpPr>
      <xdr:spPr>
        <a:xfrm>
          <a:off x="14967585"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81915</xdr:rowOff>
    </xdr:from>
    <xdr:ext cx="403860" cy="259080"/>
    <xdr:sp macro="" textlink="">
      <xdr:nvSpPr>
        <xdr:cNvPr id="204" name="n_1aveValue【一般廃棄物処理施設】&#10;有形固定資産減価償却率"/>
        <xdr:cNvSpPr txBox="1"/>
      </xdr:nvSpPr>
      <xdr:spPr>
        <a:xfrm>
          <a:off x="14808835" y="6425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635</xdr:rowOff>
    </xdr:from>
    <xdr:to xmlns:xdr="http://schemas.openxmlformats.org/drawingml/2006/spreadsheetDrawing">
      <xdr:col>76</xdr:col>
      <xdr:colOff>165100</xdr:colOff>
      <xdr:row>36</xdr:row>
      <xdr:rowOff>102235</xdr:rowOff>
    </xdr:to>
    <xdr:sp macro="" textlink="">
      <xdr:nvSpPr>
        <xdr:cNvPr id="205" name="フローチャート: 判断 204"/>
        <xdr:cNvSpPr/>
      </xdr:nvSpPr>
      <xdr:spPr>
        <a:xfrm>
          <a:off x="1410716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34</xdr:row>
      <xdr:rowOff>118745</xdr:rowOff>
    </xdr:from>
    <xdr:ext cx="405130" cy="259080"/>
    <xdr:sp macro="" textlink="">
      <xdr:nvSpPr>
        <xdr:cNvPr id="206" name="n_2aveValue【一般廃棄物処理施設】&#10;有形固定資産減価償却率"/>
        <xdr:cNvSpPr txBox="1"/>
      </xdr:nvSpPr>
      <xdr:spPr>
        <a:xfrm>
          <a:off x="13961110" y="594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0730" cy="259080"/>
    <xdr:sp macro="" textlink="">
      <xdr:nvSpPr>
        <xdr:cNvPr id="207" name="テキスト ボックス 206"/>
        <xdr:cNvSpPr txBox="1"/>
      </xdr:nvSpPr>
      <xdr:spPr>
        <a:xfrm>
          <a:off x="1564894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9080"/>
    <xdr:sp macro="" textlink="">
      <xdr:nvSpPr>
        <xdr:cNvPr id="208" name="テキスト ボックス 207"/>
        <xdr:cNvSpPr txBox="1"/>
      </xdr:nvSpPr>
      <xdr:spPr>
        <a:xfrm>
          <a:off x="148336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09" name="テキスト ボックス 208"/>
        <xdr:cNvSpPr txBox="1"/>
      </xdr:nvSpPr>
      <xdr:spPr>
        <a:xfrm>
          <a:off x="139731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0730" cy="259080"/>
    <xdr:sp macro="" textlink="">
      <xdr:nvSpPr>
        <xdr:cNvPr id="210" name="テキスト ボックス 209"/>
        <xdr:cNvSpPr txBox="1"/>
      </xdr:nvSpPr>
      <xdr:spPr>
        <a:xfrm>
          <a:off x="1311275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9080"/>
    <xdr:sp macro="" textlink="">
      <xdr:nvSpPr>
        <xdr:cNvPr id="211" name="テキスト ボックス 210"/>
        <xdr:cNvSpPr txBox="1"/>
      </xdr:nvSpPr>
      <xdr:spPr>
        <a:xfrm>
          <a:off x="122466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90805</xdr:rowOff>
    </xdr:from>
    <xdr:to xmlns:xdr="http://schemas.openxmlformats.org/drawingml/2006/spreadsheetDrawing">
      <xdr:col>85</xdr:col>
      <xdr:colOff>177800</xdr:colOff>
      <xdr:row>36</xdr:row>
      <xdr:rowOff>20955</xdr:rowOff>
    </xdr:to>
    <xdr:sp macro="" textlink="">
      <xdr:nvSpPr>
        <xdr:cNvPr id="212" name="楕円 211"/>
        <xdr:cNvSpPr/>
      </xdr:nvSpPr>
      <xdr:spPr>
        <a:xfrm>
          <a:off x="15782925"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113665</xdr:rowOff>
    </xdr:from>
    <xdr:ext cx="403860" cy="258445"/>
    <xdr:sp macro="" textlink="">
      <xdr:nvSpPr>
        <xdr:cNvPr id="213" name="【一般廃棄物処理施設】&#10;有形固定資産減価償却率該当値テキスト"/>
        <xdr:cNvSpPr txBox="1"/>
      </xdr:nvSpPr>
      <xdr:spPr>
        <a:xfrm>
          <a:off x="15871825" y="59429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133350</xdr:rowOff>
    </xdr:from>
    <xdr:to xmlns:xdr="http://schemas.openxmlformats.org/drawingml/2006/spreadsheetDrawing">
      <xdr:col>81</xdr:col>
      <xdr:colOff>101600</xdr:colOff>
      <xdr:row>36</xdr:row>
      <xdr:rowOff>63500</xdr:rowOff>
    </xdr:to>
    <xdr:sp macro="" textlink="">
      <xdr:nvSpPr>
        <xdr:cNvPr id="214" name="楕円 213"/>
        <xdr:cNvSpPr/>
      </xdr:nvSpPr>
      <xdr:spPr>
        <a:xfrm>
          <a:off x="14967585"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141605</xdr:rowOff>
    </xdr:from>
    <xdr:to xmlns:xdr="http://schemas.openxmlformats.org/drawingml/2006/spreadsheetDrawing">
      <xdr:col>85</xdr:col>
      <xdr:colOff>127000</xdr:colOff>
      <xdr:row>36</xdr:row>
      <xdr:rowOff>12700</xdr:rowOff>
    </xdr:to>
    <xdr:cxnSp macro="">
      <xdr:nvCxnSpPr>
        <xdr:cNvPr id="215" name="直線コネクタ 214"/>
        <xdr:cNvCxnSpPr/>
      </xdr:nvCxnSpPr>
      <xdr:spPr>
        <a:xfrm flipV="1">
          <a:off x="15018385" y="6142355"/>
          <a:ext cx="81534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4445</xdr:rowOff>
    </xdr:from>
    <xdr:to xmlns:xdr="http://schemas.openxmlformats.org/drawingml/2006/spreadsheetDrawing">
      <xdr:col>76</xdr:col>
      <xdr:colOff>165100</xdr:colOff>
      <xdr:row>36</xdr:row>
      <xdr:rowOff>106045</xdr:rowOff>
    </xdr:to>
    <xdr:sp macro="" textlink="">
      <xdr:nvSpPr>
        <xdr:cNvPr id="216" name="楕円 215"/>
        <xdr:cNvSpPr/>
      </xdr:nvSpPr>
      <xdr:spPr>
        <a:xfrm>
          <a:off x="1410716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12700</xdr:rowOff>
    </xdr:from>
    <xdr:to xmlns:xdr="http://schemas.openxmlformats.org/drawingml/2006/spreadsheetDrawing">
      <xdr:col>81</xdr:col>
      <xdr:colOff>50800</xdr:colOff>
      <xdr:row>36</xdr:row>
      <xdr:rowOff>55245</xdr:rowOff>
    </xdr:to>
    <xdr:cxnSp macro="">
      <xdr:nvCxnSpPr>
        <xdr:cNvPr id="217" name="直線コネクタ 216"/>
        <xdr:cNvCxnSpPr/>
      </xdr:nvCxnSpPr>
      <xdr:spPr>
        <a:xfrm flipV="1">
          <a:off x="14157960" y="6184900"/>
          <a:ext cx="8604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34</xdr:row>
      <xdr:rowOff>80010</xdr:rowOff>
    </xdr:from>
    <xdr:ext cx="403860" cy="259080"/>
    <xdr:sp macro="" textlink="">
      <xdr:nvSpPr>
        <xdr:cNvPr id="218" name="n_1mainValue【一般廃棄物処理施設】&#10;有形固定資産減価償却率"/>
        <xdr:cNvSpPr txBox="1"/>
      </xdr:nvSpPr>
      <xdr:spPr>
        <a:xfrm>
          <a:off x="14808835" y="5909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97790</xdr:rowOff>
    </xdr:from>
    <xdr:ext cx="405130" cy="257810"/>
    <xdr:sp macro="" textlink="">
      <xdr:nvSpPr>
        <xdr:cNvPr id="219" name="n_2mainValue【一般廃棄物処理施設】&#10;有形固定資産減価償却率"/>
        <xdr:cNvSpPr txBox="1"/>
      </xdr:nvSpPr>
      <xdr:spPr>
        <a:xfrm>
          <a:off x="13961110" y="62699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20" name="正方形/長方形 219"/>
        <xdr:cNvSpPr/>
      </xdr:nvSpPr>
      <xdr:spPr>
        <a:xfrm>
          <a:off x="17739360" y="419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21" name="正方形/長方形 220"/>
        <xdr:cNvSpPr/>
      </xdr:nvSpPr>
      <xdr:spPr>
        <a:xfrm>
          <a:off x="1786636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22" name="正方形/長方形 221"/>
        <xdr:cNvSpPr/>
      </xdr:nvSpPr>
      <xdr:spPr>
        <a:xfrm>
          <a:off x="1786636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23" name="正方形/長方形 222"/>
        <xdr:cNvSpPr/>
      </xdr:nvSpPr>
      <xdr:spPr>
        <a:xfrm>
          <a:off x="1884807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24" name="正方形/長方形 223"/>
        <xdr:cNvSpPr/>
      </xdr:nvSpPr>
      <xdr:spPr>
        <a:xfrm>
          <a:off x="1884807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25" name="正方形/長方形 224"/>
        <xdr:cNvSpPr/>
      </xdr:nvSpPr>
      <xdr:spPr>
        <a:xfrm>
          <a:off x="19956780" y="485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26" name="正方形/長方形 225"/>
        <xdr:cNvSpPr/>
      </xdr:nvSpPr>
      <xdr:spPr>
        <a:xfrm>
          <a:off x="19956780" y="505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27" name="正方形/長方形 226"/>
        <xdr:cNvSpPr/>
      </xdr:nvSpPr>
      <xdr:spPr>
        <a:xfrm>
          <a:off x="17739360" y="533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228" name="テキスト ボックス 227"/>
        <xdr:cNvSpPr txBox="1"/>
      </xdr:nvSpPr>
      <xdr:spPr>
        <a:xfrm>
          <a:off x="17706975"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29" name="直線コネクタ 228"/>
        <xdr:cNvCxnSpPr/>
      </xdr:nvCxnSpPr>
      <xdr:spPr>
        <a:xfrm>
          <a:off x="17739360" y="762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230" name="直線コネクタ 229"/>
        <xdr:cNvCxnSpPr/>
      </xdr:nvCxnSpPr>
      <xdr:spPr>
        <a:xfrm>
          <a:off x="17739360" y="716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231" name="テキスト ボックス 230"/>
        <xdr:cNvSpPr txBox="1"/>
      </xdr:nvSpPr>
      <xdr:spPr>
        <a:xfrm>
          <a:off x="1750187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232" name="直線コネクタ 231"/>
        <xdr:cNvCxnSpPr/>
      </xdr:nvCxnSpPr>
      <xdr:spPr>
        <a:xfrm>
          <a:off x="17739360" y="670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233" name="テキスト ボックス 232"/>
        <xdr:cNvSpPr txBox="1"/>
      </xdr:nvSpPr>
      <xdr:spPr>
        <a:xfrm>
          <a:off x="1716659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234" name="直線コネクタ 233"/>
        <xdr:cNvCxnSpPr/>
      </xdr:nvCxnSpPr>
      <xdr:spPr>
        <a:xfrm>
          <a:off x="17739360" y="624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235" name="テキスト ボックス 234"/>
        <xdr:cNvSpPr txBox="1"/>
      </xdr:nvSpPr>
      <xdr:spPr>
        <a:xfrm>
          <a:off x="1716659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236" name="直線コネクタ 235"/>
        <xdr:cNvCxnSpPr/>
      </xdr:nvCxnSpPr>
      <xdr:spPr>
        <a:xfrm>
          <a:off x="17739360" y="579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237" name="テキスト ボックス 236"/>
        <xdr:cNvSpPr txBox="1"/>
      </xdr:nvSpPr>
      <xdr:spPr>
        <a:xfrm>
          <a:off x="1716659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38" name="直線コネクタ 237"/>
        <xdr:cNvCxnSpPr/>
      </xdr:nvCxnSpPr>
      <xdr:spPr>
        <a:xfrm>
          <a:off x="17739360" y="533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239" name="テキスト ボックス 238"/>
        <xdr:cNvSpPr txBox="1"/>
      </xdr:nvSpPr>
      <xdr:spPr>
        <a:xfrm>
          <a:off x="1716659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40" name="【一般廃棄物処理施設】&#10;一人当たり有形固定資産（償却資産）額グラフ枠"/>
        <xdr:cNvSpPr/>
      </xdr:nvSpPr>
      <xdr:spPr>
        <a:xfrm>
          <a:off x="17739360" y="533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22225</xdr:rowOff>
    </xdr:from>
    <xdr:to xmlns:xdr="http://schemas.openxmlformats.org/drawingml/2006/spreadsheetDrawing">
      <xdr:col>116</xdr:col>
      <xdr:colOff>62865</xdr:colOff>
      <xdr:row>41</xdr:row>
      <xdr:rowOff>125095</xdr:rowOff>
    </xdr:to>
    <xdr:cxnSp macro="">
      <xdr:nvCxnSpPr>
        <xdr:cNvPr id="241" name="直線コネクタ 240"/>
        <xdr:cNvCxnSpPr/>
      </xdr:nvCxnSpPr>
      <xdr:spPr>
        <a:xfrm flipV="1">
          <a:off x="21497925" y="585152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128905</xdr:rowOff>
    </xdr:from>
    <xdr:ext cx="468630" cy="259080"/>
    <xdr:sp macro="" textlink="">
      <xdr:nvSpPr>
        <xdr:cNvPr id="242" name="【一般廃棄物処理施設】&#10;一人当たり有形固定資産（償却資産）額最小値テキスト"/>
        <xdr:cNvSpPr txBox="1"/>
      </xdr:nvSpPr>
      <xdr:spPr>
        <a:xfrm>
          <a:off x="21536660" y="71583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125095</xdr:rowOff>
    </xdr:from>
    <xdr:to xmlns:xdr="http://schemas.openxmlformats.org/drawingml/2006/spreadsheetDrawing">
      <xdr:col>116</xdr:col>
      <xdr:colOff>152400</xdr:colOff>
      <xdr:row>41</xdr:row>
      <xdr:rowOff>125095</xdr:rowOff>
    </xdr:to>
    <xdr:cxnSp macro="">
      <xdr:nvCxnSpPr>
        <xdr:cNvPr id="243" name="直線コネクタ 242"/>
        <xdr:cNvCxnSpPr/>
      </xdr:nvCxnSpPr>
      <xdr:spPr>
        <a:xfrm>
          <a:off x="21415375" y="715454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140335</xdr:rowOff>
    </xdr:from>
    <xdr:ext cx="597535" cy="259080"/>
    <xdr:sp macro="" textlink="">
      <xdr:nvSpPr>
        <xdr:cNvPr id="244" name="【一般廃棄物処理施設】&#10;一人当たり有形固定資産（償却資産）額最大値テキスト"/>
        <xdr:cNvSpPr txBox="1"/>
      </xdr:nvSpPr>
      <xdr:spPr>
        <a:xfrm>
          <a:off x="21536660" y="56267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22225</xdr:rowOff>
    </xdr:from>
    <xdr:to xmlns:xdr="http://schemas.openxmlformats.org/drawingml/2006/spreadsheetDrawing">
      <xdr:col>116</xdr:col>
      <xdr:colOff>152400</xdr:colOff>
      <xdr:row>34</xdr:row>
      <xdr:rowOff>22225</xdr:rowOff>
    </xdr:to>
    <xdr:cxnSp macro="">
      <xdr:nvCxnSpPr>
        <xdr:cNvPr id="245" name="直線コネクタ 244"/>
        <xdr:cNvCxnSpPr/>
      </xdr:nvCxnSpPr>
      <xdr:spPr>
        <a:xfrm>
          <a:off x="21415375" y="585152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121920</xdr:rowOff>
    </xdr:from>
    <xdr:ext cx="597535" cy="257810"/>
    <xdr:sp macro="" textlink="">
      <xdr:nvSpPr>
        <xdr:cNvPr id="246" name="【一般廃棄物処理施設】&#10;一人当たり有形固定資産（償却資産）額平均値テキスト"/>
        <xdr:cNvSpPr txBox="1"/>
      </xdr:nvSpPr>
      <xdr:spPr>
        <a:xfrm>
          <a:off x="21536660" y="663702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99060</xdr:rowOff>
    </xdr:from>
    <xdr:to xmlns:xdr="http://schemas.openxmlformats.org/drawingml/2006/spreadsheetDrawing">
      <xdr:col>116</xdr:col>
      <xdr:colOff>114300</xdr:colOff>
      <xdr:row>40</xdr:row>
      <xdr:rowOff>29210</xdr:rowOff>
    </xdr:to>
    <xdr:sp macro="" textlink="">
      <xdr:nvSpPr>
        <xdr:cNvPr id="247" name="フローチャート: 判断 246"/>
        <xdr:cNvSpPr/>
      </xdr:nvSpPr>
      <xdr:spPr>
        <a:xfrm>
          <a:off x="2144776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162560</xdr:rowOff>
    </xdr:from>
    <xdr:to xmlns:xdr="http://schemas.openxmlformats.org/drawingml/2006/spreadsheetDrawing">
      <xdr:col>112</xdr:col>
      <xdr:colOff>38100</xdr:colOff>
      <xdr:row>40</xdr:row>
      <xdr:rowOff>92710</xdr:rowOff>
    </xdr:to>
    <xdr:sp macro="" textlink="">
      <xdr:nvSpPr>
        <xdr:cNvPr id="248" name="フローチャート: 判断 247"/>
        <xdr:cNvSpPr/>
      </xdr:nvSpPr>
      <xdr:spPr>
        <a:xfrm>
          <a:off x="20638135" y="68491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38</xdr:row>
      <xdr:rowOff>109220</xdr:rowOff>
    </xdr:from>
    <xdr:ext cx="597535" cy="257810"/>
    <xdr:sp macro="" textlink="">
      <xdr:nvSpPr>
        <xdr:cNvPr id="249" name="n_1aveValue【一般廃棄物処理施設】&#10;一人当たり有形固定資産（償却資産）額"/>
        <xdr:cNvSpPr txBox="1"/>
      </xdr:nvSpPr>
      <xdr:spPr>
        <a:xfrm>
          <a:off x="20382230" y="66243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40</xdr:row>
      <xdr:rowOff>19685</xdr:rowOff>
    </xdr:from>
    <xdr:to xmlns:xdr="http://schemas.openxmlformats.org/drawingml/2006/spreadsheetDrawing">
      <xdr:col>107</xdr:col>
      <xdr:colOff>101600</xdr:colOff>
      <xdr:row>40</xdr:row>
      <xdr:rowOff>121285</xdr:rowOff>
    </xdr:to>
    <xdr:sp macro="" textlink="">
      <xdr:nvSpPr>
        <xdr:cNvPr id="250" name="フローチャート: 判断 249"/>
        <xdr:cNvSpPr/>
      </xdr:nvSpPr>
      <xdr:spPr>
        <a:xfrm>
          <a:off x="19771995"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38</xdr:row>
      <xdr:rowOff>137795</xdr:rowOff>
    </xdr:from>
    <xdr:ext cx="597535" cy="259080"/>
    <xdr:sp macro="" textlink="">
      <xdr:nvSpPr>
        <xdr:cNvPr id="251" name="n_2aveValue【一般廃棄物処理施設】&#10;一人当たり有形固定資産（償却資産）額"/>
        <xdr:cNvSpPr txBox="1"/>
      </xdr:nvSpPr>
      <xdr:spPr>
        <a:xfrm>
          <a:off x="19534505" y="66528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252" name="テキスト ボックス 251"/>
        <xdr:cNvSpPr txBox="1"/>
      </xdr:nvSpPr>
      <xdr:spPr>
        <a:xfrm>
          <a:off x="2131377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0730" cy="259080"/>
    <xdr:sp macro="" textlink="">
      <xdr:nvSpPr>
        <xdr:cNvPr id="253" name="テキスト ボックス 252"/>
        <xdr:cNvSpPr txBox="1"/>
      </xdr:nvSpPr>
      <xdr:spPr>
        <a:xfrm>
          <a:off x="2050415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9080"/>
    <xdr:sp macro="" textlink="">
      <xdr:nvSpPr>
        <xdr:cNvPr id="254" name="テキスト ボックス 253"/>
        <xdr:cNvSpPr txBox="1"/>
      </xdr:nvSpPr>
      <xdr:spPr>
        <a:xfrm>
          <a:off x="1963801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55" name="テキスト ボックス 254"/>
        <xdr:cNvSpPr txBox="1"/>
      </xdr:nvSpPr>
      <xdr:spPr>
        <a:xfrm>
          <a:off x="1877758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0730" cy="259080"/>
    <xdr:sp macro="" textlink="">
      <xdr:nvSpPr>
        <xdr:cNvPr id="256" name="テキスト ボックス 255"/>
        <xdr:cNvSpPr txBox="1"/>
      </xdr:nvSpPr>
      <xdr:spPr>
        <a:xfrm>
          <a:off x="1791716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160655</xdr:rowOff>
    </xdr:from>
    <xdr:to xmlns:xdr="http://schemas.openxmlformats.org/drawingml/2006/spreadsheetDrawing">
      <xdr:col>116</xdr:col>
      <xdr:colOff>114300</xdr:colOff>
      <xdr:row>41</xdr:row>
      <xdr:rowOff>90805</xdr:rowOff>
    </xdr:to>
    <xdr:sp macro="" textlink="">
      <xdr:nvSpPr>
        <xdr:cNvPr id="257" name="楕円 256"/>
        <xdr:cNvSpPr/>
      </xdr:nvSpPr>
      <xdr:spPr>
        <a:xfrm>
          <a:off x="2144776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75565</xdr:rowOff>
    </xdr:from>
    <xdr:ext cx="533400" cy="257810"/>
    <xdr:sp macro="" textlink="">
      <xdr:nvSpPr>
        <xdr:cNvPr id="258" name="【一般廃棄物処理施設】&#10;一人当たり有形固定資産（償却資産）額該当値テキスト"/>
        <xdr:cNvSpPr txBox="1"/>
      </xdr:nvSpPr>
      <xdr:spPr>
        <a:xfrm>
          <a:off x="21536660" y="69335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162560</xdr:rowOff>
    </xdr:from>
    <xdr:to xmlns:xdr="http://schemas.openxmlformats.org/drawingml/2006/spreadsheetDrawing">
      <xdr:col>112</xdr:col>
      <xdr:colOff>38100</xdr:colOff>
      <xdr:row>41</xdr:row>
      <xdr:rowOff>92710</xdr:rowOff>
    </xdr:to>
    <xdr:sp macro="" textlink="">
      <xdr:nvSpPr>
        <xdr:cNvPr id="259" name="楕円 258"/>
        <xdr:cNvSpPr/>
      </xdr:nvSpPr>
      <xdr:spPr>
        <a:xfrm>
          <a:off x="20638135" y="70205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40640</xdr:rowOff>
    </xdr:from>
    <xdr:to xmlns:xdr="http://schemas.openxmlformats.org/drawingml/2006/spreadsheetDrawing">
      <xdr:col>116</xdr:col>
      <xdr:colOff>63500</xdr:colOff>
      <xdr:row>41</xdr:row>
      <xdr:rowOff>41910</xdr:rowOff>
    </xdr:to>
    <xdr:cxnSp macro="">
      <xdr:nvCxnSpPr>
        <xdr:cNvPr id="260" name="直線コネクタ 259"/>
        <xdr:cNvCxnSpPr/>
      </xdr:nvCxnSpPr>
      <xdr:spPr>
        <a:xfrm flipV="1">
          <a:off x="20688935" y="707009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165100</xdr:rowOff>
    </xdr:from>
    <xdr:to xmlns:xdr="http://schemas.openxmlformats.org/drawingml/2006/spreadsheetDrawing">
      <xdr:col>107</xdr:col>
      <xdr:colOff>101600</xdr:colOff>
      <xdr:row>41</xdr:row>
      <xdr:rowOff>95250</xdr:rowOff>
    </xdr:to>
    <xdr:sp macro="" textlink="">
      <xdr:nvSpPr>
        <xdr:cNvPr id="261" name="楕円 260"/>
        <xdr:cNvSpPr/>
      </xdr:nvSpPr>
      <xdr:spPr>
        <a:xfrm>
          <a:off x="19771995"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41910</xdr:rowOff>
    </xdr:from>
    <xdr:to xmlns:xdr="http://schemas.openxmlformats.org/drawingml/2006/spreadsheetDrawing">
      <xdr:col>111</xdr:col>
      <xdr:colOff>177800</xdr:colOff>
      <xdr:row>41</xdr:row>
      <xdr:rowOff>44450</xdr:rowOff>
    </xdr:to>
    <xdr:cxnSp macro="">
      <xdr:nvCxnSpPr>
        <xdr:cNvPr id="262" name="直線コネクタ 261"/>
        <xdr:cNvCxnSpPr/>
      </xdr:nvCxnSpPr>
      <xdr:spPr>
        <a:xfrm flipV="1">
          <a:off x="19822795" y="7071360"/>
          <a:ext cx="8661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83820</xdr:rowOff>
    </xdr:from>
    <xdr:ext cx="534670" cy="259080"/>
    <xdr:sp macro="" textlink="">
      <xdr:nvSpPr>
        <xdr:cNvPr id="263" name="n_1mainValue【一般廃棄物処理施設】&#10;一人当たり有形固定資産（償却資産）額"/>
        <xdr:cNvSpPr txBox="1"/>
      </xdr:nvSpPr>
      <xdr:spPr>
        <a:xfrm>
          <a:off x="20414615" y="711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86360</xdr:rowOff>
    </xdr:from>
    <xdr:ext cx="534670" cy="257810"/>
    <xdr:sp macro="" textlink="">
      <xdr:nvSpPr>
        <xdr:cNvPr id="264" name="n_2mainValue【一般廃棄物処理施設】&#10;一人当たり有形固定資産（償却資産）額"/>
        <xdr:cNvSpPr txBox="1"/>
      </xdr:nvSpPr>
      <xdr:spPr>
        <a:xfrm>
          <a:off x="19566890" y="71158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65" name="正方形/長方形 264"/>
        <xdr:cNvSpPr/>
      </xdr:nvSpPr>
      <xdr:spPr>
        <a:xfrm>
          <a:off x="12074525" y="800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66" name="正方形/長方形 265"/>
        <xdr:cNvSpPr/>
      </xdr:nvSpPr>
      <xdr:spPr>
        <a:xfrm>
          <a:off x="1219581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67" name="正方形/長方形 266"/>
        <xdr:cNvSpPr/>
      </xdr:nvSpPr>
      <xdr:spPr>
        <a:xfrm>
          <a:off x="1219581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68" name="正方形/長方形 267"/>
        <xdr:cNvSpPr/>
      </xdr:nvSpPr>
      <xdr:spPr>
        <a:xfrm>
          <a:off x="1318323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69" name="正方形/長方形 268"/>
        <xdr:cNvSpPr/>
      </xdr:nvSpPr>
      <xdr:spPr>
        <a:xfrm>
          <a:off x="1318323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70" name="正方形/長方形 269"/>
        <xdr:cNvSpPr/>
      </xdr:nvSpPr>
      <xdr:spPr>
        <a:xfrm>
          <a:off x="14291945"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71" name="正方形/長方形 270"/>
        <xdr:cNvSpPr/>
      </xdr:nvSpPr>
      <xdr:spPr>
        <a:xfrm>
          <a:off x="14291945"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72" name="正方形/長方形 271"/>
        <xdr:cNvSpPr/>
      </xdr:nvSpPr>
      <xdr:spPr>
        <a:xfrm>
          <a:off x="12074525" y="9144000"/>
          <a:ext cx="4581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73" name="正方形/長方形 272"/>
        <xdr:cNvSpPr/>
      </xdr:nvSpPr>
      <xdr:spPr>
        <a:xfrm>
          <a:off x="17739360" y="800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74" name="正方形/長方形 273"/>
        <xdr:cNvSpPr/>
      </xdr:nvSpPr>
      <xdr:spPr>
        <a:xfrm>
          <a:off x="1786636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75" name="正方形/長方形 274"/>
        <xdr:cNvSpPr/>
      </xdr:nvSpPr>
      <xdr:spPr>
        <a:xfrm>
          <a:off x="1786636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76" name="正方形/長方形 275"/>
        <xdr:cNvSpPr/>
      </xdr:nvSpPr>
      <xdr:spPr>
        <a:xfrm>
          <a:off x="1884807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77" name="正方形/長方形 276"/>
        <xdr:cNvSpPr/>
      </xdr:nvSpPr>
      <xdr:spPr>
        <a:xfrm>
          <a:off x="1884807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78" name="正方形/長方形 277"/>
        <xdr:cNvSpPr/>
      </xdr:nvSpPr>
      <xdr:spPr>
        <a:xfrm>
          <a:off x="19956780" y="866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79" name="正方形/長方形 278"/>
        <xdr:cNvSpPr/>
      </xdr:nvSpPr>
      <xdr:spPr>
        <a:xfrm>
          <a:off x="19956780" y="886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80" name="正方形/長方形 279"/>
        <xdr:cNvSpPr/>
      </xdr:nvSpPr>
      <xdr:spPr>
        <a:xfrm>
          <a:off x="17739360" y="9144000"/>
          <a:ext cx="45872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281" name="正方形/長方形 280"/>
        <xdr:cNvSpPr/>
      </xdr:nvSpPr>
      <xdr:spPr>
        <a:xfrm>
          <a:off x="12074525" y="1181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282" name="正方形/長方形 281"/>
        <xdr:cNvSpPr/>
      </xdr:nvSpPr>
      <xdr:spPr>
        <a:xfrm>
          <a:off x="1219581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283" name="正方形/長方形 282"/>
        <xdr:cNvSpPr/>
      </xdr:nvSpPr>
      <xdr:spPr>
        <a:xfrm>
          <a:off x="1219581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284" name="正方形/長方形 283"/>
        <xdr:cNvSpPr/>
      </xdr:nvSpPr>
      <xdr:spPr>
        <a:xfrm>
          <a:off x="1318323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285" name="正方形/長方形 284"/>
        <xdr:cNvSpPr/>
      </xdr:nvSpPr>
      <xdr:spPr>
        <a:xfrm>
          <a:off x="1318323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286" name="正方形/長方形 285"/>
        <xdr:cNvSpPr/>
      </xdr:nvSpPr>
      <xdr:spPr>
        <a:xfrm>
          <a:off x="14291945"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287" name="正方形/長方形 286"/>
        <xdr:cNvSpPr/>
      </xdr:nvSpPr>
      <xdr:spPr>
        <a:xfrm>
          <a:off x="14291945"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288" name="正方形/長方形 287"/>
        <xdr:cNvSpPr/>
      </xdr:nvSpPr>
      <xdr:spPr>
        <a:xfrm>
          <a:off x="12074525" y="1295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8450" cy="224155"/>
    <xdr:sp macro="" textlink="">
      <xdr:nvSpPr>
        <xdr:cNvPr id="289" name="テキスト ボックス 288"/>
        <xdr:cNvSpPr txBox="1"/>
      </xdr:nvSpPr>
      <xdr:spPr>
        <a:xfrm>
          <a:off x="12036425"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290" name="直線コネクタ 289"/>
        <xdr:cNvCxnSpPr/>
      </xdr:nvCxnSpPr>
      <xdr:spPr>
        <a:xfrm>
          <a:off x="12074525"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291" name="直線コネクタ 290"/>
        <xdr:cNvCxnSpPr/>
      </xdr:nvCxnSpPr>
      <xdr:spPr>
        <a:xfrm>
          <a:off x="12074525" y="1491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9090" cy="259080"/>
    <xdr:sp macro="" textlink="">
      <xdr:nvSpPr>
        <xdr:cNvPr id="292" name="テキスト ボックス 291"/>
        <xdr:cNvSpPr txBox="1"/>
      </xdr:nvSpPr>
      <xdr:spPr>
        <a:xfrm>
          <a:off x="11746865" y="1477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293" name="直線コネクタ 292"/>
        <xdr:cNvCxnSpPr/>
      </xdr:nvCxnSpPr>
      <xdr:spPr>
        <a:xfrm>
          <a:off x="12074525" y="1458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294" name="テキスト ボックス 293"/>
        <xdr:cNvSpPr txBox="1"/>
      </xdr:nvSpPr>
      <xdr:spPr>
        <a:xfrm>
          <a:off x="11682730"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295" name="直線コネクタ 294"/>
        <xdr:cNvCxnSpPr/>
      </xdr:nvCxnSpPr>
      <xdr:spPr>
        <a:xfrm>
          <a:off x="12074525" y="1426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296" name="テキスト ボックス 295"/>
        <xdr:cNvSpPr txBox="1"/>
      </xdr:nvSpPr>
      <xdr:spPr>
        <a:xfrm>
          <a:off x="11682730"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297" name="直線コネクタ 296"/>
        <xdr:cNvCxnSpPr/>
      </xdr:nvCxnSpPr>
      <xdr:spPr>
        <a:xfrm>
          <a:off x="12074525" y="1393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298" name="テキスト ボックス 297"/>
        <xdr:cNvSpPr txBox="1"/>
      </xdr:nvSpPr>
      <xdr:spPr>
        <a:xfrm>
          <a:off x="11682730"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299" name="直線コネクタ 298"/>
        <xdr:cNvCxnSpPr/>
      </xdr:nvCxnSpPr>
      <xdr:spPr>
        <a:xfrm>
          <a:off x="12074525" y="136080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00" name="テキスト ボックス 299"/>
        <xdr:cNvSpPr txBox="1"/>
      </xdr:nvSpPr>
      <xdr:spPr>
        <a:xfrm>
          <a:off x="11682730"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01" name="直線コネクタ 300"/>
        <xdr:cNvCxnSpPr/>
      </xdr:nvCxnSpPr>
      <xdr:spPr>
        <a:xfrm>
          <a:off x="12074525" y="1328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302" name="テキスト ボックス 301"/>
        <xdr:cNvSpPr txBox="1"/>
      </xdr:nvSpPr>
      <xdr:spPr>
        <a:xfrm>
          <a:off x="1162431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03" name="直線コネクタ 302"/>
        <xdr:cNvCxnSpPr/>
      </xdr:nvCxnSpPr>
      <xdr:spPr>
        <a:xfrm>
          <a:off x="12074525"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304" name="テキスト ボックス 303"/>
        <xdr:cNvSpPr txBox="1"/>
      </xdr:nvSpPr>
      <xdr:spPr>
        <a:xfrm>
          <a:off x="1162431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05" name="【消防施設】&#10;有形固定資産減価償却率グラフ枠"/>
        <xdr:cNvSpPr/>
      </xdr:nvSpPr>
      <xdr:spPr>
        <a:xfrm>
          <a:off x="12074525" y="1295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101600</xdr:rowOff>
    </xdr:to>
    <xdr:cxnSp macro="">
      <xdr:nvCxnSpPr>
        <xdr:cNvPr id="306" name="直線コネクタ 305"/>
        <xdr:cNvCxnSpPr/>
      </xdr:nvCxnSpPr>
      <xdr:spPr>
        <a:xfrm flipV="1">
          <a:off x="15833090" y="1328039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105410</xdr:rowOff>
    </xdr:from>
    <xdr:ext cx="339090" cy="259080"/>
    <xdr:sp macro="" textlink="">
      <xdr:nvSpPr>
        <xdr:cNvPr id="307" name="【消防施設】&#10;有形固定資産減価償却率最小値テキスト"/>
        <xdr:cNvSpPr txBox="1"/>
      </xdr:nvSpPr>
      <xdr:spPr>
        <a:xfrm>
          <a:off x="15871825" y="1485011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101600</xdr:rowOff>
    </xdr:from>
    <xdr:to xmlns:xdr="http://schemas.openxmlformats.org/drawingml/2006/spreadsheetDrawing">
      <xdr:col>86</xdr:col>
      <xdr:colOff>25400</xdr:colOff>
      <xdr:row>86</xdr:row>
      <xdr:rowOff>101600</xdr:rowOff>
    </xdr:to>
    <xdr:cxnSp macro="">
      <xdr:nvCxnSpPr>
        <xdr:cNvPr id="308" name="直線コネクタ 307"/>
        <xdr:cNvCxnSpPr/>
      </xdr:nvCxnSpPr>
      <xdr:spPr>
        <a:xfrm>
          <a:off x="15744825" y="148463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8630" cy="259080"/>
    <xdr:sp macro="" textlink="">
      <xdr:nvSpPr>
        <xdr:cNvPr id="309" name="【消防施設】&#10;有形固定資産減価償却率最大値テキスト"/>
        <xdr:cNvSpPr txBox="1"/>
      </xdr:nvSpPr>
      <xdr:spPr>
        <a:xfrm>
          <a:off x="15871825" y="130556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310" name="直線コネクタ 309"/>
        <xdr:cNvCxnSpPr/>
      </xdr:nvCxnSpPr>
      <xdr:spPr>
        <a:xfrm>
          <a:off x="15744825" y="132803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57150</xdr:rowOff>
    </xdr:from>
    <xdr:ext cx="403860" cy="259080"/>
    <xdr:sp macro="" textlink="">
      <xdr:nvSpPr>
        <xdr:cNvPr id="311" name="【消防施設】&#10;有形固定資産減価償却率平均値テキスト"/>
        <xdr:cNvSpPr txBox="1"/>
      </xdr:nvSpPr>
      <xdr:spPr>
        <a:xfrm>
          <a:off x="15871825" y="1394460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78740</xdr:rowOff>
    </xdr:from>
    <xdr:to xmlns:xdr="http://schemas.openxmlformats.org/drawingml/2006/spreadsheetDrawing">
      <xdr:col>85</xdr:col>
      <xdr:colOff>177800</xdr:colOff>
      <xdr:row>82</xdr:row>
      <xdr:rowOff>8890</xdr:rowOff>
    </xdr:to>
    <xdr:sp macro="" textlink="">
      <xdr:nvSpPr>
        <xdr:cNvPr id="312" name="フローチャート: 判断 311"/>
        <xdr:cNvSpPr/>
      </xdr:nvSpPr>
      <xdr:spPr>
        <a:xfrm>
          <a:off x="15782925"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1905</xdr:rowOff>
    </xdr:from>
    <xdr:to xmlns:xdr="http://schemas.openxmlformats.org/drawingml/2006/spreadsheetDrawing">
      <xdr:col>81</xdr:col>
      <xdr:colOff>101600</xdr:colOff>
      <xdr:row>81</xdr:row>
      <xdr:rowOff>103505</xdr:rowOff>
    </xdr:to>
    <xdr:sp macro="" textlink="">
      <xdr:nvSpPr>
        <xdr:cNvPr id="313" name="フローチャート: 判断 312"/>
        <xdr:cNvSpPr/>
      </xdr:nvSpPr>
      <xdr:spPr>
        <a:xfrm>
          <a:off x="14967585" y="1388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79</xdr:row>
      <xdr:rowOff>120650</xdr:rowOff>
    </xdr:from>
    <xdr:ext cx="403860" cy="257810"/>
    <xdr:sp macro="" textlink="">
      <xdr:nvSpPr>
        <xdr:cNvPr id="314" name="n_1aveValue【消防施設】&#10;有形固定資産減価償却率"/>
        <xdr:cNvSpPr txBox="1"/>
      </xdr:nvSpPr>
      <xdr:spPr>
        <a:xfrm>
          <a:off x="14808835" y="13665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81</xdr:row>
      <xdr:rowOff>3810</xdr:rowOff>
    </xdr:from>
    <xdr:to xmlns:xdr="http://schemas.openxmlformats.org/drawingml/2006/spreadsheetDrawing">
      <xdr:col>76</xdr:col>
      <xdr:colOff>165100</xdr:colOff>
      <xdr:row>81</xdr:row>
      <xdr:rowOff>105410</xdr:rowOff>
    </xdr:to>
    <xdr:sp macro="" textlink="">
      <xdr:nvSpPr>
        <xdr:cNvPr id="315" name="フローチャート: 判断 314"/>
        <xdr:cNvSpPr/>
      </xdr:nvSpPr>
      <xdr:spPr>
        <a:xfrm>
          <a:off x="14107160" y="1389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121920</xdr:rowOff>
    </xdr:from>
    <xdr:ext cx="405130" cy="257810"/>
    <xdr:sp macro="" textlink="">
      <xdr:nvSpPr>
        <xdr:cNvPr id="316" name="n_2aveValue【消防施設】&#10;有形固定資産減価償却率"/>
        <xdr:cNvSpPr txBox="1"/>
      </xdr:nvSpPr>
      <xdr:spPr>
        <a:xfrm>
          <a:off x="13961110" y="13666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0730" cy="259080"/>
    <xdr:sp macro="" textlink="">
      <xdr:nvSpPr>
        <xdr:cNvPr id="317" name="テキスト ボックス 316"/>
        <xdr:cNvSpPr txBox="1"/>
      </xdr:nvSpPr>
      <xdr:spPr>
        <a:xfrm>
          <a:off x="1564894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9080"/>
    <xdr:sp macro="" textlink="">
      <xdr:nvSpPr>
        <xdr:cNvPr id="318" name="テキスト ボックス 317"/>
        <xdr:cNvSpPr txBox="1"/>
      </xdr:nvSpPr>
      <xdr:spPr>
        <a:xfrm>
          <a:off x="148336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19" name="テキスト ボックス 318"/>
        <xdr:cNvSpPr txBox="1"/>
      </xdr:nvSpPr>
      <xdr:spPr>
        <a:xfrm>
          <a:off x="139731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0730" cy="259080"/>
    <xdr:sp macro="" textlink="">
      <xdr:nvSpPr>
        <xdr:cNvPr id="320" name="テキスト ボックス 319"/>
        <xdr:cNvSpPr txBox="1"/>
      </xdr:nvSpPr>
      <xdr:spPr>
        <a:xfrm>
          <a:off x="1311275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9080"/>
    <xdr:sp macro="" textlink="">
      <xdr:nvSpPr>
        <xdr:cNvPr id="321" name="テキスト ボックス 320"/>
        <xdr:cNvSpPr txBox="1"/>
      </xdr:nvSpPr>
      <xdr:spPr>
        <a:xfrm>
          <a:off x="122466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34925</xdr:rowOff>
    </xdr:from>
    <xdr:to xmlns:xdr="http://schemas.openxmlformats.org/drawingml/2006/spreadsheetDrawing">
      <xdr:col>85</xdr:col>
      <xdr:colOff>177800</xdr:colOff>
      <xdr:row>81</xdr:row>
      <xdr:rowOff>136525</xdr:rowOff>
    </xdr:to>
    <xdr:sp macro="" textlink="">
      <xdr:nvSpPr>
        <xdr:cNvPr id="322" name="楕円 321"/>
        <xdr:cNvSpPr/>
      </xdr:nvSpPr>
      <xdr:spPr>
        <a:xfrm>
          <a:off x="15782925"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57785</xdr:rowOff>
    </xdr:from>
    <xdr:ext cx="403860" cy="259080"/>
    <xdr:sp macro="" textlink="">
      <xdr:nvSpPr>
        <xdr:cNvPr id="323" name="【消防施設】&#10;有形固定資産減価償却率該当値テキスト"/>
        <xdr:cNvSpPr txBox="1"/>
      </xdr:nvSpPr>
      <xdr:spPr>
        <a:xfrm>
          <a:off x="15871825" y="137737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57785</xdr:rowOff>
    </xdr:from>
    <xdr:to xmlns:xdr="http://schemas.openxmlformats.org/drawingml/2006/spreadsheetDrawing">
      <xdr:col>81</xdr:col>
      <xdr:colOff>101600</xdr:colOff>
      <xdr:row>81</xdr:row>
      <xdr:rowOff>159385</xdr:rowOff>
    </xdr:to>
    <xdr:sp macro="" textlink="">
      <xdr:nvSpPr>
        <xdr:cNvPr id="324" name="楕円 323"/>
        <xdr:cNvSpPr/>
      </xdr:nvSpPr>
      <xdr:spPr>
        <a:xfrm>
          <a:off x="14967585"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86360</xdr:rowOff>
    </xdr:from>
    <xdr:to xmlns:xdr="http://schemas.openxmlformats.org/drawingml/2006/spreadsheetDrawing">
      <xdr:col>85</xdr:col>
      <xdr:colOff>127000</xdr:colOff>
      <xdr:row>81</xdr:row>
      <xdr:rowOff>109220</xdr:rowOff>
    </xdr:to>
    <xdr:cxnSp macro="">
      <xdr:nvCxnSpPr>
        <xdr:cNvPr id="325" name="直線コネクタ 324"/>
        <xdr:cNvCxnSpPr/>
      </xdr:nvCxnSpPr>
      <xdr:spPr>
        <a:xfrm flipV="1">
          <a:off x="15018385" y="13973810"/>
          <a:ext cx="8153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113030</xdr:rowOff>
    </xdr:from>
    <xdr:to xmlns:xdr="http://schemas.openxmlformats.org/drawingml/2006/spreadsheetDrawing">
      <xdr:col>76</xdr:col>
      <xdr:colOff>165100</xdr:colOff>
      <xdr:row>82</xdr:row>
      <xdr:rowOff>43180</xdr:rowOff>
    </xdr:to>
    <xdr:sp macro="" textlink="">
      <xdr:nvSpPr>
        <xdr:cNvPr id="326" name="楕円 325"/>
        <xdr:cNvSpPr/>
      </xdr:nvSpPr>
      <xdr:spPr>
        <a:xfrm>
          <a:off x="1410716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109220</xdr:rowOff>
    </xdr:from>
    <xdr:to xmlns:xdr="http://schemas.openxmlformats.org/drawingml/2006/spreadsheetDrawing">
      <xdr:col>81</xdr:col>
      <xdr:colOff>50800</xdr:colOff>
      <xdr:row>81</xdr:row>
      <xdr:rowOff>163830</xdr:rowOff>
    </xdr:to>
    <xdr:cxnSp macro="">
      <xdr:nvCxnSpPr>
        <xdr:cNvPr id="327" name="直線コネクタ 326"/>
        <xdr:cNvCxnSpPr/>
      </xdr:nvCxnSpPr>
      <xdr:spPr>
        <a:xfrm flipV="1">
          <a:off x="14157960" y="13996670"/>
          <a:ext cx="8604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150495</xdr:rowOff>
    </xdr:from>
    <xdr:ext cx="403860" cy="259080"/>
    <xdr:sp macro="" textlink="">
      <xdr:nvSpPr>
        <xdr:cNvPr id="328" name="n_1mainValue【消防施設】&#10;有形固定資産減価償却率"/>
        <xdr:cNvSpPr txBox="1"/>
      </xdr:nvSpPr>
      <xdr:spPr>
        <a:xfrm>
          <a:off x="14808835" y="140379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34290</xdr:rowOff>
    </xdr:from>
    <xdr:ext cx="405130" cy="259080"/>
    <xdr:sp macro="" textlink="">
      <xdr:nvSpPr>
        <xdr:cNvPr id="329" name="n_2mainValue【消防施設】&#10;有形固定資産減価償却率"/>
        <xdr:cNvSpPr txBox="1"/>
      </xdr:nvSpPr>
      <xdr:spPr>
        <a:xfrm>
          <a:off x="13961110"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30" name="正方形/長方形 329"/>
        <xdr:cNvSpPr/>
      </xdr:nvSpPr>
      <xdr:spPr>
        <a:xfrm>
          <a:off x="17739360" y="1181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31" name="正方形/長方形 330"/>
        <xdr:cNvSpPr/>
      </xdr:nvSpPr>
      <xdr:spPr>
        <a:xfrm>
          <a:off x="1786636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32" name="正方形/長方形 331"/>
        <xdr:cNvSpPr/>
      </xdr:nvSpPr>
      <xdr:spPr>
        <a:xfrm>
          <a:off x="1786636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33" name="正方形/長方形 332"/>
        <xdr:cNvSpPr/>
      </xdr:nvSpPr>
      <xdr:spPr>
        <a:xfrm>
          <a:off x="1884807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34" name="正方形/長方形 333"/>
        <xdr:cNvSpPr/>
      </xdr:nvSpPr>
      <xdr:spPr>
        <a:xfrm>
          <a:off x="1884807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35" name="正方形/長方形 334"/>
        <xdr:cNvSpPr/>
      </xdr:nvSpPr>
      <xdr:spPr>
        <a:xfrm>
          <a:off x="19956780" y="1247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36" name="正方形/長方形 335"/>
        <xdr:cNvSpPr/>
      </xdr:nvSpPr>
      <xdr:spPr>
        <a:xfrm>
          <a:off x="19956780" y="1267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37" name="正方形/長方形 336"/>
        <xdr:cNvSpPr/>
      </xdr:nvSpPr>
      <xdr:spPr>
        <a:xfrm>
          <a:off x="17739360" y="1295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155"/>
    <xdr:sp macro="" textlink="">
      <xdr:nvSpPr>
        <xdr:cNvPr id="338" name="テキスト ボックス 337"/>
        <xdr:cNvSpPr txBox="1"/>
      </xdr:nvSpPr>
      <xdr:spPr>
        <a:xfrm>
          <a:off x="17706975"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39" name="直線コネクタ 338"/>
        <xdr:cNvCxnSpPr/>
      </xdr:nvCxnSpPr>
      <xdr:spPr>
        <a:xfrm>
          <a:off x="17739360" y="1524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340" name="直線コネクタ 339"/>
        <xdr:cNvCxnSpPr/>
      </xdr:nvCxnSpPr>
      <xdr:spPr>
        <a:xfrm>
          <a:off x="17739360" y="1491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7360" cy="259080"/>
    <xdr:sp macro="" textlink="">
      <xdr:nvSpPr>
        <xdr:cNvPr id="341" name="テキスト ボックス 340"/>
        <xdr:cNvSpPr txBox="1"/>
      </xdr:nvSpPr>
      <xdr:spPr>
        <a:xfrm>
          <a:off x="17289145"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342" name="直線コネクタ 341"/>
        <xdr:cNvCxnSpPr/>
      </xdr:nvCxnSpPr>
      <xdr:spPr>
        <a:xfrm>
          <a:off x="17739360" y="1458658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7360" cy="257810"/>
    <xdr:sp macro="" textlink="">
      <xdr:nvSpPr>
        <xdr:cNvPr id="343" name="テキスト ボックス 342"/>
        <xdr:cNvSpPr txBox="1"/>
      </xdr:nvSpPr>
      <xdr:spPr>
        <a:xfrm>
          <a:off x="17289145"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344" name="直線コネクタ 343"/>
        <xdr:cNvCxnSpPr/>
      </xdr:nvCxnSpPr>
      <xdr:spPr>
        <a:xfrm>
          <a:off x="17739360" y="1426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7360" cy="259080"/>
    <xdr:sp macro="" textlink="">
      <xdr:nvSpPr>
        <xdr:cNvPr id="345" name="テキスト ボックス 344"/>
        <xdr:cNvSpPr txBox="1"/>
      </xdr:nvSpPr>
      <xdr:spPr>
        <a:xfrm>
          <a:off x="17289145"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346" name="直線コネクタ 345"/>
        <xdr:cNvCxnSpPr/>
      </xdr:nvCxnSpPr>
      <xdr:spPr>
        <a:xfrm>
          <a:off x="17739360" y="1393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7360" cy="257810"/>
    <xdr:sp macro="" textlink="">
      <xdr:nvSpPr>
        <xdr:cNvPr id="347" name="テキスト ボックス 346"/>
        <xdr:cNvSpPr txBox="1"/>
      </xdr:nvSpPr>
      <xdr:spPr>
        <a:xfrm>
          <a:off x="17289145"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348" name="直線コネクタ 347"/>
        <xdr:cNvCxnSpPr/>
      </xdr:nvCxnSpPr>
      <xdr:spPr>
        <a:xfrm>
          <a:off x="17739360" y="1360805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7360" cy="259080"/>
    <xdr:sp macro="" textlink="">
      <xdr:nvSpPr>
        <xdr:cNvPr id="349" name="テキスト ボックス 348"/>
        <xdr:cNvSpPr txBox="1"/>
      </xdr:nvSpPr>
      <xdr:spPr>
        <a:xfrm>
          <a:off x="17289145"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350" name="直線コネクタ 349"/>
        <xdr:cNvCxnSpPr/>
      </xdr:nvCxnSpPr>
      <xdr:spPr>
        <a:xfrm>
          <a:off x="17739360" y="1328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7360" cy="259080"/>
    <xdr:sp macro="" textlink="">
      <xdr:nvSpPr>
        <xdr:cNvPr id="351" name="テキスト ボックス 350"/>
        <xdr:cNvSpPr txBox="1"/>
      </xdr:nvSpPr>
      <xdr:spPr>
        <a:xfrm>
          <a:off x="17289145"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352" name="直線コネクタ 351"/>
        <xdr:cNvCxnSpPr/>
      </xdr:nvCxnSpPr>
      <xdr:spPr>
        <a:xfrm>
          <a:off x="17739360" y="1295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7360" cy="259080"/>
    <xdr:sp macro="" textlink="">
      <xdr:nvSpPr>
        <xdr:cNvPr id="353" name="テキスト ボックス 352"/>
        <xdr:cNvSpPr txBox="1"/>
      </xdr:nvSpPr>
      <xdr:spPr>
        <a:xfrm>
          <a:off x="17289145"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54" name="【消防施設】&#10;一人当たり面積グラフ枠"/>
        <xdr:cNvSpPr/>
      </xdr:nvSpPr>
      <xdr:spPr>
        <a:xfrm>
          <a:off x="17739360" y="1295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18415</xdr:rowOff>
    </xdr:from>
    <xdr:to xmlns:xdr="http://schemas.openxmlformats.org/drawingml/2006/spreadsheetDrawing">
      <xdr:col>116</xdr:col>
      <xdr:colOff>62865</xdr:colOff>
      <xdr:row>86</xdr:row>
      <xdr:rowOff>143510</xdr:rowOff>
    </xdr:to>
    <xdr:cxnSp macro="">
      <xdr:nvCxnSpPr>
        <xdr:cNvPr id="355" name="直線コネクタ 354"/>
        <xdr:cNvCxnSpPr/>
      </xdr:nvCxnSpPr>
      <xdr:spPr>
        <a:xfrm flipV="1">
          <a:off x="21497925" y="13391515"/>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146685</xdr:rowOff>
    </xdr:from>
    <xdr:ext cx="468630" cy="257810"/>
    <xdr:sp macro="" textlink="">
      <xdr:nvSpPr>
        <xdr:cNvPr id="356" name="【消防施設】&#10;一人当たり面積最小値テキスト"/>
        <xdr:cNvSpPr txBox="1"/>
      </xdr:nvSpPr>
      <xdr:spPr>
        <a:xfrm>
          <a:off x="21536660" y="14891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143510</xdr:rowOff>
    </xdr:from>
    <xdr:to xmlns:xdr="http://schemas.openxmlformats.org/drawingml/2006/spreadsheetDrawing">
      <xdr:col>116</xdr:col>
      <xdr:colOff>152400</xdr:colOff>
      <xdr:row>86</xdr:row>
      <xdr:rowOff>143510</xdr:rowOff>
    </xdr:to>
    <xdr:cxnSp macro="">
      <xdr:nvCxnSpPr>
        <xdr:cNvPr id="357" name="直線コネクタ 356"/>
        <xdr:cNvCxnSpPr/>
      </xdr:nvCxnSpPr>
      <xdr:spPr>
        <a:xfrm>
          <a:off x="21415375" y="148882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136525</xdr:rowOff>
    </xdr:from>
    <xdr:ext cx="468630" cy="258445"/>
    <xdr:sp macro="" textlink="">
      <xdr:nvSpPr>
        <xdr:cNvPr id="358" name="【消防施設】&#10;一人当たり面積最大値テキスト"/>
        <xdr:cNvSpPr txBox="1"/>
      </xdr:nvSpPr>
      <xdr:spPr>
        <a:xfrm>
          <a:off x="21536660" y="131667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18415</xdr:rowOff>
    </xdr:from>
    <xdr:to xmlns:xdr="http://schemas.openxmlformats.org/drawingml/2006/spreadsheetDrawing">
      <xdr:col>116</xdr:col>
      <xdr:colOff>152400</xdr:colOff>
      <xdr:row>78</xdr:row>
      <xdr:rowOff>18415</xdr:rowOff>
    </xdr:to>
    <xdr:cxnSp macro="">
      <xdr:nvCxnSpPr>
        <xdr:cNvPr id="359" name="直線コネクタ 358"/>
        <xdr:cNvCxnSpPr/>
      </xdr:nvCxnSpPr>
      <xdr:spPr>
        <a:xfrm>
          <a:off x="21415375" y="133915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163195</xdr:rowOff>
    </xdr:from>
    <xdr:ext cx="468630" cy="259080"/>
    <xdr:sp macro="" textlink="">
      <xdr:nvSpPr>
        <xdr:cNvPr id="360" name="【消防施設】&#10;一人当たり面積平均値テキスト"/>
        <xdr:cNvSpPr txBox="1"/>
      </xdr:nvSpPr>
      <xdr:spPr>
        <a:xfrm>
          <a:off x="21536660" y="1439354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13335</xdr:rowOff>
    </xdr:from>
    <xdr:to xmlns:xdr="http://schemas.openxmlformats.org/drawingml/2006/spreadsheetDrawing">
      <xdr:col>116</xdr:col>
      <xdr:colOff>114300</xdr:colOff>
      <xdr:row>84</xdr:row>
      <xdr:rowOff>114935</xdr:rowOff>
    </xdr:to>
    <xdr:sp macro="" textlink="">
      <xdr:nvSpPr>
        <xdr:cNvPr id="361" name="フローチャート: 判断 360"/>
        <xdr:cNvSpPr/>
      </xdr:nvSpPr>
      <xdr:spPr>
        <a:xfrm>
          <a:off x="2144776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42545</xdr:rowOff>
    </xdr:from>
    <xdr:to xmlns:xdr="http://schemas.openxmlformats.org/drawingml/2006/spreadsheetDrawing">
      <xdr:col>112</xdr:col>
      <xdr:colOff>38100</xdr:colOff>
      <xdr:row>84</xdr:row>
      <xdr:rowOff>144145</xdr:rowOff>
    </xdr:to>
    <xdr:sp macro="" textlink="">
      <xdr:nvSpPr>
        <xdr:cNvPr id="362" name="フローチャート: 判断 361"/>
        <xdr:cNvSpPr/>
      </xdr:nvSpPr>
      <xdr:spPr>
        <a:xfrm>
          <a:off x="20638135" y="144443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135255</xdr:rowOff>
    </xdr:from>
    <xdr:ext cx="469900" cy="257810"/>
    <xdr:sp macro="" textlink="">
      <xdr:nvSpPr>
        <xdr:cNvPr id="363" name="n_1aveValue【消防施設】&#10;一人当たり面積"/>
        <xdr:cNvSpPr txBox="1"/>
      </xdr:nvSpPr>
      <xdr:spPr>
        <a:xfrm>
          <a:off x="20447000" y="145370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52705</xdr:rowOff>
    </xdr:from>
    <xdr:to xmlns:xdr="http://schemas.openxmlformats.org/drawingml/2006/spreadsheetDrawing">
      <xdr:col>107</xdr:col>
      <xdr:colOff>101600</xdr:colOff>
      <xdr:row>84</xdr:row>
      <xdr:rowOff>154940</xdr:rowOff>
    </xdr:to>
    <xdr:sp macro="" textlink="">
      <xdr:nvSpPr>
        <xdr:cNvPr id="364" name="フローチャート: 判断 363"/>
        <xdr:cNvSpPr/>
      </xdr:nvSpPr>
      <xdr:spPr>
        <a:xfrm>
          <a:off x="19771995" y="14454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84</xdr:row>
      <xdr:rowOff>145415</xdr:rowOff>
    </xdr:from>
    <xdr:ext cx="468630" cy="257810"/>
    <xdr:sp macro="" textlink="">
      <xdr:nvSpPr>
        <xdr:cNvPr id="365" name="n_2aveValue【消防施設】&#10;一人当たり面積"/>
        <xdr:cNvSpPr txBox="1"/>
      </xdr:nvSpPr>
      <xdr:spPr>
        <a:xfrm>
          <a:off x="19593560" y="14547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366" name="テキスト ボックス 365"/>
        <xdr:cNvSpPr txBox="1"/>
      </xdr:nvSpPr>
      <xdr:spPr>
        <a:xfrm>
          <a:off x="2131377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0730" cy="259080"/>
    <xdr:sp macro="" textlink="">
      <xdr:nvSpPr>
        <xdr:cNvPr id="367" name="テキスト ボックス 366"/>
        <xdr:cNvSpPr txBox="1"/>
      </xdr:nvSpPr>
      <xdr:spPr>
        <a:xfrm>
          <a:off x="2050415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9080"/>
    <xdr:sp macro="" textlink="">
      <xdr:nvSpPr>
        <xdr:cNvPr id="368" name="テキスト ボックス 367"/>
        <xdr:cNvSpPr txBox="1"/>
      </xdr:nvSpPr>
      <xdr:spPr>
        <a:xfrm>
          <a:off x="1963801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369" name="テキスト ボックス 368"/>
        <xdr:cNvSpPr txBox="1"/>
      </xdr:nvSpPr>
      <xdr:spPr>
        <a:xfrm>
          <a:off x="1877758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0730" cy="259080"/>
    <xdr:sp macro="" textlink="">
      <xdr:nvSpPr>
        <xdr:cNvPr id="370" name="テキスト ボックス 369"/>
        <xdr:cNvSpPr txBox="1"/>
      </xdr:nvSpPr>
      <xdr:spPr>
        <a:xfrm>
          <a:off x="1791716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81</xdr:row>
      <xdr:rowOff>50800</xdr:rowOff>
    </xdr:from>
    <xdr:to xmlns:xdr="http://schemas.openxmlformats.org/drawingml/2006/spreadsheetDrawing">
      <xdr:col>116</xdr:col>
      <xdr:colOff>114300</xdr:colOff>
      <xdr:row>81</xdr:row>
      <xdr:rowOff>152400</xdr:rowOff>
    </xdr:to>
    <xdr:sp macro="" textlink="">
      <xdr:nvSpPr>
        <xdr:cNvPr id="371" name="楕円 370"/>
        <xdr:cNvSpPr/>
      </xdr:nvSpPr>
      <xdr:spPr>
        <a:xfrm>
          <a:off x="2144776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80</xdr:row>
      <xdr:rowOff>73660</xdr:rowOff>
    </xdr:from>
    <xdr:ext cx="468630" cy="259080"/>
    <xdr:sp macro="" textlink="">
      <xdr:nvSpPr>
        <xdr:cNvPr id="372" name="【消防施設】&#10;一人当たり面積該当値テキスト"/>
        <xdr:cNvSpPr txBox="1"/>
      </xdr:nvSpPr>
      <xdr:spPr>
        <a:xfrm>
          <a:off x="21536660" y="13789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16510</xdr:rowOff>
    </xdr:from>
    <xdr:to xmlns:xdr="http://schemas.openxmlformats.org/drawingml/2006/spreadsheetDrawing">
      <xdr:col>112</xdr:col>
      <xdr:colOff>38100</xdr:colOff>
      <xdr:row>82</xdr:row>
      <xdr:rowOff>118110</xdr:rowOff>
    </xdr:to>
    <xdr:sp macro="" textlink="">
      <xdr:nvSpPr>
        <xdr:cNvPr id="373" name="楕円 372"/>
        <xdr:cNvSpPr/>
      </xdr:nvSpPr>
      <xdr:spPr>
        <a:xfrm>
          <a:off x="20638135" y="1407541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81</xdr:row>
      <xdr:rowOff>101600</xdr:rowOff>
    </xdr:from>
    <xdr:to xmlns:xdr="http://schemas.openxmlformats.org/drawingml/2006/spreadsheetDrawing">
      <xdr:col>116</xdr:col>
      <xdr:colOff>63500</xdr:colOff>
      <xdr:row>82</xdr:row>
      <xdr:rowOff>67310</xdr:rowOff>
    </xdr:to>
    <xdr:cxnSp macro="">
      <xdr:nvCxnSpPr>
        <xdr:cNvPr id="374" name="直線コネクタ 373"/>
        <xdr:cNvCxnSpPr/>
      </xdr:nvCxnSpPr>
      <xdr:spPr>
        <a:xfrm flipV="1">
          <a:off x="20688935" y="13989050"/>
          <a:ext cx="80962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64135</xdr:rowOff>
    </xdr:from>
    <xdr:to xmlns:xdr="http://schemas.openxmlformats.org/drawingml/2006/spreadsheetDrawing">
      <xdr:col>107</xdr:col>
      <xdr:colOff>101600</xdr:colOff>
      <xdr:row>81</xdr:row>
      <xdr:rowOff>166370</xdr:rowOff>
    </xdr:to>
    <xdr:sp macro="" textlink="">
      <xdr:nvSpPr>
        <xdr:cNvPr id="375" name="楕円 374"/>
        <xdr:cNvSpPr/>
      </xdr:nvSpPr>
      <xdr:spPr>
        <a:xfrm>
          <a:off x="19771995" y="1395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114935</xdr:rowOff>
    </xdr:from>
    <xdr:to xmlns:xdr="http://schemas.openxmlformats.org/drawingml/2006/spreadsheetDrawing">
      <xdr:col>111</xdr:col>
      <xdr:colOff>177800</xdr:colOff>
      <xdr:row>82</xdr:row>
      <xdr:rowOff>67310</xdr:rowOff>
    </xdr:to>
    <xdr:cxnSp macro="">
      <xdr:nvCxnSpPr>
        <xdr:cNvPr id="376" name="直線コネクタ 375"/>
        <xdr:cNvCxnSpPr/>
      </xdr:nvCxnSpPr>
      <xdr:spPr>
        <a:xfrm>
          <a:off x="19822795" y="14002385"/>
          <a:ext cx="86614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134620</xdr:rowOff>
    </xdr:from>
    <xdr:ext cx="469900" cy="257810"/>
    <xdr:sp macro="" textlink="">
      <xdr:nvSpPr>
        <xdr:cNvPr id="377" name="n_1mainValue【消防施設】&#10;一人当たり面積"/>
        <xdr:cNvSpPr txBox="1"/>
      </xdr:nvSpPr>
      <xdr:spPr>
        <a:xfrm>
          <a:off x="20447000" y="13850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10795</xdr:rowOff>
    </xdr:from>
    <xdr:ext cx="468630" cy="258445"/>
    <xdr:sp macro="" textlink="">
      <xdr:nvSpPr>
        <xdr:cNvPr id="378" name="n_2mainValue【消防施設】&#10;一人当たり面積"/>
        <xdr:cNvSpPr txBox="1"/>
      </xdr:nvSpPr>
      <xdr:spPr>
        <a:xfrm>
          <a:off x="19593560" y="137267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79" name="正方形/長方形 378"/>
        <xdr:cNvSpPr/>
      </xdr:nvSpPr>
      <xdr:spPr>
        <a:xfrm>
          <a:off x="12074525" y="15621000"/>
          <a:ext cx="4581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80" name="正方形/長方形 379"/>
        <xdr:cNvSpPr/>
      </xdr:nvSpPr>
      <xdr:spPr>
        <a:xfrm>
          <a:off x="1219581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81" name="正方形/長方形 380"/>
        <xdr:cNvSpPr/>
      </xdr:nvSpPr>
      <xdr:spPr>
        <a:xfrm>
          <a:off x="1219581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82" name="正方形/長方形 381"/>
        <xdr:cNvSpPr/>
      </xdr:nvSpPr>
      <xdr:spPr>
        <a:xfrm>
          <a:off x="1318323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83" name="正方形/長方形 382"/>
        <xdr:cNvSpPr/>
      </xdr:nvSpPr>
      <xdr:spPr>
        <a:xfrm>
          <a:off x="1318323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84" name="正方形/長方形 383"/>
        <xdr:cNvSpPr/>
      </xdr:nvSpPr>
      <xdr:spPr>
        <a:xfrm>
          <a:off x="14291945"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85" name="正方形/長方形 384"/>
        <xdr:cNvSpPr/>
      </xdr:nvSpPr>
      <xdr:spPr>
        <a:xfrm>
          <a:off x="14291945"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86" name="正方形/長方形 385"/>
        <xdr:cNvSpPr/>
      </xdr:nvSpPr>
      <xdr:spPr>
        <a:xfrm>
          <a:off x="12074525" y="16764000"/>
          <a:ext cx="4581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387" name="テキスト ボックス 386"/>
        <xdr:cNvSpPr txBox="1"/>
      </xdr:nvSpPr>
      <xdr:spPr>
        <a:xfrm>
          <a:off x="12036425"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388" name="直線コネクタ 387"/>
        <xdr:cNvCxnSpPr/>
      </xdr:nvCxnSpPr>
      <xdr:spPr>
        <a:xfrm>
          <a:off x="12074525"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389" name="テキスト ボックス 388"/>
        <xdr:cNvSpPr txBox="1"/>
      </xdr:nvSpPr>
      <xdr:spPr>
        <a:xfrm>
          <a:off x="11682730"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390" name="直線コネクタ 389"/>
        <xdr:cNvCxnSpPr/>
      </xdr:nvCxnSpPr>
      <xdr:spPr>
        <a:xfrm>
          <a:off x="12074525" y="1859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391" name="テキスト ボックス 390"/>
        <xdr:cNvSpPr txBox="1"/>
      </xdr:nvSpPr>
      <xdr:spPr>
        <a:xfrm>
          <a:off x="11682730"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392" name="直線コネクタ 391"/>
        <xdr:cNvCxnSpPr/>
      </xdr:nvCxnSpPr>
      <xdr:spPr>
        <a:xfrm>
          <a:off x="12074525" y="1813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393" name="テキスト ボックス 392"/>
        <xdr:cNvSpPr txBox="1"/>
      </xdr:nvSpPr>
      <xdr:spPr>
        <a:xfrm>
          <a:off x="11682730"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394" name="直線コネクタ 393"/>
        <xdr:cNvCxnSpPr/>
      </xdr:nvCxnSpPr>
      <xdr:spPr>
        <a:xfrm>
          <a:off x="12074525" y="1767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395" name="テキスト ボックス 394"/>
        <xdr:cNvSpPr txBox="1"/>
      </xdr:nvSpPr>
      <xdr:spPr>
        <a:xfrm>
          <a:off x="11682730"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396" name="直線コネクタ 395"/>
        <xdr:cNvCxnSpPr/>
      </xdr:nvCxnSpPr>
      <xdr:spPr>
        <a:xfrm>
          <a:off x="12074525" y="1722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090" cy="259080"/>
    <xdr:sp macro="" textlink="">
      <xdr:nvSpPr>
        <xdr:cNvPr id="397" name="テキスト ボックス 396"/>
        <xdr:cNvSpPr txBox="1"/>
      </xdr:nvSpPr>
      <xdr:spPr>
        <a:xfrm>
          <a:off x="1162431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398" name="直線コネクタ 397"/>
        <xdr:cNvCxnSpPr/>
      </xdr:nvCxnSpPr>
      <xdr:spPr>
        <a:xfrm>
          <a:off x="12074525"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399" name="テキスト ボックス 398"/>
        <xdr:cNvSpPr txBox="1"/>
      </xdr:nvSpPr>
      <xdr:spPr>
        <a:xfrm>
          <a:off x="1162431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00" name="【庁舎】&#10;有形固定資産減価償却率グラフ枠"/>
        <xdr:cNvSpPr/>
      </xdr:nvSpPr>
      <xdr:spPr>
        <a:xfrm>
          <a:off x="12074525" y="16764000"/>
          <a:ext cx="4581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109</xdr:row>
      <xdr:rowOff>19050</xdr:rowOff>
    </xdr:to>
    <xdr:cxnSp macro="">
      <xdr:nvCxnSpPr>
        <xdr:cNvPr id="401" name="直線コネクタ 400"/>
        <xdr:cNvCxnSpPr/>
      </xdr:nvCxnSpPr>
      <xdr:spPr>
        <a:xfrm flipV="1">
          <a:off x="15833090" y="172212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22860</xdr:rowOff>
    </xdr:from>
    <xdr:ext cx="403860" cy="259080"/>
    <xdr:sp macro="" textlink="">
      <xdr:nvSpPr>
        <xdr:cNvPr id="402" name="【庁舎】&#10;有形固定資産減価償却率最小値テキスト"/>
        <xdr:cNvSpPr txBox="1"/>
      </xdr:nvSpPr>
      <xdr:spPr>
        <a:xfrm>
          <a:off x="15871825" y="18710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19050</xdr:rowOff>
    </xdr:from>
    <xdr:to xmlns:xdr="http://schemas.openxmlformats.org/drawingml/2006/spreadsheetDrawing">
      <xdr:col>86</xdr:col>
      <xdr:colOff>25400</xdr:colOff>
      <xdr:row>109</xdr:row>
      <xdr:rowOff>19050</xdr:rowOff>
    </xdr:to>
    <xdr:cxnSp macro="">
      <xdr:nvCxnSpPr>
        <xdr:cNvPr id="403" name="直線コネクタ 402"/>
        <xdr:cNvCxnSpPr/>
      </xdr:nvCxnSpPr>
      <xdr:spPr>
        <a:xfrm>
          <a:off x="15744825" y="187071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8630" cy="259080"/>
    <xdr:sp macro="" textlink="">
      <xdr:nvSpPr>
        <xdr:cNvPr id="404" name="【庁舎】&#10;有形固定資産減価償却率最大値テキスト"/>
        <xdr:cNvSpPr txBox="1"/>
      </xdr:nvSpPr>
      <xdr:spPr>
        <a:xfrm>
          <a:off x="15871825" y="16996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405" name="直線コネクタ 404"/>
        <xdr:cNvCxnSpPr/>
      </xdr:nvCxnSpPr>
      <xdr:spPr>
        <a:xfrm>
          <a:off x="15744825" y="17221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17780</xdr:rowOff>
    </xdr:from>
    <xdr:ext cx="403860" cy="257810"/>
    <xdr:sp macro="" textlink="">
      <xdr:nvSpPr>
        <xdr:cNvPr id="406" name="【庁舎】&#10;有形固定資産減価償却率平均値テキスト"/>
        <xdr:cNvSpPr txBox="1"/>
      </xdr:nvSpPr>
      <xdr:spPr>
        <a:xfrm>
          <a:off x="15871825" y="1802003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39370</xdr:rowOff>
    </xdr:from>
    <xdr:to xmlns:xdr="http://schemas.openxmlformats.org/drawingml/2006/spreadsheetDrawing">
      <xdr:col>85</xdr:col>
      <xdr:colOff>177800</xdr:colOff>
      <xdr:row>105</xdr:row>
      <xdr:rowOff>140970</xdr:rowOff>
    </xdr:to>
    <xdr:sp macro="" textlink="">
      <xdr:nvSpPr>
        <xdr:cNvPr id="407" name="フローチャート: 判断 406"/>
        <xdr:cNvSpPr/>
      </xdr:nvSpPr>
      <xdr:spPr>
        <a:xfrm>
          <a:off x="15782925"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116840</xdr:rowOff>
    </xdr:from>
    <xdr:to xmlns:xdr="http://schemas.openxmlformats.org/drawingml/2006/spreadsheetDrawing">
      <xdr:col>81</xdr:col>
      <xdr:colOff>101600</xdr:colOff>
      <xdr:row>106</xdr:row>
      <xdr:rowOff>46990</xdr:rowOff>
    </xdr:to>
    <xdr:sp macro="" textlink="">
      <xdr:nvSpPr>
        <xdr:cNvPr id="408" name="フローチャート: 判断 407"/>
        <xdr:cNvSpPr/>
      </xdr:nvSpPr>
      <xdr:spPr>
        <a:xfrm>
          <a:off x="14967585" y="1811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106</xdr:row>
      <xdr:rowOff>38100</xdr:rowOff>
    </xdr:from>
    <xdr:ext cx="403860" cy="259080"/>
    <xdr:sp macro="" textlink="">
      <xdr:nvSpPr>
        <xdr:cNvPr id="409" name="n_1aveValue【庁舎】&#10;有形固定資産減価償却率"/>
        <xdr:cNvSpPr txBox="1"/>
      </xdr:nvSpPr>
      <xdr:spPr>
        <a:xfrm>
          <a:off x="14808835" y="1821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106</xdr:row>
      <xdr:rowOff>29845</xdr:rowOff>
    </xdr:from>
    <xdr:to xmlns:xdr="http://schemas.openxmlformats.org/drawingml/2006/spreadsheetDrawing">
      <xdr:col>76</xdr:col>
      <xdr:colOff>165100</xdr:colOff>
      <xdr:row>106</xdr:row>
      <xdr:rowOff>132080</xdr:rowOff>
    </xdr:to>
    <xdr:sp macro="" textlink="">
      <xdr:nvSpPr>
        <xdr:cNvPr id="410" name="フローチャート: 判断 409"/>
        <xdr:cNvSpPr/>
      </xdr:nvSpPr>
      <xdr:spPr>
        <a:xfrm>
          <a:off x="1410716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106</xdr:row>
      <xdr:rowOff>122555</xdr:rowOff>
    </xdr:from>
    <xdr:ext cx="405130" cy="257810"/>
    <xdr:sp macro="" textlink="">
      <xdr:nvSpPr>
        <xdr:cNvPr id="411" name="n_2aveValue【庁舎】&#10;有形固定資産減価償却率"/>
        <xdr:cNvSpPr txBox="1"/>
      </xdr:nvSpPr>
      <xdr:spPr>
        <a:xfrm>
          <a:off x="13961110" y="18296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0730" cy="259080"/>
    <xdr:sp macro="" textlink="">
      <xdr:nvSpPr>
        <xdr:cNvPr id="412" name="テキスト ボックス 411"/>
        <xdr:cNvSpPr txBox="1"/>
      </xdr:nvSpPr>
      <xdr:spPr>
        <a:xfrm>
          <a:off x="1564894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413" name="テキスト ボックス 412"/>
        <xdr:cNvSpPr txBox="1"/>
      </xdr:nvSpPr>
      <xdr:spPr>
        <a:xfrm>
          <a:off x="148336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14" name="テキスト ボックス 413"/>
        <xdr:cNvSpPr txBox="1"/>
      </xdr:nvSpPr>
      <xdr:spPr>
        <a:xfrm>
          <a:off x="139731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0730" cy="259080"/>
    <xdr:sp macro="" textlink="">
      <xdr:nvSpPr>
        <xdr:cNvPr id="415" name="テキスト ボックス 414"/>
        <xdr:cNvSpPr txBox="1"/>
      </xdr:nvSpPr>
      <xdr:spPr>
        <a:xfrm>
          <a:off x="131127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416" name="テキスト ボックス 415"/>
        <xdr:cNvSpPr txBox="1"/>
      </xdr:nvSpPr>
      <xdr:spPr>
        <a:xfrm>
          <a:off x="122466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417" name="楕円 416"/>
        <xdr:cNvSpPr/>
      </xdr:nvSpPr>
      <xdr:spPr>
        <a:xfrm>
          <a:off x="1578292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93980</xdr:rowOff>
    </xdr:from>
    <xdr:ext cx="403860" cy="259080"/>
    <xdr:sp macro="" textlink="">
      <xdr:nvSpPr>
        <xdr:cNvPr id="418" name="【庁舎】&#10;有形固定資産減価償却率該当値テキスト"/>
        <xdr:cNvSpPr txBox="1"/>
      </xdr:nvSpPr>
      <xdr:spPr>
        <a:xfrm>
          <a:off x="15871825" y="17753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116840</xdr:rowOff>
    </xdr:from>
    <xdr:to xmlns:xdr="http://schemas.openxmlformats.org/drawingml/2006/spreadsheetDrawing">
      <xdr:col>81</xdr:col>
      <xdr:colOff>101600</xdr:colOff>
      <xdr:row>105</xdr:row>
      <xdr:rowOff>46990</xdr:rowOff>
    </xdr:to>
    <xdr:sp macro="" textlink="">
      <xdr:nvSpPr>
        <xdr:cNvPr id="419" name="楕円 418"/>
        <xdr:cNvSpPr/>
      </xdr:nvSpPr>
      <xdr:spPr>
        <a:xfrm>
          <a:off x="14967585" y="17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121920</xdr:rowOff>
    </xdr:from>
    <xdr:to xmlns:xdr="http://schemas.openxmlformats.org/drawingml/2006/spreadsheetDrawing">
      <xdr:col>85</xdr:col>
      <xdr:colOff>127000</xdr:colOff>
      <xdr:row>104</xdr:row>
      <xdr:rowOff>167640</xdr:rowOff>
    </xdr:to>
    <xdr:cxnSp macro="">
      <xdr:nvCxnSpPr>
        <xdr:cNvPr id="420" name="直線コネクタ 419"/>
        <xdr:cNvCxnSpPr/>
      </xdr:nvCxnSpPr>
      <xdr:spPr>
        <a:xfrm flipV="1">
          <a:off x="15018385" y="17952720"/>
          <a:ext cx="81534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162560</xdr:rowOff>
    </xdr:from>
    <xdr:to xmlns:xdr="http://schemas.openxmlformats.org/drawingml/2006/spreadsheetDrawing">
      <xdr:col>76</xdr:col>
      <xdr:colOff>165100</xdr:colOff>
      <xdr:row>105</xdr:row>
      <xdr:rowOff>92710</xdr:rowOff>
    </xdr:to>
    <xdr:sp macro="" textlink="">
      <xdr:nvSpPr>
        <xdr:cNvPr id="421" name="楕円 420"/>
        <xdr:cNvSpPr/>
      </xdr:nvSpPr>
      <xdr:spPr>
        <a:xfrm>
          <a:off x="14107160" y="1799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167640</xdr:rowOff>
    </xdr:from>
    <xdr:to xmlns:xdr="http://schemas.openxmlformats.org/drawingml/2006/spreadsheetDrawing">
      <xdr:col>81</xdr:col>
      <xdr:colOff>50800</xdr:colOff>
      <xdr:row>105</xdr:row>
      <xdr:rowOff>41910</xdr:rowOff>
    </xdr:to>
    <xdr:cxnSp macro="">
      <xdr:nvCxnSpPr>
        <xdr:cNvPr id="422" name="直線コネクタ 421"/>
        <xdr:cNvCxnSpPr/>
      </xdr:nvCxnSpPr>
      <xdr:spPr>
        <a:xfrm flipV="1">
          <a:off x="14157960" y="17998440"/>
          <a:ext cx="8604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63500</xdr:rowOff>
    </xdr:from>
    <xdr:ext cx="403860" cy="257810"/>
    <xdr:sp macro="" textlink="">
      <xdr:nvSpPr>
        <xdr:cNvPr id="423" name="n_1mainValue【庁舎】&#10;有形固定資産減価償却率"/>
        <xdr:cNvSpPr txBox="1"/>
      </xdr:nvSpPr>
      <xdr:spPr>
        <a:xfrm>
          <a:off x="14808835" y="177228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109220</xdr:rowOff>
    </xdr:from>
    <xdr:ext cx="405130" cy="257810"/>
    <xdr:sp macro="" textlink="">
      <xdr:nvSpPr>
        <xdr:cNvPr id="424" name="n_2mainValue【庁舎】&#10;有形固定資産減価償却率"/>
        <xdr:cNvSpPr txBox="1"/>
      </xdr:nvSpPr>
      <xdr:spPr>
        <a:xfrm>
          <a:off x="13961110" y="17768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25" name="正方形/長方形 424"/>
        <xdr:cNvSpPr/>
      </xdr:nvSpPr>
      <xdr:spPr>
        <a:xfrm>
          <a:off x="17739360" y="15621000"/>
          <a:ext cx="458724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26" name="正方形/長方形 425"/>
        <xdr:cNvSpPr/>
      </xdr:nvSpPr>
      <xdr:spPr>
        <a:xfrm>
          <a:off x="1786636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27" name="正方形/長方形 426"/>
        <xdr:cNvSpPr/>
      </xdr:nvSpPr>
      <xdr:spPr>
        <a:xfrm>
          <a:off x="1786636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28" name="正方形/長方形 427"/>
        <xdr:cNvSpPr/>
      </xdr:nvSpPr>
      <xdr:spPr>
        <a:xfrm>
          <a:off x="1884807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29" name="正方形/長方形 428"/>
        <xdr:cNvSpPr/>
      </xdr:nvSpPr>
      <xdr:spPr>
        <a:xfrm>
          <a:off x="1884807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30" name="正方形/長方形 429"/>
        <xdr:cNvSpPr/>
      </xdr:nvSpPr>
      <xdr:spPr>
        <a:xfrm>
          <a:off x="19956780" y="1628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31" name="正方形/長方形 430"/>
        <xdr:cNvSpPr/>
      </xdr:nvSpPr>
      <xdr:spPr>
        <a:xfrm>
          <a:off x="19956780" y="1648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32" name="正方形/長方形 431"/>
        <xdr:cNvSpPr/>
      </xdr:nvSpPr>
      <xdr:spPr>
        <a:xfrm>
          <a:off x="17739360" y="16764000"/>
          <a:ext cx="45872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433" name="テキスト ボックス 432"/>
        <xdr:cNvSpPr txBox="1"/>
      </xdr:nvSpPr>
      <xdr:spPr>
        <a:xfrm>
          <a:off x="17706975"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434" name="直線コネクタ 433"/>
        <xdr:cNvCxnSpPr/>
      </xdr:nvCxnSpPr>
      <xdr:spPr>
        <a:xfrm>
          <a:off x="17739360" y="190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7360" cy="259080"/>
    <xdr:sp macro="" textlink="">
      <xdr:nvSpPr>
        <xdr:cNvPr id="435" name="テキスト ボックス 434"/>
        <xdr:cNvSpPr txBox="1"/>
      </xdr:nvSpPr>
      <xdr:spPr>
        <a:xfrm>
          <a:off x="17289145"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436" name="直線コネクタ 435"/>
        <xdr:cNvCxnSpPr/>
      </xdr:nvCxnSpPr>
      <xdr:spPr>
        <a:xfrm>
          <a:off x="17739360" y="1872361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7810"/>
    <xdr:sp macro="" textlink="">
      <xdr:nvSpPr>
        <xdr:cNvPr id="437" name="テキスト ボックス 436"/>
        <xdr:cNvSpPr txBox="1"/>
      </xdr:nvSpPr>
      <xdr:spPr>
        <a:xfrm>
          <a:off x="17289145"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438" name="直線コネクタ 437"/>
        <xdr:cNvCxnSpPr/>
      </xdr:nvCxnSpPr>
      <xdr:spPr>
        <a:xfrm>
          <a:off x="17739360" y="1839722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439" name="テキスト ボックス 438"/>
        <xdr:cNvSpPr txBox="1"/>
      </xdr:nvSpPr>
      <xdr:spPr>
        <a:xfrm>
          <a:off x="17289145"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440" name="直線コネクタ 439"/>
        <xdr:cNvCxnSpPr/>
      </xdr:nvCxnSpPr>
      <xdr:spPr>
        <a:xfrm>
          <a:off x="17739360" y="1807019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7810"/>
    <xdr:sp macro="" textlink="">
      <xdr:nvSpPr>
        <xdr:cNvPr id="441" name="テキスト ボックス 440"/>
        <xdr:cNvSpPr txBox="1"/>
      </xdr:nvSpPr>
      <xdr:spPr>
        <a:xfrm>
          <a:off x="17289145"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442" name="直線コネクタ 441"/>
        <xdr:cNvCxnSpPr/>
      </xdr:nvCxnSpPr>
      <xdr:spPr>
        <a:xfrm>
          <a:off x="17739360" y="1774380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443" name="テキスト ボックス 442"/>
        <xdr:cNvSpPr txBox="1"/>
      </xdr:nvSpPr>
      <xdr:spPr>
        <a:xfrm>
          <a:off x="17289145"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444" name="直線コネクタ 443"/>
        <xdr:cNvCxnSpPr/>
      </xdr:nvCxnSpPr>
      <xdr:spPr>
        <a:xfrm>
          <a:off x="17739360" y="17417415"/>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445" name="テキスト ボックス 444"/>
        <xdr:cNvSpPr txBox="1"/>
      </xdr:nvSpPr>
      <xdr:spPr>
        <a:xfrm>
          <a:off x="17289145"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446" name="直線コネクタ 445"/>
        <xdr:cNvCxnSpPr/>
      </xdr:nvCxnSpPr>
      <xdr:spPr>
        <a:xfrm>
          <a:off x="17739360" y="1709039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7810"/>
    <xdr:sp macro="" textlink="">
      <xdr:nvSpPr>
        <xdr:cNvPr id="447" name="テキスト ボックス 446"/>
        <xdr:cNvSpPr txBox="1"/>
      </xdr:nvSpPr>
      <xdr:spPr>
        <a:xfrm>
          <a:off x="17289145"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448" name="直線コネクタ 447"/>
        <xdr:cNvCxnSpPr/>
      </xdr:nvCxnSpPr>
      <xdr:spPr>
        <a:xfrm>
          <a:off x="17739360" y="1676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449" name="テキスト ボックス 448"/>
        <xdr:cNvSpPr txBox="1"/>
      </xdr:nvSpPr>
      <xdr:spPr>
        <a:xfrm>
          <a:off x="17289145"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50" name="【庁舎】&#10;一人当たり面積グラフ枠"/>
        <xdr:cNvSpPr/>
      </xdr:nvSpPr>
      <xdr:spPr>
        <a:xfrm>
          <a:off x="17739360" y="16764000"/>
          <a:ext cx="45872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1270</xdr:rowOff>
    </xdr:from>
    <xdr:to xmlns:xdr="http://schemas.openxmlformats.org/drawingml/2006/spreadsheetDrawing">
      <xdr:col>116</xdr:col>
      <xdr:colOff>62865</xdr:colOff>
      <xdr:row>109</xdr:row>
      <xdr:rowOff>58420</xdr:rowOff>
    </xdr:to>
    <xdr:cxnSp macro="">
      <xdr:nvCxnSpPr>
        <xdr:cNvPr id="451" name="直線コネクタ 450"/>
        <xdr:cNvCxnSpPr/>
      </xdr:nvCxnSpPr>
      <xdr:spPr>
        <a:xfrm flipV="1">
          <a:off x="21497925" y="1714627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62230</xdr:rowOff>
    </xdr:from>
    <xdr:ext cx="468630" cy="259080"/>
    <xdr:sp macro="" textlink="">
      <xdr:nvSpPr>
        <xdr:cNvPr id="452" name="【庁舎】&#10;一人当たり面積最小値テキスト"/>
        <xdr:cNvSpPr txBox="1"/>
      </xdr:nvSpPr>
      <xdr:spPr>
        <a:xfrm>
          <a:off x="21536660" y="18750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58420</xdr:rowOff>
    </xdr:from>
    <xdr:to xmlns:xdr="http://schemas.openxmlformats.org/drawingml/2006/spreadsheetDrawing">
      <xdr:col>116</xdr:col>
      <xdr:colOff>152400</xdr:colOff>
      <xdr:row>109</xdr:row>
      <xdr:rowOff>58420</xdr:rowOff>
    </xdr:to>
    <xdr:cxnSp macro="">
      <xdr:nvCxnSpPr>
        <xdr:cNvPr id="453" name="直線コネクタ 452"/>
        <xdr:cNvCxnSpPr/>
      </xdr:nvCxnSpPr>
      <xdr:spPr>
        <a:xfrm>
          <a:off x="21415375" y="187464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119380</xdr:rowOff>
    </xdr:from>
    <xdr:ext cx="468630" cy="259080"/>
    <xdr:sp macro="" textlink="">
      <xdr:nvSpPr>
        <xdr:cNvPr id="454" name="【庁舎】&#10;一人当たり面積最大値テキスト"/>
        <xdr:cNvSpPr txBox="1"/>
      </xdr:nvSpPr>
      <xdr:spPr>
        <a:xfrm>
          <a:off x="21536660" y="16921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1270</xdr:rowOff>
    </xdr:from>
    <xdr:to xmlns:xdr="http://schemas.openxmlformats.org/drawingml/2006/spreadsheetDrawing">
      <xdr:col>116</xdr:col>
      <xdr:colOff>152400</xdr:colOff>
      <xdr:row>100</xdr:row>
      <xdr:rowOff>1270</xdr:rowOff>
    </xdr:to>
    <xdr:cxnSp macro="">
      <xdr:nvCxnSpPr>
        <xdr:cNvPr id="455" name="直線コネクタ 454"/>
        <xdr:cNvCxnSpPr/>
      </xdr:nvCxnSpPr>
      <xdr:spPr>
        <a:xfrm>
          <a:off x="21415375" y="171462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147320</xdr:rowOff>
    </xdr:from>
    <xdr:ext cx="468630" cy="259080"/>
    <xdr:sp macro="" textlink="">
      <xdr:nvSpPr>
        <xdr:cNvPr id="456" name="【庁舎】&#10;一人当たり面積平均値テキスト"/>
        <xdr:cNvSpPr txBox="1"/>
      </xdr:nvSpPr>
      <xdr:spPr>
        <a:xfrm>
          <a:off x="21536660" y="1814957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168910</xdr:rowOff>
    </xdr:from>
    <xdr:to xmlns:xdr="http://schemas.openxmlformats.org/drawingml/2006/spreadsheetDrawing">
      <xdr:col>116</xdr:col>
      <xdr:colOff>114300</xdr:colOff>
      <xdr:row>106</xdr:row>
      <xdr:rowOff>99060</xdr:rowOff>
    </xdr:to>
    <xdr:sp macro="" textlink="">
      <xdr:nvSpPr>
        <xdr:cNvPr id="457" name="フローチャート: 判断 456"/>
        <xdr:cNvSpPr/>
      </xdr:nvSpPr>
      <xdr:spPr>
        <a:xfrm>
          <a:off x="2144776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2540</xdr:rowOff>
    </xdr:from>
    <xdr:to xmlns:xdr="http://schemas.openxmlformats.org/drawingml/2006/spreadsheetDrawing">
      <xdr:col>112</xdr:col>
      <xdr:colOff>38100</xdr:colOff>
      <xdr:row>106</xdr:row>
      <xdr:rowOff>104140</xdr:rowOff>
    </xdr:to>
    <xdr:sp macro="" textlink="">
      <xdr:nvSpPr>
        <xdr:cNvPr id="458" name="フローチャート: 判断 457"/>
        <xdr:cNvSpPr/>
      </xdr:nvSpPr>
      <xdr:spPr>
        <a:xfrm>
          <a:off x="20638135" y="181762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95250</xdr:rowOff>
    </xdr:from>
    <xdr:ext cx="469900" cy="259080"/>
    <xdr:sp macro="" textlink="">
      <xdr:nvSpPr>
        <xdr:cNvPr id="459" name="n_1aveValue【庁舎】&#10;一人当たり面積"/>
        <xdr:cNvSpPr txBox="1"/>
      </xdr:nvSpPr>
      <xdr:spPr>
        <a:xfrm>
          <a:off x="20447000" y="1826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30480</xdr:rowOff>
    </xdr:from>
    <xdr:to xmlns:xdr="http://schemas.openxmlformats.org/drawingml/2006/spreadsheetDrawing">
      <xdr:col>107</xdr:col>
      <xdr:colOff>101600</xdr:colOff>
      <xdr:row>106</xdr:row>
      <xdr:rowOff>132080</xdr:rowOff>
    </xdr:to>
    <xdr:sp macro="" textlink="">
      <xdr:nvSpPr>
        <xdr:cNvPr id="460" name="フローチャート: 判断 459"/>
        <xdr:cNvSpPr/>
      </xdr:nvSpPr>
      <xdr:spPr>
        <a:xfrm>
          <a:off x="19771995"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106</xdr:row>
      <xdr:rowOff>123190</xdr:rowOff>
    </xdr:from>
    <xdr:ext cx="468630" cy="257810"/>
    <xdr:sp macro="" textlink="">
      <xdr:nvSpPr>
        <xdr:cNvPr id="461" name="n_2aveValue【庁舎】&#10;一人当たり面積"/>
        <xdr:cNvSpPr txBox="1"/>
      </xdr:nvSpPr>
      <xdr:spPr>
        <a:xfrm>
          <a:off x="19593560" y="18296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462" name="テキスト ボックス 461"/>
        <xdr:cNvSpPr txBox="1"/>
      </xdr:nvSpPr>
      <xdr:spPr>
        <a:xfrm>
          <a:off x="2131377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0730" cy="259080"/>
    <xdr:sp macro="" textlink="">
      <xdr:nvSpPr>
        <xdr:cNvPr id="463" name="テキスト ボックス 462"/>
        <xdr:cNvSpPr txBox="1"/>
      </xdr:nvSpPr>
      <xdr:spPr>
        <a:xfrm>
          <a:off x="2050415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464" name="テキスト ボックス 463"/>
        <xdr:cNvSpPr txBox="1"/>
      </xdr:nvSpPr>
      <xdr:spPr>
        <a:xfrm>
          <a:off x="1963801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465" name="テキスト ボックス 464"/>
        <xdr:cNvSpPr txBox="1"/>
      </xdr:nvSpPr>
      <xdr:spPr>
        <a:xfrm>
          <a:off x="1877758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0730" cy="259080"/>
    <xdr:sp macro="" textlink="">
      <xdr:nvSpPr>
        <xdr:cNvPr id="466" name="テキスト ボックス 465"/>
        <xdr:cNvSpPr txBox="1"/>
      </xdr:nvSpPr>
      <xdr:spPr>
        <a:xfrm>
          <a:off x="1791716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130175</xdr:rowOff>
    </xdr:from>
    <xdr:to xmlns:xdr="http://schemas.openxmlformats.org/drawingml/2006/spreadsheetDrawing">
      <xdr:col>116</xdr:col>
      <xdr:colOff>114300</xdr:colOff>
      <xdr:row>103</xdr:row>
      <xdr:rowOff>60325</xdr:rowOff>
    </xdr:to>
    <xdr:sp macro="" textlink="">
      <xdr:nvSpPr>
        <xdr:cNvPr id="467" name="楕円 466"/>
        <xdr:cNvSpPr/>
      </xdr:nvSpPr>
      <xdr:spPr>
        <a:xfrm>
          <a:off x="2144776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153035</xdr:rowOff>
    </xdr:from>
    <xdr:ext cx="468630" cy="259080"/>
    <xdr:sp macro="" textlink="">
      <xdr:nvSpPr>
        <xdr:cNvPr id="468" name="【庁舎】&#10;一人当たり面積該当値テキスト"/>
        <xdr:cNvSpPr txBox="1"/>
      </xdr:nvSpPr>
      <xdr:spPr>
        <a:xfrm>
          <a:off x="21536660" y="17469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166370</xdr:rowOff>
    </xdr:from>
    <xdr:to xmlns:xdr="http://schemas.openxmlformats.org/drawingml/2006/spreadsheetDrawing">
      <xdr:col>112</xdr:col>
      <xdr:colOff>38100</xdr:colOff>
      <xdr:row>103</xdr:row>
      <xdr:rowOff>95885</xdr:rowOff>
    </xdr:to>
    <xdr:sp macro="" textlink="">
      <xdr:nvSpPr>
        <xdr:cNvPr id="469" name="楕円 468"/>
        <xdr:cNvSpPr/>
      </xdr:nvSpPr>
      <xdr:spPr>
        <a:xfrm>
          <a:off x="20638135" y="1765427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9525</xdr:rowOff>
    </xdr:from>
    <xdr:to xmlns:xdr="http://schemas.openxmlformats.org/drawingml/2006/spreadsheetDrawing">
      <xdr:col>116</xdr:col>
      <xdr:colOff>63500</xdr:colOff>
      <xdr:row>103</xdr:row>
      <xdr:rowOff>45085</xdr:rowOff>
    </xdr:to>
    <xdr:cxnSp macro="">
      <xdr:nvCxnSpPr>
        <xdr:cNvPr id="470" name="直線コネクタ 469"/>
        <xdr:cNvCxnSpPr/>
      </xdr:nvCxnSpPr>
      <xdr:spPr>
        <a:xfrm flipV="1">
          <a:off x="20688935" y="17668875"/>
          <a:ext cx="80962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22225</xdr:rowOff>
    </xdr:from>
    <xdr:to xmlns:xdr="http://schemas.openxmlformats.org/drawingml/2006/spreadsheetDrawing">
      <xdr:col>107</xdr:col>
      <xdr:colOff>101600</xdr:colOff>
      <xdr:row>103</xdr:row>
      <xdr:rowOff>123825</xdr:rowOff>
    </xdr:to>
    <xdr:sp macro="" textlink="">
      <xdr:nvSpPr>
        <xdr:cNvPr id="471" name="楕円 470"/>
        <xdr:cNvSpPr/>
      </xdr:nvSpPr>
      <xdr:spPr>
        <a:xfrm>
          <a:off x="19771995" y="176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45085</xdr:rowOff>
    </xdr:from>
    <xdr:to xmlns:xdr="http://schemas.openxmlformats.org/drawingml/2006/spreadsheetDrawing">
      <xdr:col>111</xdr:col>
      <xdr:colOff>177800</xdr:colOff>
      <xdr:row>103</xdr:row>
      <xdr:rowOff>73025</xdr:rowOff>
    </xdr:to>
    <xdr:cxnSp macro="">
      <xdr:nvCxnSpPr>
        <xdr:cNvPr id="472" name="直線コネクタ 471"/>
        <xdr:cNvCxnSpPr/>
      </xdr:nvCxnSpPr>
      <xdr:spPr>
        <a:xfrm flipV="1">
          <a:off x="19822795" y="17704435"/>
          <a:ext cx="86614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101</xdr:row>
      <xdr:rowOff>112395</xdr:rowOff>
    </xdr:from>
    <xdr:ext cx="469900" cy="257810"/>
    <xdr:sp macro="" textlink="">
      <xdr:nvSpPr>
        <xdr:cNvPr id="473" name="n_1mainValue【庁舎】&#10;一人当たり面積"/>
        <xdr:cNvSpPr txBox="1"/>
      </xdr:nvSpPr>
      <xdr:spPr>
        <a:xfrm>
          <a:off x="20447000" y="174288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140335</xdr:rowOff>
    </xdr:from>
    <xdr:ext cx="468630" cy="259080"/>
    <xdr:sp macro="" textlink="">
      <xdr:nvSpPr>
        <xdr:cNvPr id="474" name="n_2mainValue【庁舎】&#10;一人当たり面積"/>
        <xdr:cNvSpPr txBox="1"/>
      </xdr:nvSpPr>
      <xdr:spPr>
        <a:xfrm>
          <a:off x="19593560" y="17456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75" name="正方形/長方形 474"/>
        <xdr:cNvSpPr/>
      </xdr:nvSpPr>
      <xdr:spPr>
        <a:xfrm>
          <a:off x="739140" y="19431000"/>
          <a:ext cx="215874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76" name="正方形/長方形 475"/>
        <xdr:cNvSpPr/>
      </xdr:nvSpPr>
      <xdr:spPr>
        <a:xfrm>
          <a:off x="739140" y="19494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77" name="テキスト ボックス 476"/>
        <xdr:cNvSpPr txBox="1"/>
      </xdr:nvSpPr>
      <xdr:spPr>
        <a:xfrm>
          <a:off x="815340" y="19748500"/>
          <a:ext cx="2142236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　類似団体と比較して有形固定資産減価償却率が高くなっているのは、一般廃棄物処理施設</a:t>
          </a:r>
          <a:r>
            <a:rPr lang="ja-JP" altLang="en-US" sz="1100">
              <a:solidFill>
                <a:schemeClr val="dk1"/>
              </a:solidFill>
              <a:effectLst/>
              <a:latin typeface="ＭＳ Ｐゴシック"/>
              <a:ea typeface="ＭＳ Ｐゴシック"/>
              <a:cs typeface="+mn-cs"/>
            </a:rPr>
            <a:t>、</a:t>
          </a:r>
          <a:r>
            <a:rPr lang="ja-JP" altLang="ja-JP" sz="1100">
              <a:solidFill>
                <a:schemeClr val="dk1"/>
              </a:solidFill>
              <a:effectLst/>
              <a:latin typeface="ＭＳ Ｐゴシック"/>
              <a:ea typeface="ＭＳ Ｐゴシック"/>
              <a:cs typeface="+mn-cs"/>
            </a:rPr>
            <a:t>消防施設</a:t>
          </a:r>
          <a:r>
            <a:rPr lang="ja-JP" altLang="en-US" sz="1100">
              <a:solidFill>
                <a:schemeClr val="dk1"/>
              </a:solidFill>
              <a:effectLst/>
              <a:latin typeface="ＭＳ Ｐゴシック"/>
              <a:ea typeface="ＭＳ Ｐゴシック"/>
              <a:cs typeface="+mn-cs"/>
            </a:rPr>
            <a:t>、庁舎</a:t>
          </a:r>
          <a:r>
            <a:rPr lang="ja-JP" altLang="ja-JP" sz="1100">
              <a:solidFill>
                <a:schemeClr val="dk1"/>
              </a:solidFill>
              <a:effectLst/>
              <a:latin typeface="ＭＳ Ｐゴシック"/>
              <a:ea typeface="ＭＳ Ｐゴシック"/>
              <a:cs typeface="+mn-cs"/>
            </a:rPr>
            <a:t>であり、低くなっているのは体育館・プールである。</a:t>
          </a:r>
        </a:p>
        <a:p>
          <a:r>
            <a:rPr lang="ja-JP" altLang="ja-JP" sz="1100">
              <a:solidFill>
                <a:schemeClr val="dk1"/>
              </a:solidFill>
              <a:effectLst/>
              <a:latin typeface="ＭＳ Ｐゴシック"/>
              <a:ea typeface="ＭＳ Ｐゴシック"/>
              <a:cs typeface="+mn-cs"/>
            </a:rPr>
            <a:t>　体育館・プールについては、体育館が</a:t>
          </a:r>
          <a:r>
            <a:rPr lang="ja-JP" altLang="en-US" sz="1100">
              <a:solidFill>
                <a:schemeClr val="dk1"/>
              </a:solidFill>
              <a:effectLst/>
              <a:latin typeface="ＭＳ Ｐゴシック"/>
              <a:ea typeface="ＭＳ Ｐゴシック"/>
              <a:cs typeface="+mn-cs"/>
            </a:rPr>
            <a:t>７</a:t>
          </a:r>
          <a:r>
            <a:rPr lang="ja-JP" altLang="ja-JP" sz="1100">
              <a:solidFill>
                <a:schemeClr val="dk1"/>
              </a:solidFill>
              <a:effectLst/>
              <a:latin typeface="ＭＳ Ｐゴシック"/>
              <a:ea typeface="ＭＳ Ｐゴシック"/>
              <a:cs typeface="+mn-cs"/>
            </a:rPr>
            <a:t>棟、プールが１棟あり、そのうち体育館の</a:t>
          </a:r>
          <a:r>
            <a:rPr lang="ja-JP" altLang="en-US" sz="1100">
              <a:solidFill>
                <a:schemeClr val="dk1"/>
              </a:solidFill>
              <a:effectLst/>
              <a:latin typeface="ＭＳ Ｐゴシック"/>
              <a:ea typeface="ＭＳ Ｐゴシック"/>
              <a:cs typeface="+mn-cs"/>
            </a:rPr>
            <a:t>３</a:t>
          </a:r>
          <a:r>
            <a:rPr lang="ja-JP" altLang="ja-JP" sz="1100">
              <a:solidFill>
                <a:schemeClr val="dk1"/>
              </a:solidFill>
              <a:effectLst/>
              <a:latin typeface="ＭＳ Ｐゴシック"/>
              <a:ea typeface="ＭＳ Ｐゴシック"/>
              <a:cs typeface="+mn-cs"/>
            </a:rPr>
            <a:t>棟は建築から約</a:t>
          </a:r>
          <a:r>
            <a:rPr lang="ja-JP" altLang="en-US" sz="1100">
              <a:solidFill>
                <a:schemeClr val="dk1"/>
              </a:solidFill>
              <a:effectLst/>
              <a:latin typeface="ＭＳ Ｐゴシック"/>
              <a:ea typeface="ＭＳ Ｐゴシック"/>
              <a:cs typeface="+mn-cs"/>
            </a:rPr>
            <a:t>５</a:t>
          </a:r>
          <a:r>
            <a:rPr lang="ja-JP" altLang="ja-JP" sz="1100">
              <a:solidFill>
                <a:schemeClr val="dk1"/>
              </a:solidFill>
              <a:effectLst/>
              <a:latin typeface="ＭＳ Ｐゴシック"/>
              <a:ea typeface="ＭＳ Ｐゴシック"/>
              <a:cs typeface="+mn-cs"/>
            </a:rPr>
            <a:t>０～８０年が経過し、耐用年数を超えている。平成２９年度</a:t>
          </a:r>
          <a:r>
            <a:rPr lang="ja-JP" altLang="en-US" sz="1100">
              <a:solidFill>
                <a:schemeClr val="dk1"/>
              </a:solidFill>
              <a:effectLst/>
              <a:latin typeface="ＭＳ Ｐゴシック"/>
              <a:ea typeface="ＭＳ Ｐゴシック"/>
              <a:cs typeface="+mn-cs"/>
            </a:rPr>
            <a:t>の有形固定資産減価償却率は４１．９％となっているが、「地方公会計の整備により得られるストック情報等に関する調査」の報告誤りによるものであり、実際は８９．２％となっている。</a:t>
          </a:r>
          <a:r>
            <a:rPr lang="ja-JP" altLang="ja-JP" sz="1100">
              <a:solidFill>
                <a:schemeClr val="dk1"/>
              </a:solidFill>
              <a:effectLst/>
              <a:latin typeface="ＭＳ Ｐゴシック"/>
              <a:ea typeface="ＭＳ Ｐゴシック"/>
              <a:cs typeface="+mn-cs"/>
            </a:rPr>
            <a:t>築３０年以上を超える施設については、長寿命化を図り、大規模修繕計画を検討する。</a:t>
          </a:r>
        </a:p>
        <a:p>
          <a:r>
            <a:rPr lang="ja-JP" altLang="ja-JP" sz="1100">
              <a:solidFill>
                <a:schemeClr val="dk1"/>
              </a:solidFill>
              <a:effectLst/>
              <a:latin typeface="ＭＳ Ｐゴシック"/>
              <a:ea typeface="ＭＳ Ｐゴシック"/>
              <a:cs typeface="+mn-cs"/>
            </a:rPr>
            <a:t>　一般廃棄物処理施設については、４施設すべてが耐用年数を経過していない</a:t>
          </a:r>
          <a:r>
            <a:rPr lang="ja-JP" altLang="en-US" sz="1100">
              <a:solidFill>
                <a:schemeClr val="dk1"/>
              </a:solidFill>
              <a:effectLst/>
              <a:latin typeface="ＭＳ Ｐゴシック"/>
              <a:ea typeface="ＭＳ Ｐゴシック"/>
              <a:cs typeface="+mn-cs"/>
            </a:rPr>
            <a:t>ものの</a:t>
          </a:r>
          <a:r>
            <a:rPr lang="ja-JP" altLang="ja-JP" sz="1100">
              <a:solidFill>
                <a:schemeClr val="dk1"/>
              </a:solidFill>
              <a:effectLst/>
              <a:latin typeface="ＭＳ Ｐゴシック"/>
              <a:ea typeface="ＭＳ Ｐゴシック"/>
              <a:cs typeface="+mn-cs"/>
            </a:rPr>
            <a:t>、平成３０年度にし尿処理を直営から近隣施設への委託処理方式へ変更し</a:t>
          </a:r>
          <a:r>
            <a:rPr lang="ja-JP" altLang="en-US" sz="1100">
              <a:solidFill>
                <a:schemeClr val="dk1"/>
              </a:solidFill>
              <a:effectLst/>
              <a:latin typeface="ＭＳ Ｐゴシック"/>
              <a:ea typeface="ＭＳ Ｐゴシック"/>
              <a:cs typeface="+mn-cs"/>
            </a:rPr>
            <a:t>たことに伴い従来稼働していた施設を解体したため、有形固定資産減価償却率の低下が見込まれる。</a:t>
          </a:r>
          <a:endParaRPr lang="ja-JP" altLang="ja-JP" sz="1100">
            <a:solidFill>
              <a:schemeClr val="dk1"/>
            </a:solidFill>
            <a:effectLst/>
            <a:latin typeface="ＭＳ Ｐゴシック"/>
            <a:ea typeface="ＭＳ Ｐゴシック"/>
            <a:cs typeface="+mn-cs"/>
          </a:endParaRPr>
        </a:p>
        <a:p>
          <a:r>
            <a:rPr lang="ja-JP" altLang="ja-JP" sz="1100">
              <a:solidFill>
                <a:schemeClr val="dk1"/>
              </a:solidFill>
              <a:effectLst/>
              <a:latin typeface="ＭＳ Ｐゴシック"/>
              <a:ea typeface="ＭＳ Ｐゴシック"/>
              <a:cs typeface="+mn-cs"/>
            </a:rPr>
            <a:t>　</a:t>
          </a:r>
          <a:r>
            <a:rPr lang="ja-JP" altLang="en-US" sz="1100">
              <a:solidFill>
                <a:schemeClr val="dk1"/>
              </a:solidFill>
              <a:effectLst/>
              <a:latin typeface="ＭＳ Ｐゴシック"/>
              <a:ea typeface="ＭＳ Ｐゴシック"/>
              <a:cs typeface="+mn-cs"/>
            </a:rPr>
            <a:t>今後は、</a:t>
          </a:r>
          <a:r>
            <a:rPr lang="ja-JP" altLang="ja-JP" sz="1100">
              <a:solidFill>
                <a:schemeClr val="dk1"/>
              </a:solidFill>
              <a:effectLst/>
              <a:latin typeface="ＭＳ Ｐゴシック"/>
              <a:ea typeface="ＭＳ Ｐゴシック"/>
              <a:cs typeface="+mn-cs"/>
            </a:rPr>
            <a:t>平成３０年度に策定した個別施設計画に基づき、施設の計画的な</a:t>
          </a:r>
          <a:r>
            <a:rPr lang="ja-JP" altLang="en-US" sz="1100">
              <a:solidFill>
                <a:schemeClr val="dk1"/>
              </a:solidFill>
              <a:effectLst/>
              <a:latin typeface="ＭＳ Ｐゴシック"/>
              <a:ea typeface="ＭＳ Ｐゴシック"/>
              <a:cs typeface="+mn-cs"/>
            </a:rPr>
            <a:t>老朽化対策</a:t>
          </a:r>
          <a:r>
            <a:rPr lang="ja-JP" altLang="ja-JP" sz="1100">
              <a:solidFill>
                <a:schemeClr val="dk1"/>
              </a:solidFill>
              <a:effectLst/>
              <a:latin typeface="ＭＳ Ｐゴシック"/>
              <a:ea typeface="ＭＳ Ｐゴシック"/>
              <a:cs typeface="+mn-cs"/>
            </a:rPr>
            <a:t>に努める。</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0181;&#20107;\R1(2019)\H29&#27770;&#31639;_&#36001;&#25919;&#29366;&#27841;&#36039;&#26009;&#38598;\H29&#27770;&#31639;_&#36001;&#25919;&#29366;&#27841;&#36039;&#26009;&#38598;.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68422</v>
          </cell>
          <cell r="F3">
            <v>82748</v>
          </cell>
        </row>
        <row r="5">
          <cell r="A5" t="str">
            <v xml:space="preserve"> H26</v>
          </cell>
          <cell r="D5">
            <v>97501</v>
          </cell>
          <cell r="F5">
            <v>91837</v>
          </cell>
        </row>
        <row r="7">
          <cell r="A7" t="str">
            <v xml:space="preserve"> H27</v>
          </cell>
          <cell r="D7">
            <v>74196</v>
          </cell>
          <cell r="F7">
            <v>109920</v>
          </cell>
        </row>
        <row r="9">
          <cell r="A9" t="str">
            <v xml:space="preserve"> H28</v>
          </cell>
          <cell r="D9">
            <v>27177</v>
          </cell>
          <cell r="F9">
            <v>119882</v>
          </cell>
        </row>
        <row r="11">
          <cell r="A11" t="str">
            <v xml:space="preserve"> H29</v>
          </cell>
          <cell r="D11">
            <v>37701</v>
          </cell>
          <cell r="F11">
            <v>116162</v>
          </cell>
        </row>
        <row r="18">
          <cell r="B18" t="str">
            <v>H25</v>
          </cell>
          <cell r="C18" t="str">
            <v>H26</v>
          </cell>
          <cell r="D18" t="str">
            <v>H27</v>
          </cell>
          <cell r="E18" t="str">
            <v>H28</v>
          </cell>
          <cell r="F18" t="str">
            <v>H29</v>
          </cell>
        </row>
        <row r="19">
          <cell r="A19" t="str">
            <v>実質収支額</v>
          </cell>
          <cell r="B19">
            <v>5.75</v>
          </cell>
          <cell r="C19">
            <v>6.25</v>
          </cell>
          <cell r="D19">
            <v>5.1100000000000003</v>
          </cell>
          <cell r="E19">
            <v>5.35</v>
          </cell>
          <cell r="F19">
            <v>4.91</v>
          </cell>
        </row>
        <row r="20">
          <cell r="A20" t="str">
            <v>財政調整基金残高</v>
          </cell>
          <cell r="B20">
            <v>25.01</v>
          </cell>
          <cell r="C20">
            <v>21.12</v>
          </cell>
          <cell r="D20">
            <v>22.24</v>
          </cell>
          <cell r="E20">
            <v>24.09</v>
          </cell>
          <cell r="F20">
            <v>23.94</v>
          </cell>
        </row>
        <row r="21">
          <cell r="A21" t="str">
            <v>実質単年度収支</v>
          </cell>
          <cell r="B21">
            <v>-2.13</v>
          </cell>
          <cell r="C21">
            <v>-3.85</v>
          </cell>
          <cell r="D21">
            <v>0.72</v>
          </cell>
          <cell r="E21">
            <v>1.36</v>
          </cell>
          <cell r="F21">
            <v>-1.24</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0.12</v>
          </cell>
          <cell r="D27" t="e">
            <v>#N/A</v>
          </cell>
          <cell r="E27">
            <v>4.e-002</v>
          </cell>
          <cell r="F27" t="e">
            <v>#N/A</v>
          </cell>
          <cell r="G27">
            <v>5.e-002</v>
          </cell>
          <cell r="H27" t="e">
            <v>#N/A</v>
          </cell>
          <cell r="I27">
            <v>2.e-002</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介護保険特別会計（介護サービス事業勘定）</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v>
          </cell>
          <cell r="H30" t="e">
            <v>#N/A</v>
          </cell>
          <cell r="I30">
            <v>0</v>
          </cell>
          <cell r="J30" t="e">
            <v>#N/A</v>
          </cell>
          <cell r="K30">
            <v>1.e-002</v>
          </cell>
        </row>
        <row r="31">
          <cell r="A31" t="str">
            <v>障害認定事業特別会計</v>
          </cell>
          <cell r="B31" t="e">
            <v>#N/A</v>
          </cell>
          <cell r="C31">
            <v>0</v>
          </cell>
          <cell r="D31" t="e">
            <v>#N/A</v>
          </cell>
          <cell r="E31">
            <v>1.e-002</v>
          </cell>
          <cell r="F31" t="e">
            <v>#N/A</v>
          </cell>
          <cell r="G31">
            <v>0</v>
          </cell>
          <cell r="H31" t="e">
            <v>#N/A</v>
          </cell>
          <cell r="I31">
            <v>0</v>
          </cell>
          <cell r="J31" t="e">
            <v>#N/A</v>
          </cell>
          <cell r="K31">
            <v>1.e-002</v>
          </cell>
        </row>
        <row r="32">
          <cell r="A32" t="str">
            <v>公共下水道事業特別会計</v>
          </cell>
          <cell r="B32" t="e">
            <v>#N/A</v>
          </cell>
          <cell r="C32">
            <v>0.11</v>
          </cell>
          <cell r="D32" t="e">
            <v>#N/A</v>
          </cell>
          <cell r="E32">
            <v>0.1</v>
          </cell>
          <cell r="F32" t="e">
            <v>#N/A</v>
          </cell>
          <cell r="G32">
            <v>0.22</v>
          </cell>
          <cell r="H32" t="e">
            <v>#N/A</v>
          </cell>
          <cell r="I32">
            <v>8.e-002</v>
          </cell>
          <cell r="J32" t="e">
            <v>#N/A</v>
          </cell>
          <cell r="K32">
            <v>0.15</v>
          </cell>
        </row>
        <row r="33">
          <cell r="A33" t="str">
            <v>介護保険特別会計（保険事業勘定）</v>
          </cell>
          <cell r="B33" t="e">
            <v>#N/A</v>
          </cell>
          <cell r="C33">
            <v>1.65</v>
          </cell>
          <cell r="D33" t="e">
            <v>#N/A</v>
          </cell>
          <cell r="E33">
            <v>1.45</v>
          </cell>
          <cell r="F33" t="e">
            <v>#N/A</v>
          </cell>
          <cell r="G33">
            <v>0.65</v>
          </cell>
          <cell r="H33" t="e">
            <v>#N/A</v>
          </cell>
          <cell r="I33">
            <v>1.66</v>
          </cell>
          <cell r="J33" t="e">
            <v>#N/A</v>
          </cell>
          <cell r="K33">
            <v>1.7</v>
          </cell>
        </row>
        <row r="34">
          <cell r="A34" t="str">
            <v>国民健康保険特別会計</v>
          </cell>
          <cell r="B34" t="e">
            <v>#N/A</v>
          </cell>
          <cell r="C34">
            <v>1.78</v>
          </cell>
          <cell r="D34" t="e">
            <v>#N/A</v>
          </cell>
          <cell r="E34">
            <v>1.74</v>
          </cell>
          <cell r="F34" t="e">
            <v>#N/A</v>
          </cell>
          <cell r="G34">
            <v>2.2999999999999998</v>
          </cell>
          <cell r="H34" t="e">
            <v>#N/A</v>
          </cell>
          <cell r="I34">
            <v>2.4900000000000002</v>
          </cell>
          <cell r="J34" t="e">
            <v>#N/A</v>
          </cell>
          <cell r="K34">
            <v>3.25</v>
          </cell>
        </row>
        <row r="35">
          <cell r="A35" t="str">
            <v>一般会計</v>
          </cell>
          <cell r="B35" t="e">
            <v>#N/A</v>
          </cell>
          <cell r="C35">
            <v>5.73</v>
          </cell>
          <cell r="D35" t="e">
            <v>#N/A</v>
          </cell>
          <cell r="E35">
            <v>6.23</v>
          </cell>
          <cell r="F35" t="e">
            <v>#N/A</v>
          </cell>
          <cell r="G35">
            <v>5.0999999999999996</v>
          </cell>
          <cell r="H35" t="e">
            <v>#N/A</v>
          </cell>
          <cell r="I35">
            <v>5.34</v>
          </cell>
          <cell r="J35" t="e">
            <v>#N/A</v>
          </cell>
          <cell r="K35">
            <v>4.8899999999999997</v>
          </cell>
        </row>
        <row r="36">
          <cell r="A36" t="str">
            <v>水道事業会計</v>
          </cell>
          <cell r="B36" t="e">
            <v>#N/A</v>
          </cell>
          <cell r="C36">
            <v>14.29</v>
          </cell>
          <cell r="D36" t="e">
            <v>#N/A</v>
          </cell>
          <cell r="E36">
            <v>14.56</v>
          </cell>
          <cell r="F36" t="e">
            <v>#N/A</v>
          </cell>
          <cell r="G36">
            <v>14.53</v>
          </cell>
          <cell r="H36" t="e">
            <v>#N/A</v>
          </cell>
          <cell r="I36">
            <v>15.62</v>
          </cell>
          <cell r="J36" t="e">
            <v>#N/A</v>
          </cell>
          <cell r="K36">
            <v>16.54</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588</v>
          </cell>
          <cell r="G42">
            <v>572</v>
          </cell>
          <cell r="J42">
            <v>576</v>
          </cell>
          <cell r="M42">
            <v>541</v>
          </cell>
          <cell r="P42">
            <v>532</v>
          </cell>
        </row>
        <row r="43">
          <cell r="A43" t="str">
            <v>一時借入金の利子</v>
          </cell>
          <cell r="B43" t="str">
            <v>-</v>
          </cell>
          <cell r="E43">
            <v>0</v>
          </cell>
          <cell r="H43" t="str">
            <v>-</v>
          </cell>
          <cell r="K43" t="str">
            <v>-</v>
          </cell>
          <cell r="N43" t="str">
            <v>-</v>
          </cell>
        </row>
        <row r="44">
          <cell r="A44" t="str">
            <v>債務負担行為に基づく支出額</v>
          </cell>
          <cell r="B44">
            <v>16</v>
          </cell>
          <cell r="E44">
            <v>16</v>
          </cell>
          <cell r="H44">
            <v>1</v>
          </cell>
          <cell r="K44">
            <v>1</v>
          </cell>
          <cell r="N44">
            <v>1</v>
          </cell>
        </row>
        <row r="45">
          <cell r="A45" t="str">
            <v>組合等が起こした地方債の元利償還金に対する負担金等</v>
          </cell>
          <cell r="B45">
            <v>16</v>
          </cell>
          <cell r="E45">
            <v>16</v>
          </cell>
          <cell r="H45">
            <v>16</v>
          </cell>
          <cell r="K45">
            <v>16</v>
          </cell>
          <cell r="N45">
            <v>16</v>
          </cell>
        </row>
        <row r="46">
          <cell r="A46" t="str">
            <v>公営企業債の元利償還金に対する繰入金</v>
          </cell>
          <cell r="B46">
            <v>259</v>
          </cell>
          <cell r="E46">
            <v>225</v>
          </cell>
          <cell r="H46">
            <v>225</v>
          </cell>
          <cell r="K46">
            <v>202</v>
          </cell>
          <cell r="N46">
            <v>239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590</v>
          </cell>
          <cell r="E49">
            <v>577</v>
          </cell>
          <cell r="H49">
            <v>567</v>
          </cell>
          <cell r="K49">
            <v>533</v>
          </cell>
          <cell r="N49">
            <v>559</v>
          </cell>
        </row>
        <row r="50">
          <cell r="A50" t="str">
            <v>実質公債費比率の分子</v>
          </cell>
          <cell r="B50" t="e">
            <v>#N/A</v>
          </cell>
          <cell r="C50">
            <v>293</v>
          </cell>
          <cell r="D50" t="e">
            <v>#N/A</v>
          </cell>
          <cell r="E50" t="e">
            <v>#N/A</v>
          </cell>
          <cell r="F50">
            <v>262</v>
          </cell>
          <cell r="G50" t="e">
            <v>#N/A</v>
          </cell>
          <cell r="H50" t="e">
            <v>#N/A</v>
          </cell>
          <cell r="I50">
            <v>233</v>
          </cell>
          <cell r="J50" t="e">
            <v>#N/A</v>
          </cell>
          <cell r="K50" t="e">
            <v>#N/A</v>
          </cell>
          <cell r="L50">
            <v>211</v>
          </cell>
          <cell r="M50" t="e">
            <v>#N/A</v>
          </cell>
          <cell r="N50" t="e">
            <v>#N/A</v>
          </cell>
          <cell r="O50">
            <v>283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5785</v>
          </cell>
          <cell r="G56">
            <v>5938</v>
          </cell>
          <cell r="J56">
            <v>5925</v>
          </cell>
          <cell r="M56">
            <v>5791</v>
          </cell>
          <cell r="P56">
            <v>5701</v>
          </cell>
        </row>
        <row r="57">
          <cell r="A57" t="str">
            <v>充当可能特定歳入</v>
          </cell>
          <cell r="D57">
            <v>14</v>
          </cell>
          <cell r="G57">
            <v>10</v>
          </cell>
          <cell r="J57">
            <v>8</v>
          </cell>
          <cell r="M57">
            <v>5</v>
          </cell>
          <cell r="P57">
            <v>2</v>
          </cell>
        </row>
        <row r="58">
          <cell r="A58" t="str">
            <v>充当可能基金</v>
          </cell>
          <cell r="D58">
            <v>1259</v>
          </cell>
          <cell r="G58">
            <v>1106</v>
          </cell>
          <cell r="J58">
            <v>1221</v>
          </cell>
          <cell r="M58">
            <v>1321</v>
          </cell>
          <cell r="P58">
            <v>1403</v>
          </cell>
        </row>
        <row r="59">
          <cell r="A59" t="str">
            <v>組合等連結実質赤字額負担見込額</v>
          </cell>
          <cell r="B59">
            <v>4</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1385</v>
          </cell>
          <cell r="E62">
            <v>1275</v>
          </cell>
          <cell r="H62">
            <v>1122</v>
          </cell>
          <cell r="K62">
            <v>1102</v>
          </cell>
          <cell r="N62">
            <v>954</v>
          </cell>
        </row>
        <row r="63">
          <cell r="A63" t="str">
            <v>組合等負担等見込額</v>
          </cell>
          <cell r="B63">
            <v>251</v>
          </cell>
          <cell r="E63">
            <v>224</v>
          </cell>
          <cell r="H63">
            <v>197</v>
          </cell>
          <cell r="K63">
            <v>169</v>
          </cell>
          <cell r="N63">
            <v>141</v>
          </cell>
        </row>
        <row r="64">
          <cell r="A64" t="str">
            <v>公営企業債等繰入見込額</v>
          </cell>
          <cell r="B64">
            <v>3384</v>
          </cell>
          <cell r="E64">
            <v>3271</v>
          </cell>
          <cell r="H64">
            <v>3121</v>
          </cell>
          <cell r="K64">
            <v>2932</v>
          </cell>
          <cell r="N64">
            <v>2894</v>
          </cell>
        </row>
        <row r="65">
          <cell r="A65" t="str">
            <v>債務負担行為に基づく支出予定額</v>
          </cell>
          <cell r="B65">
            <v>15</v>
          </cell>
          <cell r="E65" t="str">
            <v>-</v>
          </cell>
          <cell r="H65" t="str">
            <v>-</v>
          </cell>
          <cell r="K65" t="str">
            <v>-</v>
          </cell>
          <cell r="N65">
            <v>3</v>
          </cell>
        </row>
        <row r="66">
          <cell r="A66" t="str">
            <v>一般会計等に係る地方債の現在高</v>
          </cell>
          <cell r="B66">
            <v>5527</v>
          </cell>
          <cell r="E66">
            <v>5730</v>
          </cell>
          <cell r="H66">
            <v>5984</v>
          </cell>
          <cell r="K66">
            <v>5845</v>
          </cell>
          <cell r="N66">
            <v>5755</v>
          </cell>
        </row>
        <row r="67">
          <cell r="A67" t="str">
            <v>将来負担比率の分子</v>
          </cell>
          <cell r="B67" t="e">
            <v>#N/A</v>
          </cell>
          <cell r="C67">
            <v>3507</v>
          </cell>
          <cell r="D67" t="e">
            <v>#N/A</v>
          </cell>
          <cell r="E67" t="e">
            <v>#N/A</v>
          </cell>
          <cell r="F67">
            <v>3446</v>
          </cell>
          <cell r="G67" t="e">
            <v>#N/A</v>
          </cell>
          <cell r="H67" t="e">
            <v>#N/A</v>
          </cell>
          <cell r="I67">
            <v>3270</v>
          </cell>
          <cell r="J67" t="e">
            <v>#N/A</v>
          </cell>
          <cell r="K67" t="e">
            <v>#N/A</v>
          </cell>
          <cell r="L67">
            <v>2931</v>
          </cell>
          <cell r="M67" t="e">
            <v>#N/A</v>
          </cell>
          <cell r="N67" t="e">
            <v>#N/A</v>
          </cell>
          <cell r="O67">
            <v>2641</v>
          </cell>
          <cell r="P67" t="e">
            <v>#N/A</v>
          </cell>
        </row>
        <row r="71">
          <cell r="B71" t="str">
            <v>H27</v>
          </cell>
          <cell r="C71" t="str">
            <v>H28</v>
          </cell>
          <cell r="D71" t="str">
            <v>H29</v>
          </cell>
        </row>
        <row r="72">
          <cell r="A72" t="str">
            <v>財政調整基金</v>
          </cell>
          <cell r="B72">
            <v>828</v>
          </cell>
          <cell r="C72">
            <v>873</v>
          </cell>
          <cell r="D72">
            <v>849</v>
          </cell>
        </row>
        <row r="73">
          <cell r="A73" t="str">
            <v>減債基金</v>
          </cell>
          <cell r="B73">
            <v>2</v>
          </cell>
          <cell r="C73">
            <v>2</v>
          </cell>
          <cell r="D73">
            <v>2</v>
          </cell>
        </row>
        <row r="74">
          <cell r="A74" t="str">
            <v>その他特定目的基金</v>
          </cell>
          <cell r="B74">
            <v>470</v>
          </cell>
          <cell r="C74">
            <v>575</v>
          </cell>
          <cell r="D74">
            <v>631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40625" style="1" customWidth="1"/>
    <col min="12" max="12" width="2.28515625" style="1" customWidth="1"/>
    <col min="13" max="17" width="2.42578125" style="1" customWidth="1"/>
    <col min="18" max="119" width="2.140625" style="1" customWidth="1"/>
    <col min="120" max="16384" width="0" style="1" hidden="1" customWidth="1"/>
  </cols>
  <sheetData>
    <row r="1" spans="1:119" ht="33" customHeight="1">
      <c r="B1" s="3" t="s">
        <v>114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43</v>
      </c>
      <c r="C2" s="4"/>
      <c r="D2" s="41"/>
    </row>
    <row r="3" spans="1:119" ht="18.75" customHeight="1">
      <c r="A3" s="2"/>
      <c r="B3" s="5" t="s">
        <v>127</v>
      </c>
      <c r="C3" s="22"/>
      <c r="D3" s="22"/>
      <c r="E3" s="45"/>
      <c r="F3" s="45"/>
      <c r="G3" s="45"/>
      <c r="H3" s="45"/>
      <c r="I3" s="45"/>
      <c r="J3" s="45"/>
      <c r="K3" s="45"/>
      <c r="L3" s="45" t="s">
        <v>103</v>
      </c>
      <c r="M3" s="45"/>
      <c r="N3" s="45"/>
      <c r="O3" s="45"/>
      <c r="P3" s="45"/>
      <c r="Q3" s="45"/>
      <c r="R3" s="95"/>
      <c r="S3" s="95"/>
      <c r="T3" s="95"/>
      <c r="U3" s="95"/>
      <c r="V3" s="112"/>
      <c r="W3" s="127" t="s">
        <v>129</v>
      </c>
      <c r="X3" s="137"/>
      <c r="Y3" s="137"/>
      <c r="Z3" s="137"/>
      <c r="AA3" s="137"/>
      <c r="AB3" s="22"/>
      <c r="AC3" s="95" t="s">
        <v>131</v>
      </c>
      <c r="AD3" s="137"/>
      <c r="AE3" s="137"/>
      <c r="AF3" s="137"/>
      <c r="AG3" s="137"/>
      <c r="AH3" s="137"/>
      <c r="AI3" s="137"/>
      <c r="AJ3" s="137"/>
      <c r="AK3" s="137"/>
      <c r="AL3" s="162"/>
      <c r="AM3" s="127" t="s">
        <v>134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95</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140</v>
      </c>
      <c r="CU3" s="137"/>
      <c r="CV3" s="137"/>
      <c r="CW3" s="137"/>
      <c r="CX3" s="137"/>
      <c r="CY3" s="137"/>
      <c r="CZ3" s="137"/>
      <c r="DA3" s="162"/>
      <c r="DB3" s="127" t="s">
        <v>141</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142</v>
      </c>
      <c r="AZ4" s="195"/>
      <c r="BA4" s="195"/>
      <c r="BB4" s="195"/>
      <c r="BC4" s="195"/>
      <c r="BD4" s="195"/>
      <c r="BE4" s="195"/>
      <c r="BF4" s="195"/>
      <c r="BG4" s="195"/>
      <c r="BH4" s="195"/>
      <c r="BI4" s="195"/>
      <c r="BJ4" s="195"/>
      <c r="BK4" s="195"/>
      <c r="BL4" s="195"/>
      <c r="BM4" s="207"/>
      <c r="BN4" s="212">
        <v>5718485</v>
      </c>
      <c r="BO4" s="215"/>
      <c r="BP4" s="215"/>
      <c r="BQ4" s="215"/>
      <c r="BR4" s="215"/>
      <c r="BS4" s="215"/>
      <c r="BT4" s="215"/>
      <c r="BU4" s="218"/>
      <c r="BV4" s="212">
        <v>5492356</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4.9000000000000004</v>
      </c>
      <c r="CU4" s="236"/>
      <c r="CV4" s="236"/>
      <c r="CW4" s="236"/>
      <c r="CX4" s="236"/>
      <c r="CY4" s="236"/>
      <c r="CZ4" s="236"/>
      <c r="DA4" s="244"/>
      <c r="DB4" s="228">
        <v>5.4</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145</v>
      </c>
      <c r="AN5" s="59"/>
      <c r="AO5" s="59"/>
      <c r="AP5" s="59"/>
      <c r="AQ5" s="59"/>
      <c r="AR5" s="59"/>
      <c r="AS5" s="59"/>
      <c r="AT5" s="64"/>
      <c r="AU5" s="148" t="s">
        <v>61</v>
      </c>
      <c r="AV5" s="139"/>
      <c r="AW5" s="139"/>
      <c r="AX5" s="139"/>
      <c r="AY5" s="188" t="s">
        <v>135</v>
      </c>
      <c r="AZ5" s="196"/>
      <c r="BA5" s="196"/>
      <c r="BB5" s="196"/>
      <c r="BC5" s="196"/>
      <c r="BD5" s="196"/>
      <c r="BE5" s="196"/>
      <c r="BF5" s="196"/>
      <c r="BG5" s="196"/>
      <c r="BH5" s="196"/>
      <c r="BI5" s="196"/>
      <c r="BJ5" s="196"/>
      <c r="BK5" s="196"/>
      <c r="BL5" s="196"/>
      <c r="BM5" s="208"/>
      <c r="BN5" s="213">
        <v>5535134</v>
      </c>
      <c r="BO5" s="216"/>
      <c r="BP5" s="216"/>
      <c r="BQ5" s="216"/>
      <c r="BR5" s="216"/>
      <c r="BS5" s="216"/>
      <c r="BT5" s="216"/>
      <c r="BU5" s="219"/>
      <c r="BV5" s="213">
        <v>5286320</v>
      </c>
      <c r="BW5" s="216"/>
      <c r="BX5" s="216"/>
      <c r="BY5" s="216"/>
      <c r="BZ5" s="216"/>
      <c r="CA5" s="216"/>
      <c r="CB5" s="216"/>
      <c r="CC5" s="219"/>
      <c r="CD5" s="190" t="s">
        <v>147</v>
      </c>
      <c r="CE5" s="198"/>
      <c r="CF5" s="198"/>
      <c r="CG5" s="198"/>
      <c r="CH5" s="198"/>
      <c r="CI5" s="198"/>
      <c r="CJ5" s="198"/>
      <c r="CK5" s="198"/>
      <c r="CL5" s="198"/>
      <c r="CM5" s="198"/>
      <c r="CN5" s="198"/>
      <c r="CO5" s="198"/>
      <c r="CP5" s="198"/>
      <c r="CQ5" s="198"/>
      <c r="CR5" s="198"/>
      <c r="CS5" s="210"/>
      <c r="CT5" s="229">
        <v>94.6</v>
      </c>
      <c r="CU5" s="237"/>
      <c r="CV5" s="237"/>
      <c r="CW5" s="237"/>
      <c r="CX5" s="237"/>
      <c r="CY5" s="237"/>
      <c r="CZ5" s="237"/>
      <c r="DA5" s="245"/>
      <c r="DB5" s="229">
        <v>91.1</v>
      </c>
      <c r="DC5" s="237"/>
      <c r="DD5" s="237"/>
      <c r="DE5" s="237"/>
      <c r="DF5" s="237"/>
      <c r="DG5" s="237"/>
      <c r="DH5" s="237"/>
      <c r="DI5" s="245"/>
    </row>
    <row r="6" spans="1:119" ht="18.75" customHeight="1">
      <c r="A6" s="2"/>
      <c r="B6" s="8" t="s">
        <v>149</v>
      </c>
      <c r="C6" s="25"/>
      <c r="D6" s="25"/>
      <c r="E6" s="48"/>
      <c r="F6" s="48"/>
      <c r="G6" s="48"/>
      <c r="H6" s="48"/>
      <c r="I6" s="48"/>
      <c r="J6" s="48"/>
      <c r="K6" s="48"/>
      <c r="L6" s="48" t="s">
        <v>151</v>
      </c>
      <c r="M6" s="48"/>
      <c r="N6" s="48"/>
      <c r="O6" s="48"/>
      <c r="P6" s="48"/>
      <c r="Q6" s="48"/>
      <c r="R6" s="51"/>
      <c r="S6" s="51"/>
      <c r="T6" s="51"/>
      <c r="U6" s="51"/>
      <c r="V6" s="115"/>
      <c r="W6" s="130" t="s">
        <v>152</v>
      </c>
      <c r="X6" s="57"/>
      <c r="Y6" s="57"/>
      <c r="Z6" s="57"/>
      <c r="AA6" s="57"/>
      <c r="AB6" s="25"/>
      <c r="AC6" s="145" t="s">
        <v>154</v>
      </c>
      <c r="AD6" s="153"/>
      <c r="AE6" s="153"/>
      <c r="AF6" s="153"/>
      <c r="AG6" s="153"/>
      <c r="AH6" s="153"/>
      <c r="AI6" s="153"/>
      <c r="AJ6" s="153"/>
      <c r="AK6" s="153"/>
      <c r="AL6" s="165"/>
      <c r="AM6" s="173" t="s">
        <v>66</v>
      </c>
      <c r="AN6" s="59"/>
      <c r="AO6" s="59"/>
      <c r="AP6" s="59"/>
      <c r="AQ6" s="59"/>
      <c r="AR6" s="59"/>
      <c r="AS6" s="59"/>
      <c r="AT6" s="64"/>
      <c r="AU6" s="148" t="s">
        <v>61</v>
      </c>
      <c r="AV6" s="139"/>
      <c r="AW6" s="139"/>
      <c r="AX6" s="139"/>
      <c r="AY6" s="188" t="s">
        <v>156</v>
      </c>
      <c r="AZ6" s="196"/>
      <c r="BA6" s="196"/>
      <c r="BB6" s="196"/>
      <c r="BC6" s="196"/>
      <c r="BD6" s="196"/>
      <c r="BE6" s="196"/>
      <c r="BF6" s="196"/>
      <c r="BG6" s="196"/>
      <c r="BH6" s="196"/>
      <c r="BI6" s="196"/>
      <c r="BJ6" s="196"/>
      <c r="BK6" s="196"/>
      <c r="BL6" s="196"/>
      <c r="BM6" s="208"/>
      <c r="BN6" s="213">
        <v>183351</v>
      </c>
      <c r="BO6" s="216"/>
      <c r="BP6" s="216"/>
      <c r="BQ6" s="216"/>
      <c r="BR6" s="216"/>
      <c r="BS6" s="216"/>
      <c r="BT6" s="216"/>
      <c r="BU6" s="219"/>
      <c r="BV6" s="213">
        <v>206036</v>
      </c>
      <c r="BW6" s="216"/>
      <c r="BX6" s="216"/>
      <c r="BY6" s="216"/>
      <c r="BZ6" s="216"/>
      <c r="CA6" s="216"/>
      <c r="CB6" s="216"/>
      <c r="CC6" s="219"/>
      <c r="CD6" s="190" t="s">
        <v>160</v>
      </c>
      <c r="CE6" s="198"/>
      <c r="CF6" s="198"/>
      <c r="CG6" s="198"/>
      <c r="CH6" s="198"/>
      <c r="CI6" s="198"/>
      <c r="CJ6" s="198"/>
      <c r="CK6" s="198"/>
      <c r="CL6" s="198"/>
      <c r="CM6" s="198"/>
      <c r="CN6" s="198"/>
      <c r="CO6" s="198"/>
      <c r="CP6" s="198"/>
      <c r="CQ6" s="198"/>
      <c r="CR6" s="198"/>
      <c r="CS6" s="210"/>
      <c r="CT6" s="230">
        <v>98.8</v>
      </c>
      <c r="CU6" s="238"/>
      <c r="CV6" s="238"/>
      <c r="CW6" s="238"/>
      <c r="CX6" s="238"/>
      <c r="CY6" s="238"/>
      <c r="CZ6" s="238"/>
      <c r="DA6" s="246"/>
      <c r="DB6" s="230">
        <v>95.1</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161</v>
      </c>
      <c r="AN7" s="59"/>
      <c r="AO7" s="59"/>
      <c r="AP7" s="59"/>
      <c r="AQ7" s="59"/>
      <c r="AR7" s="59"/>
      <c r="AS7" s="59"/>
      <c r="AT7" s="64"/>
      <c r="AU7" s="148" t="s">
        <v>61</v>
      </c>
      <c r="AV7" s="139"/>
      <c r="AW7" s="139"/>
      <c r="AX7" s="139"/>
      <c r="AY7" s="188" t="s">
        <v>162</v>
      </c>
      <c r="AZ7" s="196"/>
      <c r="BA7" s="196"/>
      <c r="BB7" s="196"/>
      <c r="BC7" s="196"/>
      <c r="BD7" s="196"/>
      <c r="BE7" s="196"/>
      <c r="BF7" s="196"/>
      <c r="BG7" s="196"/>
      <c r="BH7" s="196"/>
      <c r="BI7" s="196"/>
      <c r="BJ7" s="196"/>
      <c r="BK7" s="196"/>
      <c r="BL7" s="196"/>
      <c r="BM7" s="208"/>
      <c r="BN7" s="213">
        <v>9105</v>
      </c>
      <c r="BO7" s="216"/>
      <c r="BP7" s="216"/>
      <c r="BQ7" s="216"/>
      <c r="BR7" s="216"/>
      <c r="BS7" s="216"/>
      <c r="BT7" s="216"/>
      <c r="BU7" s="219"/>
      <c r="BV7" s="213">
        <v>12041</v>
      </c>
      <c r="BW7" s="216"/>
      <c r="BX7" s="216"/>
      <c r="BY7" s="216"/>
      <c r="BZ7" s="216"/>
      <c r="CA7" s="216"/>
      <c r="CB7" s="216"/>
      <c r="CC7" s="219"/>
      <c r="CD7" s="190" t="s">
        <v>163</v>
      </c>
      <c r="CE7" s="198"/>
      <c r="CF7" s="198"/>
      <c r="CG7" s="198"/>
      <c r="CH7" s="198"/>
      <c r="CI7" s="198"/>
      <c r="CJ7" s="198"/>
      <c r="CK7" s="198"/>
      <c r="CL7" s="198"/>
      <c r="CM7" s="198"/>
      <c r="CN7" s="198"/>
      <c r="CO7" s="198"/>
      <c r="CP7" s="198"/>
      <c r="CQ7" s="198"/>
      <c r="CR7" s="198"/>
      <c r="CS7" s="210"/>
      <c r="CT7" s="213">
        <v>3546346</v>
      </c>
      <c r="CU7" s="216"/>
      <c r="CV7" s="216"/>
      <c r="CW7" s="216"/>
      <c r="CX7" s="216"/>
      <c r="CY7" s="216"/>
      <c r="CZ7" s="216"/>
      <c r="DA7" s="219"/>
      <c r="DB7" s="213">
        <v>3624335</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165</v>
      </c>
      <c r="AN8" s="59"/>
      <c r="AO8" s="59"/>
      <c r="AP8" s="59"/>
      <c r="AQ8" s="59"/>
      <c r="AR8" s="59"/>
      <c r="AS8" s="59"/>
      <c r="AT8" s="64"/>
      <c r="AU8" s="148" t="s">
        <v>61</v>
      </c>
      <c r="AV8" s="139"/>
      <c r="AW8" s="139"/>
      <c r="AX8" s="139"/>
      <c r="AY8" s="188" t="s">
        <v>167</v>
      </c>
      <c r="AZ8" s="196"/>
      <c r="BA8" s="196"/>
      <c r="BB8" s="196"/>
      <c r="BC8" s="196"/>
      <c r="BD8" s="196"/>
      <c r="BE8" s="196"/>
      <c r="BF8" s="196"/>
      <c r="BG8" s="196"/>
      <c r="BH8" s="196"/>
      <c r="BI8" s="196"/>
      <c r="BJ8" s="196"/>
      <c r="BK8" s="196"/>
      <c r="BL8" s="196"/>
      <c r="BM8" s="208"/>
      <c r="BN8" s="213">
        <v>174246</v>
      </c>
      <c r="BO8" s="216"/>
      <c r="BP8" s="216"/>
      <c r="BQ8" s="216"/>
      <c r="BR8" s="216"/>
      <c r="BS8" s="216"/>
      <c r="BT8" s="216"/>
      <c r="BU8" s="219"/>
      <c r="BV8" s="213">
        <v>193995</v>
      </c>
      <c r="BW8" s="216"/>
      <c r="BX8" s="216"/>
      <c r="BY8" s="216"/>
      <c r="BZ8" s="216"/>
      <c r="CA8" s="216"/>
      <c r="CB8" s="216"/>
      <c r="CC8" s="219"/>
      <c r="CD8" s="190" t="s">
        <v>168</v>
      </c>
      <c r="CE8" s="198"/>
      <c r="CF8" s="198"/>
      <c r="CG8" s="198"/>
      <c r="CH8" s="198"/>
      <c r="CI8" s="198"/>
      <c r="CJ8" s="198"/>
      <c r="CK8" s="198"/>
      <c r="CL8" s="198"/>
      <c r="CM8" s="198"/>
      <c r="CN8" s="198"/>
      <c r="CO8" s="198"/>
      <c r="CP8" s="198"/>
      <c r="CQ8" s="198"/>
      <c r="CR8" s="198"/>
      <c r="CS8" s="210"/>
      <c r="CT8" s="231">
        <v>0.25</v>
      </c>
      <c r="CU8" s="239"/>
      <c r="CV8" s="239"/>
      <c r="CW8" s="239"/>
      <c r="CX8" s="239"/>
      <c r="CY8" s="239"/>
      <c r="CZ8" s="239"/>
      <c r="DA8" s="247"/>
      <c r="DB8" s="231">
        <v>0.25</v>
      </c>
      <c r="DC8" s="239"/>
      <c r="DD8" s="239"/>
      <c r="DE8" s="239"/>
      <c r="DF8" s="239"/>
      <c r="DG8" s="239"/>
      <c r="DH8" s="239"/>
      <c r="DI8" s="247"/>
    </row>
    <row r="9" spans="1:119" ht="18.75" customHeight="1">
      <c r="A9" s="2"/>
      <c r="B9" s="10" t="s">
        <v>16</v>
      </c>
      <c r="C9" s="27"/>
      <c r="D9" s="27"/>
      <c r="E9" s="27"/>
      <c r="F9" s="27"/>
      <c r="G9" s="27"/>
      <c r="H9" s="27"/>
      <c r="I9" s="27"/>
      <c r="J9" s="27"/>
      <c r="K9" s="31"/>
      <c r="L9" s="66" t="s">
        <v>169</v>
      </c>
      <c r="M9" s="75"/>
      <c r="N9" s="75"/>
      <c r="O9" s="75"/>
      <c r="P9" s="75"/>
      <c r="Q9" s="87"/>
      <c r="R9" s="98">
        <v>9463</v>
      </c>
      <c r="S9" s="107"/>
      <c r="T9" s="107"/>
      <c r="U9" s="107"/>
      <c r="V9" s="117"/>
      <c r="W9" s="127" t="s">
        <v>170</v>
      </c>
      <c r="X9" s="137"/>
      <c r="Y9" s="137"/>
      <c r="Z9" s="137"/>
      <c r="AA9" s="137"/>
      <c r="AB9" s="137"/>
      <c r="AC9" s="137"/>
      <c r="AD9" s="137"/>
      <c r="AE9" s="137"/>
      <c r="AF9" s="137"/>
      <c r="AG9" s="137"/>
      <c r="AH9" s="137"/>
      <c r="AI9" s="137"/>
      <c r="AJ9" s="137"/>
      <c r="AK9" s="137"/>
      <c r="AL9" s="162"/>
      <c r="AM9" s="173" t="s">
        <v>172</v>
      </c>
      <c r="AN9" s="59"/>
      <c r="AO9" s="59"/>
      <c r="AP9" s="59"/>
      <c r="AQ9" s="59"/>
      <c r="AR9" s="59"/>
      <c r="AS9" s="59"/>
      <c r="AT9" s="64"/>
      <c r="AU9" s="148" t="s">
        <v>61</v>
      </c>
      <c r="AV9" s="139"/>
      <c r="AW9" s="139"/>
      <c r="AX9" s="139"/>
      <c r="AY9" s="188" t="s">
        <v>59</v>
      </c>
      <c r="AZ9" s="196"/>
      <c r="BA9" s="196"/>
      <c r="BB9" s="196"/>
      <c r="BC9" s="196"/>
      <c r="BD9" s="196"/>
      <c r="BE9" s="196"/>
      <c r="BF9" s="196"/>
      <c r="BG9" s="196"/>
      <c r="BH9" s="196"/>
      <c r="BI9" s="196"/>
      <c r="BJ9" s="196"/>
      <c r="BK9" s="196"/>
      <c r="BL9" s="196"/>
      <c r="BM9" s="208"/>
      <c r="BN9" s="213">
        <v>-19749</v>
      </c>
      <c r="BO9" s="216"/>
      <c r="BP9" s="216"/>
      <c r="BQ9" s="216"/>
      <c r="BR9" s="216"/>
      <c r="BS9" s="216"/>
      <c r="BT9" s="216"/>
      <c r="BU9" s="219"/>
      <c r="BV9" s="213">
        <v>3994</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13.2</v>
      </c>
      <c r="CU9" s="237"/>
      <c r="CV9" s="237"/>
      <c r="CW9" s="237"/>
      <c r="CX9" s="237"/>
      <c r="CY9" s="237"/>
      <c r="CZ9" s="237"/>
      <c r="DA9" s="245"/>
      <c r="DB9" s="229">
        <v>12.5</v>
      </c>
      <c r="DC9" s="237"/>
      <c r="DD9" s="237"/>
      <c r="DE9" s="237"/>
      <c r="DF9" s="237"/>
      <c r="DG9" s="237"/>
      <c r="DH9" s="237"/>
      <c r="DI9" s="245"/>
    </row>
    <row r="10" spans="1:119" ht="18.75" customHeight="1">
      <c r="A10" s="2"/>
      <c r="B10" s="10"/>
      <c r="C10" s="27"/>
      <c r="D10" s="27"/>
      <c r="E10" s="27"/>
      <c r="F10" s="27"/>
      <c r="G10" s="27"/>
      <c r="H10" s="27"/>
      <c r="I10" s="27"/>
      <c r="J10" s="27"/>
      <c r="K10" s="31"/>
      <c r="L10" s="53" t="s">
        <v>174</v>
      </c>
      <c r="M10" s="59"/>
      <c r="N10" s="59"/>
      <c r="O10" s="59"/>
      <c r="P10" s="59"/>
      <c r="Q10" s="64"/>
      <c r="R10" s="73">
        <v>10516</v>
      </c>
      <c r="S10" s="81"/>
      <c r="T10" s="81"/>
      <c r="U10" s="81"/>
      <c r="V10" s="118"/>
      <c r="W10" s="128"/>
      <c r="X10" s="55"/>
      <c r="Y10" s="55"/>
      <c r="Z10" s="55"/>
      <c r="AA10" s="55"/>
      <c r="AB10" s="55"/>
      <c r="AC10" s="55"/>
      <c r="AD10" s="55"/>
      <c r="AE10" s="55"/>
      <c r="AF10" s="55"/>
      <c r="AG10" s="55"/>
      <c r="AH10" s="55"/>
      <c r="AI10" s="55"/>
      <c r="AJ10" s="55"/>
      <c r="AK10" s="55"/>
      <c r="AL10" s="163"/>
      <c r="AM10" s="173" t="s">
        <v>176</v>
      </c>
      <c r="AN10" s="59"/>
      <c r="AO10" s="59"/>
      <c r="AP10" s="59"/>
      <c r="AQ10" s="59"/>
      <c r="AR10" s="59"/>
      <c r="AS10" s="59"/>
      <c r="AT10" s="64"/>
      <c r="AU10" s="148" t="s">
        <v>178</v>
      </c>
      <c r="AV10" s="139"/>
      <c r="AW10" s="139"/>
      <c r="AX10" s="139"/>
      <c r="AY10" s="188" t="s">
        <v>180</v>
      </c>
      <c r="AZ10" s="196"/>
      <c r="BA10" s="196"/>
      <c r="BB10" s="196"/>
      <c r="BC10" s="196"/>
      <c r="BD10" s="196"/>
      <c r="BE10" s="196"/>
      <c r="BF10" s="196"/>
      <c r="BG10" s="196"/>
      <c r="BH10" s="196"/>
      <c r="BI10" s="196"/>
      <c r="BJ10" s="196"/>
      <c r="BK10" s="196"/>
      <c r="BL10" s="196"/>
      <c r="BM10" s="208"/>
      <c r="BN10" s="213">
        <v>46992</v>
      </c>
      <c r="BO10" s="216"/>
      <c r="BP10" s="216"/>
      <c r="BQ10" s="216"/>
      <c r="BR10" s="216"/>
      <c r="BS10" s="216"/>
      <c r="BT10" s="216"/>
      <c r="BU10" s="219"/>
      <c r="BV10" s="213">
        <v>45180</v>
      </c>
      <c r="BW10" s="216"/>
      <c r="BX10" s="216"/>
      <c r="BY10" s="216"/>
      <c r="BZ10" s="216"/>
      <c r="CA10" s="216"/>
      <c r="CB10" s="216"/>
      <c r="CC10" s="219"/>
      <c r="CD10" s="221" t="s">
        <v>181</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56</v>
      </c>
      <c r="M11" s="60"/>
      <c r="N11" s="60"/>
      <c r="O11" s="60"/>
      <c r="P11" s="60"/>
      <c r="Q11" s="65"/>
      <c r="R11" s="99" t="s">
        <v>184</v>
      </c>
      <c r="S11" s="108"/>
      <c r="T11" s="108"/>
      <c r="U11" s="108"/>
      <c r="V11" s="119"/>
      <c r="W11" s="128"/>
      <c r="X11" s="55"/>
      <c r="Y11" s="55"/>
      <c r="Z11" s="55"/>
      <c r="AA11" s="55"/>
      <c r="AB11" s="55"/>
      <c r="AC11" s="55"/>
      <c r="AD11" s="55"/>
      <c r="AE11" s="55"/>
      <c r="AF11" s="55"/>
      <c r="AG11" s="55"/>
      <c r="AH11" s="55"/>
      <c r="AI11" s="55"/>
      <c r="AJ11" s="55"/>
      <c r="AK11" s="55"/>
      <c r="AL11" s="163"/>
      <c r="AM11" s="173" t="s">
        <v>188</v>
      </c>
      <c r="AN11" s="59"/>
      <c r="AO11" s="59"/>
      <c r="AP11" s="59"/>
      <c r="AQ11" s="59"/>
      <c r="AR11" s="59"/>
      <c r="AS11" s="59"/>
      <c r="AT11" s="64"/>
      <c r="AU11" s="148" t="s">
        <v>178</v>
      </c>
      <c r="AV11" s="139"/>
      <c r="AW11" s="139"/>
      <c r="AX11" s="139"/>
      <c r="AY11" s="188" t="s">
        <v>189</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192</v>
      </c>
      <c r="CE11" s="198"/>
      <c r="CF11" s="198"/>
      <c r="CG11" s="198"/>
      <c r="CH11" s="198"/>
      <c r="CI11" s="198"/>
      <c r="CJ11" s="198"/>
      <c r="CK11" s="198"/>
      <c r="CL11" s="198"/>
      <c r="CM11" s="198"/>
      <c r="CN11" s="198"/>
      <c r="CO11" s="198"/>
      <c r="CP11" s="198"/>
      <c r="CQ11" s="198"/>
      <c r="CR11" s="198"/>
      <c r="CS11" s="210"/>
      <c r="CT11" s="231" t="s">
        <v>139</v>
      </c>
      <c r="CU11" s="239"/>
      <c r="CV11" s="239"/>
      <c r="CW11" s="239"/>
      <c r="CX11" s="239"/>
      <c r="CY11" s="239"/>
      <c r="CZ11" s="239"/>
      <c r="DA11" s="247"/>
      <c r="DB11" s="231" t="s">
        <v>139</v>
      </c>
      <c r="DC11" s="239"/>
      <c r="DD11" s="239"/>
      <c r="DE11" s="239"/>
      <c r="DF11" s="239"/>
      <c r="DG11" s="239"/>
      <c r="DH11" s="239"/>
      <c r="DI11" s="247"/>
    </row>
    <row r="12" spans="1:119" ht="18.75" customHeight="1">
      <c r="A12" s="2"/>
      <c r="B12" s="11" t="s">
        <v>193</v>
      </c>
      <c r="C12" s="28"/>
      <c r="D12" s="28"/>
      <c r="E12" s="28"/>
      <c r="F12" s="28"/>
      <c r="G12" s="28"/>
      <c r="H12" s="28"/>
      <c r="I12" s="28"/>
      <c r="J12" s="28"/>
      <c r="K12" s="61"/>
      <c r="L12" s="67" t="s">
        <v>196</v>
      </c>
      <c r="M12" s="76"/>
      <c r="N12" s="76"/>
      <c r="O12" s="76"/>
      <c r="P12" s="76"/>
      <c r="Q12" s="88"/>
      <c r="R12" s="100">
        <v>9524</v>
      </c>
      <c r="S12" s="109"/>
      <c r="T12" s="109"/>
      <c r="U12" s="109"/>
      <c r="V12" s="120"/>
      <c r="W12" s="132" t="s">
        <v>5</v>
      </c>
      <c r="X12" s="139"/>
      <c r="Y12" s="139"/>
      <c r="Z12" s="139"/>
      <c r="AA12" s="139"/>
      <c r="AB12" s="144"/>
      <c r="AC12" s="148" t="s">
        <v>22</v>
      </c>
      <c r="AD12" s="139"/>
      <c r="AE12" s="139"/>
      <c r="AF12" s="139"/>
      <c r="AG12" s="144"/>
      <c r="AH12" s="148" t="s">
        <v>201</v>
      </c>
      <c r="AI12" s="139"/>
      <c r="AJ12" s="139"/>
      <c r="AK12" s="139"/>
      <c r="AL12" s="168"/>
      <c r="AM12" s="173" t="s">
        <v>202</v>
      </c>
      <c r="AN12" s="59"/>
      <c r="AO12" s="59"/>
      <c r="AP12" s="59"/>
      <c r="AQ12" s="59"/>
      <c r="AR12" s="59"/>
      <c r="AS12" s="59"/>
      <c r="AT12" s="64"/>
      <c r="AU12" s="148" t="s">
        <v>61</v>
      </c>
      <c r="AV12" s="139"/>
      <c r="AW12" s="139"/>
      <c r="AX12" s="139"/>
      <c r="AY12" s="188" t="s">
        <v>204</v>
      </c>
      <c r="AZ12" s="196"/>
      <c r="BA12" s="196"/>
      <c r="BB12" s="196"/>
      <c r="BC12" s="196"/>
      <c r="BD12" s="196"/>
      <c r="BE12" s="196"/>
      <c r="BF12" s="196"/>
      <c r="BG12" s="196"/>
      <c r="BH12" s="196"/>
      <c r="BI12" s="196"/>
      <c r="BJ12" s="196"/>
      <c r="BK12" s="196"/>
      <c r="BL12" s="196"/>
      <c r="BM12" s="208"/>
      <c r="BN12" s="213">
        <v>71150</v>
      </c>
      <c r="BO12" s="216"/>
      <c r="BP12" s="216"/>
      <c r="BQ12" s="216"/>
      <c r="BR12" s="216"/>
      <c r="BS12" s="216"/>
      <c r="BT12" s="216"/>
      <c r="BU12" s="219"/>
      <c r="BV12" s="213">
        <v>0</v>
      </c>
      <c r="BW12" s="216"/>
      <c r="BX12" s="216"/>
      <c r="BY12" s="216"/>
      <c r="BZ12" s="216"/>
      <c r="CA12" s="216"/>
      <c r="CB12" s="216"/>
      <c r="CC12" s="219"/>
      <c r="CD12" s="190" t="s">
        <v>206</v>
      </c>
      <c r="CE12" s="198"/>
      <c r="CF12" s="198"/>
      <c r="CG12" s="198"/>
      <c r="CH12" s="198"/>
      <c r="CI12" s="198"/>
      <c r="CJ12" s="198"/>
      <c r="CK12" s="198"/>
      <c r="CL12" s="198"/>
      <c r="CM12" s="198"/>
      <c r="CN12" s="198"/>
      <c r="CO12" s="198"/>
      <c r="CP12" s="198"/>
      <c r="CQ12" s="198"/>
      <c r="CR12" s="198"/>
      <c r="CS12" s="210"/>
      <c r="CT12" s="231" t="s">
        <v>139</v>
      </c>
      <c r="CU12" s="239"/>
      <c r="CV12" s="239"/>
      <c r="CW12" s="239"/>
      <c r="CX12" s="239"/>
      <c r="CY12" s="239"/>
      <c r="CZ12" s="239"/>
      <c r="DA12" s="247"/>
      <c r="DB12" s="231" t="s">
        <v>139</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207</v>
      </c>
      <c r="N13" s="83"/>
      <c r="O13" s="83"/>
      <c r="P13" s="83"/>
      <c r="Q13" s="89"/>
      <c r="R13" s="101">
        <v>9509</v>
      </c>
      <c r="S13" s="110"/>
      <c r="T13" s="110"/>
      <c r="U13" s="110"/>
      <c r="V13" s="121"/>
      <c r="W13" s="130" t="s">
        <v>209</v>
      </c>
      <c r="X13" s="57"/>
      <c r="Y13" s="57"/>
      <c r="Z13" s="57"/>
      <c r="AA13" s="57"/>
      <c r="AB13" s="25"/>
      <c r="AC13" s="73">
        <v>534</v>
      </c>
      <c r="AD13" s="81"/>
      <c r="AE13" s="81"/>
      <c r="AF13" s="81"/>
      <c r="AG13" s="85"/>
      <c r="AH13" s="73">
        <v>526</v>
      </c>
      <c r="AI13" s="81"/>
      <c r="AJ13" s="81"/>
      <c r="AK13" s="81"/>
      <c r="AL13" s="118"/>
      <c r="AM13" s="173" t="s">
        <v>210</v>
      </c>
      <c r="AN13" s="59"/>
      <c r="AO13" s="59"/>
      <c r="AP13" s="59"/>
      <c r="AQ13" s="59"/>
      <c r="AR13" s="59"/>
      <c r="AS13" s="59"/>
      <c r="AT13" s="64"/>
      <c r="AU13" s="148" t="s">
        <v>178</v>
      </c>
      <c r="AV13" s="139"/>
      <c r="AW13" s="139"/>
      <c r="AX13" s="139"/>
      <c r="AY13" s="188" t="s">
        <v>212</v>
      </c>
      <c r="AZ13" s="196"/>
      <c r="BA13" s="196"/>
      <c r="BB13" s="196"/>
      <c r="BC13" s="196"/>
      <c r="BD13" s="196"/>
      <c r="BE13" s="196"/>
      <c r="BF13" s="196"/>
      <c r="BG13" s="196"/>
      <c r="BH13" s="196"/>
      <c r="BI13" s="196"/>
      <c r="BJ13" s="196"/>
      <c r="BK13" s="196"/>
      <c r="BL13" s="196"/>
      <c r="BM13" s="208"/>
      <c r="BN13" s="213">
        <v>-43907</v>
      </c>
      <c r="BO13" s="216"/>
      <c r="BP13" s="216"/>
      <c r="BQ13" s="216"/>
      <c r="BR13" s="216"/>
      <c r="BS13" s="216"/>
      <c r="BT13" s="216"/>
      <c r="BU13" s="219"/>
      <c r="BV13" s="213">
        <v>49174</v>
      </c>
      <c r="BW13" s="216"/>
      <c r="BX13" s="216"/>
      <c r="BY13" s="216"/>
      <c r="BZ13" s="216"/>
      <c r="CA13" s="216"/>
      <c r="CB13" s="216"/>
      <c r="CC13" s="219"/>
      <c r="CD13" s="190" t="s">
        <v>214</v>
      </c>
      <c r="CE13" s="198"/>
      <c r="CF13" s="198"/>
      <c r="CG13" s="198"/>
      <c r="CH13" s="198"/>
      <c r="CI13" s="198"/>
      <c r="CJ13" s="198"/>
      <c r="CK13" s="198"/>
      <c r="CL13" s="198"/>
      <c r="CM13" s="198"/>
      <c r="CN13" s="198"/>
      <c r="CO13" s="198"/>
      <c r="CP13" s="198"/>
      <c r="CQ13" s="198"/>
      <c r="CR13" s="198"/>
      <c r="CS13" s="210"/>
      <c r="CT13" s="229">
        <v>7.8</v>
      </c>
      <c r="CU13" s="237"/>
      <c r="CV13" s="237"/>
      <c r="CW13" s="237"/>
      <c r="CX13" s="237"/>
      <c r="CY13" s="237"/>
      <c r="CZ13" s="237"/>
      <c r="DA13" s="245"/>
      <c r="DB13" s="229">
        <v>7.5</v>
      </c>
      <c r="DC13" s="237"/>
      <c r="DD13" s="237"/>
      <c r="DE13" s="237"/>
      <c r="DF13" s="237"/>
      <c r="DG13" s="237"/>
      <c r="DH13" s="237"/>
      <c r="DI13" s="245"/>
    </row>
    <row r="14" spans="1:119" ht="18.75" customHeight="1">
      <c r="A14" s="2"/>
      <c r="B14" s="12"/>
      <c r="C14" s="29"/>
      <c r="D14" s="29"/>
      <c r="E14" s="29"/>
      <c r="F14" s="29"/>
      <c r="G14" s="29"/>
      <c r="H14" s="29"/>
      <c r="I14" s="29"/>
      <c r="J14" s="29"/>
      <c r="K14" s="62"/>
      <c r="L14" s="69" t="s">
        <v>215</v>
      </c>
      <c r="M14" s="78"/>
      <c r="N14" s="78"/>
      <c r="O14" s="78"/>
      <c r="P14" s="78"/>
      <c r="Q14" s="90"/>
      <c r="R14" s="101">
        <v>9776</v>
      </c>
      <c r="S14" s="110"/>
      <c r="T14" s="110"/>
      <c r="U14" s="110"/>
      <c r="V14" s="121"/>
      <c r="W14" s="129"/>
      <c r="X14" s="58"/>
      <c r="Y14" s="58"/>
      <c r="Z14" s="58"/>
      <c r="AA14" s="58"/>
      <c r="AB14" s="24"/>
      <c r="AC14" s="149">
        <v>12.4</v>
      </c>
      <c r="AD14" s="155"/>
      <c r="AE14" s="155"/>
      <c r="AF14" s="155"/>
      <c r="AG14" s="157"/>
      <c r="AH14" s="149">
        <v>11.4</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217</v>
      </c>
      <c r="CE14" s="199"/>
      <c r="CF14" s="199"/>
      <c r="CG14" s="199"/>
      <c r="CH14" s="199"/>
      <c r="CI14" s="199"/>
      <c r="CJ14" s="199"/>
      <c r="CK14" s="199"/>
      <c r="CL14" s="199"/>
      <c r="CM14" s="199"/>
      <c r="CN14" s="199"/>
      <c r="CO14" s="199"/>
      <c r="CP14" s="199"/>
      <c r="CQ14" s="199"/>
      <c r="CR14" s="199"/>
      <c r="CS14" s="211"/>
      <c r="CT14" s="233">
        <v>87.4</v>
      </c>
      <c r="CU14" s="241"/>
      <c r="CV14" s="241"/>
      <c r="CW14" s="241"/>
      <c r="CX14" s="241"/>
      <c r="CY14" s="241"/>
      <c r="CZ14" s="241"/>
      <c r="DA14" s="249"/>
      <c r="DB14" s="233">
        <v>94.9</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207</v>
      </c>
      <c r="N15" s="83"/>
      <c r="O15" s="83"/>
      <c r="P15" s="83"/>
      <c r="Q15" s="89"/>
      <c r="R15" s="101">
        <v>9762</v>
      </c>
      <c r="S15" s="110"/>
      <c r="T15" s="110"/>
      <c r="U15" s="110"/>
      <c r="V15" s="121"/>
      <c r="W15" s="130" t="s">
        <v>220</v>
      </c>
      <c r="X15" s="57"/>
      <c r="Y15" s="57"/>
      <c r="Z15" s="57"/>
      <c r="AA15" s="57"/>
      <c r="AB15" s="25"/>
      <c r="AC15" s="73">
        <v>1127</v>
      </c>
      <c r="AD15" s="81"/>
      <c r="AE15" s="81"/>
      <c r="AF15" s="81"/>
      <c r="AG15" s="85"/>
      <c r="AH15" s="73">
        <v>1225</v>
      </c>
      <c r="AI15" s="81"/>
      <c r="AJ15" s="81"/>
      <c r="AK15" s="81"/>
      <c r="AL15" s="118"/>
      <c r="AM15" s="173"/>
      <c r="AN15" s="59"/>
      <c r="AO15" s="59"/>
      <c r="AP15" s="59"/>
      <c r="AQ15" s="59"/>
      <c r="AR15" s="59"/>
      <c r="AS15" s="59"/>
      <c r="AT15" s="64"/>
      <c r="AU15" s="148"/>
      <c r="AV15" s="139"/>
      <c r="AW15" s="139"/>
      <c r="AX15" s="139"/>
      <c r="AY15" s="187" t="s">
        <v>222</v>
      </c>
      <c r="AZ15" s="195"/>
      <c r="BA15" s="195"/>
      <c r="BB15" s="195"/>
      <c r="BC15" s="195"/>
      <c r="BD15" s="195"/>
      <c r="BE15" s="195"/>
      <c r="BF15" s="195"/>
      <c r="BG15" s="195"/>
      <c r="BH15" s="195"/>
      <c r="BI15" s="195"/>
      <c r="BJ15" s="195"/>
      <c r="BK15" s="195"/>
      <c r="BL15" s="195"/>
      <c r="BM15" s="207"/>
      <c r="BN15" s="212">
        <v>825780</v>
      </c>
      <c r="BO15" s="215"/>
      <c r="BP15" s="215"/>
      <c r="BQ15" s="215"/>
      <c r="BR15" s="215"/>
      <c r="BS15" s="215"/>
      <c r="BT15" s="215"/>
      <c r="BU15" s="218"/>
      <c r="BV15" s="212">
        <v>831494</v>
      </c>
      <c r="BW15" s="215"/>
      <c r="BX15" s="215"/>
      <c r="BY15" s="215"/>
      <c r="BZ15" s="215"/>
      <c r="CA15" s="215"/>
      <c r="CB15" s="215"/>
      <c r="CC15" s="218"/>
      <c r="CD15" s="221" t="s">
        <v>208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224</v>
      </c>
      <c r="M16" s="79"/>
      <c r="N16" s="79"/>
      <c r="O16" s="79"/>
      <c r="P16" s="79"/>
      <c r="Q16" s="91"/>
      <c r="R16" s="102" t="s">
        <v>226</v>
      </c>
      <c r="S16" s="111"/>
      <c r="T16" s="111"/>
      <c r="U16" s="111"/>
      <c r="V16" s="122"/>
      <c r="W16" s="129"/>
      <c r="X16" s="58"/>
      <c r="Y16" s="58"/>
      <c r="Z16" s="58"/>
      <c r="AA16" s="58"/>
      <c r="AB16" s="24"/>
      <c r="AC16" s="149">
        <v>26.2</v>
      </c>
      <c r="AD16" s="155"/>
      <c r="AE16" s="155"/>
      <c r="AF16" s="155"/>
      <c r="AG16" s="157"/>
      <c r="AH16" s="149">
        <v>26.5</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3189108</v>
      </c>
      <c r="BO16" s="216"/>
      <c r="BP16" s="216"/>
      <c r="BQ16" s="216"/>
      <c r="BR16" s="216"/>
      <c r="BS16" s="216"/>
      <c r="BT16" s="216"/>
      <c r="BU16" s="219"/>
      <c r="BV16" s="213">
        <v>3269506</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99</v>
      </c>
      <c r="N17" s="84"/>
      <c r="O17" s="84"/>
      <c r="P17" s="84"/>
      <c r="Q17" s="92"/>
      <c r="R17" s="102" t="s">
        <v>226</v>
      </c>
      <c r="S17" s="111"/>
      <c r="T17" s="111"/>
      <c r="U17" s="111"/>
      <c r="V17" s="122"/>
      <c r="W17" s="130" t="s">
        <v>88</v>
      </c>
      <c r="X17" s="57"/>
      <c r="Y17" s="57"/>
      <c r="Z17" s="57"/>
      <c r="AA17" s="57"/>
      <c r="AB17" s="25"/>
      <c r="AC17" s="73">
        <v>2634</v>
      </c>
      <c r="AD17" s="81"/>
      <c r="AE17" s="81"/>
      <c r="AF17" s="81"/>
      <c r="AG17" s="85"/>
      <c r="AH17" s="73">
        <v>2868</v>
      </c>
      <c r="AI17" s="81"/>
      <c r="AJ17" s="81"/>
      <c r="AK17" s="81"/>
      <c r="AL17" s="118"/>
      <c r="AM17" s="173"/>
      <c r="AN17" s="59"/>
      <c r="AO17" s="59"/>
      <c r="AP17" s="59"/>
      <c r="AQ17" s="59"/>
      <c r="AR17" s="59"/>
      <c r="AS17" s="59"/>
      <c r="AT17" s="64"/>
      <c r="AU17" s="148"/>
      <c r="AV17" s="139"/>
      <c r="AW17" s="139"/>
      <c r="AX17" s="139"/>
      <c r="AY17" s="188" t="s">
        <v>227</v>
      </c>
      <c r="AZ17" s="196"/>
      <c r="BA17" s="196"/>
      <c r="BB17" s="196"/>
      <c r="BC17" s="196"/>
      <c r="BD17" s="196"/>
      <c r="BE17" s="196"/>
      <c r="BF17" s="196"/>
      <c r="BG17" s="196"/>
      <c r="BH17" s="196"/>
      <c r="BI17" s="196"/>
      <c r="BJ17" s="196"/>
      <c r="BK17" s="196"/>
      <c r="BL17" s="196"/>
      <c r="BM17" s="208"/>
      <c r="BN17" s="213">
        <v>1033964</v>
      </c>
      <c r="BO17" s="216"/>
      <c r="BP17" s="216"/>
      <c r="BQ17" s="216"/>
      <c r="BR17" s="216"/>
      <c r="BS17" s="216"/>
      <c r="BT17" s="216"/>
      <c r="BU17" s="219"/>
      <c r="BV17" s="213">
        <v>1037250</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228</v>
      </c>
      <c r="C18" s="31"/>
      <c r="D18" s="31"/>
      <c r="E18" s="50"/>
      <c r="F18" s="50"/>
      <c r="G18" s="50"/>
      <c r="H18" s="50"/>
      <c r="I18" s="50"/>
      <c r="J18" s="50"/>
      <c r="K18" s="50"/>
      <c r="L18" s="71">
        <v>214.92</v>
      </c>
      <c r="M18" s="71"/>
      <c r="N18" s="71"/>
      <c r="O18" s="71"/>
      <c r="P18" s="71"/>
      <c r="Q18" s="71"/>
      <c r="R18" s="103"/>
      <c r="S18" s="103"/>
      <c r="T18" s="103"/>
      <c r="U18" s="103"/>
      <c r="V18" s="123"/>
      <c r="W18" s="131"/>
      <c r="X18" s="138"/>
      <c r="Y18" s="138"/>
      <c r="Z18" s="138"/>
      <c r="AA18" s="138"/>
      <c r="AB18" s="26"/>
      <c r="AC18" s="150">
        <v>61.3</v>
      </c>
      <c r="AD18" s="156"/>
      <c r="AE18" s="156"/>
      <c r="AF18" s="156"/>
      <c r="AG18" s="158"/>
      <c r="AH18" s="150">
        <v>62.1</v>
      </c>
      <c r="AI18" s="156"/>
      <c r="AJ18" s="156"/>
      <c r="AK18" s="156"/>
      <c r="AL18" s="170"/>
      <c r="AM18" s="173"/>
      <c r="AN18" s="59"/>
      <c r="AO18" s="59"/>
      <c r="AP18" s="59"/>
      <c r="AQ18" s="59"/>
      <c r="AR18" s="59"/>
      <c r="AS18" s="59"/>
      <c r="AT18" s="64"/>
      <c r="AU18" s="148"/>
      <c r="AV18" s="139"/>
      <c r="AW18" s="139"/>
      <c r="AX18" s="139"/>
      <c r="AY18" s="188" t="s">
        <v>230</v>
      </c>
      <c r="AZ18" s="196"/>
      <c r="BA18" s="196"/>
      <c r="BB18" s="196"/>
      <c r="BC18" s="196"/>
      <c r="BD18" s="196"/>
      <c r="BE18" s="196"/>
      <c r="BF18" s="196"/>
      <c r="BG18" s="196"/>
      <c r="BH18" s="196"/>
      <c r="BI18" s="196"/>
      <c r="BJ18" s="196"/>
      <c r="BK18" s="196"/>
      <c r="BL18" s="196"/>
      <c r="BM18" s="208"/>
      <c r="BN18" s="213">
        <v>3369635</v>
      </c>
      <c r="BO18" s="216"/>
      <c r="BP18" s="216"/>
      <c r="BQ18" s="216"/>
      <c r="BR18" s="216"/>
      <c r="BS18" s="216"/>
      <c r="BT18" s="216"/>
      <c r="BU18" s="219"/>
      <c r="BV18" s="213">
        <v>3306782</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57</v>
      </c>
      <c r="C19" s="31"/>
      <c r="D19" s="31"/>
      <c r="E19" s="50"/>
      <c r="F19" s="50"/>
      <c r="G19" s="50"/>
      <c r="H19" s="50"/>
      <c r="I19" s="50"/>
      <c r="J19" s="50"/>
      <c r="K19" s="50"/>
      <c r="L19" s="72">
        <v>44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232</v>
      </c>
      <c r="AZ19" s="196"/>
      <c r="BA19" s="196"/>
      <c r="BB19" s="196"/>
      <c r="BC19" s="196"/>
      <c r="BD19" s="196"/>
      <c r="BE19" s="196"/>
      <c r="BF19" s="196"/>
      <c r="BG19" s="196"/>
      <c r="BH19" s="196"/>
      <c r="BI19" s="196"/>
      <c r="BJ19" s="196"/>
      <c r="BK19" s="196"/>
      <c r="BL19" s="196"/>
      <c r="BM19" s="208"/>
      <c r="BN19" s="213">
        <v>4203675</v>
      </c>
      <c r="BO19" s="216"/>
      <c r="BP19" s="216"/>
      <c r="BQ19" s="216"/>
      <c r="BR19" s="216"/>
      <c r="BS19" s="216"/>
      <c r="BT19" s="216"/>
      <c r="BU19" s="219"/>
      <c r="BV19" s="213">
        <v>4227126</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235</v>
      </c>
      <c r="C20" s="31"/>
      <c r="D20" s="31"/>
      <c r="E20" s="50"/>
      <c r="F20" s="50"/>
      <c r="G20" s="50"/>
      <c r="H20" s="50"/>
      <c r="I20" s="50"/>
      <c r="J20" s="50"/>
      <c r="K20" s="50"/>
      <c r="L20" s="72">
        <v>3573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238</v>
      </c>
      <c r="C22" s="33"/>
      <c r="D22" s="42"/>
      <c r="E22" s="51" t="s">
        <v>5</v>
      </c>
      <c r="F22" s="57"/>
      <c r="G22" s="57"/>
      <c r="H22" s="57"/>
      <c r="I22" s="57"/>
      <c r="J22" s="57"/>
      <c r="K22" s="25"/>
      <c r="L22" s="51" t="s">
        <v>241</v>
      </c>
      <c r="M22" s="57"/>
      <c r="N22" s="57"/>
      <c r="O22" s="57"/>
      <c r="P22" s="25"/>
      <c r="Q22" s="93" t="s">
        <v>242</v>
      </c>
      <c r="R22" s="105"/>
      <c r="S22" s="105"/>
      <c r="T22" s="105"/>
      <c r="U22" s="105"/>
      <c r="V22" s="125"/>
      <c r="W22" s="133" t="s">
        <v>244</v>
      </c>
      <c r="X22" s="33"/>
      <c r="Y22" s="42"/>
      <c r="Z22" s="51" t="s">
        <v>5</v>
      </c>
      <c r="AA22" s="57"/>
      <c r="AB22" s="57"/>
      <c r="AC22" s="57"/>
      <c r="AD22" s="57"/>
      <c r="AE22" s="57"/>
      <c r="AF22" s="57"/>
      <c r="AG22" s="25"/>
      <c r="AH22" s="161" t="s">
        <v>173</v>
      </c>
      <c r="AI22" s="57"/>
      <c r="AJ22" s="57"/>
      <c r="AK22" s="57"/>
      <c r="AL22" s="25"/>
      <c r="AM22" s="161" t="s">
        <v>246</v>
      </c>
      <c r="AN22" s="177"/>
      <c r="AO22" s="177"/>
      <c r="AP22" s="177"/>
      <c r="AQ22" s="177"/>
      <c r="AR22" s="179"/>
      <c r="AS22" s="93" t="s">
        <v>242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247</v>
      </c>
      <c r="AZ23" s="195"/>
      <c r="BA23" s="195"/>
      <c r="BB23" s="195"/>
      <c r="BC23" s="195"/>
      <c r="BD23" s="195"/>
      <c r="BE23" s="195"/>
      <c r="BF23" s="195"/>
      <c r="BG23" s="195"/>
      <c r="BH23" s="195"/>
      <c r="BI23" s="195"/>
      <c r="BJ23" s="195"/>
      <c r="BK23" s="195"/>
      <c r="BL23" s="195"/>
      <c r="BM23" s="207"/>
      <c r="BN23" s="213">
        <v>5755048</v>
      </c>
      <c r="BO23" s="216"/>
      <c r="BP23" s="216"/>
      <c r="BQ23" s="216"/>
      <c r="BR23" s="216"/>
      <c r="BS23" s="216"/>
      <c r="BT23" s="216"/>
      <c r="BU23" s="219"/>
      <c r="BV23" s="213">
        <v>5845043</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250</v>
      </c>
      <c r="F24" s="59"/>
      <c r="G24" s="59"/>
      <c r="H24" s="59"/>
      <c r="I24" s="59"/>
      <c r="J24" s="59"/>
      <c r="K24" s="64"/>
      <c r="L24" s="73">
        <v>1</v>
      </c>
      <c r="M24" s="81"/>
      <c r="N24" s="81"/>
      <c r="O24" s="81"/>
      <c r="P24" s="85"/>
      <c r="Q24" s="73">
        <v>7200</v>
      </c>
      <c r="R24" s="81"/>
      <c r="S24" s="81"/>
      <c r="T24" s="81"/>
      <c r="U24" s="81"/>
      <c r="V24" s="85"/>
      <c r="W24" s="134"/>
      <c r="X24" s="34"/>
      <c r="Y24" s="43"/>
      <c r="Z24" s="53" t="s">
        <v>252</v>
      </c>
      <c r="AA24" s="59"/>
      <c r="AB24" s="59"/>
      <c r="AC24" s="59"/>
      <c r="AD24" s="59"/>
      <c r="AE24" s="59"/>
      <c r="AF24" s="59"/>
      <c r="AG24" s="64"/>
      <c r="AH24" s="73">
        <v>121</v>
      </c>
      <c r="AI24" s="81"/>
      <c r="AJ24" s="81"/>
      <c r="AK24" s="81"/>
      <c r="AL24" s="85"/>
      <c r="AM24" s="73">
        <v>357555</v>
      </c>
      <c r="AN24" s="81"/>
      <c r="AO24" s="81"/>
      <c r="AP24" s="81"/>
      <c r="AQ24" s="81"/>
      <c r="AR24" s="85"/>
      <c r="AS24" s="73">
        <v>2955</v>
      </c>
      <c r="AT24" s="81"/>
      <c r="AU24" s="81"/>
      <c r="AV24" s="81"/>
      <c r="AW24" s="81"/>
      <c r="AX24" s="118"/>
      <c r="AY24" s="189" t="s">
        <v>253</v>
      </c>
      <c r="AZ24" s="197"/>
      <c r="BA24" s="197"/>
      <c r="BB24" s="197"/>
      <c r="BC24" s="197"/>
      <c r="BD24" s="197"/>
      <c r="BE24" s="197"/>
      <c r="BF24" s="197"/>
      <c r="BG24" s="197"/>
      <c r="BH24" s="197"/>
      <c r="BI24" s="197"/>
      <c r="BJ24" s="197"/>
      <c r="BK24" s="197"/>
      <c r="BL24" s="197"/>
      <c r="BM24" s="209"/>
      <c r="BN24" s="213">
        <v>4345039</v>
      </c>
      <c r="BO24" s="216"/>
      <c r="BP24" s="216"/>
      <c r="BQ24" s="216"/>
      <c r="BR24" s="216"/>
      <c r="BS24" s="216"/>
      <c r="BT24" s="216"/>
      <c r="BU24" s="219"/>
      <c r="BV24" s="213">
        <v>4383580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254</v>
      </c>
      <c r="F25" s="59"/>
      <c r="G25" s="59"/>
      <c r="H25" s="59"/>
      <c r="I25" s="59"/>
      <c r="J25" s="59"/>
      <c r="K25" s="64"/>
      <c r="L25" s="73">
        <v>1</v>
      </c>
      <c r="M25" s="81"/>
      <c r="N25" s="81"/>
      <c r="O25" s="81"/>
      <c r="P25" s="85"/>
      <c r="Q25" s="73">
        <v>5550</v>
      </c>
      <c r="R25" s="81"/>
      <c r="S25" s="81"/>
      <c r="T25" s="81"/>
      <c r="U25" s="81"/>
      <c r="V25" s="85"/>
      <c r="W25" s="134"/>
      <c r="X25" s="34"/>
      <c r="Y25" s="43"/>
      <c r="Z25" s="53" t="s">
        <v>257</v>
      </c>
      <c r="AA25" s="59"/>
      <c r="AB25" s="59"/>
      <c r="AC25" s="59"/>
      <c r="AD25" s="59"/>
      <c r="AE25" s="59"/>
      <c r="AF25" s="59"/>
      <c r="AG25" s="64"/>
      <c r="AH25" s="73">
        <v>29</v>
      </c>
      <c r="AI25" s="81"/>
      <c r="AJ25" s="81"/>
      <c r="AK25" s="81"/>
      <c r="AL25" s="85"/>
      <c r="AM25" s="73">
        <v>73718</v>
      </c>
      <c r="AN25" s="81"/>
      <c r="AO25" s="81"/>
      <c r="AP25" s="81"/>
      <c r="AQ25" s="81"/>
      <c r="AR25" s="85"/>
      <c r="AS25" s="73">
        <v>2542</v>
      </c>
      <c r="AT25" s="81"/>
      <c r="AU25" s="81"/>
      <c r="AV25" s="81"/>
      <c r="AW25" s="81"/>
      <c r="AX25" s="118"/>
      <c r="AY25" s="187" t="s">
        <v>34</v>
      </c>
      <c r="AZ25" s="195"/>
      <c r="BA25" s="195"/>
      <c r="BB25" s="195"/>
      <c r="BC25" s="195"/>
      <c r="BD25" s="195"/>
      <c r="BE25" s="195"/>
      <c r="BF25" s="195"/>
      <c r="BG25" s="195"/>
      <c r="BH25" s="195"/>
      <c r="BI25" s="195"/>
      <c r="BJ25" s="195"/>
      <c r="BK25" s="195"/>
      <c r="BL25" s="195"/>
      <c r="BM25" s="207"/>
      <c r="BN25" s="212">
        <v>5980</v>
      </c>
      <c r="BO25" s="215"/>
      <c r="BP25" s="215"/>
      <c r="BQ25" s="215"/>
      <c r="BR25" s="215"/>
      <c r="BS25" s="215"/>
      <c r="BT25" s="215"/>
      <c r="BU25" s="218"/>
      <c r="BV25" s="212">
        <v>4765</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258</v>
      </c>
      <c r="F26" s="59"/>
      <c r="G26" s="59"/>
      <c r="H26" s="59"/>
      <c r="I26" s="59"/>
      <c r="J26" s="59"/>
      <c r="K26" s="64"/>
      <c r="L26" s="73">
        <v>1</v>
      </c>
      <c r="M26" s="81"/>
      <c r="N26" s="81"/>
      <c r="O26" s="81"/>
      <c r="P26" s="85"/>
      <c r="Q26" s="73">
        <v>4900</v>
      </c>
      <c r="R26" s="81"/>
      <c r="S26" s="81"/>
      <c r="T26" s="81"/>
      <c r="U26" s="81"/>
      <c r="V26" s="85"/>
      <c r="W26" s="134"/>
      <c r="X26" s="34"/>
      <c r="Y26" s="43"/>
      <c r="Z26" s="53" t="s">
        <v>259</v>
      </c>
      <c r="AA26" s="143"/>
      <c r="AB26" s="143"/>
      <c r="AC26" s="143"/>
      <c r="AD26" s="143"/>
      <c r="AE26" s="143"/>
      <c r="AF26" s="143"/>
      <c r="AG26" s="159"/>
      <c r="AH26" s="73" t="s">
        <v>139</v>
      </c>
      <c r="AI26" s="81"/>
      <c r="AJ26" s="81"/>
      <c r="AK26" s="81"/>
      <c r="AL26" s="85"/>
      <c r="AM26" s="73" t="s">
        <v>139</v>
      </c>
      <c r="AN26" s="81"/>
      <c r="AO26" s="81"/>
      <c r="AP26" s="81"/>
      <c r="AQ26" s="81"/>
      <c r="AR26" s="85"/>
      <c r="AS26" s="73" t="s">
        <v>139</v>
      </c>
      <c r="AT26" s="81"/>
      <c r="AU26" s="81"/>
      <c r="AV26" s="81"/>
      <c r="AW26" s="81"/>
      <c r="AX26" s="118"/>
      <c r="AY26" s="190" t="s">
        <v>260</v>
      </c>
      <c r="AZ26" s="198"/>
      <c r="BA26" s="198"/>
      <c r="BB26" s="198"/>
      <c r="BC26" s="198"/>
      <c r="BD26" s="198"/>
      <c r="BE26" s="198"/>
      <c r="BF26" s="198"/>
      <c r="BG26" s="198"/>
      <c r="BH26" s="198"/>
      <c r="BI26" s="198"/>
      <c r="BJ26" s="198"/>
      <c r="BK26" s="198"/>
      <c r="BL26" s="198"/>
      <c r="BM26" s="210"/>
      <c r="BN26" s="213" t="s">
        <v>139</v>
      </c>
      <c r="BO26" s="216"/>
      <c r="BP26" s="216"/>
      <c r="BQ26" s="216"/>
      <c r="BR26" s="216"/>
      <c r="BS26" s="216"/>
      <c r="BT26" s="216"/>
      <c r="BU26" s="219"/>
      <c r="BV26" s="213" t="s">
        <v>139</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261</v>
      </c>
      <c r="F27" s="59"/>
      <c r="G27" s="59"/>
      <c r="H27" s="59"/>
      <c r="I27" s="59"/>
      <c r="J27" s="59"/>
      <c r="K27" s="64"/>
      <c r="L27" s="73">
        <v>1</v>
      </c>
      <c r="M27" s="81"/>
      <c r="N27" s="81"/>
      <c r="O27" s="81"/>
      <c r="P27" s="85"/>
      <c r="Q27" s="73">
        <v>2800</v>
      </c>
      <c r="R27" s="81"/>
      <c r="S27" s="81"/>
      <c r="T27" s="81"/>
      <c r="U27" s="81"/>
      <c r="V27" s="85"/>
      <c r="W27" s="134"/>
      <c r="X27" s="34"/>
      <c r="Y27" s="43"/>
      <c r="Z27" s="53" t="s">
        <v>262</v>
      </c>
      <c r="AA27" s="59"/>
      <c r="AB27" s="59"/>
      <c r="AC27" s="59"/>
      <c r="AD27" s="59"/>
      <c r="AE27" s="59"/>
      <c r="AF27" s="59"/>
      <c r="AG27" s="64"/>
      <c r="AH27" s="73">
        <v>1</v>
      </c>
      <c r="AI27" s="81"/>
      <c r="AJ27" s="81"/>
      <c r="AK27" s="81"/>
      <c r="AL27" s="85"/>
      <c r="AM27" s="73" t="s">
        <v>265</v>
      </c>
      <c r="AN27" s="81"/>
      <c r="AO27" s="81"/>
      <c r="AP27" s="81"/>
      <c r="AQ27" s="81"/>
      <c r="AR27" s="85"/>
      <c r="AS27" s="73" t="s">
        <v>265</v>
      </c>
      <c r="AT27" s="81"/>
      <c r="AU27" s="81"/>
      <c r="AV27" s="81"/>
      <c r="AW27" s="81"/>
      <c r="AX27" s="118"/>
      <c r="AY27" s="191" t="s">
        <v>268</v>
      </c>
      <c r="AZ27" s="199"/>
      <c r="BA27" s="199"/>
      <c r="BB27" s="199"/>
      <c r="BC27" s="199"/>
      <c r="BD27" s="199"/>
      <c r="BE27" s="199"/>
      <c r="BF27" s="199"/>
      <c r="BG27" s="199"/>
      <c r="BH27" s="199"/>
      <c r="BI27" s="199"/>
      <c r="BJ27" s="199"/>
      <c r="BK27" s="199"/>
      <c r="BL27" s="199"/>
      <c r="BM27" s="211"/>
      <c r="BN27" s="214">
        <v>22533</v>
      </c>
      <c r="BO27" s="217"/>
      <c r="BP27" s="217"/>
      <c r="BQ27" s="217"/>
      <c r="BR27" s="217"/>
      <c r="BS27" s="217"/>
      <c r="BT27" s="217"/>
      <c r="BU27" s="220"/>
      <c r="BV27" s="214">
        <v>22476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269</v>
      </c>
      <c r="F28" s="59"/>
      <c r="G28" s="59"/>
      <c r="H28" s="59"/>
      <c r="I28" s="59"/>
      <c r="J28" s="59"/>
      <c r="K28" s="64"/>
      <c r="L28" s="73">
        <v>1</v>
      </c>
      <c r="M28" s="81"/>
      <c r="N28" s="81"/>
      <c r="O28" s="81"/>
      <c r="P28" s="85"/>
      <c r="Q28" s="73">
        <v>2450</v>
      </c>
      <c r="R28" s="81"/>
      <c r="S28" s="81"/>
      <c r="T28" s="81"/>
      <c r="U28" s="81"/>
      <c r="V28" s="85"/>
      <c r="W28" s="134"/>
      <c r="X28" s="34"/>
      <c r="Y28" s="43"/>
      <c r="Z28" s="53" t="s">
        <v>31</v>
      </c>
      <c r="AA28" s="59"/>
      <c r="AB28" s="59"/>
      <c r="AC28" s="59"/>
      <c r="AD28" s="59"/>
      <c r="AE28" s="59"/>
      <c r="AF28" s="59"/>
      <c r="AG28" s="64"/>
      <c r="AH28" s="73" t="s">
        <v>139</v>
      </c>
      <c r="AI28" s="81"/>
      <c r="AJ28" s="81"/>
      <c r="AK28" s="81"/>
      <c r="AL28" s="85"/>
      <c r="AM28" s="73" t="s">
        <v>139</v>
      </c>
      <c r="AN28" s="81"/>
      <c r="AO28" s="81"/>
      <c r="AP28" s="81"/>
      <c r="AQ28" s="81"/>
      <c r="AR28" s="85"/>
      <c r="AS28" s="73" t="s">
        <v>139</v>
      </c>
      <c r="AT28" s="81"/>
      <c r="AU28" s="81"/>
      <c r="AV28" s="81"/>
      <c r="AW28" s="81"/>
      <c r="AX28" s="118"/>
      <c r="AY28" s="192" t="s">
        <v>270</v>
      </c>
      <c r="AZ28" s="200"/>
      <c r="BA28" s="200"/>
      <c r="BB28" s="203"/>
      <c r="BC28" s="187" t="s">
        <v>98</v>
      </c>
      <c r="BD28" s="195"/>
      <c r="BE28" s="195"/>
      <c r="BF28" s="195"/>
      <c r="BG28" s="195"/>
      <c r="BH28" s="195"/>
      <c r="BI28" s="195"/>
      <c r="BJ28" s="195"/>
      <c r="BK28" s="195"/>
      <c r="BL28" s="195"/>
      <c r="BM28" s="207"/>
      <c r="BN28" s="212">
        <v>848830</v>
      </c>
      <c r="BO28" s="215"/>
      <c r="BP28" s="215"/>
      <c r="BQ28" s="215"/>
      <c r="BR28" s="215"/>
      <c r="BS28" s="215"/>
      <c r="BT28" s="215"/>
      <c r="BU28" s="218"/>
      <c r="BV28" s="212">
        <v>872988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274</v>
      </c>
      <c r="F29" s="59"/>
      <c r="G29" s="59"/>
      <c r="H29" s="59"/>
      <c r="I29" s="59"/>
      <c r="J29" s="59"/>
      <c r="K29" s="64"/>
      <c r="L29" s="73">
        <v>12</v>
      </c>
      <c r="M29" s="81"/>
      <c r="N29" s="81"/>
      <c r="O29" s="81"/>
      <c r="P29" s="85"/>
      <c r="Q29" s="73">
        <v>2350</v>
      </c>
      <c r="R29" s="81"/>
      <c r="S29" s="81"/>
      <c r="T29" s="81"/>
      <c r="U29" s="81"/>
      <c r="V29" s="85"/>
      <c r="W29" s="135"/>
      <c r="X29" s="140"/>
      <c r="Y29" s="142"/>
      <c r="Z29" s="53" t="s">
        <v>276</v>
      </c>
      <c r="AA29" s="59"/>
      <c r="AB29" s="59"/>
      <c r="AC29" s="59"/>
      <c r="AD29" s="59"/>
      <c r="AE29" s="59"/>
      <c r="AF29" s="59"/>
      <c r="AG29" s="64"/>
      <c r="AH29" s="73">
        <v>122</v>
      </c>
      <c r="AI29" s="81"/>
      <c r="AJ29" s="81"/>
      <c r="AK29" s="81"/>
      <c r="AL29" s="85"/>
      <c r="AM29" s="73">
        <v>360776</v>
      </c>
      <c r="AN29" s="81"/>
      <c r="AO29" s="81"/>
      <c r="AP29" s="81"/>
      <c r="AQ29" s="81"/>
      <c r="AR29" s="85"/>
      <c r="AS29" s="73">
        <v>2957</v>
      </c>
      <c r="AT29" s="81"/>
      <c r="AU29" s="81"/>
      <c r="AV29" s="81"/>
      <c r="AW29" s="81"/>
      <c r="AX29" s="118"/>
      <c r="AY29" s="193"/>
      <c r="AZ29" s="201"/>
      <c r="BA29" s="201"/>
      <c r="BB29" s="204"/>
      <c r="BC29" s="188" t="s">
        <v>277</v>
      </c>
      <c r="BD29" s="196"/>
      <c r="BE29" s="196"/>
      <c r="BF29" s="196"/>
      <c r="BG29" s="196"/>
      <c r="BH29" s="196"/>
      <c r="BI29" s="196"/>
      <c r="BJ29" s="196"/>
      <c r="BK29" s="196"/>
      <c r="BL29" s="196"/>
      <c r="BM29" s="208"/>
      <c r="BN29" s="213">
        <v>1679</v>
      </c>
      <c r="BO29" s="216"/>
      <c r="BP29" s="216"/>
      <c r="BQ29" s="216"/>
      <c r="BR29" s="216"/>
      <c r="BS29" s="216"/>
      <c r="BT29" s="216"/>
      <c r="BU29" s="219"/>
      <c r="BV29" s="213">
        <v>1678</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279</v>
      </c>
      <c r="X30" s="141"/>
      <c r="Y30" s="141"/>
      <c r="Z30" s="141"/>
      <c r="AA30" s="141"/>
      <c r="AB30" s="141"/>
      <c r="AC30" s="141"/>
      <c r="AD30" s="141"/>
      <c r="AE30" s="141"/>
      <c r="AF30" s="141"/>
      <c r="AG30" s="160"/>
      <c r="AH30" s="150">
        <v>92.8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62</v>
      </c>
      <c r="BD30" s="197"/>
      <c r="BE30" s="197"/>
      <c r="BF30" s="197"/>
      <c r="BG30" s="197"/>
      <c r="BH30" s="197"/>
      <c r="BI30" s="197"/>
      <c r="BJ30" s="197"/>
      <c r="BK30" s="197"/>
      <c r="BL30" s="197"/>
      <c r="BM30" s="209"/>
      <c r="BN30" s="214">
        <v>630662</v>
      </c>
      <c r="BO30" s="217"/>
      <c r="BP30" s="217"/>
      <c r="BQ30" s="217"/>
      <c r="BR30" s="217"/>
      <c r="BS30" s="217"/>
      <c r="BT30" s="217"/>
      <c r="BU30" s="220"/>
      <c r="BV30" s="214">
        <v>574530</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177</v>
      </c>
      <c r="D32" s="37"/>
      <c r="E32" s="37"/>
      <c r="F32" s="36"/>
      <c r="G32" s="36"/>
      <c r="H32" s="36"/>
      <c r="I32" s="36"/>
      <c r="J32" s="36"/>
      <c r="K32" s="36"/>
      <c r="L32" s="36"/>
      <c r="M32" s="36"/>
      <c r="N32" s="36"/>
      <c r="O32" s="36"/>
      <c r="P32" s="36"/>
      <c r="Q32" s="36"/>
      <c r="R32" s="36"/>
      <c r="S32" s="36"/>
      <c r="T32" s="36"/>
      <c r="U32" s="36" t="s">
        <v>86</v>
      </c>
      <c r="V32" s="36"/>
      <c r="W32" s="36"/>
      <c r="X32" s="36"/>
      <c r="Y32" s="36"/>
      <c r="Z32" s="36"/>
      <c r="AA32" s="36"/>
      <c r="AB32" s="36"/>
      <c r="AC32" s="36"/>
      <c r="AD32" s="36"/>
      <c r="AE32" s="36"/>
      <c r="AF32" s="36"/>
      <c r="AG32" s="36"/>
      <c r="AH32" s="36"/>
      <c r="AI32" s="36"/>
      <c r="AJ32" s="36"/>
      <c r="AK32" s="36"/>
      <c r="AL32" s="36"/>
      <c r="AM32" s="176" t="s">
        <v>281</v>
      </c>
      <c r="AN32" s="36"/>
      <c r="AO32" s="36"/>
      <c r="AP32" s="36"/>
      <c r="AQ32" s="36"/>
      <c r="AR32" s="36"/>
      <c r="AS32" s="176"/>
      <c r="AT32" s="176"/>
      <c r="AU32" s="176"/>
      <c r="AV32" s="176"/>
      <c r="AW32" s="176"/>
      <c r="AX32" s="176"/>
      <c r="AY32" s="176"/>
      <c r="AZ32" s="176"/>
      <c r="BA32" s="176"/>
      <c r="BB32" s="36"/>
      <c r="BC32" s="176"/>
      <c r="BD32" s="36"/>
      <c r="BE32" s="176" t="s">
        <v>282</v>
      </c>
      <c r="BF32" s="36"/>
      <c r="BG32" s="36"/>
      <c r="BH32" s="36"/>
      <c r="BI32" s="36"/>
      <c r="BJ32" s="176"/>
      <c r="BK32" s="176"/>
      <c r="BL32" s="176"/>
      <c r="BM32" s="176"/>
      <c r="BN32" s="176"/>
      <c r="BO32" s="176"/>
      <c r="BP32" s="176"/>
      <c r="BQ32" s="176"/>
      <c r="BR32" s="36"/>
      <c r="BS32" s="36"/>
      <c r="BT32" s="36"/>
      <c r="BU32" s="36"/>
      <c r="BV32" s="36"/>
      <c r="BW32" s="36" t="s">
        <v>283</v>
      </c>
      <c r="BX32" s="36"/>
      <c r="BY32" s="36"/>
      <c r="BZ32" s="36"/>
      <c r="CA32" s="36"/>
      <c r="CB32" s="176"/>
      <c r="CC32" s="176"/>
      <c r="CD32" s="176"/>
      <c r="CE32" s="176"/>
      <c r="CF32" s="176"/>
      <c r="CG32" s="176"/>
      <c r="CH32" s="176"/>
      <c r="CI32" s="176"/>
      <c r="CJ32" s="176"/>
      <c r="CK32" s="176"/>
      <c r="CL32" s="176"/>
      <c r="CM32" s="176"/>
      <c r="CN32" s="176"/>
      <c r="CO32" s="176" t="s">
        <v>155</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124</v>
      </c>
      <c r="D33" s="38"/>
      <c r="E33" s="55" t="s">
        <v>285</v>
      </c>
      <c r="F33" s="55"/>
      <c r="G33" s="55"/>
      <c r="H33" s="55"/>
      <c r="I33" s="55"/>
      <c r="J33" s="55"/>
      <c r="K33" s="55"/>
      <c r="L33" s="55"/>
      <c r="M33" s="55"/>
      <c r="N33" s="55"/>
      <c r="O33" s="55"/>
      <c r="P33" s="55"/>
      <c r="Q33" s="55"/>
      <c r="R33" s="55"/>
      <c r="S33" s="55"/>
      <c r="T33" s="55"/>
      <c r="U33" s="38" t="s">
        <v>124</v>
      </c>
      <c r="V33" s="38"/>
      <c r="W33" s="55" t="s">
        <v>285</v>
      </c>
      <c r="X33" s="55"/>
      <c r="Y33" s="55"/>
      <c r="Z33" s="55"/>
      <c r="AA33" s="55"/>
      <c r="AB33" s="55"/>
      <c r="AC33" s="55"/>
      <c r="AD33" s="55"/>
      <c r="AE33" s="55"/>
      <c r="AF33" s="55"/>
      <c r="AG33" s="55"/>
      <c r="AH33" s="55"/>
      <c r="AI33" s="55"/>
      <c r="AJ33" s="55"/>
      <c r="AK33" s="55"/>
      <c r="AL33" s="55"/>
      <c r="AM33" s="38" t="s">
        <v>124</v>
      </c>
      <c r="AN33" s="38"/>
      <c r="AO33" s="55" t="s">
        <v>285</v>
      </c>
      <c r="AP33" s="55"/>
      <c r="AQ33" s="55"/>
      <c r="AR33" s="55"/>
      <c r="AS33" s="55"/>
      <c r="AT33" s="55"/>
      <c r="AU33" s="55"/>
      <c r="AV33" s="55"/>
      <c r="AW33" s="55"/>
      <c r="AX33" s="55"/>
      <c r="AY33" s="55"/>
      <c r="AZ33" s="55"/>
      <c r="BA33" s="55"/>
      <c r="BB33" s="55"/>
      <c r="BC33" s="55"/>
      <c r="BD33" s="38"/>
      <c r="BE33" s="55" t="s">
        <v>286</v>
      </c>
      <c r="BF33" s="55"/>
      <c r="BG33" s="55" t="s">
        <v>158</v>
      </c>
      <c r="BH33" s="55"/>
      <c r="BI33" s="55"/>
      <c r="BJ33" s="55"/>
      <c r="BK33" s="55"/>
      <c r="BL33" s="55"/>
      <c r="BM33" s="55"/>
      <c r="BN33" s="55"/>
      <c r="BO33" s="55"/>
      <c r="BP33" s="55"/>
      <c r="BQ33" s="55"/>
      <c r="BR33" s="55"/>
      <c r="BS33" s="55"/>
      <c r="BT33" s="55"/>
      <c r="BU33" s="55"/>
      <c r="BV33" s="38"/>
      <c r="BW33" s="38" t="s">
        <v>286</v>
      </c>
      <c r="BX33" s="38"/>
      <c r="BY33" s="55" t="s">
        <v>109</v>
      </c>
      <c r="BZ33" s="55"/>
      <c r="CA33" s="55"/>
      <c r="CB33" s="55"/>
      <c r="CC33" s="55"/>
      <c r="CD33" s="55"/>
      <c r="CE33" s="55"/>
      <c r="CF33" s="55"/>
      <c r="CG33" s="55"/>
      <c r="CH33" s="55"/>
      <c r="CI33" s="55"/>
      <c r="CJ33" s="55"/>
      <c r="CK33" s="55"/>
      <c r="CL33" s="55"/>
      <c r="CM33" s="55"/>
      <c r="CN33" s="55"/>
      <c r="CO33" s="38" t="s">
        <v>124</v>
      </c>
      <c r="CP33" s="38"/>
      <c r="CQ33" s="55" t="s">
        <v>288</v>
      </c>
      <c r="CR33" s="55"/>
      <c r="CS33" s="55"/>
      <c r="CT33" s="55"/>
      <c r="CU33" s="55"/>
      <c r="CV33" s="55"/>
      <c r="CW33" s="55"/>
      <c r="CX33" s="55"/>
      <c r="CY33" s="55"/>
      <c r="CZ33" s="55"/>
      <c r="DA33" s="55"/>
      <c r="DB33" s="55"/>
      <c r="DC33" s="55"/>
      <c r="DD33" s="55"/>
      <c r="DE33" s="55"/>
      <c r="DF33" s="55"/>
      <c r="DG33" s="252" t="s">
        <v>73</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公共下水道事業特別会計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八郎湖周辺清掃事務組合（一般会計）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あったか五城目</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障害認定事業特別会計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秋田県市町村総合事務組合（一般会計）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秋田県青果物基金協会</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秋田県市町村総合事務組合（交通災害共済事業等特別会計）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秋田県市町村会館管理組合（一般会計）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秋田県後期高齢者医療広域連合（一般会計）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秋田県後期高齢者医療広域連合（後期高齢者医療特別会計）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秋田県町村電算システム共同事業組合（一般会計）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289</v>
      </c>
      <c r="E46" s="1" t="s">
        <v>291</v>
      </c>
    </row>
    <row r="47" spans="1:113">
      <c r="E47" s="1" t="s">
        <v>293</v>
      </c>
    </row>
    <row r="48" spans="1:113">
      <c r="E48" s="1" t="s">
        <v>295</v>
      </c>
    </row>
    <row r="49" spans="5:5">
      <c r="E49" s="1" t="s">
        <v>297</v>
      </c>
    </row>
    <row r="50" spans="5:5">
      <c r="E50" s="1" t="s">
        <v>190</v>
      </c>
    </row>
    <row r="51" spans="5:5">
      <c r="E51" s="1" t="s">
        <v>300</v>
      </c>
    </row>
    <row r="52" spans="5:5">
      <c r="E52" s="1" t="s">
        <v>93</v>
      </c>
    </row>
    <row r="53" spans="5:5">
      <c r="E53" s="1" t="s">
        <v>298</v>
      </c>
    </row>
    <row r="54" spans="5:5"/>
    <row r="55" spans="5:5"/>
    <row r="56" spans="5:5"/>
  </sheetData>
  <sheetProtection algorithmName="SHA-512" hashValue="wrKRptUKxL8ySModa18BzKaNAyJRuwQtdhZ0X6alP+H3XXdZ6N9RV3qu6ti0GL0ATnU8XtZItynIZN2iM9wdgw==" saltValue="HagFPbD6/wE8ji5GmSk+a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5703125" style="1" customWidth="1"/>
    <col min="96" max="133" width="1.5703125" style="256" customWidth="1"/>
    <col min="134" max="143" width="1.57031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302</v>
      </c>
      <c r="DI1" s="346"/>
      <c r="DJ1" s="346"/>
      <c r="DK1" s="346"/>
      <c r="DL1" s="346"/>
      <c r="DM1" s="346"/>
      <c r="DN1" s="353"/>
      <c r="DO1" s="1"/>
      <c r="DP1" s="345" t="s">
        <v>6</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310</v>
      </c>
      <c r="S4" s="139"/>
      <c r="T4" s="139"/>
      <c r="U4" s="139"/>
      <c r="V4" s="139"/>
      <c r="W4" s="139"/>
      <c r="X4" s="139"/>
      <c r="Y4" s="144"/>
      <c r="Z4" s="148" t="s">
        <v>115</v>
      </c>
      <c r="AA4" s="139"/>
      <c r="AB4" s="139"/>
      <c r="AC4" s="144"/>
      <c r="AD4" s="148" t="s">
        <v>255</v>
      </c>
      <c r="AE4" s="139"/>
      <c r="AF4" s="139"/>
      <c r="AG4" s="139"/>
      <c r="AH4" s="139"/>
      <c r="AI4" s="139"/>
      <c r="AJ4" s="139"/>
      <c r="AK4" s="144"/>
      <c r="AL4" s="148" t="s">
        <v>115</v>
      </c>
      <c r="AM4" s="139"/>
      <c r="AN4" s="139"/>
      <c r="AO4" s="144"/>
      <c r="AP4" s="296" t="s">
        <v>312</v>
      </c>
      <c r="AQ4" s="296"/>
      <c r="AR4" s="296"/>
      <c r="AS4" s="296"/>
      <c r="AT4" s="296"/>
      <c r="AU4" s="296"/>
      <c r="AV4" s="296"/>
      <c r="AW4" s="296"/>
      <c r="AX4" s="296"/>
      <c r="AY4" s="296"/>
      <c r="AZ4" s="296"/>
      <c r="BA4" s="296"/>
      <c r="BB4" s="296"/>
      <c r="BC4" s="296"/>
      <c r="BD4" s="296"/>
      <c r="BE4" s="296"/>
      <c r="BF4" s="296"/>
      <c r="BG4" s="296" t="s">
        <v>294</v>
      </c>
      <c r="BH4" s="296"/>
      <c r="BI4" s="296"/>
      <c r="BJ4" s="296"/>
      <c r="BK4" s="296"/>
      <c r="BL4" s="296"/>
      <c r="BM4" s="296"/>
      <c r="BN4" s="296"/>
      <c r="BO4" s="296" t="s">
        <v>115</v>
      </c>
      <c r="BP4" s="296"/>
      <c r="BQ4" s="296"/>
      <c r="BR4" s="296"/>
      <c r="BS4" s="296" t="s">
        <v>314</v>
      </c>
      <c r="BT4" s="296"/>
      <c r="BU4" s="296"/>
      <c r="BV4" s="296"/>
      <c r="BW4" s="296"/>
      <c r="BX4" s="296"/>
      <c r="BY4" s="296"/>
      <c r="BZ4" s="296"/>
      <c r="CA4" s="296"/>
      <c r="CB4" s="296"/>
      <c r="CD4" s="148" t="s">
        <v>315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309</v>
      </c>
      <c r="C5" s="265"/>
      <c r="D5" s="265"/>
      <c r="E5" s="265"/>
      <c r="F5" s="265"/>
      <c r="G5" s="265"/>
      <c r="H5" s="265"/>
      <c r="I5" s="265"/>
      <c r="J5" s="265"/>
      <c r="K5" s="265"/>
      <c r="L5" s="265"/>
      <c r="M5" s="265"/>
      <c r="N5" s="265"/>
      <c r="O5" s="265"/>
      <c r="P5" s="265"/>
      <c r="Q5" s="268"/>
      <c r="R5" s="273">
        <v>792536</v>
      </c>
      <c r="S5" s="276"/>
      <c r="T5" s="276"/>
      <c r="U5" s="276"/>
      <c r="V5" s="276"/>
      <c r="W5" s="276"/>
      <c r="X5" s="276"/>
      <c r="Y5" s="278"/>
      <c r="Z5" s="281">
        <v>13.9</v>
      </c>
      <c r="AA5" s="281"/>
      <c r="AB5" s="281"/>
      <c r="AC5" s="281"/>
      <c r="AD5" s="284">
        <v>792536</v>
      </c>
      <c r="AE5" s="284"/>
      <c r="AF5" s="284"/>
      <c r="AG5" s="284"/>
      <c r="AH5" s="284"/>
      <c r="AI5" s="284"/>
      <c r="AJ5" s="284"/>
      <c r="AK5" s="284"/>
      <c r="AL5" s="288">
        <v>23.2</v>
      </c>
      <c r="AM5" s="291"/>
      <c r="AN5" s="291"/>
      <c r="AO5" s="293"/>
      <c r="AP5" s="259" t="s">
        <v>316</v>
      </c>
      <c r="AQ5" s="265"/>
      <c r="AR5" s="265"/>
      <c r="AS5" s="265"/>
      <c r="AT5" s="265"/>
      <c r="AU5" s="265"/>
      <c r="AV5" s="265"/>
      <c r="AW5" s="265"/>
      <c r="AX5" s="265"/>
      <c r="AY5" s="265"/>
      <c r="AZ5" s="265"/>
      <c r="BA5" s="265"/>
      <c r="BB5" s="265"/>
      <c r="BC5" s="265"/>
      <c r="BD5" s="265"/>
      <c r="BE5" s="265"/>
      <c r="BF5" s="268"/>
      <c r="BG5" s="274">
        <v>790491</v>
      </c>
      <c r="BH5" s="216"/>
      <c r="BI5" s="216"/>
      <c r="BJ5" s="216"/>
      <c r="BK5" s="216"/>
      <c r="BL5" s="216"/>
      <c r="BM5" s="216"/>
      <c r="BN5" s="279"/>
      <c r="BO5" s="282">
        <v>99.7</v>
      </c>
      <c r="BP5" s="282"/>
      <c r="BQ5" s="282"/>
      <c r="BR5" s="282"/>
      <c r="BS5" s="285" t="s">
        <v>139</v>
      </c>
      <c r="BT5" s="285"/>
      <c r="BU5" s="285"/>
      <c r="BV5" s="285"/>
      <c r="BW5" s="285"/>
      <c r="BX5" s="285"/>
      <c r="BY5" s="285"/>
      <c r="BZ5" s="285"/>
      <c r="CA5" s="285"/>
      <c r="CB5" s="327"/>
      <c r="CC5" s="36"/>
      <c r="CD5" s="148" t="s">
        <v>312</v>
      </c>
      <c r="CE5" s="139"/>
      <c r="CF5" s="139"/>
      <c r="CG5" s="139"/>
      <c r="CH5" s="139"/>
      <c r="CI5" s="139"/>
      <c r="CJ5" s="139"/>
      <c r="CK5" s="139"/>
      <c r="CL5" s="139"/>
      <c r="CM5" s="139"/>
      <c r="CN5" s="139"/>
      <c r="CO5" s="139"/>
      <c r="CP5" s="139"/>
      <c r="CQ5" s="144"/>
      <c r="CR5" s="148" t="s">
        <v>318</v>
      </c>
      <c r="CS5" s="139"/>
      <c r="CT5" s="139"/>
      <c r="CU5" s="139"/>
      <c r="CV5" s="139"/>
      <c r="CW5" s="139"/>
      <c r="CX5" s="139"/>
      <c r="CY5" s="144"/>
      <c r="CZ5" s="148" t="s">
        <v>115</v>
      </c>
      <c r="DA5" s="139"/>
      <c r="DB5" s="139"/>
      <c r="DC5" s="144"/>
      <c r="DD5" s="148" t="s">
        <v>320</v>
      </c>
      <c r="DE5" s="139"/>
      <c r="DF5" s="139"/>
      <c r="DG5" s="139"/>
      <c r="DH5" s="139"/>
      <c r="DI5" s="139"/>
      <c r="DJ5" s="139"/>
      <c r="DK5" s="139"/>
      <c r="DL5" s="139"/>
      <c r="DM5" s="139"/>
      <c r="DN5" s="139"/>
      <c r="DO5" s="139"/>
      <c r="DP5" s="144"/>
      <c r="DQ5" s="148" t="s">
        <v>322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324</v>
      </c>
      <c r="C6" s="36"/>
      <c r="D6" s="36"/>
      <c r="E6" s="36"/>
      <c r="F6" s="36"/>
      <c r="G6" s="36"/>
      <c r="H6" s="36"/>
      <c r="I6" s="36"/>
      <c r="J6" s="36"/>
      <c r="K6" s="36"/>
      <c r="L6" s="36"/>
      <c r="M6" s="36"/>
      <c r="N6" s="36"/>
      <c r="O6" s="36"/>
      <c r="P6" s="36"/>
      <c r="Q6" s="269"/>
      <c r="R6" s="274">
        <v>57625</v>
      </c>
      <c r="S6" s="216"/>
      <c r="T6" s="216"/>
      <c r="U6" s="216"/>
      <c r="V6" s="216"/>
      <c r="W6" s="216"/>
      <c r="X6" s="216"/>
      <c r="Y6" s="279"/>
      <c r="Z6" s="282">
        <v>1</v>
      </c>
      <c r="AA6" s="282"/>
      <c r="AB6" s="282"/>
      <c r="AC6" s="282"/>
      <c r="AD6" s="285">
        <v>57625</v>
      </c>
      <c r="AE6" s="285"/>
      <c r="AF6" s="285"/>
      <c r="AG6" s="285"/>
      <c r="AH6" s="285"/>
      <c r="AI6" s="285"/>
      <c r="AJ6" s="285"/>
      <c r="AK6" s="285"/>
      <c r="AL6" s="289">
        <v>1.7</v>
      </c>
      <c r="AM6" s="237"/>
      <c r="AN6" s="237"/>
      <c r="AO6" s="294"/>
      <c r="AP6" s="260" t="s">
        <v>102</v>
      </c>
      <c r="AQ6" s="36"/>
      <c r="AR6" s="36"/>
      <c r="AS6" s="36"/>
      <c r="AT6" s="36"/>
      <c r="AU6" s="36"/>
      <c r="AV6" s="36"/>
      <c r="AW6" s="36"/>
      <c r="AX6" s="36"/>
      <c r="AY6" s="36"/>
      <c r="AZ6" s="36"/>
      <c r="BA6" s="36"/>
      <c r="BB6" s="36"/>
      <c r="BC6" s="36"/>
      <c r="BD6" s="36"/>
      <c r="BE6" s="36"/>
      <c r="BF6" s="269"/>
      <c r="BG6" s="274">
        <v>790491</v>
      </c>
      <c r="BH6" s="216"/>
      <c r="BI6" s="216"/>
      <c r="BJ6" s="216"/>
      <c r="BK6" s="216"/>
      <c r="BL6" s="216"/>
      <c r="BM6" s="216"/>
      <c r="BN6" s="279"/>
      <c r="BO6" s="282">
        <v>99.7</v>
      </c>
      <c r="BP6" s="282"/>
      <c r="BQ6" s="282"/>
      <c r="BR6" s="282"/>
      <c r="BS6" s="285" t="s">
        <v>139</v>
      </c>
      <c r="BT6" s="285"/>
      <c r="BU6" s="285"/>
      <c r="BV6" s="285"/>
      <c r="BW6" s="285"/>
      <c r="BX6" s="285"/>
      <c r="BY6" s="285"/>
      <c r="BZ6" s="285"/>
      <c r="CA6" s="285"/>
      <c r="CB6" s="327"/>
      <c r="CD6" s="259" t="s">
        <v>325</v>
      </c>
      <c r="CE6" s="265"/>
      <c r="CF6" s="265"/>
      <c r="CG6" s="265"/>
      <c r="CH6" s="265"/>
      <c r="CI6" s="265"/>
      <c r="CJ6" s="265"/>
      <c r="CK6" s="265"/>
      <c r="CL6" s="265"/>
      <c r="CM6" s="265"/>
      <c r="CN6" s="265"/>
      <c r="CO6" s="265"/>
      <c r="CP6" s="265"/>
      <c r="CQ6" s="268"/>
      <c r="CR6" s="274">
        <v>79813</v>
      </c>
      <c r="CS6" s="216"/>
      <c r="CT6" s="216"/>
      <c r="CU6" s="216"/>
      <c r="CV6" s="216"/>
      <c r="CW6" s="216"/>
      <c r="CX6" s="216"/>
      <c r="CY6" s="279"/>
      <c r="CZ6" s="288">
        <v>1.4</v>
      </c>
      <c r="DA6" s="291"/>
      <c r="DB6" s="291"/>
      <c r="DC6" s="338"/>
      <c r="DD6" s="326" t="s">
        <v>139</v>
      </c>
      <c r="DE6" s="216"/>
      <c r="DF6" s="216"/>
      <c r="DG6" s="216"/>
      <c r="DH6" s="216"/>
      <c r="DI6" s="216"/>
      <c r="DJ6" s="216"/>
      <c r="DK6" s="216"/>
      <c r="DL6" s="216"/>
      <c r="DM6" s="216"/>
      <c r="DN6" s="216"/>
      <c r="DO6" s="216"/>
      <c r="DP6" s="279"/>
      <c r="DQ6" s="326">
        <v>79157</v>
      </c>
      <c r="DR6" s="216"/>
      <c r="DS6" s="216"/>
      <c r="DT6" s="216"/>
      <c r="DU6" s="216"/>
      <c r="DV6" s="216"/>
      <c r="DW6" s="216"/>
      <c r="DX6" s="216"/>
      <c r="DY6" s="216"/>
      <c r="DZ6" s="216"/>
      <c r="EA6" s="216"/>
      <c r="EB6" s="216"/>
      <c r="EC6" s="328"/>
    </row>
    <row r="7" spans="2:143" ht="11.25" customHeight="1">
      <c r="B7" s="260" t="s">
        <v>40</v>
      </c>
      <c r="C7" s="36"/>
      <c r="D7" s="36"/>
      <c r="E7" s="36"/>
      <c r="F7" s="36"/>
      <c r="G7" s="36"/>
      <c r="H7" s="36"/>
      <c r="I7" s="36"/>
      <c r="J7" s="36"/>
      <c r="K7" s="36"/>
      <c r="L7" s="36"/>
      <c r="M7" s="36"/>
      <c r="N7" s="36"/>
      <c r="O7" s="36"/>
      <c r="P7" s="36"/>
      <c r="Q7" s="269"/>
      <c r="R7" s="274">
        <v>1380</v>
      </c>
      <c r="S7" s="216"/>
      <c r="T7" s="216"/>
      <c r="U7" s="216"/>
      <c r="V7" s="216"/>
      <c r="W7" s="216"/>
      <c r="X7" s="216"/>
      <c r="Y7" s="279"/>
      <c r="Z7" s="282">
        <v>0</v>
      </c>
      <c r="AA7" s="282"/>
      <c r="AB7" s="282"/>
      <c r="AC7" s="282"/>
      <c r="AD7" s="285">
        <v>1380</v>
      </c>
      <c r="AE7" s="285"/>
      <c r="AF7" s="285"/>
      <c r="AG7" s="285"/>
      <c r="AH7" s="285"/>
      <c r="AI7" s="285"/>
      <c r="AJ7" s="285"/>
      <c r="AK7" s="285"/>
      <c r="AL7" s="289">
        <v>0</v>
      </c>
      <c r="AM7" s="237"/>
      <c r="AN7" s="237"/>
      <c r="AO7" s="294"/>
      <c r="AP7" s="260" t="s">
        <v>326</v>
      </c>
      <c r="AQ7" s="36"/>
      <c r="AR7" s="36"/>
      <c r="AS7" s="36"/>
      <c r="AT7" s="36"/>
      <c r="AU7" s="36"/>
      <c r="AV7" s="36"/>
      <c r="AW7" s="36"/>
      <c r="AX7" s="36"/>
      <c r="AY7" s="36"/>
      <c r="AZ7" s="36"/>
      <c r="BA7" s="36"/>
      <c r="BB7" s="36"/>
      <c r="BC7" s="36"/>
      <c r="BD7" s="36"/>
      <c r="BE7" s="36"/>
      <c r="BF7" s="269"/>
      <c r="BG7" s="274">
        <v>296675</v>
      </c>
      <c r="BH7" s="216"/>
      <c r="BI7" s="216"/>
      <c r="BJ7" s="216"/>
      <c r="BK7" s="216"/>
      <c r="BL7" s="216"/>
      <c r="BM7" s="216"/>
      <c r="BN7" s="279"/>
      <c r="BO7" s="282">
        <v>37.4</v>
      </c>
      <c r="BP7" s="282"/>
      <c r="BQ7" s="282"/>
      <c r="BR7" s="282"/>
      <c r="BS7" s="285" t="s">
        <v>139</v>
      </c>
      <c r="BT7" s="285"/>
      <c r="BU7" s="285"/>
      <c r="BV7" s="285"/>
      <c r="BW7" s="285"/>
      <c r="BX7" s="285"/>
      <c r="BY7" s="285"/>
      <c r="BZ7" s="285"/>
      <c r="CA7" s="285"/>
      <c r="CB7" s="327"/>
      <c r="CD7" s="260" t="s">
        <v>329</v>
      </c>
      <c r="CE7" s="36"/>
      <c r="CF7" s="36"/>
      <c r="CG7" s="36"/>
      <c r="CH7" s="36"/>
      <c r="CI7" s="36"/>
      <c r="CJ7" s="36"/>
      <c r="CK7" s="36"/>
      <c r="CL7" s="36"/>
      <c r="CM7" s="36"/>
      <c r="CN7" s="36"/>
      <c r="CO7" s="36"/>
      <c r="CP7" s="36"/>
      <c r="CQ7" s="269"/>
      <c r="CR7" s="274">
        <v>639387</v>
      </c>
      <c r="CS7" s="216"/>
      <c r="CT7" s="216"/>
      <c r="CU7" s="216"/>
      <c r="CV7" s="216"/>
      <c r="CW7" s="216"/>
      <c r="CX7" s="216"/>
      <c r="CY7" s="279"/>
      <c r="CZ7" s="282">
        <v>11.6</v>
      </c>
      <c r="DA7" s="282"/>
      <c r="DB7" s="282"/>
      <c r="DC7" s="282"/>
      <c r="DD7" s="326">
        <v>26923</v>
      </c>
      <c r="DE7" s="216"/>
      <c r="DF7" s="216"/>
      <c r="DG7" s="216"/>
      <c r="DH7" s="216"/>
      <c r="DI7" s="216"/>
      <c r="DJ7" s="216"/>
      <c r="DK7" s="216"/>
      <c r="DL7" s="216"/>
      <c r="DM7" s="216"/>
      <c r="DN7" s="216"/>
      <c r="DO7" s="216"/>
      <c r="DP7" s="279"/>
      <c r="DQ7" s="326">
        <v>556500</v>
      </c>
      <c r="DR7" s="216"/>
      <c r="DS7" s="216"/>
      <c r="DT7" s="216"/>
      <c r="DU7" s="216"/>
      <c r="DV7" s="216"/>
      <c r="DW7" s="216"/>
      <c r="DX7" s="216"/>
      <c r="DY7" s="216"/>
      <c r="DZ7" s="216"/>
      <c r="EA7" s="216"/>
      <c r="EB7" s="216"/>
      <c r="EC7" s="328"/>
    </row>
    <row r="8" spans="2:143" ht="11.25" customHeight="1">
      <c r="B8" s="260" t="s">
        <v>197</v>
      </c>
      <c r="C8" s="36"/>
      <c r="D8" s="36"/>
      <c r="E8" s="36"/>
      <c r="F8" s="36"/>
      <c r="G8" s="36"/>
      <c r="H8" s="36"/>
      <c r="I8" s="36"/>
      <c r="J8" s="36"/>
      <c r="K8" s="36"/>
      <c r="L8" s="36"/>
      <c r="M8" s="36"/>
      <c r="N8" s="36"/>
      <c r="O8" s="36"/>
      <c r="P8" s="36"/>
      <c r="Q8" s="269"/>
      <c r="R8" s="274">
        <v>1827</v>
      </c>
      <c r="S8" s="216"/>
      <c r="T8" s="216"/>
      <c r="U8" s="216"/>
      <c r="V8" s="216"/>
      <c r="W8" s="216"/>
      <c r="X8" s="216"/>
      <c r="Y8" s="279"/>
      <c r="Z8" s="282">
        <v>0</v>
      </c>
      <c r="AA8" s="282"/>
      <c r="AB8" s="282"/>
      <c r="AC8" s="282"/>
      <c r="AD8" s="285">
        <v>1827</v>
      </c>
      <c r="AE8" s="285"/>
      <c r="AF8" s="285"/>
      <c r="AG8" s="285"/>
      <c r="AH8" s="285"/>
      <c r="AI8" s="285"/>
      <c r="AJ8" s="285"/>
      <c r="AK8" s="285"/>
      <c r="AL8" s="289">
        <v>0.1</v>
      </c>
      <c r="AM8" s="237"/>
      <c r="AN8" s="237"/>
      <c r="AO8" s="294"/>
      <c r="AP8" s="260" t="s">
        <v>105</v>
      </c>
      <c r="AQ8" s="36"/>
      <c r="AR8" s="36"/>
      <c r="AS8" s="36"/>
      <c r="AT8" s="36"/>
      <c r="AU8" s="36"/>
      <c r="AV8" s="36"/>
      <c r="AW8" s="36"/>
      <c r="AX8" s="36"/>
      <c r="AY8" s="36"/>
      <c r="AZ8" s="36"/>
      <c r="BA8" s="36"/>
      <c r="BB8" s="36"/>
      <c r="BC8" s="36"/>
      <c r="BD8" s="36"/>
      <c r="BE8" s="36"/>
      <c r="BF8" s="269"/>
      <c r="BG8" s="274">
        <v>14524</v>
      </c>
      <c r="BH8" s="216"/>
      <c r="BI8" s="216"/>
      <c r="BJ8" s="216"/>
      <c r="BK8" s="216"/>
      <c r="BL8" s="216"/>
      <c r="BM8" s="216"/>
      <c r="BN8" s="279"/>
      <c r="BO8" s="282">
        <v>1.8</v>
      </c>
      <c r="BP8" s="282"/>
      <c r="BQ8" s="282"/>
      <c r="BR8" s="282"/>
      <c r="BS8" s="326" t="s">
        <v>139</v>
      </c>
      <c r="BT8" s="216"/>
      <c r="BU8" s="216"/>
      <c r="BV8" s="216"/>
      <c r="BW8" s="216"/>
      <c r="BX8" s="216"/>
      <c r="BY8" s="216"/>
      <c r="BZ8" s="216"/>
      <c r="CA8" s="216"/>
      <c r="CB8" s="328"/>
      <c r="CD8" s="260" t="s">
        <v>330</v>
      </c>
      <c r="CE8" s="36"/>
      <c r="CF8" s="36"/>
      <c r="CG8" s="36"/>
      <c r="CH8" s="36"/>
      <c r="CI8" s="36"/>
      <c r="CJ8" s="36"/>
      <c r="CK8" s="36"/>
      <c r="CL8" s="36"/>
      <c r="CM8" s="36"/>
      <c r="CN8" s="36"/>
      <c r="CO8" s="36"/>
      <c r="CP8" s="36"/>
      <c r="CQ8" s="269"/>
      <c r="CR8" s="274">
        <v>1487599</v>
      </c>
      <c r="CS8" s="216"/>
      <c r="CT8" s="216"/>
      <c r="CU8" s="216"/>
      <c r="CV8" s="216"/>
      <c r="CW8" s="216"/>
      <c r="CX8" s="216"/>
      <c r="CY8" s="279"/>
      <c r="CZ8" s="282">
        <v>26.9</v>
      </c>
      <c r="DA8" s="282"/>
      <c r="DB8" s="282"/>
      <c r="DC8" s="282"/>
      <c r="DD8" s="326" t="s">
        <v>139</v>
      </c>
      <c r="DE8" s="216"/>
      <c r="DF8" s="216"/>
      <c r="DG8" s="216"/>
      <c r="DH8" s="216"/>
      <c r="DI8" s="216"/>
      <c r="DJ8" s="216"/>
      <c r="DK8" s="216"/>
      <c r="DL8" s="216"/>
      <c r="DM8" s="216"/>
      <c r="DN8" s="216"/>
      <c r="DO8" s="216"/>
      <c r="DP8" s="279"/>
      <c r="DQ8" s="326">
        <v>914183</v>
      </c>
      <c r="DR8" s="216"/>
      <c r="DS8" s="216"/>
      <c r="DT8" s="216"/>
      <c r="DU8" s="216"/>
      <c r="DV8" s="216"/>
      <c r="DW8" s="216"/>
      <c r="DX8" s="216"/>
      <c r="DY8" s="216"/>
      <c r="DZ8" s="216"/>
      <c r="EA8" s="216"/>
      <c r="EB8" s="216"/>
      <c r="EC8" s="328"/>
    </row>
    <row r="9" spans="2:143" ht="11.25" customHeight="1">
      <c r="B9" s="260" t="s">
        <v>331</v>
      </c>
      <c r="C9" s="36"/>
      <c r="D9" s="36"/>
      <c r="E9" s="36"/>
      <c r="F9" s="36"/>
      <c r="G9" s="36"/>
      <c r="H9" s="36"/>
      <c r="I9" s="36"/>
      <c r="J9" s="36"/>
      <c r="K9" s="36"/>
      <c r="L9" s="36"/>
      <c r="M9" s="36"/>
      <c r="N9" s="36"/>
      <c r="O9" s="36"/>
      <c r="P9" s="36"/>
      <c r="Q9" s="269"/>
      <c r="R9" s="274">
        <v>1711</v>
      </c>
      <c r="S9" s="216"/>
      <c r="T9" s="216"/>
      <c r="U9" s="216"/>
      <c r="V9" s="216"/>
      <c r="W9" s="216"/>
      <c r="X9" s="216"/>
      <c r="Y9" s="279"/>
      <c r="Z9" s="282">
        <v>0</v>
      </c>
      <c r="AA9" s="282"/>
      <c r="AB9" s="282"/>
      <c r="AC9" s="282"/>
      <c r="AD9" s="285">
        <v>1711</v>
      </c>
      <c r="AE9" s="285"/>
      <c r="AF9" s="285"/>
      <c r="AG9" s="285"/>
      <c r="AH9" s="285"/>
      <c r="AI9" s="285"/>
      <c r="AJ9" s="285"/>
      <c r="AK9" s="285"/>
      <c r="AL9" s="289">
        <v>0.1</v>
      </c>
      <c r="AM9" s="237"/>
      <c r="AN9" s="237"/>
      <c r="AO9" s="294"/>
      <c r="AP9" s="260" t="s">
        <v>333</v>
      </c>
      <c r="AQ9" s="36"/>
      <c r="AR9" s="36"/>
      <c r="AS9" s="36"/>
      <c r="AT9" s="36"/>
      <c r="AU9" s="36"/>
      <c r="AV9" s="36"/>
      <c r="AW9" s="36"/>
      <c r="AX9" s="36"/>
      <c r="AY9" s="36"/>
      <c r="AZ9" s="36"/>
      <c r="BA9" s="36"/>
      <c r="BB9" s="36"/>
      <c r="BC9" s="36"/>
      <c r="BD9" s="36"/>
      <c r="BE9" s="36"/>
      <c r="BF9" s="269"/>
      <c r="BG9" s="274">
        <v>248336</v>
      </c>
      <c r="BH9" s="216"/>
      <c r="BI9" s="216"/>
      <c r="BJ9" s="216"/>
      <c r="BK9" s="216"/>
      <c r="BL9" s="216"/>
      <c r="BM9" s="216"/>
      <c r="BN9" s="279"/>
      <c r="BO9" s="282">
        <v>31.3</v>
      </c>
      <c r="BP9" s="282"/>
      <c r="BQ9" s="282"/>
      <c r="BR9" s="282"/>
      <c r="BS9" s="326" t="s">
        <v>139</v>
      </c>
      <c r="BT9" s="216"/>
      <c r="BU9" s="216"/>
      <c r="BV9" s="216"/>
      <c r="BW9" s="216"/>
      <c r="BX9" s="216"/>
      <c r="BY9" s="216"/>
      <c r="BZ9" s="216"/>
      <c r="CA9" s="216"/>
      <c r="CB9" s="328"/>
      <c r="CD9" s="260" t="s">
        <v>335</v>
      </c>
      <c r="CE9" s="36"/>
      <c r="CF9" s="36"/>
      <c r="CG9" s="36"/>
      <c r="CH9" s="36"/>
      <c r="CI9" s="36"/>
      <c r="CJ9" s="36"/>
      <c r="CK9" s="36"/>
      <c r="CL9" s="36"/>
      <c r="CM9" s="36"/>
      <c r="CN9" s="36"/>
      <c r="CO9" s="36"/>
      <c r="CP9" s="36"/>
      <c r="CQ9" s="269"/>
      <c r="CR9" s="274">
        <v>438376</v>
      </c>
      <c r="CS9" s="216"/>
      <c r="CT9" s="216"/>
      <c r="CU9" s="216"/>
      <c r="CV9" s="216"/>
      <c r="CW9" s="216"/>
      <c r="CX9" s="216"/>
      <c r="CY9" s="279"/>
      <c r="CZ9" s="282">
        <v>7.9</v>
      </c>
      <c r="DA9" s="282"/>
      <c r="DB9" s="282"/>
      <c r="DC9" s="282"/>
      <c r="DD9" s="326">
        <v>3977</v>
      </c>
      <c r="DE9" s="216"/>
      <c r="DF9" s="216"/>
      <c r="DG9" s="216"/>
      <c r="DH9" s="216"/>
      <c r="DI9" s="216"/>
      <c r="DJ9" s="216"/>
      <c r="DK9" s="216"/>
      <c r="DL9" s="216"/>
      <c r="DM9" s="216"/>
      <c r="DN9" s="216"/>
      <c r="DO9" s="216"/>
      <c r="DP9" s="279"/>
      <c r="DQ9" s="326">
        <v>405179</v>
      </c>
      <c r="DR9" s="216"/>
      <c r="DS9" s="216"/>
      <c r="DT9" s="216"/>
      <c r="DU9" s="216"/>
      <c r="DV9" s="216"/>
      <c r="DW9" s="216"/>
      <c r="DX9" s="216"/>
      <c r="DY9" s="216"/>
      <c r="DZ9" s="216"/>
      <c r="EA9" s="216"/>
      <c r="EB9" s="216"/>
      <c r="EC9" s="328"/>
    </row>
    <row r="10" spans="2:143" ht="11.25" customHeight="1">
      <c r="B10" s="260" t="s">
        <v>52</v>
      </c>
      <c r="C10" s="36"/>
      <c r="D10" s="36"/>
      <c r="E10" s="36"/>
      <c r="F10" s="36"/>
      <c r="G10" s="36"/>
      <c r="H10" s="36"/>
      <c r="I10" s="36"/>
      <c r="J10" s="36"/>
      <c r="K10" s="36"/>
      <c r="L10" s="36"/>
      <c r="M10" s="36"/>
      <c r="N10" s="36"/>
      <c r="O10" s="36"/>
      <c r="P10" s="36"/>
      <c r="Q10" s="269"/>
      <c r="R10" s="274" t="s">
        <v>139</v>
      </c>
      <c r="S10" s="216"/>
      <c r="T10" s="216"/>
      <c r="U10" s="216"/>
      <c r="V10" s="216"/>
      <c r="W10" s="216"/>
      <c r="X10" s="216"/>
      <c r="Y10" s="279"/>
      <c r="Z10" s="282" t="s">
        <v>139</v>
      </c>
      <c r="AA10" s="282"/>
      <c r="AB10" s="282"/>
      <c r="AC10" s="282"/>
      <c r="AD10" s="285" t="s">
        <v>139</v>
      </c>
      <c r="AE10" s="285"/>
      <c r="AF10" s="285"/>
      <c r="AG10" s="285"/>
      <c r="AH10" s="285"/>
      <c r="AI10" s="285"/>
      <c r="AJ10" s="285"/>
      <c r="AK10" s="285"/>
      <c r="AL10" s="289" t="s">
        <v>139</v>
      </c>
      <c r="AM10" s="237"/>
      <c r="AN10" s="237"/>
      <c r="AO10" s="294"/>
      <c r="AP10" s="260" t="s">
        <v>182</v>
      </c>
      <c r="AQ10" s="36"/>
      <c r="AR10" s="36"/>
      <c r="AS10" s="36"/>
      <c r="AT10" s="36"/>
      <c r="AU10" s="36"/>
      <c r="AV10" s="36"/>
      <c r="AW10" s="36"/>
      <c r="AX10" s="36"/>
      <c r="AY10" s="36"/>
      <c r="AZ10" s="36"/>
      <c r="BA10" s="36"/>
      <c r="BB10" s="36"/>
      <c r="BC10" s="36"/>
      <c r="BD10" s="36"/>
      <c r="BE10" s="36"/>
      <c r="BF10" s="269"/>
      <c r="BG10" s="274">
        <v>19466</v>
      </c>
      <c r="BH10" s="216"/>
      <c r="BI10" s="216"/>
      <c r="BJ10" s="216"/>
      <c r="BK10" s="216"/>
      <c r="BL10" s="216"/>
      <c r="BM10" s="216"/>
      <c r="BN10" s="279"/>
      <c r="BO10" s="282">
        <v>2.5</v>
      </c>
      <c r="BP10" s="282"/>
      <c r="BQ10" s="282"/>
      <c r="BR10" s="282"/>
      <c r="BS10" s="326" t="s">
        <v>139</v>
      </c>
      <c r="BT10" s="216"/>
      <c r="BU10" s="216"/>
      <c r="BV10" s="216"/>
      <c r="BW10" s="216"/>
      <c r="BX10" s="216"/>
      <c r="BY10" s="216"/>
      <c r="BZ10" s="216"/>
      <c r="CA10" s="216"/>
      <c r="CB10" s="328"/>
      <c r="CD10" s="260" t="s">
        <v>225</v>
      </c>
      <c r="CE10" s="36"/>
      <c r="CF10" s="36"/>
      <c r="CG10" s="36"/>
      <c r="CH10" s="36"/>
      <c r="CI10" s="36"/>
      <c r="CJ10" s="36"/>
      <c r="CK10" s="36"/>
      <c r="CL10" s="36"/>
      <c r="CM10" s="36"/>
      <c r="CN10" s="36"/>
      <c r="CO10" s="36"/>
      <c r="CP10" s="36"/>
      <c r="CQ10" s="269"/>
      <c r="CR10" s="274">
        <v>20020</v>
      </c>
      <c r="CS10" s="216"/>
      <c r="CT10" s="216"/>
      <c r="CU10" s="216"/>
      <c r="CV10" s="216"/>
      <c r="CW10" s="216"/>
      <c r="CX10" s="216"/>
      <c r="CY10" s="279"/>
      <c r="CZ10" s="282">
        <v>0.4</v>
      </c>
      <c r="DA10" s="282"/>
      <c r="DB10" s="282"/>
      <c r="DC10" s="282"/>
      <c r="DD10" s="326" t="s">
        <v>139</v>
      </c>
      <c r="DE10" s="216"/>
      <c r="DF10" s="216"/>
      <c r="DG10" s="216"/>
      <c r="DH10" s="216"/>
      <c r="DI10" s="216"/>
      <c r="DJ10" s="216"/>
      <c r="DK10" s="216"/>
      <c r="DL10" s="216"/>
      <c r="DM10" s="216"/>
      <c r="DN10" s="216"/>
      <c r="DO10" s="216"/>
      <c r="DP10" s="279"/>
      <c r="DQ10" s="326">
        <v>10</v>
      </c>
      <c r="DR10" s="216"/>
      <c r="DS10" s="216"/>
      <c r="DT10" s="216"/>
      <c r="DU10" s="216"/>
      <c r="DV10" s="216"/>
      <c r="DW10" s="216"/>
      <c r="DX10" s="216"/>
      <c r="DY10" s="216"/>
      <c r="DZ10" s="216"/>
      <c r="EA10" s="216"/>
      <c r="EB10" s="216"/>
      <c r="EC10" s="328"/>
    </row>
    <row r="11" spans="2:143" ht="11.25" customHeight="1">
      <c r="B11" s="260" t="s">
        <v>337</v>
      </c>
      <c r="C11" s="36"/>
      <c r="D11" s="36"/>
      <c r="E11" s="36"/>
      <c r="F11" s="36"/>
      <c r="G11" s="36"/>
      <c r="H11" s="36"/>
      <c r="I11" s="36"/>
      <c r="J11" s="36"/>
      <c r="K11" s="36"/>
      <c r="L11" s="36"/>
      <c r="M11" s="36"/>
      <c r="N11" s="36"/>
      <c r="O11" s="36"/>
      <c r="P11" s="36"/>
      <c r="Q11" s="269"/>
      <c r="R11" s="274" t="s">
        <v>139</v>
      </c>
      <c r="S11" s="216"/>
      <c r="T11" s="216"/>
      <c r="U11" s="216"/>
      <c r="V11" s="216"/>
      <c r="W11" s="216"/>
      <c r="X11" s="216"/>
      <c r="Y11" s="279"/>
      <c r="Z11" s="282" t="s">
        <v>139</v>
      </c>
      <c r="AA11" s="282"/>
      <c r="AB11" s="282"/>
      <c r="AC11" s="282"/>
      <c r="AD11" s="285" t="s">
        <v>139</v>
      </c>
      <c r="AE11" s="285"/>
      <c r="AF11" s="285"/>
      <c r="AG11" s="285"/>
      <c r="AH11" s="285"/>
      <c r="AI11" s="285"/>
      <c r="AJ11" s="285"/>
      <c r="AK11" s="285"/>
      <c r="AL11" s="289" t="s">
        <v>139</v>
      </c>
      <c r="AM11" s="237"/>
      <c r="AN11" s="237"/>
      <c r="AO11" s="294"/>
      <c r="AP11" s="260" t="s">
        <v>338</v>
      </c>
      <c r="AQ11" s="36"/>
      <c r="AR11" s="36"/>
      <c r="AS11" s="36"/>
      <c r="AT11" s="36"/>
      <c r="AU11" s="36"/>
      <c r="AV11" s="36"/>
      <c r="AW11" s="36"/>
      <c r="AX11" s="36"/>
      <c r="AY11" s="36"/>
      <c r="AZ11" s="36"/>
      <c r="BA11" s="36"/>
      <c r="BB11" s="36"/>
      <c r="BC11" s="36"/>
      <c r="BD11" s="36"/>
      <c r="BE11" s="36"/>
      <c r="BF11" s="269"/>
      <c r="BG11" s="274">
        <v>14349</v>
      </c>
      <c r="BH11" s="216"/>
      <c r="BI11" s="216"/>
      <c r="BJ11" s="216"/>
      <c r="BK11" s="216"/>
      <c r="BL11" s="216"/>
      <c r="BM11" s="216"/>
      <c r="BN11" s="279"/>
      <c r="BO11" s="282">
        <v>1.8</v>
      </c>
      <c r="BP11" s="282"/>
      <c r="BQ11" s="282"/>
      <c r="BR11" s="282"/>
      <c r="BS11" s="326" t="s">
        <v>139</v>
      </c>
      <c r="BT11" s="216"/>
      <c r="BU11" s="216"/>
      <c r="BV11" s="216"/>
      <c r="BW11" s="216"/>
      <c r="BX11" s="216"/>
      <c r="BY11" s="216"/>
      <c r="BZ11" s="216"/>
      <c r="CA11" s="216"/>
      <c r="CB11" s="328"/>
      <c r="CD11" s="260" t="s">
        <v>341</v>
      </c>
      <c r="CE11" s="36"/>
      <c r="CF11" s="36"/>
      <c r="CG11" s="36"/>
      <c r="CH11" s="36"/>
      <c r="CI11" s="36"/>
      <c r="CJ11" s="36"/>
      <c r="CK11" s="36"/>
      <c r="CL11" s="36"/>
      <c r="CM11" s="36"/>
      <c r="CN11" s="36"/>
      <c r="CO11" s="36"/>
      <c r="CP11" s="36"/>
      <c r="CQ11" s="269"/>
      <c r="CR11" s="274">
        <v>417770</v>
      </c>
      <c r="CS11" s="216"/>
      <c r="CT11" s="216"/>
      <c r="CU11" s="216"/>
      <c r="CV11" s="216"/>
      <c r="CW11" s="216"/>
      <c r="CX11" s="216"/>
      <c r="CY11" s="279"/>
      <c r="CZ11" s="282">
        <v>7.5</v>
      </c>
      <c r="DA11" s="282"/>
      <c r="DB11" s="282"/>
      <c r="DC11" s="282"/>
      <c r="DD11" s="326">
        <v>27605</v>
      </c>
      <c r="DE11" s="216"/>
      <c r="DF11" s="216"/>
      <c r="DG11" s="216"/>
      <c r="DH11" s="216"/>
      <c r="DI11" s="216"/>
      <c r="DJ11" s="216"/>
      <c r="DK11" s="216"/>
      <c r="DL11" s="216"/>
      <c r="DM11" s="216"/>
      <c r="DN11" s="216"/>
      <c r="DO11" s="216"/>
      <c r="DP11" s="279"/>
      <c r="DQ11" s="326">
        <v>145923</v>
      </c>
      <c r="DR11" s="216"/>
      <c r="DS11" s="216"/>
      <c r="DT11" s="216"/>
      <c r="DU11" s="216"/>
      <c r="DV11" s="216"/>
      <c r="DW11" s="216"/>
      <c r="DX11" s="216"/>
      <c r="DY11" s="216"/>
      <c r="DZ11" s="216"/>
      <c r="EA11" s="216"/>
      <c r="EB11" s="216"/>
      <c r="EC11" s="328"/>
    </row>
    <row r="12" spans="2:143" ht="11.25" customHeight="1">
      <c r="B12" s="260" t="s">
        <v>100</v>
      </c>
      <c r="C12" s="36"/>
      <c r="D12" s="36"/>
      <c r="E12" s="36"/>
      <c r="F12" s="36"/>
      <c r="G12" s="36"/>
      <c r="H12" s="36"/>
      <c r="I12" s="36"/>
      <c r="J12" s="36"/>
      <c r="K12" s="36"/>
      <c r="L12" s="36"/>
      <c r="M12" s="36"/>
      <c r="N12" s="36"/>
      <c r="O12" s="36"/>
      <c r="P12" s="36"/>
      <c r="Q12" s="269"/>
      <c r="R12" s="274">
        <v>170675</v>
      </c>
      <c r="S12" s="216"/>
      <c r="T12" s="216"/>
      <c r="U12" s="216"/>
      <c r="V12" s="216"/>
      <c r="W12" s="216"/>
      <c r="X12" s="216"/>
      <c r="Y12" s="279"/>
      <c r="Z12" s="282">
        <v>3</v>
      </c>
      <c r="AA12" s="282"/>
      <c r="AB12" s="282"/>
      <c r="AC12" s="282"/>
      <c r="AD12" s="285">
        <v>170675</v>
      </c>
      <c r="AE12" s="285"/>
      <c r="AF12" s="285"/>
      <c r="AG12" s="285"/>
      <c r="AH12" s="285"/>
      <c r="AI12" s="285"/>
      <c r="AJ12" s="285"/>
      <c r="AK12" s="285"/>
      <c r="AL12" s="289">
        <v>5</v>
      </c>
      <c r="AM12" s="237"/>
      <c r="AN12" s="237"/>
      <c r="AO12" s="294"/>
      <c r="AP12" s="260" t="s">
        <v>342</v>
      </c>
      <c r="AQ12" s="36"/>
      <c r="AR12" s="36"/>
      <c r="AS12" s="36"/>
      <c r="AT12" s="36"/>
      <c r="AU12" s="36"/>
      <c r="AV12" s="36"/>
      <c r="AW12" s="36"/>
      <c r="AX12" s="36"/>
      <c r="AY12" s="36"/>
      <c r="AZ12" s="36"/>
      <c r="BA12" s="36"/>
      <c r="BB12" s="36"/>
      <c r="BC12" s="36"/>
      <c r="BD12" s="36"/>
      <c r="BE12" s="36"/>
      <c r="BF12" s="269"/>
      <c r="BG12" s="274">
        <v>403402</v>
      </c>
      <c r="BH12" s="216"/>
      <c r="BI12" s="216"/>
      <c r="BJ12" s="216"/>
      <c r="BK12" s="216"/>
      <c r="BL12" s="216"/>
      <c r="BM12" s="216"/>
      <c r="BN12" s="279"/>
      <c r="BO12" s="282">
        <v>50.9</v>
      </c>
      <c r="BP12" s="282"/>
      <c r="BQ12" s="282"/>
      <c r="BR12" s="282"/>
      <c r="BS12" s="326" t="s">
        <v>139</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259526</v>
      </c>
      <c r="CS12" s="216"/>
      <c r="CT12" s="216"/>
      <c r="CU12" s="216"/>
      <c r="CV12" s="216"/>
      <c r="CW12" s="216"/>
      <c r="CX12" s="216"/>
      <c r="CY12" s="279"/>
      <c r="CZ12" s="282">
        <v>4.7</v>
      </c>
      <c r="DA12" s="282"/>
      <c r="DB12" s="282"/>
      <c r="DC12" s="282"/>
      <c r="DD12" s="326">
        <v>10559</v>
      </c>
      <c r="DE12" s="216"/>
      <c r="DF12" s="216"/>
      <c r="DG12" s="216"/>
      <c r="DH12" s="216"/>
      <c r="DI12" s="216"/>
      <c r="DJ12" s="216"/>
      <c r="DK12" s="216"/>
      <c r="DL12" s="216"/>
      <c r="DM12" s="216"/>
      <c r="DN12" s="216"/>
      <c r="DO12" s="216"/>
      <c r="DP12" s="279"/>
      <c r="DQ12" s="326">
        <v>126649</v>
      </c>
      <c r="DR12" s="216"/>
      <c r="DS12" s="216"/>
      <c r="DT12" s="216"/>
      <c r="DU12" s="216"/>
      <c r="DV12" s="216"/>
      <c r="DW12" s="216"/>
      <c r="DX12" s="216"/>
      <c r="DY12" s="216"/>
      <c r="DZ12" s="216"/>
      <c r="EA12" s="216"/>
      <c r="EB12" s="216"/>
      <c r="EC12" s="328"/>
    </row>
    <row r="13" spans="2:143" ht="11.25" customHeight="1">
      <c r="B13" s="260" t="s">
        <v>136</v>
      </c>
      <c r="C13" s="36"/>
      <c r="D13" s="36"/>
      <c r="E13" s="36"/>
      <c r="F13" s="36"/>
      <c r="G13" s="36"/>
      <c r="H13" s="36"/>
      <c r="I13" s="36"/>
      <c r="J13" s="36"/>
      <c r="K13" s="36"/>
      <c r="L13" s="36"/>
      <c r="M13" s="36"/>
      <c r="N13" s="36"/>
      <c r="O13" s="36"/>
      <c r="P13" s="36"/>
      <c r="Q13" s="269"/>
      <c r="R13" s="274" t="s">
        <v>139</v>
      </c>
      <c r="S13" s="216"/>
      <c r="T13" s="216"/>
      <c r="U13" s="216"/>
      <c r="V13" s="216"/>
      <c r="W13" s="216"/>
      <c r="X13" s="216"/>
      <c r="Y13" s="279"/>
      <c r="Z13" s="282" t="s">
        <v>139</v>
      </c>
      <c r="AA13" s="282"/>
      <c r="AB13" s="282"/>
      <c r="AC13" s="282"/>
      <c r="AD13" s="285" t="s">
        <v>139</v>
      </c>
      <c r="AE13" s="285"/>
      <c r="AF13" s="285"/>
      <c r="AG13" s="285"/>
      <c r="AH13" s="285"/>
      <c r="AI13" s="285"/>
      <c r="AJ13" s="285"/>
      <c r="AK13" s="285"/>
      <c r="AL13" s="289" t="s">
        <v>139</v>
      </c>
      <c r="AM13" s="237"/>
      <c r="AN13" s="237"/>
      <c r="AO13" s="294"/>
      <c r="AP13" s="260" t="s">
        <v>343</v>
      </c>
      <c r="AQ13" s="36"/>
      <c r="AR13" s="36"/>
      <c r="AS13" s="36"/>
      <c r="AT13" s="36"/>
      <c r="AU13" s="36"/>
      <c r="AV13" s="36"/>
      <c r="AW13" s="36"/>
      <c r="AX13" s="36"/>
      <c r="AY13" s="36"/>
      <c r="AZ13" s="36"/>
      <c r="BA13" s="36"/>
      <c r="BB13" s="36"/>
      <c r="BC13" s="36"/>
      <c r="BD13" s="36"/>
      <c r="BE13" s="36"/>
      <c r="BF13" s="269"/>
      <c r="BG13" s="274">
        <v>387589</v>
      </c>
      <c r="BH13" s="216"/>
      <c r="BI13" s="216"/>
      <c r="BJ13" s="216"/>
      <c r="BK13" s="216"/>
      <c r="BL13" s="216"/>
      <c r="BM13" s="216"/>
      <c r="BN13" s="279"/>
      <c r="BO13" s="282">
        <v>48.9</v>
      </c>
      <c r="BP13" s="282"/>
      <c r="BQ13" s="282"/>
      <c r="BR13" s="282"/>
      <c r="BS13" s="326" t="s">
        <v>139</v>
      </c>
      <c r="BT13" s="216"/>
      <c r="BU13" s="216"/>
      <c r="BV13" s="216"/>
      <c r="BW13" s="216"/>
      <c r="BX13" s="216"/>
      <c r="BY13" s="216"/>
      <c r="BZ13" s="216"/>
      <c r="CA13" s="216"/>
      <c r="CB13" s="328"/>
      <c r="CD13" s="260" t="s">
        <v>345</v>
      </c>
      <c r="CE13" s="36"/>
      <c r="CF13" s="36"/>
      <c r="CG13" s="36"/>
      <c r="CH13" s="36"/>
      <c r="CI13" s="36"/>
      <c r="CJ13" s="36"/>
      <c r="CK13" s="36"/>
      <c r="CL13" s="36"/>
      <c r="CM13" s="36"/>
      <c r="CN13" s="36"/>
      <c r="CO13" s="36"/>
      <c r="CP13" s="36"/>
      <c r="CQ13" s="269"/>
      <c r="CR13" s="274">
        <v>502597</v>
      </c>
      <c r="CS13" s="216"/>
      <c r="CT13" s="216"/>
      <c r="CU13" s="216"/>
      <c r="CV13" s="216"/>
      <c r="CW13" s="216"/>
      <c r="CX13" s="216"/>
      <c r="CY13" s="279"/>
      <c r="CZ13" s="282">
        <v>9.1</v>
      </c>
      <c r="DA13" s="282"/>
      <c r="DB13" s="282"/>
      <c r="DC13" s="282"/>
      <c r="DD13" s="326">
        <v>123364</v>
      </c>
      <c r="DE13" s="216"/>
      <c r="DF13" s="216"/>
      <c r="DG13" s="216"/>
      <c r="DH13" s="216"/>
      <c r="DI13" s="216"/>
      <c r="DJ13" s="216"/>
      <c r="DK13" s="216"/>
      <c r="DL13" s="216"/>
      <c r="DM13" s="216"/>
      <c r="DN13" s="216"/>
      <c r="DO13" s="216"/>
      <c r="DP13" s="279"/>
      <c r="DQ13" s="326">
        <v>404807</v>
      </c>
      <c r="DR13" s="216"/>
      <c r="DS13" s="216"/>
      <c r="DT13" s="216"/>
      <c r="DU13" s="216"/>
      <c r="DV13" s="216"/>
      <c r="DW13" s="216"/>
      <c r="DX13" s="216"/>
      <c r="DY13" s="216"/>
      <c r="DZ13" s="216"/>
      <c r="EA13" s="216"/>
      <c r="EB13" s="216"/>
      <c r="EC13" s="328"/>
    </row>
    <row r="14" spans="2:143" ht="11.25" customHeight="1">
      <c r="B14" s="260" t="s">
        <v>346</v>
      </c>
      <c r="C14" s="36"/>
      <c r="D14" s="36"/>
      <c r="E14" s="36"/>
      <c r="F14" s="36"/>
      <c r="G14" s="36"/>
      <c r="H14" s="36"/>
      <c r="I14" s="36"/>
      <c r="J14" s="36"/>
      <c r="K14" s="36"/>
      <c r="L14" s="36"/>
      <c r="M14" s="36"/>
      <c r="N14" s="36"/>
      <c r="O14" s="36"/>
      <c r="P14" s="36"/>
      <c r="Q14" s="269"/>
      <c r="R14" s="274" t="s">
        <v>139</v>
      </c>
      <c r="S14" s="216"/>
      <c r="T14" s="216"/>
      <c r="U14" s="216"/>
      <c r="V14" s="216"/>
      <c r="W14" s="216"/>
      <c r="X14" s="216"/>
      <c r="Y14" s="279"/>
      <c r="Z14" s="282" t="s">
        <v>139</v>
      </c>
      <c r="AA14" s="282"/>
      <c r="AB14" s="282"/>
      <c r="AC14" s="282"/>
      <c r="AD14" s="285" t="s">
        <v>139</v>
      </c>
      <c r="AE14" s="285"/>
      <c r="AF14" s="285"/>
      <c r="AG14" s="285"/>
      <c r="AH14" s="285"/>
      <c r="AI14" s="285"/>
      <c r="AJ14" s="285"/>
      <c r="AK14" s="285"/>
      <c r="AL14" s="289" t="s">
        <v>139</v>
      </c>
      <c r="AM14" s="237"/>
      <c r="AN14" s="237"/>
      <c r="AO14" s="294"/>
      <c r="AP14" s="260" t="s">
        <v>213</v>
      </c>
      <c r="AQ14" s="36"/>
      <c r="AR14" s="36"/>
      <c r="AS14" s="36"/>
      <c r="AT14" s="36"/>
      <c r="AU14" s="36"/>
      <c r="AV14" s="36"/>
      <c r="AW14" s="36"/>
      <c r="AX14" s="36"/>
      <c r="AY14" s="36"/>
      <c r="AZ14" s="36"/>
      <c r="BA14" s="36"/>
      <c r="BB14" s="36"/>
      <c r="BC14" s="36"/>
      <c r="BD14" s="36"/>
      <c r="BE14" s="36"/>
      <c r="BF14" s="269"/>
      <c r="BG14" s="274">
        <v>27279</v>
      </c>
      <c r="BH14" s="216"/>
      <c r="BI14" s="216"/>
      <c r="BJ14" s="216"/>
      <c r="BK14" s="216"/>
      <c r="BL14" s="216"/>
      <c r="BM14" s="216"/>
      <c r="BN14" s="279"/>
      <c r="BO14" s="282">
        <v>3.4</v>
      </c>
      <c r="BP14" s="282"/>
      <c r="BQ14" s="282"/>
      <c r="BR14" s="282"/>
      <c r="BS14" s="326" t="s">
        <v>139</v>
      </c>
      <c r="BT14" s="216"/>
      <c r="BU14" s="216"/>
      <c r="BV14" s="216"/>
      <c r="BW14" s="216"/>
      <c r="BX14" s="216"/>
      <c r="BY14" s="216"/>
      <c r="BZ14" s="216"/>
      <c r="CA14" s="216"/>
      <c r="CB14" s="328"/>
      <c r="CD14" s="260" t="s">
        <v>347</v>
      </c>
      <c r="CE14" s="36"/>
      <c r="CF14" s="36"/>
      <c r="CG14" s="36"/>
      <c r="CH14" s="36"/>
      <c r="CI14" s="36"/>
      <c r="CJ14" s="36"/>
      <c r="CK14" s="36"/>
      <c r="CL14" s="36"/>
      <c r="CM14" s="36"/>
      <c r="CN14" s="36"/>
      <c r="CO14" s="36"/>
      <c r="CP14" s="36"/>
      <c r="CQ14" s="269"/>
      <c r="CR14" s="274">
        <v>343839</v>
      </c>
      <c r="CS14" s="216"/>
      <c r="CT14" s="216"/>
      <c r="CU14" s="216"/>
      <c r="CV14" s="216"/>
      <c r="CW14" s="216"/>
      <c r="CX14" s="216"/>
      <c r="CY14" s="279"/>
      <c r="CZ14" s="282">
        <v>6.2</v>
      </c>
      <c r="DA14" s="282"/>
      <c r="DB14" s="282"/>
      <c r="DC14" s="282"/>
      <c r="DD14" s="326">
        <v>108120</v>
      </c>
      <c r="DE14" s="216"/>
      <c r="DF14" s="216"/>
      <c r="DG14" s="216"/>
      <c r="DH14" s="216"/>
      <c r="DI14" s="216"/>
      <c r="DJ14" s="216"/>
      <c r="DK14" s="216"/>
      <c r="DL14" s="216"/>
      <c r="DM14" s="216"/>
      <c r="DN14" s="216"/>
      <c r="DO14" s="216"/>
      <c r="DP14" s="279"/>
      <c r="DQ14" s="326">
        <v>234925</v>
      </c>
      <c r="DR14" s="216"/>
      <c r="DS14" s="216"/>
      <c r="DT14" s="216"/>
      <c r="DU14" s="216"/>
      <c r="DV14" s="216"/>
      <c r="DW14" s="216"/>
      <c r="DX14" s="216"/>
      <c r="DY14" s="216"/>
      <c r="DZ14" s="216"/>
      <c r="EA14" s="216"/>
      <c r="EB14" s="216"/>
      <c r="EC14" s="328"/>
    </row>
    <row r="15" spans="2:143" ht="11.25" customHeight="1">
      <c r="B15" s="260" t="s">
        <v>348</v>
      </c>
      <c r="C15" s="36"/>
      <c r="D15" s="36"/>
      <c r="E15" s="36"/>
      <c r="F15" s="36"/>
      <c r="G15" s="36"/>
      <c r="H15" s="36"/>
      <c r="I15" s="36"/>
      <c r="J15" s="36"/>
      <c r="K15" s="36"/>
      <c r="L15" s="36"/>
      <c r="M15" s="36"/>
      <c r="N15" s="36"/>
      <c r="O15" s="36"/>
      <c r="P15" s="36"/>
      <c r="Q15" s="269"/>
      <c r="R15" s="274">
        <v>11467</v>
      </c>
      <c r="S15" s="216"/>
      <c r="T15" s="216"/>
      <c r="U15" s="216"/>
      <c r="V15" s="216"/>
      <c r="W15" s="216"/>
      <c r="X15" s="216"/>
      <c r="Y15" s="279"/>
      <c r="Z15" s="282">
        <v>0.2</v>
      </c>
      <c r="AA15" s="282"/>
      <c r="AB15" s="282"/>
      <c r="AC15" s="282"/>
      <c r="AD15" s="285">
        <v>11467</v>
      </c>
      <c r="AE15" s="285"/>
      <c r="AF15" s="285"/>
      <c r="AG15" s="285"/>
      <c r="AH15" s="285"/>
      <c r="AI15" s="285"/>
      <c r="AJ15" s="285"/>
      <c r="AK15" s="285"/>
      <c r="AL15" s="289">
        <v>0.3</v>
      </c>
      <c r="AM15" s="237"/>
      <c r="AN15" s="237"/>
      <c r="AO15" s="294"/>
      <c r="AP15" s="260" t="s">
        <v>350</v>
      </c>
      <c r="AQ15" s="36"/>
      <c r="AR15" s="36"/>
      <c r="AS15" s="36"/>
      <c r="AT15" s="36"/>
      <c r="AU15" s="36"/>
      <c r="AV15" s="36"/>
      <c r="AW15" s="36"/>
      <c r="AX15" s="36"/>
      <c r="AY15" s="36"/>
      <c r="AZ15" s="36"/>
      <c r="BA15" s="36"/>
      <c r="BB15" s="36"/>
      <c r="BC15" s="36"/>
      <c r="BD15" s="36"/>
      <c r="BE15" s="36"/>
      <c r="BF15" s="269"/>
      <c r="BG15" s="274">
        <v>63135</v>
      </c>
      <c r="BH15" s="216"/>
      <c r="BI15" s="216"/>
      <c r="BJ15" s="216"/>
      <c r="BK15" s="216"/>
      <c r="BL15" s="216"/>
      <c r="BM15" s="216"/>
      <c r="BN15" s="279"/>
      <c r="BO15" s="282">
        <v>8</v>
      </c>
      <c r="BP15" s="282"/>
      <c r="BQ15" s="282"/>
      <c r="BR15" s="282"/>
      <c r="BS15" s="326" t="s">
        <v>139</v>
      </c>
      <c r="BT15" s="216"/>
      <c r="BU15" s="216"/>
      <c r="BV15" s="216"/>
      <c r="BW15" s="216"/>
      <c r="BX15" s="216"/>
      <c r="BY15" s="216"/>
      <c r="BZ15" s="216"/>
      <c r="CA15" s="216"/>
      <c r="CB15" s="328"/>
      <c r="CD15" s="260" t="s">
        <v>351</v>
      </c>
      <c r="CE15" s="36"/>
      <c r="CF15" s="36"/>
      <c r="CG15" s="36"/>
      <c r="CH15" s="36"/>
      <c r="CI15" s="36"/>
      <c r="CJ15" s="36"/>
      <c r="CK15" s="36"/>
      <c r="CL15" s="36"/>
      <c r="CM15" s="36"/>
      <c r="CN15" s="36"/>
      <c r="CO15" s="36"/>
      <c r="CP15" s="36"/>
      <c r="CQ15" s="269"/>
      <c r="CR15" s="274">
        <v>503111</v>
      </c>
      <c r="CS15" s="216"/>
      <c r="CT15" s="216"/>
      <c r="CU15" s="216"/>
      <c r="CV15" s="216"/>
      <c r="CW15" s="216"/>
      <c r="CX15" s="216"/>
      <c r="CY15" s="279"/>
      <c r="CZ15" s="282">
        <v>9.1</v>
      </c>
      <c r="DA15" s="282"/>
      <c r="DB15" s="282"/>
      <c r="DC15" s="282"/>
      <c r="DD15" s="326">
        <v>58514</v>
      </c>
      <c r="DE15" s="216"/>
      <c r="DF15" s="216"/>
      <c r="DG15" s="216"/>
      <c r="DH15" s="216"/>
      <c r="DI15" s="216"/>
      <c r="DJ15" s="216"/>
      <c r="DK15" s="216"/>
      <c r="DL15" s="216"/>
      <c r="DM15" s="216"/>
      <c r="DN15" s="216"/>
      <c r="DO15" s="216"/>
      <c r="DP15" s="279"/>
      <c r="DQ15" s="326">
        <v>466900</v>
      </c>
      <c r="DR15" s="216"/>
      <c r="DS15" s="216"/>
      <c r="DT15" s="216"/>
      <c r="DU15" s="216"/>
      <c r="DV15" s="216"/>
      <c r="DW15" s="216"/>
      <c r="DX15" s="216"/>
      <c r="DY15" s="216"/>
      <c r="DZ15" s="216"/>
      <c r="EA15" s="216"/>
      <c r="EB15" s="216"/>
      <c r="EC15" s="328"/>
    </row>
    <row r="16" spans="2:143" ht="11.25" customHeight="1">
      <c r="B16" s="260" t="s">
        <v>317</v>
      </c>
      <c r="C16" s="36"/>
      <c r="D16" s="36"/>
      <c r="E16" s="36"/>
      <c r="F16" s="36"/>
      <c r="G16" s="36"/>
      <c r="H16" s="36"/>
      <c r="I16" s="36"/>
      <c r="J16" s="36"/>
      <c r="K16" s="36"/>
      <c r="L16" s="36"/>
      <c r="M16" s="36"/>
      <c r="N16" s="36"/>
      <c r="O16" s="36"/>
      <c r="P16" s="36"/>
      <c r="Q16" s="269"/>
      <c r="R16" s="274" t="s">
        <v>139</v>
      </c>
      <c r="S16" s="216"/>
      <c r="T16" s="216"/>
      <c r="U16" s="216"/>
      <c r="V16" s="216"/>
      <c r="W16" s="216"/>
      <c r="X16" s="216"/>
      <c r="Y16" s="279"/>
      <c r="Z16" s="282" t="s">
        <v>139</v>
      </c>
      <c r="AA16" s="282"/>
      <c r="AB16" s="282"/>
      <c r="AC16" s="282"/>
      <c r="AD16" s="285" t="s">
        <v>139</v>
      </c>
      <c r="AE16" s="285"/>
      <c r="AF16" s="285"/>
      <c r="AG16" s="285"/>
      <c r="AH16" s="285"/>
      <c r="AI16" s="285"/>
      <c r="AJ16" s="285"/>
      <c r="AK16" s="285"/>
      <c r="AL16" s="289" t="s">
        <v>139</v>
      </c>
      <c r="AM16" s="237"/>
      <c r="AN16" s="237"/>
      <c r="AO16" s="294"/>
      <c r="AP16" s="260" t="s">
        <v>352</v>
      </c>
      <c r="AQ16" s="36"/>
      <c r="AR16" s="36"/>
      <c r="AS16" s="36"/>
      <c r="AT16" s="36"/>
      <c r="AU16" s="36"/>
      <c r="AV16" s="36"/>
      <c r="AW16" s="36"/>
      <c r="AX16" s="36"/>
      <c r="AY16" s="36"/>
      <c r="AZ16" s="36"/>
      <c r="BA16" s="36"/>
      <c r="BB16" s="36"/>
      <c r="BC16" s="36"/>
      <c r="BD16" s="36"/>
      <c r="BE16" s="36"/>
      <c r="BF16" s="269"/>
      <c r="BG16" s="274" t="s">
        <v>139</v>
      </c>
      <c r="BH16" s="216"/>
      <c r="BI16" s="216"/>
      <c r="BJ16" s="216"/>
      <c r="BK16" s="216"/>
      <c r="BL16" s="216"/>
      <c r="BM16" s="216"/>
      <c r="BN16" s="279"/>
      <c r="BO16" s="282" t="s">
        <v>139</v>
      </c>
      <c r="BP16" s="282"/>
      <c r="BQ16" s="282"/>
      <c r="BR16" s="282"/>
      <c r="BS16" s="326" t="s">
        <v>139</v>
      </c>
      <c r="BT16" s="216"/>
      <c r="BU16" s="216"/>
      <c r="BV16" s="216"/>
      <c r="BW16" s="216"/>
      <c r="BX16" s="216"/>
      <c r="BY16" s="216"/>
      <c r="BZ16" s="216"/>
      <c r="CA16" s="216"/>
      <c r="CB16" s="328"/>
      <c r="CD16" s="260" t="s">
        <v>353</v>
      </c>
      <c r="CE16" s="36"/>
      <c r="CF16" s="36"/>
      <c r="CG16" s="36"/>
      <c r="CH16" s="36"/>
      <c r="CI16" s="36"/>
      <c r="CJ16" s="36"/>
      <c r="CK16" s="36"/>
      <c r="CL16" s="36"/>
      <c r="CM16" s="36"/>
      <c r="CN16" s="36"/>
      <c r="CO16" s="36"/>
      <c r="CP16" s="36"/>
      <c r="CQ16" s="269"/>
      <c r="CR16" s="274">
        <v>284295</v>
      </c>
      <c r="CS16" s="216"/>
      <c r="CT16" s="216"/>
      <c r="CU16" s="216"/>
      <c r="CV16" s="216"/>
      <c r="CW16" s="216"/>
      <c r="CX16" s="216"/>
      <c r="CY16" s="279"/>
      <c r="CZ16" s="282">
        <v>5.0999999999999996</v>
      </c>
      <c r="DA16" s="282"/>
      <c r="DB16" s="282"/>
      <c r="DC16" s="282"/>
      <c r="DD16" s="326" t="s">
        <v>139</v>
      </c>
      <c r="DE16" s="216"/>
      <c r="DF16" s="216"/>
      <c r="DG16" s="216"/>
      <c r="DH16" s="216"/>
      <c r="DI16" s="216"/>
      <c r="DJ16" s="216"/>
      <c r="DK16" s="216"/>
      <c r="DL16" s="216"/>
      <c r="DM16" s="216"/>
      <c r="DN16" s="216"/>
      <c r="DO16" s="216"/>
      <c r="DP16" s="279"/>
      <c r="DQ16" s="326">
        <v>132105</v>
      </c>
      <c r="DR16" s="216"/>
      <c r="DS16" s="216"/>
      <c r="DT16" s="216"/>
      <c r="DU16" s="216"/>
      <c r="DV16" s="216"/>
      <c r="DW16" s="216"/>
      <c r="DX16" s="216"/>
      <c r="DY16" s="216"/>
      <c r="DZ16" s="216"/>
      <c r="EA16" s="216"/>
      <c r="EB16" s="216"/>
      <c r="EC16" s="328"/>
    </row>
    <row r="17" spans="2:133" ht="11.25" customHeight="1">
      <c r="B17" s="260" t="s">
        <v>153</v>
      </c>
      <c r="C17" s="36"/>
      <c r="D17" s="36"/>
      <c r="E17" s="36"/>
      <c r="F17" s="36"/>
      <c r="G17" s="36"/>
      <c r="H17" s="36"/>
      <c r="I17" s="36"/>
      <c r="J17" s="36"/>
      <c r="K17" s="36"/>
      <c r="L17" s="36"/>
      <c r="M17" s="36"/>
      <c r="N17" s="36"/>
      <c r="O17" s="36"/>
      <c r="P17" s="36"/>
      <c r="Q17" s="269"/>
      <c r="R17" s="274">
        <v>1937</v>
      </c>
      <c r="S17" s="216"/>
      <c r="T17" s="216"/>
      <c r="U17" s="216"/>
      <c r="V17" s="216"/>
      <c r="W17" s="216"/>
      <c r="X17" s="216"/>
      <c r="Y17" s="279"/>
      <c r="Z17" s="282">
        <v>0</v>
      </c>
      <c r="AA17" s="282"/>
      <c r="AB17" s="282"/>
      <c r="AC17" s="282"/>
      <c r="AD17" s="285">
        <v>1937</v>
      </c>
      <c r="AE17" s="285"/>
      <c r="AF17" s="285"/>
      <c r="AG17" s="285"/>
      <c r="AH17" s="285"/>
      <c r="AI17" s="285"/>
      <c r="AJ17" s="285"/>
      <c r="AK17" s="285"/>
      <c r="AL17" s="289">
        <v>0.1</v>
      </c>
      <c r="AM17" s="237"/>
      <c r="AN17" s="237"/>
      <c r="AO17" s="294"/>
      <c r="AP17" s="260" t="s">
        <v>354</v>
      </c>
      <c r="AQ17" s="36"/>
      <c r="AR17" s="36"/>
      <c r="AS17" s="36"/>
      <c r="AT17" s="36"/>
      <c r="AU17" s="36"/>
      <c r="AV17" s="36"/>
      <c r="AW17" s="36"/>
      <c r="AX17" s="36"/>
      <c r="AY17" s="36"/>
      <c r="AZ17" s="36"/>
      <c r="BA17" s="36"/>
      <c r="BB17" s="36"/>
      <c r="BC17" s="36"/>
      <c r="BD17" s="36"/>
      <c r="BE17" s="36"/>
      <c r="BF17" s="269"/>
      <c r="BG17" s="274" t="s">
        <v>139</v>
      </c>
      <c r="BH17" s="216"/>
      <c r="BI17" s="216"/>
      <c r="BJ17" s="216"/>
      <c r="BK17" s="216"/>
      <c r="BL17" s="216"/>
      <c r="BM17" s="216"/>
      <c r="BN17" s="279"/>
      <c r="BO17" s="282" t="s">
        <v>139</v>
      </c>
      <c r="BP17" s="282"/>
      <c r="BQ17" s="282"/>
      <c r="BR17" s="282"/>
      <c r="BS17" s="326" t="s">
        <v>139</v>
      </c>
      <c r="BT17" s="216"/>
      <c r="BU17" s="216"/>
      <c r="BV17" s="216"/>
      <c r="BW17" s="216"/>
      <c r="BX17" s="216"/>
      <c r="BY17" s="216"/>
      <c r="BZ17" s="216"/>
      <c r="CA17" s="216"/>
      <c r="CB17" s="328"/>
      <c r="CD17" s="260" t="s">
        <v>356</v>
      </c>
      <c r="CE17" s="36"/>
      <c r="CF17" s="36"/>
      <c r="CG17" s="36"/>
      <c r="CH17" s="36"/>
      <c r="CI17" s="36"/>
      <c r="CJ17" s="36"/>
      <c r="CK17" s="36"/>
      <c r="CL17" s="36"/>
      <c r="CM17" s="36"/>
      <c r="CN17" s="36"/>
      <c r="CO17" s="36"/>
      <c r="CP17" s="36"/>
      <c r="CQ17" s="269"/>
      <c r="CR17" s="274">
        <v>558801</v>
      </c>
      <c r="CS17" s="216"/>
      <c r="CT17" s="216"/>
      <c r="CU17" s="216"/>
      <c r="CV17" s="216"/>
      <c r="CW17" s="216"/>
      <c r="CX17" s="216"/>
      <c r="CY17" s="279"/>
      <c r="CZ17" s="282">
        <v>10.1</v>
      </c>
      <c r="DA17" s="282"/>
      <c r="DB17" s="282"/>
      <c r="DC17" s="282"/>
      <c r="DD17" s="326" t="s">
        <v>139</v>
      </c>
      <c r="DE17" s="216"/>
      <c r="DF17" s="216"/>
      <c r="DG17" s="216"/>
      <c r="DH17" s="216"/>
      <c r="DI17" s="216"/>
      <c r="DJ17" s="216"/>
      <c r="DK17" s="216"/>
      <c r="DL17" s="216"/>
      <c r="DM17" s="216"/>
      <c r="DN17" s="216"/>
      <c r="DO17" s="216"/>
      <c r="DP17" s="279"/>
      <c r="DQ17" s="326">
        <v>553986</v>
      </c>
      <c r="DR17" s="216"/>
      <c r="DS17" s="216"/>
      <c r="DT17" s="216"/>
      <c r="DU17" s="216"/>
      <c r="DV17" s="216"/>
      <c r="DW17" s="216"/>
      <c r="DX17" s="216"/>
      <c r="DY17" s="216"/>
      <c r="DZ17" s="216"/>
      <c r="EA17" s="216"/>
      <c r="EB17" s="216"/>
      <c r="EC17" s="328"/>
    </row>
    <row r="18" spans="2:133" ht="11.25" customHeight="1">
      <c r="B18" s="260" t="s">
        <v>339</v>
      </c>
      <c r="C18" s="36"/>
      <c r="D18" s="36"/>
      <c r="E18" s="36"/>
      <c r="F18" s="36"/>
      <c r="G18" s="36"/>
      <c r="H18" s="36"/>
      <c r="I18" s="36"/>
      <c r="J18" s="36"/>
      <c r="K18" s="36"/>
      <c r="L18" s="36"/>
      <c r="M18" s="36"/>
      <c r="N18" s="36"/>
      <c r="O18" s="36"/>
      <c r="P18" s="36"/>
      <c r="Q18" s="269"/>
      <c r="R18" s="274">
        <v>2645629</v>
      </c>
      <c r="S18" s="216"/>
      <c r="T18" s="216"/>
      <c r="U18" s="216"/>
      <c r="V18" s="216"/>
      <c r="W18" s="216"/>
      <c r="X18" s="216"/>
      <c r="Y18" s="279"/>
      <c r="Z18" s="282">
        <v>46.3</v>
      </c>
      <c r="AA18" s="282"/>
      <c r="AB18" s="282"/>
      <c r="AC18" s="282"/>
      <c r="AD18" s="285">
        <v>2360986</v>
      </c>
      <c r="AE18" s="285"/>
      <c r="AF18" s="285"/>
      <c r="AG18" s="285"/>
      <c r="AH18" s="285"/>
      <c r="AI18" s="285"/>
      <c r="AJ18" s="285"/>
      <c r="AK18" s="285"/>
      <c r="AL18" s="289">
        <v>69.2</v>
      </c>
      <c r="AM18" s="237"/>
      <c r="AN18" s="237"/>
      <c r="AO18" s="294"/>
      <c r="AP18" s="260" t="s">
        <v>96</v>
      </c>
      <c r="AQ18" s="36"/>
      <c r="AR18" s="36"/>
      <c r="AS18" s="36"/>
      <c r="AT18" s="36"/>
      <c r="AU18" s="36"/>
      <c r="AV18" s="36"/>
      <c r="AW18" s="36"/>
      <c r="AX18" s="36"/>
      <c r="AY18" s="36"/>
      <c r="AZ18" s="36"/>
      <c r="BA18" s="36"/>
      <c r="BB18" s="36"/>
      <c r="BC18" s="36"/>
      <c r="BD18" s="36"/>
      <c r="BE18" s="36"/>
      <c r="BF18" s="269"/>
      <c r="BG18" s="274" t="s">
        <v>139</v>
      </c>
      <c r="BH18" s="216"/>
      <c r="BI18" s="216"/>
      <c r="BJ18" s="216"/>
      <c r="BK18" s="216"/>
      <c r="BL18" s="216"/>
      <c r="BM18" s="216"/>
      <c r="BN18" s="279"/>
      <c r="BO18" s="282" t="s">
        <v>139</v>
      </c>
      <c r="BP18" s="282"/>
      <c r="BQ18" s="282"/>
      <c r="BR18" s="282"/>
      <c r="BS18" s="326" t="s">
        <v>139</v>
      </c>
      <c r="BT18" s="216"/>
      <c r="BU18" s="216"/>
      <c r="BV18" s="216"/>
      <c r="BW18" s="216"/>
      <c r="BX18" s="216"/>
      <c r="BY18" s="216"/>
      <c r="BZ18" s="216"/>
      <c r="CA18" s="216"/>
      <c r="CB18" s="328"/>
      <c r="CD18" s="260" t="s">
        <v>357</v>
      </c>
      <c r="CE18" s="36"/>
      <c r="CF18" s="36"/>
      <c r="CG18" s="36"/>
      <c r="CH18" s="36"/>
      <c r="CI18" s="36"/>
      <c r="CJ18" s="36"/>
      <c r="CK18" s="36"/>
      <c r="CL18" s="36"/>
      <c r="CM18" s="36"/>
      <c r="CN18" s="36"/>
      <c r="CO18" s="36"/>
      <c r="CP18" s="36"/>
      <c r="CQ18" s="269"/>
      <c r="CR18" s="274" t="s">
        <v>139</v>
      </c>
      <c r="CS18" s="216"/>
      <c r="CT18" s="216"/>
      <c r="CU18" s="216"/>
      <c r="CV18" s="216"/>
      <c r="CW18" s="216"/>
      <c r="CX18" s="216"/>
      <c r="CY18" s="279"/>
      <c r="CZ18" s="282" t="s">
        <v>139</v>
      </c>
      <c r="DA18" s="282"/>
      <c r="DB18" s="282"/>
      <c r="DC18" s="282"/>
      <c r="DD18" s="326" t="s">
        <v>139</v>
      </c>
      <c r="DE18" s="216"/>
      <c r="DF18" s="216"/>
      <c r="DG18" s="216"/>
      <c r="DH18" s="216"/>
      <c r="DI18" s="216"/>
      <c r="DJ18" s="216"/>
      <c r="DK18" s="216"/>
      <c r="DL18" s="216"/>
      <c r="DM18" s="216"/>
      <c r="DN18" s="216"/>
      <c r="DO18" s="216"/>
      <c r="DP18" s="279"/>
      <c r="DQ18" s="326" t="s">
        <v>139</v>
      </c>
      <c r="DR18" s="216"/>
      <c r="DS18" s="216"/>
      <c r="DT18" s="216"/>
      <c r="DU18" s="216"/>
      <c r="DV18" s="216"/>
      <c r="DW18" s="216"/>
      <c r="DX18" s="216"/>
      <c r="DY18" s="216"/>
      <c r="DZ18" s="216"/>
      <c r="EA18" s="216"/>
      <c r="EB18" s="216"/>
      <c r="EC18" s="328"/>
    </row>
    <row r="19" spans="2:133" ht="11.25" customHeight="1">
      <c r="B19" s="260" t="s">
        <v>299</v>
      </c>
      <c r="C19" s="36"/>
      <c r="D19" s="36"/>
      <c r="E19" s="36"/>
      <c r="F19" s="36"/>
      <c r="G19" s="36"/>
      <c r="H19" s="36"/>
      <c r="I19" s="36"/>
      <c r="J19" s="36"/>
      <c r="K19" s="36"/>
      <c r="L19" s="36"/>
      <c r="M19" s="36"/>
      <c r="N19" s="36"/>
      <c r="O19" s="36"/>
      <c r="P19" s="36"/>
      <c r="Q19" s="269"/>
      <c r="R19" s="274">
        <v>2360986</v>
      </c>
      <c r="S19" s="216"/>
      <c r="T19" s="216"/>
      <c r="U19" s="216"/>
      <c r="V19" s="216"/>
      <c r="W19" s="216"/>
      <c r="X19" s="216"/>
      <c r="Y19" s="279"/>
      <c r="Z19" s="282">
        <v>41.3</v>
      </c>
      <c r="AA19" s="282"/>
      <c r="AB19" s="282"/>
      <c r="AC19" s="282"/>
      <c r="AD19" s="285">
        <v>2360986</v>
      </c>
      <c r="AE19" s="285"/>
      <c r="AF19" s="285"/>
      <c r="AG19" s="285"/>
      <c r="AH19" s="285"/>
      <c r="AI19" s="285"/>
      <c r="AJ19" s="285"/>
      <c r="AK19" s="285"/>
      <c r="AL19" s="289">
        <v>69.2</v>
      </c>
      <c r="AM19" s="237"/>
      <c r="AN19" s="237"/>
      <c r="AO19" s="294"/>
      <c r="AP19" s="260" t="s">
        <v>358</v>
      </c>
      <c r="AQ19" s="36"/>
      <c r="AR19" s="36"/>
      <c r="AS19" s="36"/>
      <c r="AT19" s="36"/>
      <c r="AU19" s="36"/>
      <c r="AV19" s="36"/>
      <c r="AW19" s="36"/>
      <c r="AX19" s="36"/>
      <c r="AY19" s="36"/>
      <c r="AZ19" s="36"/>
      <c r="BA19" s="36"/>
      <c r="BB19" s="36"/>
      <c r="BC19" s="36"/>
      <c r="BD19" s="36"/>
      <c r="BE19" s="36"/>
      <c r="BF19" s="269"/>
      <c r="BG19" s="274">
        <v>2045</v>
      </c>
      <c r="BH19" s="216"/>
      <c r="BI19" s="216"/>
      <c r="BJ19" s="216"/>
      <c r="BK19" s="216"/>
      <c r="BL19" s="216"/>
      <c r="BM19" s="216"/>
      <c r="BN19" s="279"/>
      <c r="BO19" s="282">
        <v>0.3</v>
      </c>
      <c r="BP19" s="282"/>
      <c r="BQ19" s="282"/>
      <c r="BR19" s="282"/>
      <c r="BS19" s="326" t="s">
        <v>139</v>
      </c>
      <c r="BT19" s="216"/>
      <c r="BU19" s="216"/>
      <c r="BV19" s="216"/>
      <c r="BW19" s="216"/>
      <c r="BX19" s="216"/>
      <c r="BY19" s="216"/>
      <c r="BZ19" s="216"/>
      <c r="CA19" s="216"/>
      <c r="CB19" s="328"/>
      <c r="CD19" s="260" t="s">
        <v>359</v>
      </c>
      <c r="CE19" s="36"/>
      <c r="CF19" s="36"/>
      <c r="CG19" s="36"/>
      <c r="CH19" s="36"/>
      <c r="CI19" s="36"/>
      <c r="CJ19" s="36"/>
      <c r="CK19" s="36"/>
      <c r="CL19" s="36"/>
      <c r="CM19" s="36"/>
      <c r="CN19" s="36"/>
      <c r="CO19" s="36"/>
      <c r="CP19" s="36"/>
      <c r="CQ19" s="269"/>
      <c r="CR19" s="274" t="s">
        <v>139</v>
      </c>
      <c r="CS19" s="216"/>
      <c r="CT19" s="216"/>
      <c r="CU19" s="216"/>
      <c r="CV19" s="216"/>
      <c r="CW19" s="216"/>
      <c r="CX19" s="216"/>
      <c r="CY19" s="279"/>
      <c r="CZ19" s="282" t="s">
        <v>139</v>
      </c>
      <c r="DA19" s="282"/>
      <c r="DB19" s="282"/>
      <c r="DC19" s="282"/>
      <c r="DD19" s="326" t="s">
        <v>139</v>
      </c>
      <c r="DE19" s="216"/>
      <c r="DF19" s="216"/>
      <c r="DG19" s="216"/>
      <c r="DH19" s="216"/>
      <c r="DI19" s="216"/>
      <c r="DJ19" s="216"/>
      <c r="DK19" s="216"/>
      <c r="DL19" s="216"/>
      <c r="DM19" s="216"/>
      <c r="DN19" s="216"/>
      <c r="DO19" s="216"/>
      <c r="DP19" s="279"/>
      <c r="DQ19" s="326" t="s">
        <v>139</v>
      </c>
      <c r="DR19" s="216"/>
      <c r="DS19" s="216"/>
      <c r="DT19" s="216"/>
      <c r="DU19" s="216"/>
      <c r="DV19" s="216"/>
      <c r="DW19" s="216"/>
      <c r="DX19" s="216"/>
      <c r="DY19" s="216"/>
      <c r="DZ19" s="216"/>
      <c r="EA19" s="216"/>
      <c r="EB19" s="216"/>
      <c r="EC19" s="328"/>
    </row>
    <row r="20" spans="2:133" ht="11.25" customHeight="1">
      <c r="B20" s="260" t="s">
        <v>296</v>
      </c>
      <c r="C20" s="36"/>
      <c r="D20" s="36"/>
      <c r="E20" s="36"/>
      <c r="F20" s="36"/>
      <c r="G20" s="36"/>
      <c r="H20" s="36"/>
      <c r="I20" s="36"/>
      <c r="J20" s="36"/>
      <c r="K20" s="36"/>
      <c r="L20" s="36"/>
      <c r="M20" s="36"/>
      <c r="N20" s="36"/>
      <c r="O20" s="36"/>
      <c r="P20" s="36"/>
      <c r="Q20" s="269"/>
      <c r="R20" s="274">
        <v>284643</v>
      </c>
      <c r="S20" s="216"/>
      <c r="T20" s="216"/>
      <c r="U20" s="216"/>
      <c r="V20" s="216"/>
      <c r="W20" s="216"/>
      <c r="X20" s="216"/>
      <c r="Y20" s="279"/>
      <c r="Z20" s="282">
        <v>5</v>
      </c>
      <c r="AA20" s="282"/>
      <c r="AB20" s="282"/>
      <c r="AC20" s="282"/>
      <c r="AD20" s="285" t="s">
        <v>139</v>
      </c>
      <c r="AE20" s="285"/>
      <c r="AF20" s="285"/>
      <c r="AG20" s="285"/>
      <c r="AH20" s="285"/>
      <c r="AI20" s="285"/>
      <c r="AJ20" s="285"/>
      <c r="AK20" s="285"/>
      <c r="AL20" s="289" t="s">
        <v>139</v>
      </c>
      <c r="AM20" s="237"/>
      <c r="AN20" s="237"/>
      <c r="AO20" s="294"/>
      <c r="AP20" s="260" t="s">
        <v>360</v>
      </c>
      <c r="AQ20" s="36"/>
      <c r="AR20" s="36"/>
      <c r="AS20" s="36"/>
      <c r="AT20" s="36"/>
      <c r="AU20" s="36"/>
      <c r="AV20" s="36"/>
      <c r="AW20" s="36"/>
      <c r="AX20" s="36"/>
      <c r="AY20" s="36"/>
      <c r="AZ20" s="36"/>
      <c r="BA20" s="36"/>
      <c r="BB20" s="36"/>
      <c r="BC20" s="36"/>
      <c r="BD20" s="36"/>
      <c r="BE20" s="36"/>
      <c r="BF20" s="269"/>
      <c r="BG20" s="274">
        <v>2045</v>
      </c>
      <c r="BH20" s="216"/>
      <c r="BI20" s="216"/>
      <c r="BJ20" s="216"/>
      <c r="BK20" s="216"/>
      <c r="BL20" s="216"/>
      <c r="BM20" s="216"/>
      <c r="BN20" s="279"/>
      <c r="BO20" s="282">
        <v>0.3</v>
      </c>
      <c r="BP20" s="282"/>
      <c r="BQ20" s="282"/>
      <c r="BR20" s="282"/>
      <c r="BS20" s="326" t="s">
        <v>139</v>
      </c>
      <c r="BT20" s="216"/>
      <c r="BU20" s="216"/>
      <c r="BV20" s="216"/>
      <c r="BW20" s="216"/>
      <c r="BX20" s="216"/>
      <c r="BY20" s="216"/>
      <c r="BZ20" s="216"/>
      <c r="CA20" s="216"/>
      <c r="CB20" s="328"/>
      <c r="CD20" s="260" t="s">
        <v>54</v>
      </c>
      <c r="CE20" s="36"/>
      <c r="CF20" s="36"/>
      <c r="CG20" s="36"/>
      <c r="CH20" s="36"/>
      <c r="CI20" s="36"/>
      <c r="CJ20" s="36"/>
      <c r="CK20" s="36"/>
      <c r="CL20" s="36"/>
      <c r="CM20" s="36"/>
      <c r="CN20" s="36"/>
      <c r="CO20" s="36"/>
      <c r="CP20" s="36"/>
      <c r="CQ20" s="269"/>
      <c r="CR20" s="274">
        <v>5535134</v>
      </c>
      <c r="CS20" s="216"/>
      <c r="CT20" s="216"/>
      <c r="CU20" s="216"/>
      <c r="CV20" s="216"/>
      <c r="CW20" s="216"/>
      <c r="CX20" s="216"/>
      <c r="CY20" s="279"/>
      <c r="CZ20" s="282">
        <v>100</v>
      </c>
      <c r="DA20" s="282"/>
      <c r="DB20" s="282"/>
      <c r="DC20" s="282"/>
      <c r="DD20" s="326">
        <v>359062</v>
      </c>
      <c r="DE20" s="216"/>
      <c r="DF20" s="216"/>
      <c r="DG20" s="216"/>
      <c r="DH20" s="216"/>
      <c r="DI20" s="216"/>
      <c r="DJ20" s="216"/>
      <c r="DK20" s="216"/>
      <c r="DL20" s="216"/>
      <c r="DM20" s="216"/>
      <c r="DN20" s="216"/>
      <c r="DO20" s="216"/>
      <c r="DP20" s="279"/>
      <c r="DQ20" s="326">
        <v>4020324</v>
      </c>
      <c r="DR20" s="216"/>
      <c r="DS20" s="216"/>
      <c r="DT20" s="216"/>
      <c r="DU20" s="216"/>
      <c r="DV20" s="216"/>
      <c r="DW20" s="216"/>
      <c r="DX20" s="216"/>
      <c r="DY20" s="216"/>
      <c r="DZ20" s="216"/>
      <c r="EA20" s="216"/>
      <c r="EB20" s="216"/>
      <c r="EC20" s="328"/>
    </row>
    <row r="21" spans="2:133" ht="11.25" customHeight="1">
      <c r="B21" s="260" t="s">
        <v>362</v>
      </c>
      <c r="C21" s="36"/>
      <c r="D21" s="36"/>
      <c r="E21" s="36"/>
      <c r="F21" s="36"/>
      <c r="G21" s="36"/>
      <c r="H21" s="36"/>
      <c r="I21" s="36"/>
      <c r="J21" s="36"/>
      <c r="K21" s="36"/>
      <c r="L21" s="36"/>
      <c r="M21" s="36"/>
      <c r="N21" s="36"/>
      <c r="O21" s="36"/>
      <c r="P21" s="36"/>
      <c r="Q21" s="269"/>
      <c r="R21" s="274" t="s">
        <v>139</v>
      </c>
      <c r="S21" s="216"/>
      <c r="T21" s="216"/>
      <c r="U21" s="216"/>
      <c r="V21" s="216"/>
      <c r="W21" s="216"/>
      <c r="X21" s="216"/>
      <c r="Y21" s="279"/>
      <c r="Z21" s="282" t="s">
        <v>139</v>
      </c>
      <c r="AA21" s="282"/>
      <c r="AB21" s="282"/>
      <c r="AC21" s="282"/>
      <c r="AD21" s="285" t="s">
        <v>139</v>
      </c>
      <c r="AE21" s="285"/>
      <c r="AF21" s="285"/>
      <c r="AG21" s="285"/>
      <c r="AH21" s="285"/>
      <c r="AI21" s="285"/>
      <c r="AJ21" s="285"/>
      <c r="AK21" s="285"/>
      <c r="AL21" s="289" t="s">
        <v>139</v>
      </c>
      <c r="AM21" s="237"/>
      <c r="AN21" s="237"/>
      <c r="AO21" s="294"/>
      <c r="AP21" s="297" t="s">
        <v>363</v>
      </c>
      <c r="AQ21" s="300"/>
      <c r="AR21" s="300"/>
      <c r="AS21" s="300"/>
      <c r="AT21" s="300"/>
      <c r="AU21" s="300"/>
      <c r="AV21" s="300"/>
      <c r="AW21" s="300"/>
      <c r="AX21" s="300"/>
      <c r="AY21" s="300"/>
      <c r="AZ21" s="300"/>
      <c r="BA21" s="300"/>
      <c r="BB21" s="300"/>
      <c r="BC21" s="300"/>
      <c r="BD21" s="300"/>
      <c r="BE21" s="300"/>
      <c r="BF21" s="314"/>
      <c r="BG21" s="274">
        <v>2045</v>
      </c>
      <c r="BH21" s="216"/>
      <c r="BI21" s="216"/>
      <c r="BJ21" s="216"/>
      <c r="BK21" s="216"/>
      <c r="BL21" s="216"/>
      <c r="BM21" s="216"/>
      <c r="BN21" s="279"/>
      <c r="BO21" s="282">
        <v>0.3</v>
      </c>
      <c r="BP21" s="282"/>
      <c r="BQ21" s="282"/>
      <c r="BR21" s="282"/>
      <c r="BS21" s="326" t="s">
        <v>139</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75</v>
      </c>
      <c r="C22" s="36"/>
      <c r="D22" s="36"/>
      <c r="E22" s="36"/>
      <c r="F22" s="36"/>
      <c r="G22" s="36"/>
      <c r="H22" s="36"/>
      <c r="I22" s="36"/>
      <c r="J22" s="36"/>
      <c r="K22" s="36"/>
      <c r="L22" s="36"/>
      <c r="M22" s="36"/>
      <c r="N22" s="36"/>
      <c r="O22" s="36"/>
      <c r="P22" s="36"/>
      <c r="Q22" s="269"/>
      <c r="R22" s="274">
        <v>3684787</v>
      </c>
      <c r="S22" s="216"/>
      <c r="T22" s="216"/>
      <c r="U22" s="216"/>
      <c r="V22" s="216"/>
      <c r="W22" s="216"/>
      <c r="X22" s="216"/>
      <c r="Y22" s="279"/>
      <c r="Z22" s="282">
        <v>64.400000000000006</v>
      </c>
      <c r="AA22" s="282"/>
      <c r="AB22" s="282"/>
      <c r="AC22" s="282"/>
      <c r="AD22" s="285">
        <v>3400144</v>
      </c>
      <c r="AE22" s="285"/>
      <c r="AF22" s="285"/>
      <c r="AG22" s="285"/>
      <c r="AH22" s="285"/>
      <c r="AI22" s="285"/>
      <c r="AJ22" s="285"/>
      <c r="AK22" s="285"/>
      <c r="AL22" s="289">
        <v>99.7</v>
      </c>
      <c r="AM22" s="237"/>
      <c r="AN22" s="237"/>
      <c r="AO22" s="294"/>
      <c r="AP22" s="297" t="s">
        <v>364</v>
      </c>
      <c r="AQ22" s="300"/>
      <c r="AR22" s="300"/>
      <c r="AS22" s="300"/>
      <c r="AT22" s="300"/>
      <c r="AU22" s="300"/>
      <c r="AV22" s="300"/>
      <c r="AW22" s="300"/>
      <c r="AX22" s="300"/>
      <c r="AY22" s="300"/>
      <c r="AZ22" s="300"/>
      <c r="BA22" s="300"/>
      <c r="BB22" s="300"/>
      <c r="BC22" s="300"/>
      <c r="BD22" s="300"/>
      <c r="BE22" s="300"/>
      <c r="BF22" s="314"/>
      <c r="BG22" s="274" t="s">
        <v>139</v>
      </c>
      <c r="BH22" s="216"/>
      <c r="BI22" s="216"/>
      <c r="BJ22" s="216"/>
      <c r="BK22" s="216"/>
      <c r="BL22" s="216"/>
      <c r="BM22" s="216"/>
      <c r="BN22" s="279"/>
      <c r="BO22" s="282" t="s">
        <v>139</v>
      </c>
      <c r="BP22" s="282"/>
      <c r="BQ22" s="282"/>
      <c r="BR22" s="282"/>
      <c r="BS22" s="326" t="s">
        <v>139</v>
      </c>
      <c r="BT22" s="216"/>
      <c r="BU22" s="216"/>
      <c r="BV22" s="216"/>
      <c r="BW22" s="216"/>
      <c r="BX22" s="216"/>
      <c r="BY22" s="216"/>
      <c r="BZ22" s="216"/>
      <c r="CA22" s="216"/>
      <c r="CB22" s="328"/>
      <c r="CD22" s="148"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367</v>
      </c>
      <c r="C23" s="36"/>
      <c r="D23" s="36"/>
      <c r="E23" s="36"/>
      <c r="F23" s="36"/>
      <c r="G23" s="36"/>
      <c r="H23" s="36"/>
      <c r="I23" s="36"/>
      <c r="J23" s="36"/>
      <c r="K23" s="36"/>
      <c r="L23" s="36"/>
      <c r="M23" s="36"/>
      <c r="N23" s="36"/>
      <c r="O23" s="36"/>
      <c r="P23" s="36"/>
      <c r="Q23" s="269"/>
      <c r="R23" s="274">
        <v>977</v>
      </c>
      <c r="S23" s="216"/>
      <c r="T23" s="216"/>
      <c r="U23" s="216"/>
      <c r="V23" s="216"/>
      <c r="W23" s="216"/>
      <c r="X23" s="216"/>
      <c r="Y23" s="279"/>
      <c r="Z23" s="282">
        <v>0</v>
      </c>
      <c r="AA23" s="282"/>
      <c r="AB23" s="282"/>
      <c r="AC23" s="282"/>
      <c r="AD23" s="285">
        <v>977</v>
      </c>
      <c r="AE23" s="285"/>
      <c r="AF23" s="285"/>
      <c r="AG23" s="285"/>
      <c r="AH23" s="285"/>
      <c r="AI23" s="285"/>
      <c r="AJ23" s="285"/>
      <c r="AK23" s="285"/>
      <c r="AL23" s="289">
        <v>0</v>
      </c>
      <c r="AM23" s="237"/>
      <c r="AN23" s="237"/>
      <c r="AO23" s="294"/>
      <c r="AP23" s="297" t="s">
        <v>122</v>
      </c>
      <c r="AQ23" s="300"/>
      <c r="AR23" s="300"/>
      <c r="AS23" s="300"/>
      <c r="AT23" s="300"/>
      <c r="AU23" s="300"/>
      <c r="AV23" s="300"/>
      <c r="AW23" s="300"/>
      <c r="AX23" s="300"/>
      <c r="AY23" s="300"/>
      <c r="AZ23" s="300"/>
      <c r="BA23" s="300"/>
      <c r="BB23" s="300"/>
      <c r="BC23" s="300"/>
      <c r="BD23" s="300"/>
      <c r="BE23" s="300"/>
      <c r="BF23" s="314"/>
      <c r="BG23" s="274" t="s">
        <v>139</v>
      </c>
      <c r="BH23" s="216"/>
      <c r="BI23" s="216"/>
      <c r="BJ23" s="216"/>
      <c r="BK23" s="216"/>
      <c r="BL23" s="216"/>
      <c r="BM23" s="216"/>
      <c r="BN23" s="279"/>
      <c r="BO23" s="282" t="s">
        <v>139</v>
      </c>
      <c r="BP23" s="282"/>
      <c r="BQ23" s="282"/>
      <c r="BR23" s="282"/>
      <c r="BS23" s="326" t="s">
        <v>139</v>
      </c>
      <c r="BT23" s="216"/>
      <c r="BU23" s="216"/>
      <c r="BV23" s="216"/>
      <c r="BW23" s="216"/>
      <c r="BX23" s="216"/>
      <c r="BY23" s="216"/>
      <c r="BZ23" s="216"/>
      <c r="CA23" s="216"/>
      <c r="CB23" s="328"/>
      <c r="CD23" s="148" t="s">
        <v>312</v>
      </c>
      <c r="CE23" s="139"/>
      <c r="CF23" s="139"/>
      <c r="CG23" s="139"/>
      <c r="CH23" s="139"/>
      <c r="CI23" s="139"/>
      <c r="CJ23" s="139"/>
      <c r="CK23" s="139"/>
      <c r="CL23" s="139"/>
      <c r="CM23" s="139"/>
      <c r="CN23" s="139"/>
      <c r="CO23" s="139"/>
      <c r="CP23" s="139"/>
      <c r="CQ23" s="144"/>
      <c r="CR23" s="148" t="s">
        <v>369</v>
      </c>
      <c r="CS23" s="139"/>
      <c r="CT23" s="139"/>
      <c r="CU23" s="139"/>
      <c r="CV23" s="139"/>
      <c r="CW23" s="139"/>
      <c r="CX23" s="139"/>
      <c r="CY23" s="144"/>
      <c r="CZ23" s="148" t="s">
        <v>372</v>
      </c>
      <c r="DA23" s="139"/>
      <c r="DB23" s="139"/>
      <c r="DC23" s="144"/>
      <c r="DD23" s="148" t="s">
        <v>375</v>
      </c>
      <c r="DE23" s="139"/>
      <c r="DF23" s="139"/>
      <c r="DG23" s="139"/>
      <c r="DH23" s="139"/>
      <c r="DI23" s="139"/>
      <c r="DJ23" s="139"/>
      <c r="DK23" s="144"/>
      <c r="DL23" s="347" t="s">
        <v>377</v>
      </c>
      <c r="DM23" s="350"/>
      <c r="DN23" s="350"/>
      <c r="DO23" s="350"/>
      <c r="DP23" s="350"/>
      <c r="DQ23" s="350"/>
      <c r="DR23" s="350"/>
      <c r="DS23" s="350"/>
      <c r="DT23" s="350"/>
      <c r="DU23" s="350"/>
      <c r="DV23" s="354"/>
      <c r="DW23" s="148" t="s">
        <v>378</v>
      </c>
      <c r="DX23" s="139"/>
      <c r="DY23" s="139"/>
      <c r="DZ23" s="139"/>
      <c r="EA23" s="139"/>
      <c r="EB23" s="139"/>
      <c r="EC23" s="144"/>
    </row>
    <row r="24" spans="2:133" ht="11.25" customHeight="1">
      <c r="B24" s="260" t="s">
        <v>146</v>
      </c>
      <c r="C24" s="36"/>
      <c r="D24" s="36"/>
      <c r="E24" s="36"/>
      <c r="F24" s="36"/>
      <c r="G24" s="36"/>
      <c r="H24" s="36"/>
      <c r="I24" s="36"/>
      <c r="J24" s="36"/>
      <c r="K24" s="36"/>
      <c r="L24" s="36"/>
      <c r="M24" s="36"/>
      <c r="N24" s="36"/>
      <c r="O24" s="36"/>
      <c r="P24" s="36"/>
      <c r="Q24" s="269"/>
      <c r="R24" s="274">
        <v>12432</v>
      </c>
      <c r="S24" s="216"/>
      <c r="T24" s="216"/>
      <c r="U24" s="216"/>
      <c r="V24" s="216"/>
      <c r="W24" s="216"/>
      <c r="X24" s="216"/>
      <c r="Y24" s="279"/>
      <c r="Z24" s="282">
        <v>0.2</v>
      </c>
      <c r="AA24" s="282"/>
      <c r="AB24" s="282"/>
      <c r="AC24" s="282"/>
      <c r="AD24" s="285" t="s">
        <v>139</v>
      </c>
      <c r="AE24" s="285"/>
      <c r="AF24" s="285"/>
      <c r="AG24" s="285"/>
      <c r="AH24" s="285"/>
      <c r="AI24" s="285"/>
      <c r="AJ24" s="285"/>
      <c r="AK24" s="285"/>
      <c r="AL24" s="289" t="s">
        <v>139</v>
      </c>
      <c r="AM24" s="237"/>
      <c r="AN24" s="237"/>
      <c r="AO24" s="294"/>
      <c r="AP24" s="297" t="s">
        <v>379</v>
      </c>
      <c r="AQ24" s="300"/>
      <c r="AR24" s="300"/>
      <c r="AS24" s="300"/>
      <c r="AT24" s="300"/>
      <c r="AU24" s="300"/>
      <c r="AV24" s="300"/>
      <c r="AW24" s="300"/>
      <c r="AX24" s="300"/>
      <c r="AY24" s="300"/>
      <c r="AZ24" s="300"/>
      <c r="BA24" s="300"/>
      <c r="BB24" s="300"/>
      <c r="BC24" s="300"/>
      <c r="BD24" s="300"/>
      <c r="BE24" s="300"/>
      <c r="BF24" s="314"/>
      <c r="BG24" s="274" t="s">
        <v>139</v>
      </c>
      <c r="BH24" s="216"/>
      <c r="BI24" s="216"/>
      <c r="BJ24" s="216"/>
      <c r="BK24" s="216"/>
      <c r="BL24" s="216"/>
      <c r="BM24" s="216"/>
      <c r="BN24" s="279"/>
      <c r="BO24" s="282" t="s">
        <v>139</v>
      </c>
      <c r="BP24" s="282"/>
      <c r="BQ24" s="282"/>
      <c r="BR24" s="282"/>
      <c r="BS24" s="326" t="s">
        <v>139</v>
      </c>
      <c r="BT24" s="216"/>
      <c r="BU24" s="216"/>
      <c r="BV24" s="216"/>
      <c r="BW24" s="216"/>
      <c r="BX24" s="216"/>
      <c r="BY24" s="216"/>
      <c r="BZ24" s="216"/>
      <c r="CA24" s="216"/>
      <c r="CB24" s="328"/>
      <c r="CD24" s="259" t="s">
        <v>381</v>
      </c>
      <c r="CE24" s="265"/>
      <c r="CF24" s="265"/>
      <c r="CG24" s="265"/>
      <c r="CH24" s="265"/>
      <c r="CI24" s="265"/>
      <c r="CJ24" s="265"/>
      <c r="CK24" s="265"/>
      <c r="CL24" s="265"/>
      <c r="CM24" s="265"/>
      <c r="CN24" s="265"/>
      <c r="CO24" s="265"/>
      <c r="CP24" s="265"/>
      <c r="CQ24" s="268"/>
      <c r="CR24" s="273">
        <v>2242437</v>
      </c>
      <c r="CS24" s="276"/>
      <c r="CT24" s="276"/>
      <c r="CU24" s="276"/>
      <c r="CV24" s="276"/>
      <c r="CW24" s="276"/>
      <c r="CX24" s="276"/>
      <c r="CY24" s="278"/>
      <c r="CZ24" s="288">
        <v>40.5</v>
      </c>
      <c r="DA24" s="291"/>
      <c r="DB24" s="291"/>
      <c r="DC24" s="338"/>
      <c r="DD24" s="343">
        <v>1721142</v>
      </c>
      <c r="DE24" s="276"/>
      <c r="DF24" s="276"/>
      <c r="DG24" s="276"/>
      <c r="DH24" s="276"/>
      <c r="DI24" s="276"/>
      <c r="DJ24" s="276"/>
      <c r="DK24" s="278"/>
      <c r="DL24" s="343">
        <v>1712122</v>
      </c>
      <c r="DM24" s="276"/>
      <c r="DN24" s="276"/>
      <c r="DO24" s="276"/>
      <c r="DP24" s="276"/>
      <c r="DQ24" s="276"/>
      <c r="DR24" s="276"/>
      <c r="DS24" s="276"/>
      <c r="DT24" s="276"/>
      <c r="DU24" s="276"/>
      <c r="DV24" s="278"/>
      <c r="DW24" s="288">
        <v>48.1</v>
      </c>
      <c r="DX24" s="291"/>
      <c r="DY24" s="291"/>
      <c r="DZ24" s="291"/>
      <c r="EA24" s="291"/>
      <c r="EB24" s="291"/>
      <c r="EC24" s="293"/>
    </row>
    <row r="25" spans="2:133" ht="11.25" customHeight="1">
      <c r="B25" s="260" t="s">
        <v>116</v>
      </c>
      <c r="C25" s="36"/>
      <c r="D25" s="36"/>
      <c r="E25" s="36"/>
      <c r="F25" s="36"/>
      <c r="G25" s="36"/>
      <c r="H25" s="36"/>
      <c r="I25" s="36"/>
      <c r="J25" s="36"/>
      <c r="K25" s="36"/>
      <c r="L25" s="36"/>
      <c r="M25" s="36"/>
      <c r="N25" s="36"/>
      <c r="O25" s="36"/>
      <c r="P25" s="36"/>
      <c r="Q25" s="269"/>
      <c r="R25" s="274">
        <v>38823</v>
      </c>
      <c r="S25" s="216"/>
      <c r="T25" s="216"/>
      <c r="U25" s="216"/>
      <c r="V25" s="216"/>
      <c r="W25" s="216"/>
      <c r="X25" s="216"/>
      <c r="Y25" s="279"/>
      <c r="Z25" s="282">
        <v>0.7</v>
      </c>
      <c r="AA25" s="282"/>
      <c r="AB25" s="282"/>
      <c r="AC25" s="282"/>
      <c r="AD25" s="285">
        <v>1484</v>
      </c>
      <c r="AE25" s="285"/>
      <c r="AF25" s="285"/>
      <c r="AG25" s="285"/>
      <c r="AH25" s="285"/>
      <c r="AI25" s="285"/>
      <c r="AJ25" s="285"/>
      <c r="AK25" s="285"/>
      <c r="AL25" s="289">
        <v>0</v>
      </c>
      <c r="AM25" s="237"/>
      <c r="AN25" s="237"/>
      <c r="AO25" s="294"/>
      <c r="AP25" s="297" t="s">
        <v>275</v>
      </c>
      <c r="AQ25" s="300"/>
      <c r="AR25" s="300"/>
      <c r="AS25" s="300"/>
      <c r="AT25" s="300"/>
      <c r="AU25" s="300"/>
      <c r="AV25" s="300"/>
      <c r="AW25" s="300"/>
      <c r="AX25" s="300"/>
      <c r="AY25" s="300"/>
      <c r="AZ25" s="300"/>
      <c r="BA25" s="300"/>
      <c r="BB25" s="300"/>
      <c r="BC25" s="300"/>
      <c r="BD25" s="300"/>
      <c r="BE25" s="300"/>
      <c r="BF25" s="314"/>
      <c r="BG25" s="274" t="s">
        <v>139</v>
      </c>
      <c r="BH25" s="216"/>
      <c r="BI25" s="216"/>
      <c r="BJ25" s="216"/>
      <c r="BK25" s="216"/>
      <c r="BL25" s="216"/>
      <c r="BM25" s="216"/>
      <c r="BN25" s="279"/>
      <c r="BO25" s="282" t="s">
        <v>139</v>
      </c>
      <c r="BP25" s="282"/>
      <c r="BQ25" s="282"/>
      <c r="BR25" s="282"/>
      <c r="BS25" s="326" t="s">
        <v>139</v>
      </c>
      <c r="BT25" s="216"/>
      <c r="BU25" s="216"/>
      <c r="BV25" s="216"/>
      <c r="BW25" s="216"/>
      <c r="BX25" s="216"/>
      <c r="BY25" s="216"/>
      <c r="BZ25" s="216"/>
      <c r="CA25" s="216"/>
      <c r="CB25" s="328"/>
      <c r="CD25" s="260" t="s">
        <v>191</v>
      </c>
      <c r="CE25" s="36"/>
      <c r="CF25" s="36"/>
      <c r="CG25" s="36"/>
      <c r="CH25" s="36"/>
      <c r="CI25" s="36"/>
      <c r="CJ25" s="36"/>
      <c r="CK25" s="36"/>
      <c r="CL25" s="36"/>
      <c r="CM25" s="36"/>
      <c r="CN25" s="36"/>
      <c r="CO25" s="36"/>
      <c r="CP25" s="36"/>
      <c r="CQ25" s="269"/>
      <c r="CR25" s="274">
        <v>964517</v>
      </c>
      <c r="CS25" s="313"/>
      <c r="CT25" s="313"/>
      <c r="CU25" s="313"/>
      <c r="CV25" s="313"/>
      <c r="CW25" s="313"/>
      <c r="CX25" s="313"/>
      <c r="CY25" s="333"/>
      <c r="CZ25" s="289">
        <v>17.399999999999999</v>
      </c>
      <c r="DA25" s="336"/>
      <c r="DB25" s="336"/>
      <c r="DC25" s="339"/>
      <c r="DD25" s="326">
        <v>917048</v>
      </c>
      <c r="DE25" s="313"/>
      <c r="DF25" s="313"/>
      <c r="DG25" s="313"/>
      <c r="DH25" s="313"/>
      <c r="DI25" s="313"/>
      <c r="DJ25" s="313"/>
      <c r="DK25" s="333"/>
      <c r="DL25" s="326">
        <v>910198</v>
      </c>
      <c r="DM25" s="313"/>
      <c r="DN25" s="313"/>
      <c r="DO25" s="313"/>
      <c r="DP25" s="313"/>
      <c r="DQ25" s="313"/>
      <c r="DR25" s="313"/>
      <c r="DS25" s="313"/>
      <c r="DT25" s="313"/>
      <c r="DU25" s="313"/>
      <c r="DV25" s="333"/>
      <c r="DW25" s="289">
        <v>25.6</v>
      </c>
      <c r="DX25" s="336"/>
      <c r="DY25" s="336"/>
      <c r="DZ25" s="336"/>
      <c r="EA25" s="336"/>
      <c r="EB25" s="336"/>
      <c r="EC25" s="362"/>
    </row>
    <row r="26" spans="2:133" ht="11.25" customHeight="1">
      <c r="B26" s="260" t="s">
        <v>15</v>
      </c>
      <c r="C26" s="36"/>
      <c r="D26" s="36"/>
      <c r="E26" s="36"/>
      <c r="F26" s="36"/>
      <c r="G26" s="36"/>
      <c r="H26" s="36"/>
      <c r="I26" s="36"/>
      <c r="J26" s="36"/>
      <c r="K26" s="36"/>
      <c r="L26" s="36"/>
      <c r="M26" s="36"/>
      <c r="N26" s="36"/>
      <c r="O26" s="36"/>
      <c r="P26" s="36"/>
      <c r="Q26" s="269"/>
      <c r="R26" s="274">
        <v>27025</v>
      </c>
      <c r="S26" s="216"/>
      <c r="T26" s="216"/>
      <c r="U26" s="216"/>
      <c r="V26" s="216"/>
      <c r="W26" s="216"/>
      <c r="X26" s="216"/>
      <c r="Y26" s="279"/>
      <c r="Z26" s="282">
        <v>0.5</v>
      </c>
      <c r="AA26" s="282"/>
      <c r="AB26" s="282"/>
      <c r="AC26" s="282"/>
      <c r="AD26" s="285" t="s">
        <v>139</v>
      </c>
      <c r="AE26" s="285"/>
      <c r="AF26" s="285"/>
      <c r="AG26" s="285"/>
      <c r="AH26" s="285"/>
      <c r="AI26" s="285"/>
      <c r="AJ26" s="285"/>
      <c r="AK26" s="285"/>
      <c r="AL26" s="289" t="s">
        <v>139</v>
      </c>
      <c r="AM26" s="237"/>
      <c r="AN26" s="237"/>
      <c r="AO26" s="294"/>
      <c r="AP26" s="297" t="s">
        <v>384</v>
      </c>
      <c r="AQ26" s="299"/>
      <c r="AR26" s="299"/>
      <c r="AS26" s="299"/>
      <c r="AT26" s="299"/>
      <c r="AU26" s="299"/>
      <c r="AV26" s="299"/>
      <c r="AW26" s="299"/>
      <c r="AX26" s="299"/>
      <c r="AY26" s="299"/>
      <c r="AZ26" s="299"/>
      <c r="BA26" s="299"/>
      <c r="BB26" s="299"/>
      <c r="BC26" s="299"/>
      <c r="BD26" s="299"/>
      <c r="BE26" s="299"/>
      <c r="BF26" s="314"/>
      <c r="BG26" s="274" t="s">
        <v>139</v>
      </c>
      <c r="BH26" s="216"/>
      <c r="BI26" s="216"/>
      <c r="BJ26" s="216"/>
      <c r="BK26" s="216"/>
      <c r="BL26" s="216"/>
      <c r="BM26" s="216"/>
      <c r="BN26" s="279"/>
      <c r="BO26" s="282" t="s">
        <v>139</v>
      </c>
      <c r="BP26" s="282"/>
      <c r="BQ26" s="282"/>
      <c r="BR26" s="282"/>
      <c r="BS26" s="326" t="s">
        <v>139</v>
      </c>
      <c r="BT26" s="216"/>
      <c r="BU26" s="216"/>
      <c r="BV26" s="216"/>
      <c r="BW26" s="216"/>
      <c r="BX26" s="216"/>
      <c r="BY26" s="216"/>
      <c r="BZ26" s="216"/>
      <c r="CA26" s="216"/>
      <c r="CB26" s="328"/>
      <c r="CD26" s="260" t="s">
        <v>106</v>
      </c>
      <c r="CE26" s="36"/>
      <c r="CF26" s="36"/>
      <c r="CG26" s="36"/>
      <c r="CH26" s="36"/>
      <c r="CI26" s="36"/>
      <c r="CJ26" s="36"/>
      <c r="CK26" s="36"/>
      <c r="CL26" s="36"/>
      <c r="CM26" s="36"/>
      <c r="CN26" s="36"/>
      <c r="CO26" s="36"/>
      <c r="CP26" s="36"/>
      <c r="CQ26" s="269"/>
      <c r="CR26" s="274">
        <v>658382</v>
      </c>
      <c r="CS26" s="216"/>
      <c r="CT26" s="216"/>
      <c r="CU26" s="216"/>
      <c r="CV26" s="216"/>
      <c r="CW26" s="216"/>
      <c r="CX26" s="216"/>
      <c r="CY26" s="279"/>
      <c r="CZ26" s="289">
        <v>11.9</v>
      </c>
      <c r="DA26" s="336"/>
      <c r="DB26" s="336"/>
      <c r="DC26" s="339"/>
      <c r="DD26" s="326">
        <v>616334</v>
      </c>
      <c r="DE26" s="216"/>
      <c r="DF26" s="216"/>
      <c r="DG26" s="216"/>
      <c r="DH26" s="216"/>
      <c r="DI26" s="216"/>
      <c r="DJ26" s="216"/>
      <c r="DK26" s="279"/>
      <c r="DL26" s="326" t="s">
        <v>139</v>
      </c>
      <c r="DM26" s="216"/>
      <c r="DN26" s="216"/>
      <c r="DO26" s="216"/>
      <c r="DP26" s="216"/>
      <c r="DQ26" s="216"/>
      <c r="DR26" s="216"/>
      <c r="DS26" s="216"/>
      <c r="DT26" s="216"/>
      <c r="DU26" s="216"/>
      <c r="DV26" s="279"/>
      <c r="DW26" s="289" t="s">
        <v>139</v>
      </c>
      <c r="DX26" s="336"/>
      <c r="DY26" s="336"/>
      <c r="DZ26" s="336"/>
      <c r="EA26" s="336"/>
      <c r="EB26" s="336"/>
      <c r="EC26" s="362"/>
    </row>
    <row r="27" spans="2:133" ht="11.25" customHeight="1">
      <c r="B27" s="260" t="s">
        <v>340</v>
      </c>
      <c r="C27" s="36"/>
      <c r="D27" s="36"/>
      <c r="E27" s="36"/>
      <c r="F27" s="36"/>
      <c r="G27" s="36"/>
      <c r="H27" s="36"/>
      <c r="I27" s="36"/>
      <c r="J27" s="36"/>
      <c r="K27" s="36"/>
      <c r="L27" s="36"/>
      <c r="M27" s="36"/>
      <c r="N27" s="36"/>
      <c r="O27" s="36"/>
      <c r="P27" s="36"/>
      <c r="Q27" s="269"/>
      <c r="R27" s="274">
        <v>630853</v>
      </c>
      <c r="S27" s="216"/>
      <c r="T27" s="216"/>
      <c r="U27" s="216"/>
      <c r="V27" s="216"/>
      <c r="W27" s="216"/>
      <c r="X27" s="216"/>
      <c r="Y27" s="279"/>
      <c r="Z27" s="282">
        <v>11</v>
      </c>
      <c r="AA27" s="282"/>
      <c r="AB27" s="282"/>
      <c r="AC27" s="282"/>
      <c r="AD27" s="285" t="s">
        <v>139</v>
      </c>
      <c r="AE27" s="285"/>
      <c r="AF27" s="285"/>
      <c r="AG27" s="285"/>
      <c r="AH27" s="285"/>
      <c r="AI27" s="285"/>
      <c r="AJ27" s="285"/>
      <c r="AK27" s="285"/>
      <c r="AL27" s="289" t="s">
        <v>139</v>
      </c>
      <c r="AM27" s="237"/>
      <c r="AN27" s="237"/>
      <c r="AO27" s="294"/>
      <c r="AP27" s="260" t="s">
        <v>386</v>
      </c>
      <c r="AQ27" s="36"/>
      <c r="AR27" s="36"/>
      <c r="AS27" s="36"/>
      <c r="AT27" s="36"/>
      <c r="AU27" s="36"/>
      <c r="AV27" s="36"/>
      <c r="AW27" s="36"/>
      <c r="AX27" s="36"/>
      <c r="AY27" s="36"/>
      <c r="AZ27" s="36"/>
      <c r="BA27" s="36"/>
      <c r="BB27" s="36"/>
      <c r="BC27" s="36"/>
      <c r="BD27" s="36"/>
      <c r="BE27" s="36"/>
      <c r="BF27" s="269"/>
      <c r="BG27" s="274">
        <v>792536</v>
      </c>
      <c r="BH27" s="216"/>
      <c r="BI27" s="216"/>
      <c r="BJ27" s="216"/>
      <c r="BK27" s="216"/>
      <c r="BL27" s="216"/>
      <c r="BM27" s="216"/>
      <c r="BN27" s="279"/>
      <c r="BO27" s="282">
        <v>100</v>
      </c>
      <c r="BP27" s="282"/>
      <c r="BQ27" s="282"/>
      <c r="BR27" s="282"/>
      <c r="BS27" s="326" t="s">
        <v>139</v>
      </c>
      <c r="BT27" s="216"/>
      <c r="BU27" s="216"/>
      <c r="BV27" s="216"/>
      <c r="BW27" s="216"/>
      <c r="BX27" s="216"/>
      <c r="BY27" s="216"/>
      <c r="BZ27" s="216"/>
      <c r="CA27" s="216"/>
      <c r="CB27" s="328"/>
      <c r="CD27" s="260" t="s">
        <v>218</v>
      </c>
      <c r="CE27" s="36"/>
      <c r="CF27" s="36"/>
      <c r="CG27" s="36"/>
      <c r="CH27" s="36"/>
      <c r="CI27" s="36"/>
      <c r="CJ27" s="36"/>
      <c r="CK27" s="36"/>
      <c r="CL27" s="36"/>
      <c r="CM27" s="36"/>
      <c r="CN27" s="36"/>
      <c r="CO27" s="36"/>
      <c r="CP27" s="36"/>
      <c r="CQ27" s="269"/>
      <c r="CR27" s="274">
        <v>719119</v>
      </c>
      <c r="CS27" s="313"/>
      <c r="CT27" s="313"/>
      <c r="CU27" s="313"/>
      <c r="CV27" s="313"/>
      <c r="CW27" s="313"/>
      <c r="CX27" s="313"/>
      <c r="CY27" s="333"/>
      <c r="CZ27" s="289">
        <v>13</v>
      </c>
      <c r="DA27" s="336"/>
      <c r="DB27" s="336"/>
      <c r="DC27" s="339"/>
      <c r="DD27" s="326">
        <v>250108</v>
      </c>
      <c r="DE27" s="313"/>
      <c r="DF27" s="313"/>
      <c r="DG27" s="313"/>
      <c r="DH27" s="313"/>
      <c r="DI27" s="313"/>
      <c r="DJ27" s="313"/>
      <c r="DK27" s="333"/>
      <c r="DL27" s="326">
        <v>247938</v>
      </c>
      <c r="DM27" s="313"/>
      <c r="DN27" s="313"/>
      <c r="DO27" s="313"/>
      <c r="DP27" s="313"/>
      <c r="DQ27" s="313"/>
      <c r="DR27" s="313"/>
      <c r="DS27" s="313"/>
      <c r="DT27" s="313"/>
      <c r="DU27" s="313"/>
      <c r="DV27" s="333"/>
      <c r="DW27" s="289">
        <v>7</v>
      </c>
      <c r="DX27" s="336"/>
      <c r="DY27" s="336"/>
      <c r="DZ27" s="336"/>
      <c r="EA27" s="336"/>
      <c r="EB27" s="336"/>
      <c r="EC27" s="362"/>
    </row>
    <row r="28" spans="2:133" ht="11.25" customHeight="1">
      <c r="B28" s="261" t="s">
        <v>50</v>
      </c>
      <c r="C28" s="266"/>
      <c r="D28" s="266"/>
      <c r="E28" s="266"/>
      <c r="F28" s="266"/>
      <c r="G28" s="266"/>
      <c r="H28" s="266"/>
      <c r="I28" s="266"/>
      <c r="J28" s="266"/>
      <c r="K28" s="266"/>
      <c r="L28" s="266"/>
      <c r="M28" s="266"/>
      <c r="N28" s="266"/>
      <c r="O28" s="266"/>
      <c r="P28" s="266"/>
      <c r="Q28" s="270"/>
      <c r="R28" s="274" t="s">
        <v>139</v>
      </c>
      <c r="S28" s="216"/>
      <c r="T28" s="216"/>
      <c r="U28" s="216"/>
      <c r="V28" s="216"/>
      <c r="W28" s="216"/>
      <c r="X28" s="216"/>
      <c r="Y28" s="279"/>
      <c r="Z28" s="282" t="s">
        <v>139</v>
      </c>
      <c r="AA28" s="282"/>
      <c r="AB28" s="282"/>
      <c r="AC28" s="282"/>
      <c r="AD28" s="285" t="s">
        <v>139</v>
      </c>
      <c r="AE28" s="285"/>
      <c r="AF28" s="285"/>
      <c r="AG28" s="285"/>
      <c r="AH28" s="285"/>
      <c r="AI28" s="285"/>
      <c r="AJ28" s="285"/>
      <c r="AK28" s="285"/>
      <c r="AL28" s="289" t="s">
        <v>139</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382</v>
      </c>
      <c r="CE28" s="36"/>
      <c r="CF28" s="36"/>
      <c r="CG28" s="36"/>
      <c r="CH28" s="36"/>
      <c r="CI28" s="36"/>
      <c r="CJ28" s="36"/>
      <c r="CK28" s="36"/>
      <c r="CL28" s="36"/>
      <c r="CM28" s="36"/>
      <c r="CN28" s="36"/>
      <c r="CO28" s="36"/>
      <c r="CP28" s="36"/>
      <c r="CQ28" s="269"/>
      <c r="CR28" s="274">
        <v>558801</v>
      </c>
      <c r="CS28" s="216"/>
      <c r="CT28" s="216"/>
      <c r="CU28" s="216"/>
      <c r="CV28" s="216"/>
      <c r="CW28" s="216"/>
      <c r="CX28" s="216"/>
      <c r="CY28" s="279"/>
      <c r="CZ28" s="289">
        <v>10.1</v>
      </c>
      <c r="DA28" s="336"/>
      <c r="DB28" s="336"/>
      <c r="DC28" s="339"/>
      <c r="DD28" s="326">
        <v>553986</v>
      </c>
      <c r="DE28" s="216"/>
      <c r="DF28" s="216"/>
      <c r="DG28" s="216"/>
      <c r="DH28" s="216"/>
      <c r="DI28" s="216"/>
      <c r="DJ28" s="216"/>
      <c r="DK28" s="279"/>
      <c r="DL28" s="326">
        <v>553986</v>
      </c>
      <c r="DM28" s="216"/>
      <c r="DN28" s="216"/>
      <c r="DO28" s="216"/>
      <c r="DP28" s="216"/>
      <c r="DQ28" s="216"/>
      <c r="DR28" s="216"/>
      <c r="DS28" s="216"/>
      <c r="DT28" s="216"/>
      <c r="DU28" s="216"/>
      <c r="DV28" s="279"/>
      <c r="DW28" s="289">
        <v>15.6</v>
      </c>
      <c r="DX28" s="336"/>
      <c r="DY28" s="336"/>
      <c r="DZ28" s="336"/>
      <c r="EA28" s="336"/>
      <c r="EB28" s="336"/>
      <c r="EC28" s="362"/>
    </row>
    <row r="29" spans="2:133" ht="11.25" customHeight="1">
      <c r="B29" s="260" t="s">
        <v>388</v>
      </c>
      <c r="C29" s="36"/>
      <c r="D29" s="36"/>
      <c r="E29" s="36"/>
      <c r="F29" s="36"/>
      <c r="G29" s="36"/>
      <c r="H29" s="36"/>
      <c r="I29" s="36"/>
      <c r="J29" s="36"/>
      <c r="K29" s="36"/>
      <c r="L29" s="36"/>
      <c r="M29" s="36"/>
      <c r="N29" s="36"/>
      <c r="O29" s="36"/>
      <c r="P29" s="36"/>
      <c r="Q29" s="269"/>
      <c r="R29" s="274">
        <v>380822</v>
      </c>
      <c r="S29" s="216"/>
      <c r="T29" s="216"/>
      <c r="U29" s="216"/>
      <c r="V29" s="216"/>
      <c r="W29" s="216"/>
      <c r="X29" s="216"/>
      <c r="Y29" s="279"/>
      <c r="Z29" s="282">
        <v>6.7</v>
      </c>
      <c r="AA29" s="282"/>
      <c r="AB29" s="282"/>
      <c r="AC29" s="282"/>
      <c r="AD29" s="285" t="s">
        <v>139</v>
      </c>
      <c r="AE29" s="285"/>
      <c r="AF29" s="285"/>
      <c r="AG29" s="285"/>
      <c r="AH29" s="285"/>
      <c r="AI29" s="285"/>
      <c r="AJ29" s="285"/>
      <c r="AK29" s="285"/>
      <c r="AL29" s="289" t="s">
        <v>139</v>
      </c>
      <c r="AM29" s="237"/>
      <c r="AN29" s="237"/>
      <c r="AO29" s="294"/>
      <c r="AP29" s="148" t="s">
        <v>312</v>
      </c>
      <c r="AQ29" s="139"/>
      <c r="AR29" s="139"/>
      <c r="AS29" s="139"/>
      <c r="AT29" s="139"/>
      <c r="AU29" s="139"/>
      <c r="AV29" s="139"/>
      <c r="AW29" s="139"/>
      <c r="AX29" s="139"/>
      <c r="AY29" s="139"/>
      <c r="AZ29" s="139"/>
      <c r="BA29" s="139"/>
      <c r="BB29" s="139"/>
      <c r="BC29" s="139"/>
      <c r="BD29" s="139"/>
      <c r="BE29" s="139"/>
      <c r="BF29" s="144"/>
      <c r="BG29" s="148" t="s">
        <v>256</v>
      </c>
      <c r="BH29" s="321"/>
      <c r="BI29" s="321"/>
      <c r="BJ29" s="321"/>
      <c r="BK29" s="321"/>
      <c r="BL29" s="321"/>
      <c r="BM29" s="321"/>
      <c r="BN29" s="321"/>
      <c r="BO29" s="321"/>
      <c r="BP29" s="321"/>
      <c r="BQ29" s="324"/>
      <c r="BR29" s="148" t="s">
        <v>389</v>
      </c>
      <c r="BS29" s="321"/>
      <c r="BT29" s="321"/>
      <c r="BU29" s="321"/>
      <c r="BV29" s="321"/>
      <c r="BW29" s="321"/>
      <c r="BX29" s="321"/>
      <c r="BY29" s="321"/>
      <c r="BZ29" s="321"/>
      <c r="CA29" s="321"/>
      <c r="CB29" s="324"/>
      <c r="CD29" s="133" t="s">
        <v>164</v>
      </c>
      <c r="CE29" s="42"/>
      <c r="CF29" s="260" t="s">
        <v>21</v>
      </c>
      <c r="CG29" s="36"/>
      <c r="CH29" s="36"/>
      <c r="CI29" s="36"/>
      <c r="CJ29" s="36"/>
      <c r="CK29" s="36"/>
      <c r="CL29" s="36"/>
      <c r="CM29" s="36"/>
      <c r="CN29" s="36"/>
      <c r="CO29" s="36"/>
      <c r="CP29" s="36"/>
      <c r="CQ29" s="269"/>
      <c r="CR29" s="274">
        <v>558783</v>
      </c>
      <c r="CS29" s="313"/>
      <c r="CT29" s="313"/>
      <c r="CU29" s="313"/>
      <c r="CV29" s="313"/>
      <c r="CW29" s="313"/>
      <c r="CX29" s="313"/>
      <c r="CY29" s="333"/>
      <c r="CZ29" s="289">
        <v>10.1</v>
      </c>
      <c r="DA29" s="336"/>
      <c r="DB29" s="336"/>
      <c r="DC29" s="339"/>
      <c r="DD29" s="326">
        <v>553968</v>
      </c>
      <c r="DE29" s="313"/>
      <c r="DF29" s="313"/>
      <c r="DG29" s="313"/>
      <c r="DH29" s="313"/>
      <c r="DI29" s="313"/>
      <c r="DJ29" s="313"/>
      <c r="DK29" s="333"/>
      <c r="DL29" s="326">
        <v>553968</v>
      </c>
      <c r="DM29" s="313"/>
      <c r="DN29" s="313"/>
      <c r="DO29" s="313"/>
      <c r="DP29" s="313"/>
      <c r="DQ29" s="313"/>
      <c r="DR29" s="313"/>
      <c r="DS29" s="313"/>
      <c r="DT29" s="313"/>
      <c r="DU29" s="313"/>
      <c r="DV29" s="333"/>
      <c r="DW29" s="289">
        <v>15.6</v>
      </c>
      <c r="DX29" s="336"/>
      <c r="DY29" s="336"/>
      <c r="DZ29" s="336"/>
      <c r="EA29" s="336"/>
      <c r="EB29" s="336"/>
      <c r="EC29" s="362"/>
    </row>
    <row r="30" spans="2:133" ht="11.25" customHeight="1">
      <c r="B30" s="260" t="s">
        <v>233</v>
      </c>
      <c r="C30" s="36"/>
      <c r="D30" s="36"/>
      <c r="E30" s="36"/>
      <c r="F30" s="36"/>
      <c r="G30" s="36"/>
      <c r="H30" s="36"/>
      <c r="I30" s="36"/>
      <c r="J30" s="36"/>
      <c r="K30" s="36"/>
      <c r="L30" s="36"/>
      <c r="M30" s="36"/>
      <c r="N30" s="36"/>
      <c r="O30" s="36"/>
      <c r="P30" s="36"/>
      <c r="Q30" s="269"/>
      <c r="R30" s="274">
        <v>11603</v>
      </c>
      <c r="S30" s="216"/>
      <c r="T30" s="216"/>
      <c r="U30" s="216"/>
      <c r="V30" s="216"/>
      <c r="W30" s="216"/>
      <c r="X30" s="216"/>
      <c r="Y30" s="279"/>
      <c r="Z30" s="282">
        <v>0.2</v>
      </c>
      <c r="AA30" s="282"/>
      <c r="AB30" s="282"/>
      <c r="AC30" s="282"/>
      <c r="AD30" s="285">
        <v>7152</v>
      </c>
      <c r="AE30" s="285"/>
      <c r="AF30" s="285"/>
      <c r="AG30" s="285"/>
      <c r="AH30" s="285"/>
      <c r="AI30" s="285"/>
      <c r="AJ30" s="285"/>
      <c r="AK30" s="285"/>
      <c r="AL30" s="289">
        <v>0.2</v>
      </c>
      <c r="AM30" s="237"/>
      <c r="AN30" s="237"/>
      <c r="AO30" s="294"/>
      <c r="AP30" s="161" t="s">
        <v>4</v>
      </c>
      <c r="AQ30" s="177"/>
      <c r="AR30" s="177"/>
      <c r="AS30" s="177"/>
      <c r="AT30" s="306" t="s">
        <v>390</v>
      </c>
      <c r="AU30" s="265"/>
      <c r="AV30" s="265"/>
      <c r="AW30" s="265"/>
      <c r="AX30" s="259" t="s">
        <v>276</v>
      </c>
      <c r="AY30" s="265"/>
      <c r="AZ30" s="265"/>
      <c r="BA30" s="265"/>
      <c r="BB30" s="265"/>
      <c r="BC30" s="265"/>
      <c r="BD30" s="265"/>
      <c r="BE30" s="265"/>
      <c r="BF30" s="268"/>
      <c r="BG30" s="318">
        <v>97.8</v>
      </c>
      <c r="BH30" s="322"/>
      <c r="BI30" s="322"/>
      <c r="BJ30" s="322"/>
      <c r="BK30" s="322"/>
      <c r="BL30" s="322"/>
      <c r="BM30" s="291">
        <v>89</v>
      </c>
      <c r="BN30" s="322"/>
      <c r="BO30" s="322"/>
      <c r="BP30" s="322"/>
      <c r="BQ30" s="325"/>
      <c r="BR30" s="318">
        <v>97.6</v>
      </c>
      <c r="BS30" s="322"/>
      <c r="BT30" s="322"/>
      <c r="BU30" s="322"/>
      <c r="BV30" s="322"/>
      <c r="BW30" s="322"/>
      <c r="BX30" s="291">
        <v>88.2</v>
      </c>
      <c r="BY30" s="322"/>
      <c r="BZ30" s="322"/>
      <c r="CA30" s="322"/>
      <c r="CB30" s="325"/>
      <c r="CD30" s="134"/>
      <c r="CE30" s="43"/>
      <c r="CF30" s="260" t="s">
        <v>392</v>
      </c>
      <c r="CG30" s="36"/>
      <c r="CH30" s="36"/>
      <c r="CI30" s="36"/>
      <c r="CJ30" s="36"/>
      <c r="CK30" s="36"/>
      <c r="CL30" s="36"/>
      <c r="CM30" s="36"/>
      <c r="CN30" s="36"/>
      <c r="CO30" s="36"/>
      <c r="CP30" s="36"/>
      <c r="CQ30" s="269"/>
      <c r="CR30" s="274">
        <v>515091</v>
      </c>
      <c r="CS30" s="216"/>
      <c r="CT30" s="216"/>
      <c r="CU30" s="216"/>
      <c r="CV30" s="216"/>
      <c r="CW30" s="216"/>
      <c r="CX30" s="216"/>
      <c r="CY30" s="279"/>
      <c r="CZ30" s="289">
        <v>9.3000000000000007</v>
      </c>
      <c r="DA30" s="336"/>
      <c r="DB30" s="336"/>
      <c r="DC30" s="339"/>
      <c r="DD30" s="326">
        <v>510389</v>
      </c>
      <c r="DE30" s="216"/>
      <c r="DF30" s="216"/>
      <c r="DG30" s="216"/>
      <c r="DH30" s="216"/>
      <c r="DI30" s="216"/>
      <c r="DJ30" s="216"/>
      <c r="DK30" s="279"/>
      <c r="DL30" s="326">
        <v>510389</v>
      </c>
      <c r="DM30" s="216"/>
      <c r="DN30" s="216"/>
      <c r="DO30" s="216"/>
      <c r="DP30" s="216"/>
      <c r="DQ30" s="216"/>
      <c r="DR30" s="216"/>
      <c r="DS30" s="216"/>
      <c r="DT30" s="216"/>
      <c r="DU30" s="216"/>
      <c r="DV30" s="279"/>
      <c r="DW30" s="289">
        <v>14.3</v>
      </c>
      <c r="DX30" s="336"/>
      <c r="DY30" s="336"/>
      <c r="DZ30" s="336"/>
      <c r="EA30" s="336"/>
      <c r="EB30" s="336"/>
      <c r="EC30" s="362"/>
    </row>
    <row r="31" spans="2:133" ht="11.25" customHeight="1">
      <c r="B31" s="260" t="s">
        <v>137</v>
      </c>
      <c r="C31" s="36"/>
      <c r="D31" s="36"/>
      <c r="E31" s="36"/>
      <c r="F31" s="36"/>
      <c r="G31" s="36"/>
      <c r="H31" s="36"/>
      <c r="I31" s="36"/>
      <c r="J31" s="36"/>
      <c r="K31" s="36"/>
      <c r="L31" s="36"/>
      <c r="M31" s="36"/>
      <c r="N31" s="36"/>
      <c r="O31" s="36"/>
      <c r="P31" s="36"/>
      <c r="Q31" s="269"/>
      <c r="R31" s="274">
        <v>33008</v>
      </c>
      <c r="S31" s="216"/>
      <c r="T31" s="216"/>
      <c r="U31" s="216"/>
      <c r="V31" s="216"/>
      <c r="W31" s="216"/>
      <c r="X31" s="216"/>
      <c r="Y31" s="279"/>
      <c r="Z31" s="282">
        <v>0.6</v>
      </c>
      <c r="AA31" s="282"/>
      <c r="AB31" s="282"/>
      <c r="AC31" s="282"/>
      <c r="AD31" s="285" t="s">
        <v>139</v>
      </c>
      <c r="AE31" s="285"/>
      <c r="AF31" s="285"/>
      <c r="AG31" s="285"/>
      <c r="AH31" s="285"/>
      <c r="AI31" s="285"/>
      <c r="AJ31" s="285"/>
      <c r="AK31" s="285"/>
      <c r="AL31" s="289" t="s">
        <v>139</v>
      </c>
      <c r="AM31" s="237"/>
      <c r="AN31" s="237"/>
      <c r="AO31" s="294"/>
      <c r="AP31" s="298"/>
      <c r="AQ31" s="29"/>
      <c r="AR31" s="29"/>
      <c r="AS31" s="29"/>
      <c r="AT31" s="307"/>
      <c r="AU31" s="36" t="s">
        <v>248</v>
      </c>
      <c r="AV31" s="36"/>
      <c r="AW31" s="36"/>
      <c r="AX31" s="260" t="s">
        <v>370</v>
      </c>
      <c r="AY31" s="36"/>
      <c r="AZ31" s="36"/>
      <c r="BA31" s="36"/>
      <c r="BB31" s="36"/>
      <c r="BC31" s="36"/>
      <c r="BD31" s="36"/>
      <c r="BE31" s="36"/>
      <c r="BF31" s="269"/>
      <c r="BG31" s="319">
        <v>98.5</v>
      </c>
      <c r="BH31" s="313"/>
      <c r="BI31" s="313"/>
      <c r="BJ31" s="313"/>
      <c r="BK31" s="313"/>
      <c r="BL31" s="313"/>
      <c r="BM31" s="237">
        <v>94.5</v>
      </c>
      <c r="BN31" s="323"/>
      <c r="BO31" s="323"/>
      <c r="BP31" s="323"/>
      <c r="BQ31" s="316"/>
      <c r="BR31" s="319">
        <v>98.5</v>
      </c>
      <c r="BS31" s="313"/>
      <c r="BT31" s="313"/>
      <c r="BU31" s="313"/>
      <c r="BV31" s="313"/>
      <c r="BW31" s="313"/>
      <c r="BX31" s="237">
        <v>94.3</v>
      </c>
      <c r="BY31" s="323"/>
      <c r="BZ31" s="323"/>
      <c r="CA31" s="323"/>
      <c r="CB31" s="316"/>
      <c r="CD31" s="134"/>
      <c r="CE31" s="43"/>
      <c r="CF31" s="260" t="s">
        <v>313</v>
      </c>
      <c r="CG31" s="36"/>
      <c r="CH31" s="36"/>
      <c r="CI31" s="36"/>
      <c r="CJ31" s="36"/>
      <c r="CK31" s="36"/>
      <c r="CL31" s="36"/>
      <c r="CM31" s="36"/>
      <c r="CN31" s="36"/>
      <c r="CO31" s="36"/>
      <c r="CP31" s="36"/>
      <c r="CQ31" s="269"/>
      <c r="CR31" s="274">
        <v>43692</v>
      </c>
      <c r="CS31" s="313"/>
      <c r="CT31" s="313"/>
      <c r="CU31" s="313"/>
      <c r="CV31" s="313"/>
      <c r="CW31" s="313"/>
      <c r="CX31" s="313"/>
      <c r="CY31" s="333"/>
      <c r="CZ31" s="289">
        <v>0.8</v>
      </c>
      <c r="DA31" s="336"/>
      <c r="DB31" s="336"/>
      <c r="DC31" s="339"/>
      <c r="DD31" s="326">
        <v>43579</v>
      </c>
      <c r="DE31" s="313"/>
      <c r="DF31" s="313"/>
      <c r="DG31" s="313"/>
      <c r="DH31" s="313"/>
      <c r="DI31" s="313"/>
      <c r="DJ31" s="313"/>
      <c r="DK31" s="333"/>
      <c r="DL31" s="326">
        <v>43579</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394</v>
      </c>
      <c r="C32" s="36"/>
      <c r="D32" s="36"/>
      <c r="E32" s="36"/>
      <c r="F32" s="36"/>
      <c r="G32" s="36"/>
      <c r="H32" s="36"/>
      <c r="I32" s="36"/>
      <c r="J32" s="36"/>
      <c r="K32" s="36"/>
      <c r="L32" s="36"/>
      <c r="M32" s="36"/>
      <c r="N32" s="36"/>
      <c r="O32" s="36"/>
      <c r="P32" s="36"/>
      <c r="Q32" s="269"/>
      <c r="R32" s="274">
        <v>109505</v>
      </c>
      <c r="S32" s="216"/>
      <c r="T32" s="216"/>
      <c r="U32" s="216"/>
      <c r="V32" s="216"/>
      <c r="W32" s="216"/>
      <c r="X32" s="216"/>
      <c r="Y32" s="279"/>
      <c r="Z32" s="282">
        <v>1.9</v>
      </c>
      <c r="AA32" s="282"/>
      <c r="AB32" s="282"/>
      <c r="AC32" s="282"/>
      <c r="AD32" s="285" t="s">
        <v>139</v>
      </c>
      <c r="AE32" s="285"/>
      <c r="AF32" s="285"/>
      <c r="AG32" s="285"/>
      <c r="AH32" s="285"/>
      <c r="AI32" s="285"/>
      <c r="AJ32" s="285"/>
      <c r="AK32" s="285"/>
      <c r="AL32" s="289" t="s">
        <v>139</v>
      </c>
      <c r="AM32" s="237"/>
      <c r="AN32" s="237"/>
      <c r="AO32" s="294"/>
      <c r="AP32" s="175"/>
      <c r="AQ32" s="178"/>
      <c r="AR32" s="178"/>
      <c r="AS32" s="178"/>
      <c r="AT32" s="308"/>
      <c r="AU32" s="267"/>
      <c r="AV32" s="267"/>
      <c r="AW32" s="267"/>
      <c r="AX32" s="262" t="s">
        <v>148</v>
      </c>
      <c r="AY32" s="267"/>
      <c r="AZ32" s="267"/>
      <c r="BA32" s="267"/>
      <c r="BB32" s="267"/>
      <c r="BC32" s="267"/>
      <c r="BD32" s="267"/>
      <c r="BE32" s="267"/>
      <c r="BF32" s="271"/>
      <c r="BG32" s="320">
        <v>96.9</v>
      </c>
      <c r="BH32" s="312"/>
      <c r="BI32" s="312"/>
      <c r="BJ32" s="312"/>
      <c r="BK32" s="312"/>
      <c r="BL32" s="312"/>
      <c r="BM32" s="292">
        <v>83.1</v>
      </c>
      <c r="BN32" s="312"/>
      <c r="BO32" s="312"/>
      <c r="BP32" s="312"/>
      <c r="BQ32" s="317"/>
      <c r="BR32" s="320">
        <v>96.5</v>
      </c>
      <c r="BS32" s="312"/>
      <c r="BT32" s="312"/>
      <c r="BU32" s="312"/>
      <c r="BV32" s="312"/>
      <c r="BW32" s="312"/>
      <c r="BX32" s="292">
        <v>81.8</v>
      </c>
      <c r="BY32" s="312"/>
      <c r="BZ32" s="312"/>
      <c r="CA32" s="312"/>
      <c r="CB32" s="317"/>
      <c r="CD32" s="135"/>
      <c r="CE32" s="142"/>
      <c r="CF32" s="260" t="s">
        <v>395</v>
      </c>
      <c r="CG32" s="36"/>
      <c r="CH32" s="36"/>
      <c r="CI32" s="36"/>
      <c r="CJ32" s="36"/>
      <c r="CK32" s="36"/>
      <c r="CL32" s="36"/>
      <c r="CM32" s="36"/>
      <c r="CN32" s="36"/>
      <c r="CO32" s="36"/>
      <c r="CP32" s="36"/>
      <c r="CQ32" s="269"/>
      <c r="CR32" s="274">
        <v>18</v>
      </c>
      <c r="CS32" s="216"/>
      <c r="CT32" s="216"/>
      <c r="CU32" s="216"/>
      <c r="CV32" s="216"/>
      <c r="CW32" s="216"/>
      <c r="CX32" s="216"/>
      <c r="CY32" s="279"/>
      <c r="CZ32" s="289">
        <v>0</v>
      </c>
      <c r="DA32" s="336"/>
      <c r="DB32" s="336"/>
      <c r="DC32" s="339"/>
      <c r="DD32" s="326">
        <v>18</v>
      </c>
      <c r="DE32" s="216"/>
      <c r="DF32" s="216"/>
      <c r="DG32" s="216"/>
      <c r="DH32" s="216"/>
      <c r="DI32" s="216"/>
      <c r="DJ32" s="216"/>
      <c r="DK32" s="279"/>
      <c r="DL32" s="326">
        <v>18</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371</v>
      </c>
      <c r="C33" s="36"/>
      <c r="D33" s="36"/>
      <c r="E33" s="36"/>
      <c r="F33" s="36"/>
      <c r="G33" s="36"/>
      <c r="H33" s="36"/>
      <c r="I33" s="36"/>
      <c r="J33" s="36"/>
      <c r="K33" s="36"/>
      <c r="L33" s="36"/>
      <c r="M33" s="36"/>
      <c r="N33" s="36"/>
      <c r="O33" s="36"/>
      <c r="P33" s="36"/>
      <c r="Q33" s="269"/>
      <c r="R33" s="274">
        <v>206036</v>
      </c>
      <c r="S33" s="216"/>
      <c r="T33" s="216"/>
      <c r="U33" s="216"/>
      <c r="V33" s="216"/>
      <c r="W33" s="216"/>
      <c r="X33" s="216"/>
      <c r="Y33" s="279"/>
      <c r="Z33" s="282">
        <v>3.6</v>
      </c>
      <c r="AA33" s="282"/>
      <c r="AB33" s="282"/>
      <c r="AC33" s="282"/>
      <c r="AD33" s="285" t="s">
        <v>139</v>
      </c>
      <c r="AE33" s="285"/>
      <c r="AF33" s="285"/>
      <c r="AG33" s="285"/>
      <c r="AH33" s="285"/>
      <c r="AI33" s="285"/>
      <c r="AJ33" s="285"/>
      <c r="AK33" s="285"/>
      <c r="AL33" s="289" t="s">
        <v>139</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397</v>
      </c>
      <c r="CE33" s="36"/>
      <c r="CF33" s="36"/>
      <c r="CG33" s="36"/>
      <c r="CH33" s="36"/>
      <c r="CI33" s="36"/>
      <c r="CJ33" s="36"/>
      <c r="CK33" s="36"/>
      <c r="CL33" s="36"/>
      <c r="CM33" s="36"/>
      <c r="CN33" s="36"/>
      <c r="CO33" s="36"/>
      <c r="CP33" s="36"/>
      <c r="CQ33" s="269"/>
      <c r="CR33" s="274">
        <v>2649340</v>
      </c>
      <c r="CS33" s="313"/>
      <c r="CT33" s="313"/>
      <c r="CU33" s="313"/>
      <c r="CV33" s="313"/>
      <c r="CW33" s="313"/>
      <c r="CX33" s="313"/>
      <c r="CY33" s="333"/>
      <c r="CZ33" s="289">
        <v>47.9</v>
      </c>
      <c r="DA33" s="336"/>
      <c r="DB33" s="336"/>
      <c r="DC33" s="339"/>
      <c r="DD33" s="326">
        <v>2022397</v>
      </c>
      <c r="DE33" s="313"/>
      <c r="DF33" s="313"/>
      <c r="DG33" s="313"/>
      <c r="DH33" s="313"/>
      <c r="DI33" s="313"/>
      <c r="DJ33" s="313"/>
      <c r="DK33" s="333"/>
      <c r="DL33" s="326">
        <v>1657513</v>
      </c>
      <c r="DM33" s="313"/>
      <c r="DN33" s="313"/>
      <c r="DO33" s="313"/>
      <c r="DP33" s="313"/>
      <c r="DQ33" s="313"/>
      <c r="DR33" s="313"/>
      <c r="DS33" s="313"/>
      <c r="DT33" s="313"/>
      <c r="DU33" s="313"/>
      <c r="DV33" s="333"/>
      <c r="DW33" s="289">
        <v>46.5</v>
      </c>
      <c r="DX33" s="336"/>
      <c r="DY33" s="336"/>
      <c r="DZ33" s="336"/>
      <c r="EA33" s="336"/>
      <c r="EB33" s="336"/>
      <c r="EC33" s="362"/>
    </row>
    <row r="34" spans="2:133" ht="11.25" customHeight="1">
      <c r="B34" s="260" t="s">
        <v>398</v>
      </c>
      <c r="C34" s="36"/>
      <c r="D34" s="36"/>
      <c r="E34" s="36"/>
      <c r="F34" s="36"/>
      <c r="G34" s="36"/>
      <c r="H34" s="36"/>
      <c r="I34" s="36"/>
      <c r="J34" s="36"/>
      <c r="K34" s="36"/>
      <c r="L34" s="36"/>
      <c r="M34" s="36"/>
      <c r="N34" s="36"/>
      <c r="O34" s="36"/>
      <c r="P34" s="36"/>
      <c r="Q34" s="269"/>
      <c r="R34" s="274">
        <v>157518</v>
      </c>
      <c r="S34" s="216"/>
      <c r="T34" s="216"/>
      <c r="U34" s="216"/>
      <c r="V34" s="216"/>
      <c r="W34" s="216"/>
      <c r="X34" s="216"/>
      <c r="Y34" s="279"/>
      <c r="Z34" s="282">
        <v>2.8</v>
      </c>
      <c r="AA34" s="282"/>
      <c r="AB34" s="282"/>
      <c r="AC34" s="282"/>
      <c r="AD34" s="285">
        <v>793</v>
      </c>
      <c r="AE34" s="285"/>
      <c r="AF34" s="285"/>
      <c r="AG34" s="285"/>
      <c r="AH34" s="285"/>
      <c r="AI34" s="285"/>
      <c r="AJ34" s="285"/>
      <c r="AK34" s="285"/>
      <c r="AL34" s="289">
        <v>0</v>
      </c>
      <c r="AM34" s="237"/>
      <c r="AN34" s="237"/>
      <c r="AO34" s="294"/>
      <c r="AP34" s="96"/>
      <c r="AQ34" s="148" t="s">
        <v>400</v>
      </c>
      <c r="AR34" s="139"/>
      <c r="AS34" s="139"/>
      <c r="AT34" s="139"/>
      <c r="AU34" s="139"/>
      <c r="AV34" s="139"/>
      <c r="AW34" s="139"/>
      <c r="AX34" s="139"/>
      <c r="AY34" s="139"/>
      <c r="AZ34" s="139"/>
      <c r="BA34" s="139"/>
      <c r="BB34" s="139"/>
      <c r="BC34" s="139"/>
      <c r="BD34" s="139"/>
      <c r="BE34" s="139"/>
      <c r="BF34" s="144"/>
      <c r="BG34" s="148" t="s">
        <v>205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401</v>
      </c>
      <c r="CE34" s="36"/>
      <c r="CF34" s="36"/>
      <c r="CG34" s="36"/>
      <c r="CH34" s="36"/>
      <c r="CI34" s="36"/>
      <c r="CJ34" s="36"/>
      <c r="CK34" s="36"/>
      <c r="CL34" s="36"/>
      <c r="CM34" s="36"/>
      <c r="CN34" s="36"/>
      <c r="CO34" s="36"/>
      <c r="CP34" s="36"/>
      <c r="CQ34" s="269"/>
      <c r="CR34" s="274">
        <v>955993</v>
      </c>
      <c r="CS34" s="216"/>
      <c r="CT34" s="216"/>
      <c r="CU34" s="216"/>
      <c r="CV34" s="216"/>
      <c r="CW34" s="216"/>
      <c r="CX34" s="216"/>
      <c r="CY34" s="279"/>
      <c r="CZ34" s="289">
        <v>17.3</v>
      </c>
      <c r="DA34" s="336"/>
      <c r="DB34" s="336"/>
      <c r="DC34" s="339"/>
      <c r="DD34" s="326">
        <v>660554</v>
      </c>
      <c r="DE34" s="216"/>
      <c r="DF34" s="216"/>
      <c r="DG34" s="216"/>
      <c r="DH34" s="216"/>
      <c r="DI34" s="216"/>
      <c r="DJ34" s="216"/>
      <c r="DK34" s="279"/>
      <c r="DL34" s="326">
        <v>564040</v>
      </c>
      <c r="DM34" s="216"/>
      <c r="DN34" s="216"/>
      <c r="DO34" s="216"/>
      <c r="DP34" s="216"/>
      <c r="DQ34" s="216"/>
      <c r="DR34" s="216"/>
      <c r="DS34" s="216"/>
      <c r="DT34" s="216"/>
      <c r="DU34" s="216"/>
      <c r="DV34" s="279"/>
      <c r="DW34" s="289">
        <v>15.8</v>
      </c>
      <c r="DX34" s="336"/>
      <c r="DY34" s="336"/>
      <c r="DZ34" s="336"/>
      <c r="EA34" s="336"/>
      <c r="EB34" s="336"/>
      <c r="EC34" s="362"/>
    </row>
    <row r="35" spans="2:133" ht="11.25" customHeight="1">
      <c r="B35" s="260" t="s">
        <v>403</v>
      </c>
      <c r="C35" s="36"/>
      <c r="D35" s="36"/>
      <c r="E35" s="36"/>
      <c r="F35" s="36"/>
      <c r="G35" s="36"/>
      <c r="H35" s="36"/>
      <c r="I35" s="36"/>
      <c r="J35" s="36"/>
      <c r="K35" s="36"/>
      <c r="L35" s="36"/>
      <c r="M35" s="36"/>
      <c r="N35" s="36"/>
      <c r="O35" s="36"/>
      <c r="P35" s="36"/>
      <c r="Q35" s="269"/>
      <c r="R35" s="274">
        <v>425096</v>
      </c>
      <c r="S35" s="216"/>
      <c r="T35" s="216"/>
      <c r="U35" s="216"/>
      <c r="V35" s="216"/>
      <c r="W35" s="216"/>
      <c r="X35" s="216"/>
      <c r="Y35" s="279"/>
      <c r="Z35" s="282">
        <v>7.4</v>
      </c>
      <c r="AA35" s="282"/>
      <c r="AB35" s="282"/>
      <c r="AC35" s="282"/>
      <c r="AD35" s="285" t="s">
        <v>139</v>
      </c>
      <c r="AE35" s="285"/>
      <c r="AF35" s="285"/>
      <c r="AG35" s="285"/>
      <c r="AH35" s="285"/>
      <c r="AI35" s="285"/>
      <c r="AJ35" s="285"/>
      <c r="AK35" s="285"/>
      <c r="AL35" s="289" t="s">
        <v>139</v>
      </c>
      <c r="AM35" s="237"/>
      <c r="AN35" s="237"/>
      <c r="AO35" s="294"/>
      <c r="AP35" s="96"/>
      <c r="AQ35" s="301" t="s">
        <v>386</v>
      </c>
      <c r="AR35" s="304"/>
      <c r="AS35" s="304"/>
      <c r="AT35" s="304"/>
      <c r="AU35" s="304"/>
      <c r="AV35" s="304"/>
      <c r="AW35" s="304"/>
      <c r="AX35" s="304"/>
      <c r="AY35" s="309"/>
      <c r="AZ35" s="273">
        <v>901407</v>
      </c>
      <c r="BA35" s="276"/>
      <c r="BB35" s="276"/>
      <c r="BC35" s="276"/>
      <c r="BD35" s="276"/>
      <c r="BE35" s="276"/>
      <c r="BF35" s="315"/>
      <c r="BG35" s="259" t="s">
        <v>404</v>
      </c>
      <c r="BH35" s="265"/>
      <c r="BI35" s="265"/>
      <c r="BJ35" s="265"/>
      <c r="BK35" s="265"/>
      <c r="BL35" s="265"/>
      <c r="BM35" s="265"/>
      <c r="BN35" s="265"/>
      <c r="BO35" s="265"/>
      <c r="BP35" s="265"/>
      <c r="BQ35" s="265"/>
      <c r="BR35" s="265"/>
      <c r="BS35" s="265"/>
      <c r="BT35" s="265"/>
      <c r="BU35" s="268"/>
      <c r="BV35" s="273">
        <v>115288</v>
      </c>
      <c r="BW35" s="276"/>
      <c r="BX35" s="276"/>
      <c r="BY35" s="276"/>
      <c r="BZ35" s="276"/>
      <c r="CA35" s="276"/>
      <c r="CB35" s="315"/>
      <c r="CD35" s="260" t="s">
        <v>406</v>
      </c>
      <c r="CE35" s="36"/>
      <c r="CF35" s="36"/>
      <c r="CG35" s="36"/>
      <c r="CH35" s="36"/>
      <c r="CI35" s="36"/>
      <c r="CJ35" s="36"/>
      <c r="CK35" s="36"/>
      <c r="CL35" s="36"/>
      <c r="CM35" s="36"/>
      <c r="CN35" s="36"/>
      <c r="CO35" s="36"/>
      <c r="CP35" s="36"/>
      <c r="CQ35" s="269"/>
      <c r="CR35" s="274">
        <v>135602</v>
      </c>
      <c r="CS35" s="313"/>
      <c r="CT35" s="313"/>
      <c r="CU35" s="313"/>
      <c r="CV35" s="313"/>
      <c r="CW35" s="313"/>
      <c r="CX35" s="313"/>
      <c r="CY35" s="333"/>
      <c r="CZ35" s="289">
        <v>2.4</v>
      </c>
      <c r="DA35" s="336"/>
      <c r="DB35" s="336"/>
      <c r="DC35" s="339"/>
      <c r="DD35" s="326">
        <v>121931</v>
      </c>
      <c r="DE35" s="313"/>
      <c r="DF35" s="313"/>
      <c r="DG35" s="313"/>
      <c r="DH35" s="313"/>
      <c r="DI35" s="313"/>
      <c r="DJ35" s="313"/>
      <c r="DK35" s="333"/>
      <c r="DL35" s="326">
        <v>99364</v>
      </c>
      <c r="DM35" s="313"/>
      <c r="DN35" s="313"/>
      <c r="DO35" s="313"/>
      <c r="DP35" s="313"/>
      <c r="DQ35" s="313"/>
      <c r="DR35" s="313"/>
      <c r="DS35" s="313"/>
      <c r="DT35" s="313"/>
      <c r="DU35" s="313"/>
      <c r="DV35" s="333"/>
      <c r="DW35" s="289">
        <v>2.8</v>
      </c>
      <c r="DX35" s="336"/>
      <c r="DY35" s="336"/>
      <c r="DZ35" s="336"/>
      <c r="EA35" s="336"/>
      <c r="EB35" s="336"/>
      <c r="EC35" s="362"/>
    </row>
    <row r="36" spans="2:133" ht="11.25" customHeight="1">
      <c r="B36" s="260" t="s">
        <v>408</v>
      </c>
      <c r="C36" s="36"/>
      <c r="D36" s="36"/>
      <c r="E36" s="36"/>
      <c r="F36" s="36"/>
      <c r="G36" s="36"/>
      <c r="H36" s="36"/>
      <c r="I36" s="36"/>
      <c r="J36" s="36"/>
      <c r="K36" s="36"/>
      <c r="L36" s="36"/>
      <c r="M36" s="36"/>
      <c r="N36" s="36"/>
      <c r="O36" s="36"/>
      <c r="P36" s="36"/>
      <c r="Q36" s="269"/>
      <c r="R36" s="274" t="s">
        <v>139</v>
      </c>
      <c r="S36" s="216"/>
      <c r="T36" s="216"/>
      <c r="U36" s="216"/>
      <c r="V36" s="216"/>
      <c r="W36" s="216"/>
      <c r="X36" s="216"/>
      <c r="Y36" s="279"/>
      <c r="Z36" s="282" t="s">
        <v>139</v>
      </c>
      <c r="AA36" s="282"/>
      <c r="AB36" s="282"/>
      <c r="AC36" s="282"/>
      <c r="AD36" s="285" t="s">
        <v>139</v>
      </c>
      <c r="AE36" s="285"/>
      <c r="AF36" s="285"/>
      <c r="AG36" s="285"/>
      <c r="AH36" s="285"/>
      <c r="AI36" s="285"/>
      <c r="AJ36" s="285"/>
      <c r="AK36" s="285"/>
      <c r="AL36" s="289" t="s">
        <v>139</v>
      </c>
      <c r="AM36" s="237"/>
      <c r="AN36" s="237"/>
      <c r="AO36" s="294"/>
      <c r="AQ36" s="302" t="s">
        <v>409</v>
      </c>
      <c r="AR36" s="198"/>
      <c r="AS36" s="198"/>
      <c r="AT36" s="198"/>
      <c r="AU36" s="198"/>
      <c r="AV36" s="198"/>
      <c r="AW36" s="198"/>
      <c r="AX36" s="198"/>
      <c r="AY36" s="310"/>
      <c r="AZ36" s="274">
        <v>197890</v>
      </c>
      <c r="BA36" s="216"/>
      <c r="BB36" s="216"/>
      <c r="BC36" s="216"/>
      <c r="BD36" s="313"/>
      <c r="BE36" s="313"/>
      <c r="BF36" s="316"/>
      <c r="BG36" s="260" t="s">
        <v>411</v>
      </c>
      <c r="BH36" s="36"/>
      <c r="BI36" s="36"/>
      <c r="BJ36" s="36"/>
      <c r="BK36" s="36"/>
      <c r="BL36" s="36"/>
      <c r="BM36" s="36"/>
      <c r="BN36" s="36"/>
      <c r="BO36" s="36"/>
      <c r="BP36" s="36"/>
      <c r="BQ36" s="36"/>
      <c r="BR36" s="36"/>
      <c r="BS36" s="36"/>
      <c r="BT36" s="36"/>
      <c r="BU36" s="269"/>
      <c r="BV36" s="274">
        <v>115288</v>
      </c>
      <c r="BW36" s="216"/>
      <c r="BX36" s="216"/>
      <c r="BY36" s="216"/>
      <c r="BZ36" s="216"/>
      <c r="CA36" s="216"/>
      <c r="CB36" s="328"/>
      <c r="CD36" s="260" t="s">
        <v>414</v>
      </c>
      <c r="CE36" s="36"/>
      <c r="CF36" s="36"/>
      <c r="CG36" s="36"/>
      <c r="CH36" s="36"/>
      <c r="CI36" s="36"/>
      <c r="CJ36" s="36"/>
      <c r="CK36" s="36"/>
      <c r="CL36" s="36"/>
      <c r="CM36" s="36"/>
      <c r="CN36" s="36"/>
      <c r="CO36" s="36"/>
      <c r="CP36" s="36"/>
      <c r="CQ36" s="269"/>
      <c r="CR36" s="274">
        <v>480484</v>
      </c>
      <c r="CS36" s="216"/>
      <c r="CT36" s="216"/>
      <c r="CU36" s="216"/>
      <c r="CV36" s="216"/>
      <c r="CW36" s="216"/>
      <c r="CX36" s="216"/>
      <c r="CY36" s="279"/>
      <c r="CZ36" s="289">
        <v>8.6999999999999993</v>
      </c>
      <c r="DA36" s="336"/>
      <c r="DB36" s="336"/>
      <c r="DC36" s="339"/>
      <c r="DD36" s="326">
        <v>382568</v>
      </c>
      <c r="DE36" s="216"/>
      <c r="DF36" s="216"/>
      <c r="DG36" s="216"/>
      <c r="DH36" s="216"/>
      <c r="DI36" s="216"/>
      <c r="DJ36" s="216"/>
      <c r="DK36" s="279"/>
      <c r="DL36" s="326">
        <v>278559</v>
      </c>
      <c r="DM36" s="216"/>
      <c r="DN36" s="216"/>
      <c r="DO36" s="216"/>
      <c r="DP36" s="216"/>
      <c r="DQ36" s="216"/>
      <c r="DR36" s="216"/>
      <c r="DS36" s="216"/>
      <c r="DT36" s="216"/>
      <c r="DU36" s="216"/>
      <c r="DV36" s="279"/>
      <c r="DW36" s="289">
        <v>7.8</v>
      </c>
      <c r="DX36" s="336"/>
      <c r="DY36" s="336"/>
      <c r="DZ36" s="336"/>
      <c r="EA36" s="336"/>
      <c r="EB36" s="336"/>
      <c r="EC36" s="362"/>
    </row>
    <row r="37" spans="2:133" ht="11.25" customHeight="1">
      <c r="B37" s="260" t="s">
        <v>132</v>
      </c>
      <c r="C37" s="36"/>
      <c r="D37" s="36"/>
      <c r="E37" s="36"/>
      <c r="F37" s="36"/>
      <c r="G37" s="36"/>
      <c r="H37" s="36"/>
      <c r="I37" s="36"/>
      <c r="J37" s="36"/>
      <c r="K37" s="36"/>
      <c r="L37" s="36"/>
      <c r="M37" s="36"/>
      <c r="N37" s="36"/>
      <c r="O37" s="36"/>
      <c r="P37" s="36"/>
      <c r="Q37" s="269"/>
      <c r="R37" s="274">
        <v>151396</v>
      </c>
      <c r="S37" s="216"/>
      <c r="T37" s="216"/>
      <c r="U37" s="216"/>
      <c r="V37" s="216"/>
      <c r="W37" s="216"/>
      <c r="X37" s="216"/>
      <c r="Y37" s="279"/>
      <c r="Z37" s="282">
        <v>2.6</v>
      </c>
      <c r="AA37" s="282"/>
      <c r="AB37" s="282"/>
      <c r="AC37" s="282"/>
      <c r="AD37" s="285" t="s">
        <v>139</v>
      </c>
      <c r="AE37" s="285"/>
      <c r="AF37" s="285"/>
      <c r="AG37" s="285"/>
      <c r="AH37" s="285"/>
      <c r="AI37" s="285"/>
      <c r="AJ37" s="285"/>
      <c r="AK37" s="285"/>
      <c r="AL37" s="289" t="s">
        <v>139</v>
      </c>
      <c r="AM37" s="237"/>
      <c r="AN37" s="237"/>
      <c r="AO37" s="294"/>
      <c r="AQ37" s="302" t="s">
        <v>307</v>
      </c>
      <c r="AR37" s="198"/>
      <c r="AS37" s="198"/>
      <c r="AT37" s="198"/>
      <c r="AU37" s="198"/>
      <c r="AV37" s="198"/>
      <c r="AW37" s="198"/>
      <c r="AX37" s="198"/>
      <c r="AY37" s="310"/>
      <c r="AZ37" s="274">
        <v>52311</v>
      </c>
      <c r="BA37" s="216"/>
      <c r="BB37" s="216"/>
      <c r="BC37" s="216"/>
      <c r="BD37" s="313"/>
      <c r="BE37" s="313"/>
      <c r="BF37" s="316"/>
      <c r="BG37" s="260" t="s">
        <v>415</v>
      </c>
      <c r="BH37" s="36"/>
      <c r="BI37" s="36"/>
      <c r="BJ37" s="36"/>
      <c r="BK37" s="36"/>
      <c r="BL37" s="36"/>
      <c r="BM37" s="36"/>
      <c r="BN37" s="36"/>
      <c r="BO37" s="36"/>
      <c r="BP37" s="36"/>
      <c r="BQ37" s="36"/>
      <c r="BR37" s="36"/>
      <c r="BS37" s="36"/>
      <c r="BT37" s="36"/>
      <c r="BU37" s="269"/>
      <c r="BV37" s="274">
        <v>1377</v>
      </c>
      <c r="BW37" s="216"/>
      <c r="BX37" s="216"/>
      <c r="BY37" s="216"/>
      <c r="BZ37" s="216"/>
      <c r="CA37" s="216"/>
      <c r="CB37" s="328"/>
      <c r="CD37" s="260" t="s">
        <v>150</v>
      </c>
      <c r="CE37" s="36"/>
      <c r="CF37" s="36"/>
      <c r="CG37" s="36"/>
      <c r="CH37" s="36"/>
      <c r="CI37" s="36"/>
      <c r="CJ37" s="36"/>
      <c r="CK37" s="36"/>
      <c r="CL37" s="36"/>
      <c r="CM37" s="36"/>
      <c r="CN37" s="36"/>
      <c r="CO37" s="36"/>
      <c r="CP37" s="36"/>
      <c r="CQ37" s="269"/>
      <c r="CR37" s="274">
        <v>138512</v>
      </c>
      <c r="CS37" s="313"/>
      <c r="CT37" s="313"/>
      <c r="CU37" s="313"/>
      <c r="CV37" s="313"/>
      <c r="CW37" s="313"/>
      <c r="CX37" s="313"/>
      <c r="CY37" s="333"/>
      <c r="CZ37" s="289">
        <v>2.5</v>
      </c>
      <c r="DA37" s="336"/>
      <c r="DB37" s="336"/>
      <c r="DC37" s="339"/>
      <c r="DD37" s="326">
        <v>138140</v>
      </c>
      <c r="DE37" s="313"/>
      <c r="DF37" s="313"/>
      <c r="DG37" s="313"/>
      <c r="DH37" s="313"/>
      <c r="DI37" s="313"/>
      <c r="DJ37" s="313"/>
      <c r="DK37" s="333"/>
      <c r="DL37" s="326">
        <v>136361</v>
      </c>
      <c r="DM37" s="313"/>
      <c r="DN37" s="313"/>
      <c r="DO37" s="313"/>
      <c r="DP37" s="313"/>
      <c r="DQ37" s="313"/>
      <c r="DR37" s="313"/>
      <c r="DS37" s="313"/>
      <c r="DT37" s="313"/>
      <c r="DU37" s="313"/>
      <c r="DV37" s="333"/>
      <c r="DW37" s="289">
        <v>3.8</v>
      </c>
      <c r="DX37" s="336"/>
      <c r="DY37" s="336"/>
      <c r="DZ37" s="336"/>
      <c r="EA37" s="336"/>
      <c r="EB37" s="336"/>
      <c r="EC37" s="362"/>
    </row>
    <row r="38" spans="2:133" ht="11.25" customHeight="1">
      <c r="B38" s="262" t="s">
        <v>133</v>
      </c>
      <c r="C38" s="267"/>
      <c r="D38" s="267"/>
      <c r="E38" s="267"/>
      <c r="F38" s="267"/>
      <c r="G38" s="267"/>
      <c r="H38" s="267"/>
      <c r="I38" s="267"/>
      <c r="J38" s="267"/>
      <c r="K38" s="267"/>
      <c r="L38" s="267"/>
      <c r="M38" s="267"/>
      <c r="N38" s="267"/>
      <c r="O38" s="267"/>
      <c r="P38" s="267"/>
      <c r="Q38" s="271"/>
      <c r="R38" s="275">
        <v>5718485</v>
      </c>
      <c r="S38" s="277"/>
      <c r="T38" s="277"/>
      <c r="U38" s="277"/>
      <c r="V38" s="277"/>
      <c r="W38" s="277"/>
      <c r="X38" s="277"/>
      <c r="Y38" s="280"/>
      <c r="Z38" s="283">
        <v>100</v>
      </c>
      <c r="AA38" s="283"/>
      <c r="AB38" s="283"/>
      <c r="AC38" s="283"/>
      <c r="AD38" s="286">
        <v>3410550</v>
      </c>
      <c r="AE38" s="286"/>
      <c r="AF38" s="286"/>
      <c r="AG38" s="286"/>
      <c r="AH38" s="286"/>
      <c r="AI38" s="286"/>
      <c r="AJ38" s="286"/>
      <c r="AK38" s="286"/>
      <c r="AL38" s="290">
        <v>100</v>
      </c>
      <c r="AM38" s="292"/>
      <c r="AN38" s="292"/>
      <c r="AO38" s="295"/>
      <c r="AQ38" s="302" t="s">
        <v>417</v>
      </c>
      <c r="AR38" s="198"/>
      <c r="AS38" s="198"/>
      <c r="AT38" s="198"/>
      <c r="AU38" s="198"/>
      <c r="AV38" s="198"/>
      <c r="AW38" s="198"/>
      <c r="AX38" s="198"/>
      <c r="AY38" s="310"/>
      <c r="AZ38" s="274" t="s">
        <v>139</v>
      </c>
      <c r="BA38" s="216"/>
      <c r="BB38" s="216"/>
      <c r="BC38" s="216"/>
      <c r="BD38" s="313"/>
      <c r="BE38" s="313"/>
      <c r="BF38" s="316"/>
      <c r="BG38" s="260" t="s">
        <v>332</v>
      </c>
      <c r="BH38" s="36"/>
      <c r="BI38" s="36"/>
      <c r="BJ38" s="36"/>
      <c r="BK38" s="36"/>
      <c r="BL38" s="36"/>
      <c r="BM38" s="36"/>
      <c r="BN38" s="36"/>
      <c r="BO38" s="36"/>
      <c r="BP38" s="36"/>
      <c r="BQ38" s="36"/>
      <c r="BR38" s="36"/>
      <c r="BS38" s="36"/>
      <c r="BT38" s="36"/>
      <c r="BU38" s="269"/>
      <c r="BV38" s="274">
        <v>2173</v>
      </c>
      <c r="BW38" s="216"/>
      <c r="BX38" s="216"/>
      <c r="BY38" s="216"/>
      <c r="BZ38" s="216"/>
      <c r="CA38" s="216"/>
      <c r="CB38" s="328"/>
      <c r="CD38" s="260" t="s">
        <v>418</v>
      </c>
      <c r="CE38" s="36"/>
      <c r="CF38" s="36"/>
      <c r="CG38" s="36"/>
      <c r="CH38" s="36"/>
      <c r="CI38" s="36"/>
      <c r="CJ38" s="36"/>
      <c r="CK38" s="36"/>
      <c r="CL38" s="36"/>
      <c r="CM38" s="36"/>
      <c r="CN38" s="36"/>
      <c r="CO38" s="36"/>
      <c r="CP38" s="36"/>
      <c r="CQ38" s="269"/>
      <c r="CR38" s="274">
        <v>849096</v>
      </c>
      <c r="CS38" s="216"/>
      <c r="CT38" s="216"/>
      <c r="CU38" s="216"/>
      <c r="CV38" s="216"/>
      <c r="CW38" s="216"/>
      <c r="CX38" s="216"/>
      <c r="CY38" s="279"/>
      <c r="CZ38" s="289">
        <v>15.3</v>
      </c>
      <c r="DA38" s="336"/>
      <c r="DB38" s="336"/>
      <c r="DC38" s="339"/>
      <c r="DD38" s="326">
        <v>754521</v>
      </c>
      <c r="DE38" s="216"/>
      <c r="DF38" s="216"/>
      <c r="DG38" s="216"/>
      <c r="DH38" s="216"/>
      <c r="DI38" s="216"/>
      <c r="DJ38" s="216"/>
      <c r="DK38" s="279"/>
      <c r="DL38" s="326">
        <v>715550</v>
      </c>
      <c r="DM38" s="216"/>
      <c r="DN38" s="216"/>
      <c r="DO38" s="216"/>
      <c r="DP38" s="216"/>
      <c r="DQ38" s="216"/>
      <c r="DR38" s="216"/>
      <c r="DS38" s="216"/>
      <c r="DT38" s="216"/>
      <c r="DU38" s="216"/>
      <c r="DV38" s="279"/>
      <c r="DW38" s="289">
        <v>20.100000000000001</v>
      </c>
      <c r="DX38" s="336"/>
      <c r="DY38" s="336"/>
      <c r="DZ38" s="336"/>
      <c r="EA38" s="336"/>
      <c r="EB38" s="336"/>
      <c r="EC38" s="362"/>
    </row>
    <row r="39" spans="2:133" ht="11.25" customHeight="1">
      <c r="AQ39" s="302" t="s">
        <v>419</v>
      </c>
      <c r="AR39" s="198"/>
      <c r="AS39" s="198"/>
      <c r="AT39" s="198"/>
      <c r="AU39" s="198"/>
      <c r="AV39" s="198"/>
      <c r="AW39" s="198"/>
      <c r="AX39" s="198"/>
      <c r="AY39" s="310"/>
      <c r="AZ39" s="274" t="s">
        <v>139</v>
      </c>
      <c r="BA39" s="216"/>
      <c r="BB39" s="216"/>
      <c r="BC39" s="216"/>
      <c r="BD39" s="313"/>
      <c r="BE39" s="313"/>
      <c r="BF39" s="316"/>
      <c r="BG39" s="298" t="s">
        <v>421</v>
      </c>
      <c r="BH39" s="29"/>
      <c r="BI39" s="29"/>
      <c r="BJ39" s="29"/>
      <c r="BK39" s="29"/>
      <c r="BL39" s="29"/>
      <c r="BM39" s="36" t="s">
        <v>422</v>
      </c>
      <c r="BN39" s="36"/>
      <c r="BO39" s="36"/>
      <c r="BP39" s="36"/>
      <c r="BQ39" s="36"/>
      <c r="BR39" s="36"/>
      <c r="BS39" s="36"/>
      <c r="BT39" s="36"/>
      <c r="BU39" s="269"/>
      <c r="BV39" s="274">
        <v>93</v>
      </c>
      <c r="BW39" s="216"/>
      <c r="BX39" s="216"/>
      <c r="BY39" s="216"/>
      <c r="BZ39" s="216"/>
      <c r="CA39" s="216"/>
      <c r="CB39" s="328"/>
      <c r="CD39" s="260" t="s">
        <v>183</v>
      </c>
      <c r="CE39" s="36"/>
      <c r="CF39" s="36"/>
      <c r="CG39" s="36"/>
      <c r="CH39" s="36"/>
      <c r="CI39" s="36"/>
      <c r="CJ39" s="36"/>
      <c r="CK39" s="36"/>
      <c r="CL39" s="36"/>
      <c r="CM39" s="36"/>
      <c r="CN39" s="36"/>
      <c r="CO39" s="36"/>
      <c r="CP39" s="36"/>
      <c r="CQ39" s="269"/>
      <c r="CR39" s="274">
        <v>127625</v>
      </c>
      <c r="CS39" s="313"/>
      <c r="CT39" s="313"/>
      <c r="CU39" s="313"/>
      <c r="CV39" s="313"/>
      <c r="CW39" s="313"/>
      <c r="CX39" s="313"/>
      <c r="CY39" s="333"/>
      <c r="CZ39" s="289">
        <v>2.2999999999999998</v>
      </c>
      <c r="DA39" s="336"/>
      <c r="DB39" s="336"/>
      <c r="DC39" s="339"/>
      <c r="DD39" s="326">
        <v>102335</v>
      </c>
      <c r="DE39" s="313"/>
      <c r="DF39" s="313"/>
      <c r="DG39" s="313"/>
      <c r="DH39" s="313"/>
      <c r="DI39" s="313"/>
      <c r="DJ39" s="313"/>
      <c r="DK39" s="333"/>
      <c r="DL39" s="326" t="s">
        <v>139</v>
      </c>
      <c r="DM39" s="313"/>
      <c r="DN39" s="313"/>
      <c r="DO39" s="313"/>
      <c r="DP39" s="313"/>
      <c r="DQ39" s="313"/>
      <c r="DR39" s="313"/>
      <c r="DS39" s="313"/>
      <c r="DT39" s="313"/>
      <c r="DU39" s="313"/>
      <c r="DV39" s="333"/>
      <c r="DW39" s="289" t="s">
        <v>139</v>
      </c>
      <c r="DX39" s="336"/>
      <c r="DY39" s="336"/>
      <c r="DZ39" s="336"/>
      <c r="EA39" s="336"/>
      <c r="EB39" s="336"/>
      <c r="EC39" s="362"/>
    </row>
    <row r="40" spans="2:133" ht="11.25" customHeight="1">
      <c r="AQ40" s="302" t="s">
        <v>423</v>
      </c>
      <c r="AR40" s="198"/>
      <c r="AS40" s="198"/>
      <c r="AT40" s="198"/>
      <c r="AU40" s="198"/>
      <c r="AV40" s="198"/>
      <c r="AW40" s="198"/>
      <c r="AX40" s="198"/>
      <c r="AY40" s="310"/>
      <c r="AZ40" s="274">
        <v>130381</v>
      </c>
      <c r="BA40" s="216"/>
      <c r="BB40" s="216"/>
      <c r="BC40" s="216"/>
      <c r="BD40" s="313"/>
      <c r="BE40" s="313"/>
      <c r="BF40" s="316"/>
      <c r="BG40" s="298"/>
      <c r="BH40" s="29"/>
      <c r="BI40" s="29"/>
      <c r="BJ40" s="29"/>
      <c r="BK40" s="29"/>
      <c r="BL40" s="29"/>
      <c r="BM40" s="36" t="s">
        <v>340</v>
      </c>
      <c r="BN40" s="36"/>
      <c r="BO40" s="36"/>
      <c r="BP40" s="36"/>
      <c r="BQ40" s="36"/>
      <c r="BR40" s="36"/>
      <c r="BS40" s="36"/>
      <c r="BT40" s="36"/>
      <c r="BU40" s="269"/>
      <c r="BV40" s="274">
        <v>115</v>
      </c>
      <c r="BW40" s="216"/>
      <c r="BX40" s="216"/>
      <c r="BY40" s="216"/>
      <c r="BZ40" s="216"/>
      <c r="CA40" s="216"/>
      <c r="CB40" s="328"/>
      <c r="CD40" s="260" t="s">
        <v>365</v>
      </c>
      <c r="CE40" s="36"/>
      <c r="CF40" s="36"/>
      <c r="CG40" s="36"/>
      <c r="CH40" s="36"/>
      <c r="CI40" s="36"/>
      <c r="CJ40" s="36"/>
      <c r="CK40" s="36"/>
      <c r="CL40" s="36"/>
      <c r="CM40" s="36"/>
      <c r="CN40" s="36"/>
      <c r="CO40" s="36"/>
      <c r="CP40" s="36"/>
      <c r="CQ40" s="269"/>
      <c r="CR40" s="274">
        <v>100540</v>
      </c>
      <c r="CS40" s="216"/>
      <c r="CT40" s="216"/>
      <c r="CU40" s="216"/>
      <c r="CV40" s="216"/>
      <c r="CW40" s="216"/>
      <c r="CX40" s="216"/>
      <c r="CY40" s="279"/>
      <c r="CZ40" s="289">
        <v>1.8</v>
      </c>
      <c r="DA40" s="336"/>
      <c r="DB40" s="336"/>
      <c r="DC40" s="339"/>
      <c r="DD40" s="326">
        <v>488</v>
      </c>
      <c r="DE40" s="216"/>
      <c r="DF40" s="216"/>
      <c r="DG40" s="216"/>
      <c r="DH40" s="216"/>
      <c r="DI40" s="216"/>
      <c r="DJ40" s="216"/>
      <c r="DK40" s="279"/>
      <c r="DL40" s="326" t="s">
        <v>139</v>
      </c>
      <c r="DM40" s="216"/>
      <c r="DN40" s="216"/>
      <c r="DO40" s="216"/>
      <c r="DP40" s="216"/>
      <c r="DQ40" s="216"/>
      <c r="DR40" s="216"/>
      <c r="DS40" s="216"/>
      <c r="DT40" s="216"/>
      <c r="DU40" s="216"/>
      <c r="DV40" s="279"/>
      <c r="DW40" s="289" t="s">
        <v>139</v>
      </c>
      <c r="DX40" s="336"/>
      <c r="DY40" s="336"/>
      <c r="DZ40" s="336"/>
      <c r="EA40" s="336"/>
      <c r="EB40" s="336"/>
      <c r="EC40" s="362"/>
    </row>
    <row r="41" spans="2:133" ht="11.25" customHeight="1">
      <c r="AQ41" s="303" t="s">
        <v>424</v>
      </c>
      <c r="AR41" s="305"/>
      <c r="AS41" s="305"/>
      <c r="AT41" s="305"/>
      <c r="AU41" s="305"/>
      <c r="AV41" s="305"/>
      <c r="AW41" s="305"/>
      <c r="AX41" s="305"/>
      <c r="AY41" s="311"/>
      <c r="AZ41" s="275">
        <v>520825</v>
      </c>
      <c r="BA41" s="277"/>
      <c r="BB41" s="277"/>
      <c r="BC41" s="277"/>
      <c r="BD41" s="312"/>
      <c r="BE41" s="312"/>
      <c r="BF41" s="317"/>
      <c r="BG41" s="175"/>
      <c r="BH41" s="178"/>
      <c r="BI41" s="178"/>
      <c r="BJ41" s="178"/>
      <c r="BK41" s="178"/>
      <c r="BL41" s="178"/>
      <c r="BM41" s="267" t="s">
        <v>425</v>
      </c>
      <c r="BN41" s="267"/>
      <c r="BO41" s="267"/>
      <c r="BP41" s="267"/>
      <c r="BQ41" s="267"/>
      <c r="BR41" s="267"/>
      <c r="BS41" s="267"/>
      <c r="BT41" s="267"/>
      <c r="BU41" s="271"/>
      <c r="BV41" s="275">
        <v>370</v>
      </c>
      <c r="BW41" s="277"/>
      <c r="BX41" s="277"/>
      <c r="BY41" s="277"/>
      <c r="BZ41" s="277"/>
      <c r="CA41" s="277"/>
      <c r="CB41" s="329"/>
      <c r="CD41" s="260" t="s">
        <v>287</v>
      </c>
      <c r="CE41" s="36"/>
      <c r="CF41" s="36"/>
      <c r="CG41" s="36"/>
      <c r="CH41" s="36"/>
      <c r="CI41" s="36"/>
      <c r="CJ41" s="36"/>
      <c r="CK41" s="36"/>
      <c r="CL41" s="36"/>
      <c r="CM41" s="36"/>
      <c r="CN41" s="36"/>
      <c r="CO41" s="36"/>
      <c r="CP41" s="36"/>
      <c r="CQ41" s="269"/>
      <c r="CR41" s="274" t="s">
        <v>139</v>
      </c>
      <c r="CS41" s="313"/>
      <c r="CT41" s="313"/>
      <c r="CU41" s="313"/>
      <c r="CV41" s="313"/>
      <c r="CW41" s="313"/>
      <c r="CX41" s="313"/>
      <c r="CY41" s="333"/>
      <c r="CZ41" s="289" t="s">
        <v>139</v>
      </c>
      <c r="DA41" s="336"/>
      <c r="DB41" s="336"/>
      <c r="DC41" s="339"/>
      <c r="DD41" s="326" t="s">
        <v>139</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47</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280</v>
      </c>
      <c r="CE42" s="36"/>
      <c r="CF42" s="36"/>
      <c r="CG42" s="36"/>
      <c r="CH42" s="36"/>
      <c r="CI42" s="36"/>
      <c r="CJ42" s="36"/>
      <c r="CK42" s="36"/>
      <c r="CL42" s="36"/>
      <c r="CM42" s="36"/>
      <c r="CN42" s="36"/>
      <c r="CO42" s="36"/>
      <c r="CP42" s="36"/>
      <c r="CQ42" s="269"/>
      <c r="CR42" s="274">
        <v>643357</v>
      </c>
      <c r="CS42" s="216"/>
      <c r="CT42" s="216"/>
      <c r="CU42" s="216"/>
      <c r="CV42" s="216"/>
      <c r="CW42" s="216"/>
      <c r="CX42" s="216"/>
      <c r="CY42" s="279"/>
      <c r="CZ42" s="289">
        <v>11.6</v>
      </c>
      <c r="DA42" s="237"/>
      <c r="DB42" s="237"/>
      <c r="DC42" s="340"/>
      <c r="DD42" s="326">
        <v>276785</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76</v>
      </c>
      <c r="CE43" s="36"/>
      <c r="CF43" s="36"/>
      <c r="CG43" s="36"/>
      <c r="CH43" s="36"/>
      <c r="CI43" s="36"/>
      <c r="CJ43" s="36"/>
      <c r="CK43" s="36"/>
      <c r="CL43" s="36"/>
      <c r="CM43" s="36"/>
      <c r="CN43" s="36"/>
      <c r="CO43" s="36"/>
      <c r="CP43" s="36"/>
      <c r="CQ43" s="269"/>
      <c r="CR43" s="274">
        <v>11747</v>
      </c>
      <c r="CS43" s="313"/>
      <c r="CT43" s="313"/>
      <c r="CU43" s="313"/>
      <c r="CV43" s="313"/>
      <c r="CW43" s="313"/>
      <c r="CX43" s="313"/>
      <c r="CY43" s="333"/>
      <c r="CZ43" s="289">
        <v>0.2</v>
      </c>
      <c r="DA43" s="336"/>
      <c r="DB43" s="336"/>
      <c r="DC43" s="339"/>
      <c r="DD43" s="326">
        <v>11747</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263</v>
      </c>
      <c r="CD44" s="133" t="s">
        <v>164</v>
      </c>
      <c r="CE44" s="42"/>
      <c r="CF44" s="260" t="s">
        <v>426</v>
      </c>
      <c r="CG44" s="36"/>
      <c r="CH44" s="36"/>
      <c r="CI44" s="36"/>
      <c r="CJ44" s="36"/>
      <c r="CK44" s="36"/>
      <c r="CL44" s="36"/>
      <c r="CM44" s="36"/>
      <c r="CN44" s="36"/>
      <c r="CO44" s="36"/>
      <c r="CP44" s="36"/>
      <c r="CQ44" s="269"/>
      <c r="CR44" s="274">
        <v>359062</v>
      </c>
      <c r="CS44" s="216"/>
      <c r="CT44" s="216"/>
      <c r="CU44" s="216"/>
      <c r="CV44" s="216"/>
      <c r="CW44" s="216"/>
      <c r="CX44" s="216"/>
      <c r="CY44" s="279"/>
      <c r="CZ44" s="289">
        <v>6.5</v>
      </c>
      <c r="DA44" s="237"/>
      <c r="DB44" s="237"/>
      <c r="DC44" s="340"/>
      <c r="DD44" s="326">
        <v>144680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427</v>
      </c>
      <c r="CG45" s="36"/>
      <c r="CH45" s="36"/>
      <c r="CI45" s="36"/>
      <c r="CJ45" s="36"/>
      <c r="CK45" s="36"/>
      <c r="CL45" s="36"/>
      <c r="CM45" s="36"/>
      <c r="CN45" s="36"/>
      <c r="CO45" s="36"/>
      <c r="CP45" s="36"/>
      <c r="CQ45" s="269"/>
      <c r="CR45" s="274">
        <v>54254</v>
      </c>
      <c r="CS45" s="313"/>
      <c r="CT45" s="313"/>
      <c r="CU45" s="313"/>
      <c r="CV45" s="313"/>
      <c r="CW45" s="313"/>
      <c r="CX45" s="313"/>
      <c r="CY45" s="333"/>
      <c r="CZ45" s="289">
        <v>1</v>
      </c>
      <c r="DA45" s="336"/>
      <c r="DB45" s="336"/>
      <c r="DC45" s="339"/>
      <c r="DD45" s="326">
        <v>9031</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428</v>
      </c>
      <c r="CG46" s="36"/>
      <c r="CH46" s="36"/>
      <c r="CI46" s="36"/>
      <c r="CJ46" s="36"/>
      <c r="CK46" s="36"/>
      <c r="CL46" s="36"/>
      <c r="CM46" s="36"/>
      <c r="CN46" s="36"/>
      <c r="CO46" s="36"/>
      <c r="CP46" s="36"/>
      <c r="CQ46" s="269"/>
      <c r="CR46" s="274">
        <v>296217</v>
      </c>
      <c r="CS46" s="216"/>
      <c r="CT46" s="216"/>
      <c r="CU46" s="216"/>
      <c r="CV46" s="216"/>
      <c r="CW46" s="216"/>
      <c r="CX46" s="216"/>
      <c r="CY46" s="279"/>
      <c r="CZ46" s="289">
        <v>5.4</v>
      </c>
      <c r="DA46" s="237"/>
      <c r="DB46" s="237"/>
      <c r="DC46" s="340"/>
      <c r="DD46" s="326">
        <v>134345</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429</v>
      </c>
      <c r="CG47" s="36"/>
      <c r="CH47" s="36"/>
      <c r="CI47" s="36"/>
      <c r="CJ47" s="36"/>
      <c r="CK47" s="36"/>
      <c r="CL47" s="36"/>
      <c r="CM47" s="36"/>
      <c r="CN47" s="36"/>
      <c r="CO47" s="36"/>
      <c r="CP47" s="36"/>
      <c r="CQ47" s="269"/>
      <c r="CR47" s="274">
        <v>284295</v>
      </c>
      <c r="CS47" s="313"/>
      <c r="CT47" s="313"/>
      <c r="CU47" s="313"/>
      <c r="CV47" s="313"/>
      <c r="CW47" s="313"/>
      <c r="CX47" s="313"/>
      <c r="CY47" s="333"/>
      <c r="CZ47" s="289">
        <v>5.0999999999999996</v>
      </c>
      <c r="DA47" s="336"/>
      <c r="DB47" s="336"/>
      <c r="DC47" s="339"/>
      <c r="DD47" s="326">
        <v>132105</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431</v>
      </c>
      <c r="CG48" s="36"/>
      <c r="CH48" s="36"/>
      <c r="CI48" s="36"/>
      <c r="CJ48" s="36"/>
      <c r="CK48" s="36"/>
      <c r="CL48" s="36"/>
      <c r="CM48" s="36"/>
      <c r="CN48" s="36"/>
      <c r="CO48" s="36"/>
      <c r="CP48" s="36"/>
      <c r="CQ48" s="269"/>
      <c r="CR48" s="274" t="s">
        <v>139</v>
      </c>
      <c r="CS48" s="216"/>
      <c r="CT48" s="216"/>
      <c r="CU48" s="216"/>
      <c r="CV48" s="216"/>
      <c r="CW48" s="216"/>
      <c r="CX48" s="216"/>
      <c r="CY48" s="279"/>
      <c r="CZ48" s="289" t="s">
        <v>139</v>
      </c>
      <c r="DA48" s="237"/>
      <c r="DB48" s="237"/>
      <c r="DC48" s="340"/>
      <c r="DD48" s="326" t="s">
        <v>139</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54</v>
      </c>
      <c r="CE49" s="267"/>
      <c r="CF49" s="267"/>
      <c r="CG49" s="267"/>
      <c r="CH49" s="267"/>
      <c r="CI49" s="267"/>
      <c r="CJ49" s="267"/>
      <c r="CK49" s="267"/>
      <c r="CL49" s="267"/>
      <c r="CM49" s="267"/>
      <c r="CN49" s="267"/>
      <c r="CO49" s="267"/>
      <c r="CP49" s="267"/>
      <c r="CQ49" s="271"/>
      <c r="CR49" s="275">
        <v>5535134</v>
      </c>
      <c r="CS49" s="312"/>
      <c r="CT49" s="312"/>
      <c r="CU49" s="312"/>
      <c r="CV49" s="312"/>
      <c r="CW49" s="312"/>
      <c r="CX49" s="312"/>
      <c r="CY49" s="334"/>
      <c r="CZ49" s="290">
        <v>100</v>
      </c>
      <c r="DA49" s="337"/>
      <c r="DB49" s="337"/>
      <c r="DC49" s="341"/>
      <c r="DD49" s="344">
        <v>4020324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x0oBc8Iu/gPWYLyNM0NaMB9QOLLHhPmRvwOtqrqlem4AKUW6dEqZ6XEnrMpCjkujVEnHk+mVE0MBQVxpkznOjQ==" saltValue="FDO+4N2vDUj0HkYDvJAi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8"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109375" style="365" customWidth="1"/>
    <col min="131" max="131" width="1.57031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302</v>
      </c>
      <c r="DK2" s="729"/>
      <c r="DL2" s="729"/>
      <c r="DM2" s="729"/>
      <c r="DN2" s="729"/>
      <c r="DO2" s="732"/>
      <c r="DP2" s="402"/>
      <c r="DQ2" s="728" t="s">
        <v>6</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432</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433</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434</v>
      </c>
      <c r="B5" s="403"/>
      <c r="C5" s="403"/>
      <c r="D5" s="403"/>
      <c r="E5" s="403"/>
      <c r="F5" s="403"/>
      <c r="G5" s="403"/>
      <c r="H5" s="403"/>
      <c r="I5" s="403"/>
      <c r="J5" s="403"/>
      <c r="K5" s="403"/>
      <c r="L5" s="403"/>
      <c r="M5" s="403"/>
      <c r="N5" s="403"/>
      <c r="O5" s="403"/>
      <c r="P5" s="439"/>
      <c r="Q5" s="445" t="s">
        <v>171</v>
      </c>
      <c r="R5" s="457"/>
      <c r="S5" s="457"/>
      <c r="T5" s="457"/>
      <c r="U5" s="468"/>
      <c r="V5" s="445" t="s">
        <v>435</v>
      </c>
      <c r="W5" s="457"/>
      <c r="X5" s="457"/>
      <c r="Y5" s="457"/>
      <c r="Z5" s="468"/>
      <c r="AA5" s="445" t="s">
        <v>436</v>
      </c>
      <c r="AB5" s="457"/>
      <c r="AC5" s="457"/>
      <c r="AD5" s="457"/>
      <c r="AE5" s="457"/>
      <c r="AF5" s="517" t="s">
        <v>167</v>
      </c>
      <c r="AG5" s="457"/>
      <c r="AH5" s="457"/>
      <c r="AI5" s="457"/>
      <c r="AJ5" s="535"/>
      <c r="AK5" s="457" t="s">
        <v>437</v>
      </c>
      <c r="AL5" s="457"/>
      <c r="AM5" s="457"/>
      <c r="AN5" s="457"/>
      <c r="AO5" s="468"/>
      <c r="AP5" s="445" t="s">
        <v>438</v>
      </c>
      <c r="AQ5" s="457"/>
      <c r="AR5" s="457"/>
      <c r="AS5" s="457"/>
      <c r="AT5" s="468"/>
      <c r="AU5" s="445" t="s">
        <v>440</v>
      </c>
      <c r="AV5" s="457"/>
      <c r="AW5" s="457"/>
      <c r="AX5" s="457"/>
      <c r="AY5" s="535"/>
      <c r="AZ5" s="429"/>
      <c r="BA5" s="429"/>
      <c r="BB5" s="429"/>
      <c r="BC5" s="429"/>
      <c r="BD5" s="429"/>
      <c r="BE5" s="628"/>
      <c r="BF5" s="628"/>
      <c r="BG5" s="628"/>
      <c r="BH5" s="628"/>
      <c r="BI5" s="628"/>
      <c r="BJ5" s="628"/>
      <c r="BK5" s="628"/>
      <c r="BL5" s="628"/>
      <c r="BM5" s="628"/>
      <c r="BN5" s="628"/>
      <c r="BO5" s="628"/>
      <c r="BP5" s="628"/>
      <c r="BQ5" s="374" t="s">
        <v>441</v>
      </c>
      <c r="BR5" s="403"/>
      <c r="BS5" s="403"/>
      <c r="BT5" s="403"/>
      <c r="BU5" s="403"/>
      <c r="BV5" s="403"/>
      <c r="BW5" s="403"/>
      <c r="BX5" s="403"/>
      <c r="BY5" s="403"/>
      <c r="BZ5" s="403"/>
      <c r="CA5" s="403"/>
      <c r="CB5" s="403"/>
      <c r="CC5" s="403"/>
      <c r="CD5" s="403"/>
      <c r="CE5" s="403"/>
      <c r="CF5" s="403"/>
      <c r="CG5" s="439"/>
      <c r="CH5" s="445" t="s">
        <v>361</v>
      </c>
      <c r="CI5" s="457"/>
      <c r="CJ5" s="457"/>
      <c r="CK5" s="457"/>
      <c r="CL5" s="468"/>
      <c r="CM5" s="445" t="s">
        <v>319</v>
      </c>
      <c r="CN5" s="457"/>
      <c r="CO5" s="457"/>
      <c r="CP5" s="457"/>
      <c r="CQ5" s="468"/>
      <c r="CR5" s="445" t="s">
        <v>243</v>
      </c>
      <c r="CS5" s="457"/>
      <c r="CT5" s="457"/>
      <c r="CU5" s="457"/>
      <c r="CV5" s="468"/>
      <c r="CW5" s="445" t="s">
        <v>49</v>
      </c>
      <c r="CX5" s="457"/>
      <c r="CY5" s="457"/>
      <c r="CZ5" s="457"/>
      <c r="DA5" s="468"/>
      <c r="DB5" s="445" t="s">
        <v>442</v>
      </c>
      <c r="DC5" s="457"/>
      <c r="DD5" s="457"/>
      <c r="DE5" s="457"/>
      <c r="DF5" s="468"/>
      <c r="DG5" s="722" t="s">
        <v>239</v>
      </c>
      <c r="DH5" s="725"/>
      <c r="DI5" s="725"/>
      <c r="DJ5" s="725"/>
      <c r="DK5" s="730"/>
      <c r="DL5" s="722" t="s">
        <v>446</v>
      </c>
      <c r="DM5" s="725"/>
      <c r="DN5" s="725"/>
      <c r="DO5" s="725"/>
      <c r="DP5" s="730"/>
      <c r="DQ5" s="445" t="s">
        <v>447</v>
      </c>
      <c r="DR5" s="457"/>
      <c r="DS5" s="457"/>
      <c r="DT5" s="457"/>
      <c r="DU5" s="468"/>
      <c r="DV5" s="445" t="s">
        <v>440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266</v>
      </c>
      <c r="C7" s="425"/>
      <c r="D7" s="425"/>
      <c r="E7" s="425"/>
      <c r="F7" s="425"/>
      <c r="G7" s="425"/>
      <c r="H7" s="425"/>
      <c r="I7" s="425"/>
      <c r="J7" s="425"/>
      <c r="K7" s="425"/>
      <c r="L7" s="425"/>
      <c r="M7" s="425"/>
      <c r="N7" s="425"/>
      <c r="O7" s="425"/>
      <c r="P7" s="441"/>
      <c r="Q7" s="447">
        <v>5720</v>
      </c>
      <c r="R7" s="459"/>
      <c r="S7" s="459"/>
      <c r="T7" s="459"/>
      <c r="U7" s="459"/>
      <c r="V7" s="459">
        <v>5537</v>
      </c>
      <c r="W7" s="459"/>
      <c r="X7" s="459"/>
      <c r="Y7" s="459"/>
      <c r="Z7" s="459"/>
      <c r="AA7" s="459">
        <v>183</v>
      </c>
      <c r="AB7" s="459"/>
      <c r="AC7" s="459"/>
      <c r="AD7" s="459"/>
      <c r="AE7" s="505"/>
      <c r="AF7" s="519">
        <v>174</v>
      </c>
      <c r="AG7" s="532"/>
      <c r="AH7" s="532"/>
      <c r="AI7" s="532"/>
      <c r="AJ7" s="537"/>
      <c r="AK7" s="545">
        <v>14</v>
      </c>
      <c r="AL7" s="459"/>
      <c r="AM7" s="459"/>
      <c r="AN7" s="459"/>
      <c r="AO7" s="459"/>
      <c r="AP7" s="459">
        <v>5755</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273</v>
      </c>
      <c r="BT7" s="425"/>
      <c r="BU7" s="425"/>
      <c r="BV7" s="425"/>
      <c r="BW7" s="425"/>
      <c r="BX7" s="425"/>
      <c r="BY7" s="425"/>
      <c r="BZ7" s="425"/>
      <c r="CA7" s="425"/>
      <c r="CB7" s="425"/>
      <c r="CC7" s="425"/>
      <c r="CD7" s="425"/>
      <c r="CE7" s="425"/>
      <c r="CF7" s="425"/>
      <c r="CG7" s="441"/>
      <c r="CH7" s="685">
        <v>0</v>
      </c>
      <c r="CI7" s="688"/>
      <c r="CJ7" s="688"/>
      <c r="CK7" s="688"/>
      <c r="CL7" s="703"/>
      <c r="CM7" s="685">
        <v>8</v>
      </c>
      <c r="CN7" s="688"/>
      <c r="CO7" s="688"/>
      <c r="CP7" s="688"/>
      <c r="CQ7" s="703"/>
      <c r="CR7" s="685">
        <v>5</v>
      </c>
      <c r="CS7" s="688"/>
      <c r="CT7" s="688"/>
      <c r="CU7" s="688"/>
      <c r="CV7" s="703"/>
      <c r="CW7" s="685" t="s">
        <v>139</v>
      </c>
      <c r="CX7" s="688"/>
      <c r="CY7" s="688"/>
      <c r="CZ7" s="688"/>
      <c r="DA7" s="703"/>
      <c r="DB7" s="685" t="s">
        <v>139</v>
      </c>
      <c r="DC7" s="688"/>
      <c r="DD7" s="688"/>
      <c r="DE7" s="688"/>
      <c r="DF7" s="703"/>
      <c r="DG7" s="685" t="s">
        <v>139</v>
      </c>
      <c r="DH7" s="688"/>
      <c r="DI7" s="688"/>
      <c r="DJ7" s="688"/>
      <c r="DK7" s="703"/>
      <c r="DL7" s="685" t="s">
        <v>139</v>
      </c>
      <c r="DM7" s="688"/>
      <c r="DN7" s="688"/>
      <c r="DO7" s="688"/>
      <c r="DP7" s="703"/>
      <c r="DQ7" s="685" t="s">
        <v>139</v>
      </c>
      <c r="DR7" s="688"/>
      <c r="DS7" s="688"/>
      <c r="DT7" s="688"/>
      <c r="DU7" s="703"/>
      <c r="DV7" s="405"/>
      <c r="DW7" s="425"/>
      <c r="DX7" s="425"/>
      <c r="DY7" s="425"/>
      <c r="DZ7" s="740"/>
      <c r="EA7" s="603"/>
    </row>
    <row r="8" spans="1:131" s="368" customFormat="1" ht="26.25" customHeight="1">
      <c r="A8" s="377">
        <v>2</v>
      </c>
      <c r="B8" s="406" t="s">
        <v>449</v>
      </c>
      <c r="C8" s="426"/>
      <c r="D8" s="426"/>
      <c r="E8" s="426"/>
      <c r="F8" s="426"/>
      <c r="G8" s="426"/>
      <c r="H8" s="426"/>
      <c r="I8" s="426"/>
      <c r="J8" s="426"/>
      <c r="K8" s="426"/>
      <c r="L8" s="426"/>
      <c r="M8" s="426"/>
      <c r="N8" s="426"/>
      <c r="O8" s="426"/>
      <c r="P8" s="442"/>
      <c r="Q8" s="448">
        <v>3</v>
      </c>
      <c r="R8" s="460"/>
      <c r="S8" s="460"/>
      <c r="T8" s="460"/>
      <c r="U8" s="460"/>
      <c r="V8" s="460">
        <v>3</v>
      </c>
      <c r="W8" s="460"/>
      <c r="X8" s="460"/>
      <c r="Y8" s="460"/>
      <c r="Z8" s="460"/>
      <c r="AA8" s="460">
        <v>1</v>
      </c>
      <c r="AB8" s="460"/>
      <c r="AC8" s="460"/>
      <c r="AD8" s="460"/>
      <c r="AE8" s="471"/>
      <c r="AF8" s="520">
        <v>1</v>
      </c>
      <c r="AG8" s="466"/>
      <c r="AH8" s="466"/>
      <c r="AI8" s="466"/>
      <c r="AJ8" s="538"/>
      <c r="AK8" s="470">
        <v>1</v>
      </c>
      <c r="AL8" s="460"/>
      <c r="AM8" s="460"/>
      <c r="AN8" s="460"/>
      <c r="AO8" s="460"/>
      <c r="AP8" s="460" t="s">
        <v>139</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290</v>
      </c>
      <c r="BT8" s="426"/>
      <c r="BU8" s="426"/>
      <c r="BV8" s="426"/>
      <c r="BW8" s="426"/>
      <c r="BX8" s="426"/>
      <c r="BY8" s="426"/>
      <c r="BZ8" s="426"/>
      <c r="CA8" s="426"/>
      <c r="CB8" s="426"/>
      <c r="CC8" s="426"/>
      <c r="CD8" s="426"/>
      <c r="CE8" s="426"/>
      <c r="CF8" s="426"/>
      <c r="CG8" s="442"/>
      <c r="CH8" s="454">
        <v>3</v>
      </c>
      <c r="CI8" s="466"/>
      <c r="CJ8" s="466"/>
      <c r="CK8" s="466"/>
      <c r="CL8" s="704"/>
      <c r="CM8" s="454">
        <v>961</v>
      </c>
      <c r="CN8" s="466"/>
      <c r="CO8" s="466"/>
      <c r="CP8" s="466"/>
      <c r="CQ8" s="704"/>
      <c r="CR8" s="454" t="s">
        <v>139</v>
      </c>
      <c r="CS8" s="466"/>
      <c r="CT8" s="466"/>
      <c r="CU8" s="466"/>
      <c r="CV8" s="704"/>
      <c r="CW8" s="454" t="s">
        <v>139</v>
      </c>
      <c r="CX8" s="466"/>
      <c r="CY8" s="466"/>
      <c r="CZ8" s="466"/>
      <c r="DA8" s="704"/>
      <c r="DB8" s="454" t="s">
        <v>139</v>
      </c>
      <c r="DC8" s="466"/>
      <c r="DD8" s="466"/>
      <c r="DE8" s="466"/>
      <c r="DF8" s="704"/>
      <c r="DG8" s="454" t="s">
        <v>139</v>
      </c>
      <c r="DH8" s="466"/>
      <c r="DI8" s="466"/>
      <c r="DJ8" s="466"/>
      <c r="DK8" s="704"/>
      <c r="DL8" s="454" t="s">
        <v>139</v>
      </c>
      <c r="DM8" s="466"/>
      <c r="DN8" s="466"/>
      <c r="DO8" s="466"/>
      <c r="DP8" s="704"/>
      <c r="DQ8" s="454" t="s">
        <v>139</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251</v>
      </c>
      <c r="B23" s="407" t="s">
        <v>304</v>
      </c>
      <c r="C23" s="427"/>
      <c r="D23" s="427"/>
      <c r="E23" s="427"/>
      <c r="F23" s="427"/>
      <c r="G23" s="427"/>
      <c r="H23" s="427"/>
      <c r="I23" s="427"/>
      <c r="J23" s="427"/>
      <c r="K23" s="427"/>
      <c r="L23" s="427"/>
      <c r="M23" s="427"/>
      <c r="N23" s="427"/>
      <c r="O23" s="427"/>
      <c r="P23" s="443"/>
      <c r="Q23" s="450">
        <v>5718</v>
      </c>
      <c r="R23" s="462"/>
      <c r="S23" s="462"/>
      <c r="T23" s="462"/>
      <c r="U23" s="462"/>
      <c r="V23" s="462">
        <v>5535</v>
      </c>
      <c r="W23" s="462"/>
      <c r="X23" s="462"/>
      <c r="Y23" s="462"/>
      <c r="Z23" s="462"/>
      <c r="AA23" s="462">
        <v>183</v>
      </c>
      <c r="AB23" s="462"/>
      <c r="AC23" s="462"/>
      <c r="AD23" s="462"/>
      <c r="AE23" s="507"/>
      <c r="AF23" s="521">
        <v>174</v>
      </c>
      <c r="AG23" s="462"/>
      <c r="AH23" s="462"/>
      <c r="AI23" s="462"/>
      <c r="AJ23" s="539"/>
      <c r="AK23" s="547"/>
      <c r="AL23" s="465"/>
      <c r="AM23" s="465"/>
      <c r="AN23" s="465"/>
      <c r="AO23" s="465"/>
      <c r="AP23" s="462">
        <v>5755</v>
      </c>
      <c r="AQ23" s="462"/>
      <c r="AR23" s="462"/>
      <c r="AS23" s="462"/>
      <c r="AT23" s="462"/>
      <c r="AU23" s="580"/>
      <c r="AV23" s="580"/>
      <c r="AW23" s="580"/>
      <c r="AX23" s="580"/>
      <c r="AY23" s="607"/>
      <c r="AZ23" s="613" t="s">
        <v>139</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368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185</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434</v>
      </c>
      <c r="B26" s="403"/>
      <c r="C26" s="403"/>
      <c r="D26" s="403"/>
      <c r="E26" s="403"/>
      <c r="F26" s="403"/>
      <c r="G26" s="403"/>
      <c r="H26" s="403"/>
      <c r="I26" s="403"/>
      <c r="J26" s="403"/>
      <c r="K26" s="403"/>
      <c r="L26" s="403"/>
      <c r="M26" s="403"/>
      <c r="N26" s="403"/>
      <c r="O26" s="403"/>
      <c r="P26" s="439"/>
      <c r="Q26" s="445" t="s">
        <v>452</v>
      </c>
      <c r="R26" s="457"/>
      <c r="S26" s="457"/>
      <c r="T26" s="457"/>
      <c r="U26" s="468"/>
      <c r="V26" s="445" t="s">
        <v>453</v>
      </c>
      <c r="W26" s="457"/>
      <c r="X26" s="457"/>
      <c r="Y26" s="457"/>
      <c r="Z26" s="468"/>
      <c r="AA26" s="445" t="s">
        <v>454</v>
      </c>
      <c r="AB26" s="457"/>
      <c r="AC26" s="457"/>
      <c r="AD26" s="457"/>
      <c r="AE26" s="457"/>
      <c r="AF26" s="522" t="s">
        <v>249</v>
      </c>
      <c r="AG26" s="533"/>
      <c r="AH26" s="533"/>
      <c r="AI26" s="533"/>
      <c r="AJ26" s="540"/>
      <c r="AK26" s="457" t="s">
        <v>387</v>
      </c>
      <c r="AL26" s="457"/>
      <c r="AM26" s="457"/>
      <c r="AN26" s="457"/>
      <c r="AO26" s="468"/>
      <c r="AP26" s="445" t="s">
        <v>355</v>
      </c>
      <c r="AQ26" s="457"/>
      <c r="AR26" s="457"/>
      <c r="AS26" s="457"/>
      <c r="AT26" s="468"/>
      <c r="AU26" s="445" t="s">
        <v>455</v>
      </c>
      <c r="AV26" s="457"/>
      <c r="AW26" s="457"/>
      <c r="AX26" s="457"/>
      <c r="AY26" s="468"/>
      <c r="AZ26" s="445" t="s">
        <v>456</v>
      </c>
      <c r="BA26" s="457"/>
      <c r="BB26" s="457"/>
      <c r="BC26" s="457"/>
      <c r="BD26" s="468"/>
      <c r="BE26" s="445" t="s">
        <v>440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457</v>
      </c>
      <c r="C28" s="425"/>
      <c r="D28" s="425"/>
      <c r="E28" s="425"/>
      <c r="F28" s="425"/>
      <c r="G28" s="425"/>
      <c r="H28" s="425"/>
      <c r="I28" s="425"/>
      <c r="J28" s="425"/>
      <c r="K28" s="425"/>
      <c r="L28" s="425"/>
      <c r="M28" s="425"/>
      <c r="N28" s="425"/>
      <c r="O28" s="425"/>
      <c r="P28" s="441"/>
      <c r="Q28" s="451">
        <v>1446</v>
      </c>
      <c r="R28" s="463"/>
      <c r="S28" s="463"/>
      <c r="T28" s="463"/>
      <c r="U28" s="463"/>
      <c r="V28" s="463">
        <v>1331</v>
      </c>
      <c r="W28" s="463"/>
      <c r="X28" s="463"/>
      <c r="Y28" s="463"/>
      <c r="Z28" s="463"/>
      <c r="AA28" s="463">
        <v>115</v>
      </c>
      <c r="AB28" s="463"/>
      <c r="AC28" s="463"/>
      <c r="AD28" s="463"/>
      <c r="AE28" s="508"/>
      <c r="AF28" s="524">
        <v>115</v>
      </c>
      <c r="AG28" s="463"/>
      <c r="AH28" s="463"/>
      <c r="AI28" s="463"/>
      <c r="AJ28" s="542"/>
      <c r="AK28" s="548">
        <v>130</v>
      </c>
      <c r="AL28" s="463"/>
      <c r="AM28" s="463"/>
      <c r="AN28" s="463"/>
      <c r="AO28" s="463"/>
      <c r="AP28" s="463" t="s">
        <v>139</v>
      </c>
      <c r="AQ28" s="463"/>
      <c r="AR28" s="463"/>
      <c r="AS28" s="463"/>
      <c r="AT28" s="463"/>
      <c r="AU28" s="463" t="s">
        <v>139</v>
      </c>
      <c r="AV28" s="463"/>
      <c r="AW28" s="463"/>
      <c r="AX28" s="463"/>
      <c r="AY28" s="463"/>
      <c r="AZ28" s="614" t="s">
        <v>139</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458</v>
      </c>
      <c r="C29" s="426"/>
      <c r="D29" s="426"/>
      <c r="E29" s="426"/>
      <c r="F29" s="426"/>
      <c r="G29" s="426"/>
      <c r="H29" s="426"/>
      <c r="I29" s="426"/>
      <c r="J29" s="426"/>
      <c r="K29" s="426"/>
      <c r="L29" s="426"/>
      <c r="M29" s="426"/>
      <c r="N29" s="426"/>
      <c r="O29" s="426"/>
      <c r="P29" s="442"/>
      <c r="Q29" s="448">
        <v>2042</v>
      </c>
      <c r="R29" s="460"/>
      <c r="S29" s="460"/>
      <c r="T29" s="460"/>
      <c r="U29" s="460"/>
      <c r="V29" s="460">
        <v>1981</v>
      </c>
      <c r="W29" s="460"/>
      <c r="X29" s="460"/>
      <c r="Y29" s="460"/>
      <c r="Z29" s="460"/>
      <c r="AA29" s="460">
        <v>61</v>
      </c>
      <c r="AB29" s="460"/>
      <c r="AC29" s="460"/>
      <c r="AD29" s="460"/>
      <c r="AE29" s="471"/>
      <c r="AF29" s="520">
        <v>61</v>
      </c>
      <c r="AG29" s="466"/>
      <c r="AH29" s="466"/>
      <c r="AI29" s="466"/>
      <c r="AJ29" s="538"/>
      <c r="AK29" s="470">
        <v>302</v>
      </c>
      <c r="AL29" s="460"/>
      <c r="AM29" s="460"/>
      <c r="AN29" s="460"/>
      <c r="AO29" s="460"/>
      <c r="AP29" s="460" t="s">
        <v>139</v>
      </c>
      <c r="AQ29" s="460"/>
      <c r="AR29" s="460"/>
      <c r="AS29" s="460"/>
      <c r="AT29" s="460"/>
      <c r="AU29" s="460" t="s">
        <v>139</v>
      </c>
      <c r="AV29" s="460"/>
      <c r="AW29" s="460"/>
      <c r="AX29" s="460"/>
      <c r="AY29" s="460"/>
      <c r="AZ29" s="615" t="s">
        <v>139</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223</v>
      </c>
      <c r="C30" s="426"/>
      <c r="D30" s="426"/>
      <c r="E30" s="426"/>
      <c r="F30" s="426"/>
      <c r="G30" s="426"/>
      <c r="H30" s="426"/>
      <c r="I30" s="426"/>
      <c r="J30" s="426"/>
      <c r="K30" s="426"/>
      <c r="L30" s="426"/>
      <c r="M30" s="426"/>
      <c r="N30" s="426"/>
      <c r="O30" s="426"/>
      <c r="P30" s="442"/>
      <c r="Q30" s="448">
        <v>131</v>
      </c>
      <c r="R30" s="460"/>
      <c r="S30" s="460"/>
      <c r="T30" s="460"/>
      <c r="U30" s="460"/>
      <c r="V30" s="460">
        <v>131</v>
      </c>
      <c r="W30" s="460"/>
      <c r="X30" s="460"/>
      <c r="Y30" s="460"/>
      <c r="Z30" s="460"/>
      <c r="AA30" s="460">
        <v>0</v>
      </c>
      <c r="AB30" s="460"/>
      <c r="AC30" s="460"/>
      <c r="AD30" s="460"/>
      <c r="AE30" s="471"/>
      <c r="AF30" s="520">
        <v>0</v>
      </c>
      <c r="AG30" s="466"/>
      <c r="AH30" s="466"/>
      <c r="AI30" s="466"/>
      <c r="AJ30" s="538"/>
      <c r="AK30" s="470">
        <v>56</v>
      </c>
      <c r="AL30" s="460"/>
      <c r="AM30" s="460"/>
      <c r="AN30" s="460"/>
      <c r="AO30" s="460"/>
      <c r="AP30" s="460" t="s">
        <v>139</v>
      </c>
      <c r="AQ30" s="460"/>
      <c r="AR30" s="460"/>
      <c r="AS30" s="460"/>
      <c r="AT30" s="460"/>
      <c r="AU30" s="460" t="s">
        <v>139</v>
      </c>
      <c r="AV30" s="460"/>
      <c r="AW30" s="460"/>
      <c r="AX30" s="460"/>
      <c r="AY30" s="460"/>
      <c r="AZ30" s="615" t="s">
        <v>139</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460</v>
      </c>
      <c r="C31" s="426"/>
      <c r="D31" s="426"/>
      <c r="E31" s="426"/>
      <c r="F31" s="426"/>
      <c r="G31" s="426"/>
      <c r="H31" s="426"/>
      <c r="I31" s="426"/>
      <c r="J31" s="426"/>
      <c r="K31" s="426"/>
      <c r="L31" s="426"/>
      <c r="M31" s="426"/>
      <c r="N31" s="426"/>
      <c r="O31" s="426"/>
      <c r="P31" s="442"/>
      <c r="Q31" s="448">
        <v>4</v>
      </c>
      <c r="R31" s="460"/>
      <c r="S31" s="460"/>
      <c r="T31" s="460"/>
      <c r="U31" s="460"/>
      <c r="V31" s="460">
        <v>4</v>
      </c>
      <c r="W31" s="460"/>
      <c r="X31" s="460"/>
      <c r="Y31" s="460"/>
      <c r="Z31" s="460"/>
      <c r="AA31" s="460" t="s">
        <v>139</v>
      </c>
      <c r="AB31" s="460"/>
      <c r="AC31" s="460"/>
      <c r="AD31" s="460"/>
      <c r="AE31" s="471"/>
      <c r="AF31" s="520" t="s">
        <v>139</v>
      </c>
      <c r="AG31" s="466"/>
      <c r="AH31" s="466"/>
      <c r="AI31" s="466"/>
      <c r="AJ31" s="538"/>
      <c r="AK31" s="470" t="s">
        <v>139</v>
      </c>
      <c r="AL31" s="460"/>
      <c r="AM31" s="460"/>
      <c r="AN31" s="460"/>
      <c r="AO31" s="460"/>
      <c r="AP31" s="460" t="s">
        <v>139</v>
      </c>
      <c r="AQ31" s="460"/>
      <c r="AR31" s="460"/>
      <c r="AS31" s="460"/>
      <c r="AT31" s="460"/>
      <c r="AU31" s="460" t="s">
        <v>139</v>
      </c>
      <c r="AV31" s="460"/>
      <c r="AW31" s="460"/>
      <c r="AX31" s="460"/>
      <c r="AY31" s="460"/>
      <c r="AZ31" s="615" t="s">
        <v>139</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461</v>
      </c>
      <c r="C32" s="426"/>
      <c r="D32" s="426"/>
      <c r="E32" s="426"/>
      <c r="F32" s="426"/>
      <c r="G32" s="426"/>
      <c r="H32" s="426"/>
      <c r="I32" s="426"/>
      <c r="J32" s="426"/>
      <c r="K32" s="426"/>
      <c r="L32" s="426"/>
      <c r="M32" s="426"/>
      <c r="N32" s="426"/>
      <c r="O32" s="426"/>
      <c r="P32" s="442"/>
      <c r="Q32" s="448">
        <v>226</v>
      </c>
      <c r="R32" s="460"/>
      <c r="S32" s="460"/>
      <c r="T32" s="460"/>
      <c r="U32" s="460"/>
      <c r="V32" s="460">
        <v>235</v>
      </c>
      <c r="W32" s="460"/>
      <c r="X32" s="460"/>
      <c r="Y32" s="460"/>
      <c r="Z32" s="460"/>
      <c r="AA32" s="460">
        <v>-10</v>
      </c>
      <c r="AB32" s="460"/>
      <c r="AC32" s="460"/>
      <c r="AD32" s="460"/>
      <c r="AE32" s="471"/>
      <c r="AF32" s="520">
        <v>587</v>
      </c>
      <c r="AG32" s="466"/>
      <c r="AH32" s="466"/>
      <c r="AI32" s="466"/>
      <c r="AJ32" s="538"/>
      <c r="AK32" s="470">
        <v>52</v>
      </c>
      <c r="AL32" s="460"/>
      <c r="AM32" s="460"/>
      <c r="AN32" s="460"/>
      <c r="AO32" s="460"/>
      <c r="AP32" s="460">
        <v>1323</v>
      </c>
      <c r="AQ32" s="460"/>
      <c r="AR32" s="460"/>
      <c r="AS32" s="460"/>
      <c r="AT32" s="460"/>
      <c r="AU32" s="460">
        <v>500</v>
      </c>
      <c r="AV32" s="460"/>
      <c r="AW32" s="460"/>
      <c r="AX32" s="460"/>
      <c r="AY32" s="460"/>
      <c r="AZ32" s="615" t="s">
        <v>139</v>
      </c>
      <c r="BA32" s="615"/>
      <c r="BB32" s="615"/>
      <c r="BC32" s="615"/>
      <c r="BD32" s="615"/>
      <c r="BE32" s="578" t="s">
        <v>175</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462</v>
      </c>
      <c r="C33" s="426"/>
      <c r="D33" s="426"/>
      <c r="E33" s="426"/>
      <c r="F33" s="426"/>
      <c r="G33" s="426"/>
      <c r="H33" s="426"/>
      <c r="I33" s="426"/>
      <c r="J33" s="426"/>
      <c r="K33" s="426"/>
      <c r="L33" s="426"/>
      <c r="M33" s="426"/>
      <c r="N33" s="426"/>
      <c r="O33" s="426"/>
      <c r="P33" s="442"/>
      <c r="Q33" s="448">
        <v>427</v>
      </c>
      <c r="R33" s="460"/>
      <c r="S33" s="460"/>
      <c r="T33" s="460"/>
      <c r="U33" s="460"/>
      <c r="V33" s="460">
        <v>422</v>
      </c>
      <c r="W33" s="460"/>
      <c r="X33" s="460"/>
      <c r="Y33" s="460"/>
      <c r="Z33" s="460"/>
      <c r="AA33" s="460">
        <v>5</v>
      </c>
      <c r="AB33" s="460"/>
      <c r="AC33" s="460"/>
      <c r="AD33" s="460"/>
      <c r="AE33" s="471"/>
      <c r="AF33" s="520">
        <v>5</v>
      </c>
      <c r="AG33" s="466"/>
      <c r="AH33" s="466"/>
      <c r="AI33" s="466"/>
      <c r="AJ33" s="538"/>
      <c r="AK33" s="470">
        <v>198</v>
      </c>
      <c r="AL33" s="460"/>
      <c r="AM33" s="460"/>
      <c r="AN33" s="460"/>
      <c r="AO33" s="460"/>
      <c r="AP33" s="460">
        <v>2897</v>
      </c>
      <c r="AQ33" s="460"/>
      <c r="AR33" s="460"/>
      <c r="AS33" s="460"/>
      <c r="AT33" s="460"/>
      <c r="AU33" s="460">
        <v>2393</v>
      </c>
      <c r="AV33" s="460"/>
      <c r="AW33" s="460"/>
      <c r="AX33" s="460"/>
      <c r="AY33" s="460"/>
      <c r="AZ33" s="615" t="s">
        <v>139</v>
      </c>
      <c r="BA33" s="615"/>
      <c r="BB33" s="615"/>
      <c r="BC33" s="615"/>
      <c r="BD33" s="615"/>
      <c r="BE33" s="578" t="s">
        <v>20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463</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251</v>
      </c>
      <c r="B63" s="407" t="s">
        <v>373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768</v>
      </c>
      <c r="AG63" s="462"/>
      <c r="AH63" s="462"/>
      <c r="AI63" s="462"/>
      <c r="AJ63" s="539"/>
      <c r="AK63" s="547"/>
      <c r="AL63" s="465"/>
      <c r="AM63" s="465"/>
      <c r="AN63" s="465"/>
      <c r="AO63" s="465"/>
      <c r="AP63" s="462">
        <v>4221</v>
      </c>
      <c r="AQ63" s="462"/>
      <c r="AR63" s="462"/>
      <c r="AS63" s="462"/>
      <c r="AT63" s="462"/>
      <c r="AU63" s="462">
        <v>836</v>
      </c>
      <c r="AV63" s="462"/>
      <c r="AW63" s="462"/>
      <c r="AX63" s="462"/>
      <c r="AY63" s="462"/>
      <c r="AZ63" s="617"/>
      <c r="BA63" s="617"/>
      <c r="BB63" s="617"/>
      <c r="BC63" s="617"/>
      <c r="BD63" s="617"/>
      <c r="BE63" s="580"/>
      <c r="BF63" s="580"/>
      <c r="BG63" s="580"/>
      <c r="BH63" s="580"/>
      <c r="BI63" s="607"/>
      <c r="BJ63" s="613" t="s">
        <v>139</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267</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443</v>
      </c>
      <c r="B66" s="403"/>
      <c r="C66" s="403"/>
      <c r="D66" s="403"/>
      <c r="E66" s="403"/>
      <c r="F66" s="403"/>
      <c r="G66" s="403"/>
      <c r="H66" s="403"/>
      <c r="I66" s="403"/>
      <c r="J66" s="403"/>
      <c r="K66" s="403"/>
      <c r="L66" s="403"/>
      <c r="M66" s="403"/>
      <c r="N66" s="403"/>
      <c r="O66" s="403"/>
      <c r="P66" s="439"/>
      <c r="Q66" s="445" t="s">
        <v>452</v>
      </c>
      <c r="R66" s="457"/>
      <c r="S66" s="457"/>
      <c r="T66" s="457"/>
      <c r="U66" s="468"/>
      <c r="V66" s="445" t="s">
        <v>453</v>
      </c>
      <c r="W66" s="457"/>
      <c r="X66" s="457"/>
      <c r="Y66" s="457"/>
      <c r="Z66" s="468"/>
      <c r="AA66" s="445" t="s">
        <v>454</v>
      </c>
      <c r="AB66" s="457"/>
      <c r="AC66" s="457"/>
      <c r="AD66" s="457"/>
      <c r="AE66" s="468"/>
      <c r="AF66" s="525" t="s">
        <v>249</v>
      </c>
      <c r="AG66" s="533"/>
      <c r="AH66" s="533"/>
      <c r="AI66" s="533"/>
      <c r="AJ66" s="543"/>
      <c r="AK66" s="445" t="s">
        <v>387</v>
      </c>
      <c r="AL66" s="403"/>
      <c r="AM66" s="403"/>
      <c r="AN66" s="403"/>
      <c r="AO66" s="439"/>
      <c r="AP66" s="445" t="s">
        <v>355</v>
      </c>
      <c r="AQ66" s="457"/>
      <c r="AR66" s="457"/>
      <c r="AS66" s="457"/>
      <c r="AT66" s="468"/>
      <c r="AU66" s="445" t="s">
        <v>464</v>
      </c>
      <c r="AV66" s="457"/>
      <c r="AW66" s="457"/>
      <c r="AX66" s="457"/>
      <c r="AY66" s="468"/>
      <c r="AZ66" s="445" t="s">
        <v>440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533</v>
      </c>
      <c r="C68" s="425"/>
      <c r="D68" s="425"/>
      <c r="E68" s="425"/>
      <c r="F68" s="425"/>
      <c r="G68" s="425"/>
      <c r="H68" s="425"/>
      <c r="I68" s="425"/>
      <c r="J68" s="425"/>
      <c r="K68" s="425"/>
      <c r="L68" s="425"/>
      <c r="M68" s="425"/>
      <c r="N68" s="425"/>
      <c r="O68" s="425"/>
      <c r="P68" s="441"/>
      <c r="Q68" s="447">
        <v>631</v>
      </c>
      <c r="R68" s="459"/>
      <c r="S68" s="459"/>
      <c r="T68" s="459"/>
      <c r="U68" s="459"/>
      <c r="V68" s="459">
        <v>624</v>
      </c>
      <c r="W68" s="459"/>
      <c r="X68" s="459"/>
      <c r="Y68" s="459"/>
      <c r="Z68" s="459"/>
      <c r="AA68" s="459">
        <v>7</v>
      </c>
      <c r="AB68" s="459"/>
      <c r="AC68" s="459"/>
      <c r="AD68" s="459"/>
      <c r="AE68" s="459"/>
      <c r="AF68" s="459">
        <v>7</v>
      </c>
      <c r="AG68" s="459"/>
      <c r="AH68" s="459"/>
      <c r="AI68" s="459"/>
      <c r="AJ68" s="459"/>
      <c r="AK68" s="459" t="s">
        <v>139</v>
      </c>
      <c r="AL68" s="459"/>
      <c r="AM68" s="459"/>
      <c r="AN68" s="459"/>
      <c r="AO68" s="459"/>
      <c r="AP68" s="459">
        <v>782</v>
      </c>
      <c r="AQ68" s="459"/>
      <c r="AR68" s="459"/>
      <c r="AS68" s="459"/>
      <c r="AT68" s="459"/>
      <c r="AU68" s="459">
        <v>141</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534</v>
      </c>
      <c r="C69" s="426"/>
      <c r="D69" s="426"/>
      <c r="E69" s="426"/>
      <c r="F69" s="426"/>
      <c r="G69" s="426"/>
      <c r="H69" s="426"/>
      <c r="I69" s="426"/>
      <c r="J69" s="426"/>
      <c r="K69" s="426"/>
      <c r="L69" s="426"/>
      <c r="M69" s="426"/>
      <c r="N69" s="426"/>
      <c r="O69" s="426"/>
      <c r="P69" s="442"/>
      <c r="Q69" s="448">
        <v>10130</v>
      </c>
      <c r="R69" s="460"/>
      <c r="S69" s="460"/>
      <c r="T69" s="460"/>
      <c r="U69" s="460"/>
      <c r="V69" s="460">
        <v>9908</v>
      </c>
      <c r="W69" s="460"/>
      <c r="X69" s="460"/>
      <c r="Y69" s="460"/>
      <c r="Z69" s="460"/>
      <c r="AA69" s="460">
        <v>222</v>
      </c>
      <c r="AB69" s="460"/>
      <c r="AC69" s="460"/>
      <c r="AD69" s="460"/>
      <c r="AE69" s="460"/>
      <c r="AF69" s="460">
        <v>222</v>
      </c>
      <c r="AG69" s="460"/>
      <c r="AH69" s="460"/>
      <c r="AI69" s="460"/>
      <c r="AJ69" s="460"/>
      <c r="AK69" s="460">
        <v>640</v>
      </c>
      <c r="AL69" s="460"/>
      <c r="AM69" s="460"/>
      <c r="AN69" s="460"/>
      <c r="AO69" s="460"/>
      <c r="AP69" s="460" t="s">
        <v>139</v>
      </c>
      <c r="AQ69" s="460"/>
      <c r="AR69" s="460"/>
      <c r="AS69" s="460"/>
      <c r="AT69" s="460"/>
      <c r="AU69" s="460" t="s">
        <v>139</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245</v>
      </c>
      <c r="C70" s="426"/>
      <c r="D70" s="426"/>
      <c r="E70" s="426"/>
      <c r="F70" s="426"/>
      <c r="G70" s="426"/>
      <c r="H70" s="426"/>
      <c r="I70" s="426"/>
      <c r="J70" s="426"/>
      <c r="K70" s="426"/>
      <c r="L70" s="426"/>
      <c r="M70" s="426"/>
      <c r="N70" s="426"/>
      <c r="O70" s="426"/>
      <c r="P70" s="442"/>
      <c r="Q70" s="448">
        <v>116</v>
      </c>
      <c r="R70" s="460"/>
      <c r="S70" s="460"/>
      <c r="T70" s="460"/>
      <c r="U70" s="460"/>
      <c r="V70" s="460">
        <v>102</v>
      </c>
      <c r="W70" s="460"/>
      <c r="X70" s="460"/>
      <c r="Y70" s="460"/>
      <c r="Z70" s="460"/>
      <c r="AA70" s="460">
        <v>14</v>
      </c>
      <c r="AB70" s="460"/>
      <c r="AC70" s="460"/>
      <c r="AD70" s="460"/>
      <c r="AE70" s="460"/>
      <c r="AF70" s="460">
        <v>14</v>
      </c>
      <c r="AG70" s="460"/>
      <c r="AH70" s="460"/>
      <c r="AI70" s="460"/>
      <c r="AJ70" s="460"/>
      <c r="AK70" s="460" t="s">
        <v>139</v>
      </c>
      <c r="AL70" s="460"/>
      <c r="AM70" s="460"/>
      <c r="AN70" s="460"/>
      <c r="AO70" s="460"/>
      <c r="AP70" s="460" t="s">
        <v>139</v>
      </c>
      <c r="AQ70" s="460"/>
      <c r="AR70" s="460"/>
      <c r="AS70" s="460"/>
      <c r="AT70" s="460"/>
      <c r="AU70" s="460" t="s">
        <v>139</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475</v>
      </c>
      <c r="C71" s="426"/>
      <c r="D71" s="426"/>
      <c r="E71" s="426"/>
      <c r="F71" s="426"/>
      <c r="G71" s="426"/>
      <c r="H71" s="426"/>
      <c r="I71" s="426"/>
      <c r="J71" s="426"/>
      <c r="K71" s="426"/>
      <c r="L71" s="426"/>
      <c r="M71" s="426"/>
      <c r="N71" s="426"/>
      <c r="O71" s="426"/>
      <c r="P71" s="442"/>
      <c r="Q71" s="448">
        <v>119</v>
      </c>
      <c r="R71" s="460"/>
      <c r="S71" s="460"/>
      <c r="T71" s="460"/>
      <c r="U71" s="460"/>
      <c r="V71" s="460">
        <v>110</v>
      </c>
      <c r="W71" s="460"/>
      <c r="X71" s="460"/>
      <c r="Y71" s="460"/>
      <c r="Z71" s="460"/>
      <c r="AA71" s="460">
        <v>9</v>
      </c>
      <c r="AB71" s="460"/>
      <c r="AC71" s="460"/>
      <c r="AD71" s="460"/>
      <c r="AE71" s="460"/>
      <c r="AF71" s="460">
        <v>9</v>
      </c>
      <c r="AG71" s="460"/>
      <c r="AH71" s="460"/>
      <c r="AI71" s="460"/>
      <c r="AJ71" s="460"/>
      <c r="AK71" s="460" t="s">
        <v>139</v>
      </c>
      <c r="AL71" s="460"/>
      <c r="AM71" s="460"/>
      <c r="AN71" s="460"/>
      <c r="AO71" s="460"/>
      <c r="AP71" s="460" t="s">
        <v>139</v>
      </c>
      <c r="AQ71" s="460"/>
      <c r="AR71" s="460"/>
      <c r="AS71" s="460"/>
      <c r="AT71" s="460"/>
      <c r="AU71" s="460" t="s">
        <v>139</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535</v>
      </c>
      <c r="C72" s="426"/>
      <c r="D72" s="426"/>
      <c r="E72" s="426"/>
      <c r="F72" s="426"/>
      <c r="G72" s="426"/>
      <c r="H72" s="426"/>
      <c r="I72" s="426"/>
      <c r="J72" s="426"/>
      <c r="K72" s="426"/>
      <c r="L72" s="426"/>
      <c r="M72" s="426"/>
      <c r="N72" s="426"/>
      <c r="O72" s="426"/>
      <c r="P72" s="442"/>
      <c r="Q72" s="448">
        <v>467</v>
      </c>
      <c r="R72" s="460"/>
      <c r="S72" s="460"/>
      <c r="T72" s="460"/>
      <c r="U72" s="460"/>
      <c r="V72" s="460">
        <v>440</v>
      </c>
      <c r="W72" s="460"/>
      <c r="X72" s="460"/>
      <c r="Y72" s="460"/>
      <c r="Z72" s="460"/>
      <c r="AA72" s="460">
        <v>27</v>
      </c>
      <c r="AB72" s="460"/>
      <c r="AC72" s="460"/>
      <c r="AD72" s="460"/>
      <c r="AE72" s="460"/>
      <c r="AF72" s="460">
        <v>27</v>
      </c>
      <c r="AG72" s="460"/>
      <c r="AH72" s="460"/>
      <c r="AI72" s="460"/>
      <c r="AJ72" s="460"/>
      <c r="AK72" s="460" t="s">
        <v>139</v>
      </c>
      <c r="AL72" s="460"/>
      <c r="AM72" s="460"/>
      <c r="AN72" s="460"/>
      <c r="AO72" s="460"/>
      <c r="AP72" s="460" t="s">
        <v>139</v>
      </c>
      <c r="AQ72" s="460"/>
      <c r="AR72" s="460"/>
      <c r="AS72" s="460"/>
      <c r="AT72" s="460"/>
      <c r="AU72" s="460" t="s">
        <v>139</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376</v>
      </c>
      <c r="C73" s="426"/>
      <c r="D73" s="426"/>
      <c r="E73" s="426"/>
      <c r="F73" s="426"/>
      <c r="G73" s="426"/>
      <c r="H73" s="426"/>
      <c r="I73" s="426"/>
      <c r="J73" s="426"/>
      <c r="K73" s="426"/>
      <c r="L73" s="426"/>
      <c r="M73" s="426"/>
      <c r="N73" s="426"/>
      <c r="O73" s="426"/>
      <c r="P73" s="442"/>
      <c r="Q73" s="448">
        <v>154711</v>
      </c>
      <c r="R73" s="460"/>
      <c r="S73" s="460"/>
      <c r="T73" s="460"/>
      <c r="U73" s="460"/>
      <c r="V73" s="460">
        <v>149499</v>
      </c>
      <c r="W73" s="460"/>
      <c r="X73" s="460"/>
      <c r="Y73" s="460"/>
      <c r="Z73" s="460"/>
      <c r="AA73" s="460">
        <v>5212</v>
      </c>
      <c r="AB73" s="460"/>
      <c r="AC73" s="460"/>
      <c r="AD73" s="460"/>
      <c r="AE73" s="460"/>
      <c r="AF73" s="460">
        <v>5212</v>
      </c>
      <c r="AG73" s="460"/>
      <c r="AH73" s="460"/>
      <c r="AI73" s="460"/>
      <c r="AJ73" s="460"/>
      <c r="AK73" s="460">
        <v>1449</v>
      </c>
      <c r="AL73" s="460"/>
      <c r="AM73" s="460"/>
      <c r="AN73" s="460"/>
      <c r="AO73" s="460"/>
      <c r="AP73" s="460" t="s">
        <v>139</v>
      </c>
      <c r="AQ73" s="460"/>
      <c r="AR73" s="460"/>
      <c r="AS73" s="460"/>
      <c r="AT73" s="460"/>
      <c r="AU73" s="460" t="s">
        <v>139</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71</v>
      </c>
      <c r="C74" s="426"/>
      <c r="D74" s="426"/>
      <c r="E74" s="426"/>
      <c r="F74" s="426"/>
      <c r="G74" s="426"/>
      <c r="H74" s="426"/>
      <c r="I74" s="426"/>
      <c r="J74" s="426"/>
      <c r="K74" s="426"/>
      <c r="L74" s="426"/>
      <c r="M74" s="426"/>
      <c r="N74" s="426"/>
      <c r="O74" s="426"/>
      <c r="P74" s="442"/>
      <c r="Q74" s="448">
        <v>770</v>
      </c>
      <c r="R74" s="460"/>
      <c r="S74" s="460"/>
      <c r="T74" s="460"/>
      <c r="U74" s="460"/>
      <c r="V74" s="460">
        <v>762</v>
      </c>
      <c r="W74" s="460"/>
      <c r="X74" s="460"/>
      <c r="Y74" s="460"/>
      <c r="Z74" s="460"/>
      <c r="AA74" s="460">
        <v>8</v>
      </c>
      <c r="AB74" s="460"/>
      <c r="AC74" s="460"/>
      <c r="AD74" s="460"/>
      <c r="AE74" s="460"/>
      <c r="AF74" s="460">
        <v>8</v>
      </c>
      <c r="AG74" s="460"/>
      <c r="AH74" s="460"/>
      <c r="AI74" s="460"/>
      <c r="AJ74" s="460"/>
      <c r="AK74" s="460" t="s">
        <v>139</v>
      </c>
      <c r="AL74" s="460"/>
      <c r="AM74" s="460"/>
      <c r="AN74" s="460"/>
      <c r="AO74" s="460"/>
      <c r="AP74" s="460" t="s">
        <v>139</v>
      </c>
      <c r="AQ74" s="460"/>
      <c r="AR74" s="460"/>
      <c r="AS74" s="460"/>
      <c r="AT74" s="460"/>
      <c r="AU74" s="460" t="s">
        <v>139</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251</v>
      </c>
      <c r="B88" s="407" t="s">
        <v>10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5499</v>
      </c>
      <c r="AG88" s="462"/>
      <c r="AH88" s="462"/>
      <c r="AI88" s="462"/>
      <c r="AJ88" s="462"/>
      <c r="AK88" s="465"/>
      <c r="AL88" s="465"/>
      <c r="AM88" s="465"/>
      <c r="AN88" s="465"/>
      <c r="AO88" s="465"/>
      <c r="AP88" s="462">
        <v>782</v>
      </c>
      <c r="AQ88" s="462"/>
      <c r="AR88" s="462"/>
      <c r="AS88" s="462"/>
      <c r="AT88" s="462"/>
      <c r="AU88" s="462">
        <v>141</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251</v>
      </c>
      <c r="BR102" s="407" t="s">
        <v>448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5</v>
      </c>
      <c r="CS102" s="624"/>
      <c r="CT102" s="624"/>
      <c r="CU102" s="624"/>
      <c r="CV102" s="719"/>
      <c r="CW102" s="718" t="s">
        <v>139</v>
      </c>
      <c r="CX102" s="624"/>
      <c r="CY102" s="624"/>
      <c r="CZ102" s="624"/>
      <c r="DA102" s="719"/>
      <c r="DB102" s="718" t="s">
        <v>139</v>
      </c>
      <c r="DC102" s="624"/>
      <c r="DD102" s="624"/>
      <c r="DE102" s="624"/>
      <c r="DF102" s="719"/>
      <c r="DG102" s="718" t="s">
        <v>139</v>
      </c>
      <c r="DH102" s="624"/>
      <c r="DI102" s="624"/>
      <c r="DJ102" s="624"/>
      <c r="DK102" s="719"/>
      <c r="DL102" s="718" t="s">
        <v>139</v>
      </c>
      <c r="DM102" s="624"/>
      <c r="DN102" s="624"/>
      <c r="DO102" s="624"/>
      <c r="DP102" s="719"/>
      <c r="DQ102" s="718" t="s">
        <v>139</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465</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466</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284</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468</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194</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469</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412</v>
      </c>
      <c r="AB109" s="412"/>
      <c r="AC109" s="412"/>
      <c r="AD109" s="412"/>
      <c r="AE109" s="479"/>
      <c r="AF109" s="493" t="s">
        <v>389</v>
      </c>
      <c r="AG109" s="412"/>
      <c r="AH109" s="412"/>
      <c r="AI109" s="412"/>
      <c r="AJ109" s="479"/>
      <c r="AK109" s="493" t="s">
        <v>256</v>
      </c>
      <c r="AL109" s="412"/>
      <c r="AM109" s="412"/>
      <c r="AN109" s="412"/>
      <c r="AO109" s="479"/>
      <c r="AP109" s="493" t="s">
        <v>470</v>
      </c>
      <c r="AQ109" s="412"/>
      <c r="AR109" s="412"/>
      <c r="AS109" s="412"/>
      <c r="AT109" s="568"/>
      <c r="AU109" s="388" t="s">
        <v>469</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412</v>
      </c>
      <c r="BR109" s="412"/>
      <c r="BS109" s="412"/>
      <c r="BT109" s="412"/>
      <c r="BU109" s="479"/>
      <c r="BV109" s="493" t="s">
        <v>389</v>
      </c>
      <c r="BW109" s="412"/>
      <c r="BX109" s="412"/>
      <c r="BY109" s="412"/>
      <c r="BZ109" s="479"/>
      <c r="CA109" s="493" t="s">
        <v>256</v>
      </c>
      <c r="CB109" s="412"/>
      <c r="CC109" s="412"/>
      <c r="CD109" s="412"/>
      <c r="CE109" s="479"/>
      <c r="CF109" s="677" t="s">
        <v>470</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412</v>
      </c>
      <c r="DH109" s="412"/>
      <c r="DI109" s="412"/>
      <c r="DJ109" s="412"/>
      <c r="DK109" s="479"/>
      <c r="DL109" s="493" t="s">
        <v>389</v>
      </c>
      <c r="DM109" s="412"/>
      <c r="DN109" s="412"/>
      <c r="DO109" s="412"/>
      <c r="DP109" s="479"/>
      <c r="DQ109" s="493" t="s">
        <v>256</v>
      </c>
      <c r="DR109" s="412"/>
      <c r="DS109" s="412"/>
      <c r="DT109" s="412"/>
      <c r="DU109" s="479"/>
      <c r="DV109" s="493" t="s">
        <v>470</v>
      </c>
      <c r="DW109" s="412"/>
      <c r="DX109" s="412"/>
      <c r="DY109" s="412"/>
      <c r="DZ109" s="568"/>
    </row>
    <row r="110" spans="1:131" s="369" customFormat="1" ht="26.25" customHeight="1">
      <c r="A110" s="389" t="s">
        <v>327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566535</v>
      </c>
      <c r="AB110" s="500"/>
      <c r="AC110" s="500"/>
      <c r="AD110" s="500"/>
      <c r="AE110" s="511"/>
      <c r="AF110" s="527">
        <v>533324</v>
      </c>
      <c r="AG110" s="500"/>
      <c r="AH110" s="500"/>
      <c r="AI110" s="500"/>
      <c r="AJ110" s="511"/>
      <c r="AK110" s="527">
        <v>558783</v>
      </c>
      <c r="AL110" s="500"/>
      <c r="AM110" s="500"/>
      <c r="AN110" s="500"/>
      <c r="AO110" s="511"/>
      <c r="AP110" s="551">
        <v>18.5</v>
      </c>
      <c r="AQ110" s="559"/>
      <c r="AR110" s="559"/>
      <c r="AS110" s="559"/>
      <c r="AT110" s="569"/>
      <c r="AU110" s="581" t="s">
        <v>104</v>
      </c>
      <c r="AV110" s="593"/>
      <c r="AW110" s="593"/>
      <c r="AX110" s="593"/>
      <c r="AY110" s="593"/>
      <c r="AZ110" s="620" t="s">
        <v>471</v>
      </c>
      <c r="BA110" s="413"/>
      <c r="BB110" s="413"/>
      <c r="BC110" s="413"/>
      <c r="BD110" s="413"/>
      <c r="BE110" s="413"/>
      <c r="BF110" s="413"/>
      <c r="BG110" s="413"/>
      <c r="BH110" s="413"/>
      <c r="BI110" s="413"/>
      <c r="BJ110" s="413"/>
      <c r="BK110" s="413"/>
      <c r="BL110" s="413"/>
      <c r="BM110" s="413"/>
      <c r="BN110" s="413"/>
      <c r="BO110" s="413"/>
      <c r="BP110" s="480"/>
      <c r="BQ110" s="652">
        <v>5984315</v>
      </c>
      <c r="BR110" s="660"/>
      <c r="BS110" s="660"/>
      <c r="BT110" s="660"/>
      <c r="BU110" s="660"/>
      <c r="BV110" s="660">
        <v>5845043</v>
      </c>
      <c r="BW110" s="660"/>
      <c r="BX110" s="660"/>
      <c r="BY110" s="660"/>
      <c r="BZ110" s="660"/>
      <c r="CA110" s="660">
        <v>5755048</v>
      </c>
      <c r="CB110" s="660"/>
      <c r="CC110" s="660"/>
      <c r="CD110" s="660"/>
      <c r="CE110" s="660"/>
      <c r="CF110" s="678">
        <v>190.6</v>
      </c>
      <c r="CG110" s="682"/>
      <c r="CH110" s="682"/>
      <c r="CI110" s="682"/>
      <c r="CJ110" s="682"/>
      <c r="CK110" s="694" t="s">
        <v>385</v>
      </c>
      <c r="CL110" s="418"/>
      <c r="CM110" s="431" t="s">
        <v>472</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139</v>
      </c>
      <c r="DH110" s="660"/>
      <c r="DI110" s="660"/>
      <c r="DJ110" s="660"/>
      <c r="DK110" s="660"/>
      <c r="DL110" s="660" t="s">
        <v>139</v>
      </c>
      <c r="DM110" s="660"/>
      <c r="DN110" s="660"/>
      <c r="DO110" s="660"/>
      <c r="DP110" s="660"/>
      <c r="DQ110" s="660" t="s">
        <v>139</v>
      </c>
      <c r="DR110" s="660"/>
      <c r="DS110" s="660"/>
      <c r="DT110" s="660"/>
      <c r="DU110" s="660"/>
      <c r="DV110" s="735" t="s">
        <v>139</v>
      </c>
      <c r="DW110" s="735"/>
      <c r="DX110" s="735"/>
      <c r="DY110" s="735"/>
      <c r="DZ110" s="744"/>
    </row>
    <row r="111" spans="1:131" s="369" customFormat="1" ht="26.25" customHeight="1">
      <c r="A111" s="390" t="s">
        <v>451</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139</v>
      </c>
      <c r="AB111" s="456"/>
      <c r="AC111" s="456"/>
      <c r="AD111" s="456"/>
      <c r="AE111" s="512"/>
      <c r="AF111" s="528" t="s">
        <v>139</v>
      </c>
      <c r="AG111" s="456"/>
      <c r="AH111" s="456"/>
      <c r="AI111" s="456"/>
      <c r="AJ111" s="512"/>
      <c r="AK111" s="528" t="s">
        <v>139</v>
      </c>
      <c r="AL111" s="456"/>
      <c r="AM111" s="456"/>
      <c r="AN111" s="456"/>
      <c r="AO111" s="512"/>
      <c r="AP111" s="552" t="s">
        <v>139</v>
      </c>
      <c r="AQ111" s="560"/>
      <c r="AR111" s="560"/>
      <c r="AS111" s="560"/>
      <c r="AT111" s="570"/>
      <c r="AU111" s="582"/>
      <c r="AV111" s="594"/>
      <c r="AW111" s="594"/>
      <c r="AX111" s="594"/>
      <c r="AY111" s="594"/>
      <c r="AZ111" s="621" t="s">
        <v>474</v>
      </c>
      <c r="BA111" s="429"/>
      <c r="BB111" s="429"/>
      <c r="BC111" s="429"/>
      <c r="BD111" s="429"/>
      <c r="BE111" s="429"/>
      <c r="BF111" s="429"/>
      <c r="BG111" s="429"/>
      <c r="BH111" s="429"/>
      <c r="BI111" s="429"/>
      <c r="BJ111" s="429"/>
      <c r="BK111" s="429"/>
      <c r="BL111" s="429"/>
      <c r="BM111" s="429"/>
      <c r="BN111" s="429"/>
      <c r="BO111" s="429"/>
      <c r="BP111" s="482"/>
      <c r="BQ111" s="653" t="s">
        <v>139</v>
      </c>
      <c r="BR111" s="661"/>
      <c r="BS111" s="661"/>
      <c r="BT111" s="661"/>
      <c r="BU111" s="661"/>
      <c r="BV111" s="661" t="s">
        <v>139</v>
      </c>
      <c r="BW111" s="661"/>
      <c r="BX111" s="661"/>
      <c r="BY111" s="661"/>
      <c r="BZ111" s="661"/>
      <c r="CA111" s="661">
        <v>3108</v>
      </c>
      <c r="CB111" s="661"/>
      <c r="CC111" s="661"/>
      <c r="CD111" s="661"/>
      <c r="CE111" s="661"/>
      <c r="CF111" s="679">
        <v>0.1</v>
      </c>
      <c r="CG111" s="683"/>
      <c r="CH111" s="683"/>
      <c r="CI111" s="683"/>
      <c r="CJ111" s="683"/>
      <c r="CK111" s="695"/>
      <c r="CL111" s="419"/>
      <c r="CM111" s="432" t="s">
        <v>126</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139</v>
      </c>
      <c r="DH111" s="661"/>
      <c r="DI111" s="661"/>
      <c r="DJ111" s="661"/>
      <c r="DK111" s="661"/>
      <c r="DL111" s="661" t="s">
        <v>139</v>
      </c>
      <c r="DM111" s="661"/>
      <c r="DN111" s="661"/>
      <c r="DO111" s="661"/>
      <c r="DP111" s="661"/>
      <c r="DQ111" s="661" t="s">
        <v>139</v>
      </c>
      <c r="DR111" s="661"/>
      <c r="DS111" s="661"/>
      <c r="DT111" s="661"/>
      <c r="DU111" s="661"/>
      <c r="DV111" s="736" t="s">
        <v>139</v>
      </c>
      <c r="DW111" s="736"/>
      <c r="DX111" s="736"/>
      <c r="DY111" s="736"/>
      <c r="DZ111" s="745"/>
    </row>
    <row r="112" spans="1:131" s="369" customFormat="1" ht="26.25" customHeight="1">
      <c r="A112" s="391" t="s">
        <v>144</v>
      </c>
      <c r="B112" s="415"/>
      <c r="C112" s="429" t="s">
        <v>476</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139</v>
      </c>
      <c r="AB112" s="456"/>
      <c r="AC112" s="456"/>
      <c r="AD112" s="456"/>
      <c r="AE112" s="512"/>
      <c r="AF112" s="528" t="s">
        <v>139</v>
      </c>
      <c r="AG112" s="456"/>
      <c r="AH112" s="456"/>
      <c r="AI112" s="456"/>
      <c r="AJ112" s="512"/>
      <c r="AK112" s="528" t="s">
        <v>139</v>
      </c>
      <c r="AL112" s="456"/>
      <c r="AM112" s="456"/>
      <c r="AN112" s="456"/>
      <c r="AO112" s="512"/>
      <c r="AP112" s="552" t="s">
        <v>139</v>
      </c>
      <c r="AQ112" s="560"/>
      <c r="AR112" s="560"/>
      <c r="AS112" s="560"/>
      <c r="AT112" s="570"/>
      <c r="AU112" s="582"/>
      <c r="AV112" s="594"/>
      <c r="AW112" s="594"/>
      <c r="AX112" s="594"/>
      <c r="AY112" s="594"/>
      <c r="AZ112" s="621" t="s">
        <v>271</v>
      </c>
      <c r="BA112" s="429"/>
      <c r="BB112" s="429"/>
      <c r="BC112" s="429"/>
      <c r="BD112" s="429"/>
      <c r="BE112" s="429"/>
      <c r="BF112" s="429"/>
      <c r="BG112" s="429"/>
      <c r="BH112" s="429"/>
      <c r="BI112" s="429"/>
      <c r="BJ112" s="429"/>
      <c r="BK112" s="429"/>
      <c r="BL112" s="429"/>
      <c r="BM112" s="429"/>
      <c r="BN112" s="429"/>
      <c r="BO112" s="429"/>
      <c r="BP112" s="482"/>
      <c r="BQ112" s="653">
        <v>3120767</v>
      </c>
      <c r="BR112" s="661"/>
      <c r="BS112" s="661"/>
      <c r="BT112" s="661"/>
      <c r="BU112" s="661"/>
      <c r="BV112" s="661">
        <v>2932262</v>
      </c>
      <c r="BW112" s="661"/>
      <c r="BX112" s="661"/>
      <c r="BY112" s="661"/>
      <c r="BZ112" s="661"/>
      <c r="CA112" s="661">
        <v>2893551</v>
      </c>
      <c r="CB112" s="661"/>
      <c r="CC112" s="661"/>
      <c r="CD112" s="661"/>
      <c r="CE112" s="661"/>
      <c r="CF112" s="679">
        <v>95.8</v>
      </c>
      <c r="CG112" s="683"/>
      <c r="CH112" s="683"/>
      <c r="CI112" s="683"/>
      <c r="CJ112" s="683"/>
      <c r="CK112" s="695"/>
      <c r="CL112" s="419"/>
      <c r="CM112" s="432" t="s">
        <v>396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139</v>
      </c>
      <c r="DH112" s="661"/>
      <c r="DI112" s="661"/>
      <c r="DJ112" s="661"/>
      <c r="DK112" s="661"/>
      <c r="DL112" s="661" t="s">
        <v>139</v>
      </c>
      <c r="DM112" s="661"/>
      <c r="DN112" s="661"/>
      <c r="DO112" s="661"/>
      <c r="DP112" s="661"/>
      <c r="DQ112" s="661" t="s">
        <v>139</v>
      </c>
      <c r="DR112" s="661"/>
      <c r="DS112" s="661"/>
      <c r="DT112" s="661"/>
      <c r="DU112" s="661"/>
      <c r="DV112" s="736" t="s">
        <v>139</v>
      </c>
      <c r="DW112" s="736"/>
      <c r="DX112" s="736"/>
      <c r="DY112" s="736"/>
      <c r="DZ112" s="745"/>
    </row>
    <row r="113" spans="1:130" s="369" customFormat="1" ht="26.25" customHeight="1">
      <c r="A113" s="392"/>
      <c r="B113" s="416"/>
      <c r="C113" s="429" t="s">
        <v>478</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224982</v>
      </c>
      <c r="AB113" s="456"/>
      <c r="AC113" s="456"/>
      <c r="AD113" s="456"/>
      <c r="AE113" s="512"/>
      <c r="AF113" s="528">
        <v>201649</v>
      </c>
      <c r="AG113" s="456"/>
      <c r="AH113" s="456"/>
      <c r="AI113" s="456"/>
      <c r="AJ113" s="512"/>
      <c r="AK113" s="528">
        <v>239222</v>
      </c>
      <c r="AL113" s="456"/>
      <c r="AM113" s="456"/>
      <c r="AN113" s="456"/>
      <c r="AO113" s="512"/>
      <c r="AP113" s="552">
        <v>7.9</v>
      </c>
      <c r="AQ113" s="560"/>
      <c r="AR113" s="560"/>
      <c r="AS113" s="560"/>
      <c r="AT113" s="570"/>
      <c r="AU113" s="582"/>
      <c r="AV113" s="594"/>
      <c r="AW113" s="594"/>
      <c r="AX113" s="594"/>
      <c r="AY113" s="594"/>
      <c r="AZ113" s="621" t="s">
        <v>459</v>
      </c>
      <c r="BA113" s="429"/>
      <c r="BB113" s="429"/>
      <c r="BC113" s="429"/>
      <c r="BD113" s="429"/>
      <c r="BE113" s="429"/>
      <c r="BF113" s="429"/>
      <c r="BG113" s="429"/>
      <c r="BH113" s="429"/>
      <c r="BI113" s="429"/>
      <c r="BJ113" s="429"/>
      <c r="BK113" s="429"/>
      <c r="BL113" s="429"/>
      <c r="BM113" s="429"/>
      <c r="BN113" s="429"/>
      <c r="BO113" s="429"/>
      <c r="BP113" s="482"/>
      <c r="BQ113" s="653">
        <v>197016</v>
      </c>
      <c r="BR113" s="661"/>
      <c r="BS113" s="661"/>
      <c r="BT113" s="661"/>
      <c r="BU113" s="661"/>
      <c r="BV113" s="661">
        <v>169055</v>
      </c>
      <c r="BW113" s="661"/>
      <c r="BX113" s="661"/>
      <c r="BY113" s="661"/>
      <c r="BZ113" s="661"/>
      <c r="CA113" s="661">
        <v>141231</v>
      </c>
      <c r="CB113" s="661"/>
      <c r="CC113" s="661"/>
      <c r="CD113" s="661"/>
      <c r="CE113" s="661"/>
      <c r="CF113" s="679">
        <v>4.7</v>
      </c>
      <c r="CG113" s="683"/>
      <c r="CH113" s="683"/>
      <c r="CI113" s="683"/>
      <c r="CJ113" s="683"/>
      <c r="CK113" s="695"/>
      <c r="CL113" s="419"/>
      <c r="CM113" s="432" t="s">
        <v>407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139</v>
      </c>
      <c r="DH113" s="456"/>
      <c r="DI113" s="456"/>
      <c r="DJ113" s="456"/>
      <c r="DK113" s="512"/>
      <c r="DL113" s="528" t="s">
        <v>139</v>
      </c>
      <c r="DM113" s="456"/>
      <c r="DN113" s="456"/>
      <c r="DO113" s="456"/>
      <c r="DP113" s="512"/>
      <c r="DQ113" s="528" t="s">
        <v>139</v>
      </c>
      <c r="DR113" s="456"/>
      <c r="DS113" s="456"/>
      <c r="DT113" s="456"/>
      <c r="DU113" s="512"/>
      <c r="DV113" s="552" t="s">
        <v>139</v>
      </c>
      <c r="DW113" s="560"/>
      <c r="DX113" s="560"/>
      <c r="DY113" s="560"/>
      <c r="DZ113" s="570"/>
    </row>
    <row r="114" spans="1:130" s="369" customFormat="1" ht="26.25" customHeight="1">
      <c r="A114" s="392"/>
      <c r="B114" s="416"/>
      <c r="C114" s="429" t="s">
        <v>479</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16278</v>
      </c>
      <c r="AB114" s="456"/>
      <c r="AC114" s="456"/>
      <c r="AD114" s="456"/>
      <c r="AE114" s="512"/>
      <c r="AF114" s="528">
        <v>16222</v>
      </c>
      <c r="AG114" s="456"/>
      <c r="AH114" s="456"/>
      <c r="AI114" s="456"/>
      <c r="AJ114" s="512"/>
      <c r="AK114" s="528">
        <v>16205</v>
      </c>
      <c r="AL114" s="456"/>
      <c r="AM114" s="456"/>
      <c r="AN114" s="456"/>
      <c r="AO114" s="512"/>
      <c r="AP114" s="552">
        <v>0.5</v>
      </c>
      <c r="AQ114" s="560"/>
      <c r="AR114" s="560"/>
      <c r="AS114" s="560"/>
      <c r="AT114" s="570"/>
      <c r="AU114" s="582"/>
      <c r="AV114" s="594"/>
      <c r="AW114" s="594"/>
      <c r="AX114" s="594"/>
      <c r="AY114" s="594"/>
      <c r="AZ114" s="621" t="s">
        <v>480</v>
      </c>
      <c r="BA114" s="429"/>
      <c r="BB114" s="429"/>
      <c r="BC114" s="429"/>
      <c r="BD114" s="429"/>
      <c r="BE114" s="429"/>
      <c r="BF114" s="429"/>
      <c r="BG114" s="429"/>
      <c r="BH114" s="429"/>
      <c r="BI114" s="429"/>
      <c r="BJ114" s="429"/>
      <c r="BK114" s="429"/>
      <c r="BL114" s="429"/>
      <c r="BM114" s="429"/>
      <c r="BN114" s="429"/>
      <c r="BO114" s="429"/>
      <c r="BP114" s="482"/>
      <c r="BQ114" s="653">
        <v>1121619</v>
      </c>
      <c r="BR114" s="661"/>
      <c r="BS114" s="661"/>
      <c r="BT114" s="661"/>
      <c r="BU114" s="661"/>
      <c r="BV114" s="661">
        <v>1101965</v>
      </c>
      <c r="BW114" s="661"/>
      <c r="BX114" s="661"/>
      <c r="BY114" s="661"/>
      <c r="BZ114" s="661"/>
      <c r="CA114" s="661">
        <v>953858</v>
      </c>
      <c r="CB114" s="661"/>
      <c r="CC114" s="661"/>
      <c r="CD114" s="661"/>
      <c r="CE114" s="661"/>
      <c r="CF114" s="679">
        <v>31.6</v>
      </c>
      <c r="CG114" s="683"/>
      <c r="CH114" s="683"/>
      <c r="CI114" s="683"/>
      <c r="CJ114" s="683"/>
      <c r="CK114" s="695"/>
      <c r="CL114" s="419"/>
      <c r="CM114" s="432" t="s">
        <v>481</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139</v>
      </c>
      <c r="DH114" s="456"/>
      <c r="DI114" s="456"/>
      <c r="DJ114" s="456"/>
      <c r="DK114" s="512"/>
      <c r="DL114" s="528" t="s">
        <v>139</v>
      </c>
      <c r="DM114" s="456"/>
      <c r="DN114" s="456"/>
      <c r="DO114" s="456"/>
      <c r="DP114" s="512"/>
      <c r="DQ114" s="528" t="s">
        <v>139</v>
      </c>
      <c r="DR114" s="456"/>
      <c r="DS114" s="456"/>
      <c r="DT114" s="456"/>
      <c r="DU114" s="512"/>
      <c r="DV114" s="552" t="s">
        <v>139</v>
      </c>
      <c r="DW114" s="560"/>
      <c r="DX114" s="560"/>
      <c r="DY114" s="560"/>
      <c r="DZ114" s="570"/>
    </row>
    <row r="115" spans="1:130" s="369" customFormat="1" ht="26.25" customHeight="1">
      <c r="A115" s="392"/>
      <c r="B115" s="416"/>
      <c r="C115" s="429" t="s">
        <v>374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743</v>
      </c>
      <c r="AB115" s="456"/>
      <c r="AC115" s="456"/>
      <c r="AD115" s="456"/>
      <c r="AE115" s="512"/>
      <c r="AF115" s="528">
        <v>874</v>
      </c>
      <c r="AG115" s="456"/>
      <c r="AH115" s="456"/>
      <c r="AI115" s="456"/>
      <c r="AJ115" s="512"/>
      <c r="AK115" s="528">
        <v>868</v>
      </c>
      <c r="AL115" s="456"/>
      <c r="AM115" s="456"/>
      <c r="AN115" s="456"/>
      <c r="AO115" s="512"/>
      <c r="AP115" s="552">
        <v>0</v>
      </c>
      <c r="AQ115" s="560"/>
      <c r="AR115" s="560"/>
      <c r="AS115" s="560"/>
      <c r="AT115" s="570"/>
      <c r="AU115" s="582"/>
      <c r="AV115" s="594"/>
      <c r="AW115" s="594"/>
      <c r="AX115" s="594"/>
      <c r="AY115" s="594"/>
      <c r="AZ115" s="621" t="s">
        <v>344</v>
      </c>
      <c r="BA115" s="429"/>
      <c r="BB115" s="429"/>
      <c r="BC115" s="429"/>
      <c r="BD115" s="429"/>
      <c r="BE115" s="429"/>
      <c r="BF115" s="429"/>
      <c r="BG115" s="429"/>
      <c r="BH115" s="429"/>
      <c r="BI115" s="429"/>
      <c r="BJ115" s="429"/>
      <c r="BK115" s="429"/>
      <c r="BL115" s="429"/>
      <c r="BM115" s="429"/>
      <c r="BN115" s="429"/>
      <c r="BO115" s="429"/>
      <c r="BP115" s="482"/>
      <c r="BQ115" s="653" t="s">
        <v>139</v>
      </c>
      <c r="BR115" s="661"/>
      <c r="BS115" s="661"/>
      <c r="BT115" s="661"/>
      <c r="BU115" s="661"/>
      <c r="BV115" s="661" t="s">
        <v>139</v>
      </c>
      <c r="BW115" s="661"/>
      <c r="BX115" s="661"/>
      <c r="BY115" s="661"/>
      <c r="BZ115" s="661"/>
      <c r="CA115" s="661" t="s">
        <v>139</v>
      </c>
      <c r="CB115" s="661"/>
      <c r="CC115" s="661"/>
      <c r="CD115" s="661"/>
      <c r="CE115" s="661"/>
      <c r="CF115" s="679" t="s">
        <v>139</v>
      </c>
      <c r="CG115" s="683"/>
      <c r="CH115" s="683"/>
      <c r="CI115" s="683"/>
      <c r="CJ115" s="683"/>
      <c r="CK115" s="695"/>
      <c r="CL115" s="419"/>
      <c r="CM115" s="621" t="s">
        <v>28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139</v>
      </c>
      <c r="DH115" s="456"/>
      <c r="DI115" s="456"/>
      <c r="DJ115" s="456"/>
      <c r="DK115" s="512"/>
      <c r="DL115" s="528" t="s">
        <v>139</v>
      </c>
      <c r="DM115" s="456"/>
      <c r="DN115" s="456"/>
      <c r="DO115" s="456"/>
      <c r="DP115" s="512"/>
      <c r="DQ115" s="528" t="s">
        <v>139</v>
      </c>
      <c r="DR115" s="456"/>
      <c r="DS115" s="456"/>
      <c r="DT115" s="456"/>
      <c r="DU115" s="512"/>
      <c r="DV115" s="552" t="s">
        <v>139</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139</v>
      </c>
      <c r="AB116" s="456"/>
      <c r="AC116" s="456"/>
      <c r="AD116" s="456"/>
      <c r="AE116" s="512"/>
      <c r="AF116" s="528" t="s">
        <v>139</v>
      </c>
      <c r="AG116" s="456"/>
      <c r="AH116" s="456"/>
      <c r="AI116" s="456"/>
      <c r="AJ116" s="512"/>
      <c r="AK116" s="528" t="s">
        <v>139</v>
      </c>
      <c r="AL116" s="456"/>
      <c r="AM116" s="456"/>
      <c r="AN116" s="456"/>
      <c r="AO116" s="512"/>
      <c r="AP116" s="552" t="s">
        <v>139</v>
      </c>
      <c r="AQ116" s="560"/>
      <c r="AR116" s="560"/>
      <c r="AS116" s="560"/>
      <c r="AT116" s="570"/>
      <c r="AU116" s="582"/>
      <c r="AV116" s="594"/>
      <c r="AW116" s="594"/>
      <c r="AX116" s="594"/>
      <c r="AY116" s="594"/>
      <c r="AZ116" s="433" t="s">
        <v>219</v>
      </c>
      <c r="BA116" s="437"/>
      <c r="BB116" s="437"/>
      <c r="BC116" s="437"/>
      <c r="BD116" s="437"/>
      <c r="BE116" s="437"/>
      <c r="BF116" s="437"/>
      <c r="BG116" s="437"/>
      <c r="BH116" s="437"/>
      <c r="BI116" s="437"/>
      <c r="BJ116" s="437"/>
      <c r="BK116" s="437"/>
      <c r="BL116" s="437"/>
      <c r="BM116" s="437"/>
      <c r="BN116" s="437"/>
      <c r="BO116" s="437"/>
      <c r="BP116" s="486"/>
      <c r="BQ116" s="653" t="s">
        <v>139</v>
      </c>
      <c r="BR116" s="661"/>
      <c r="BS116" s="661"/>
      <c r="BT116" s="661"/>
      <c r="BU116" s="661"/>
      <c r="BV116" s="661" t="s">
        <v>139</v>
      </c>
      <c r="BW116" s="661"/>
      <c r="BX116" s="661"/>
      <c r="BY116" s="661"/>
      <c r="BZ116" s="661"/>
      <c r="CA116" s="661" t="s">
        <v>139</v>
      </c>
      <c r="CB116" s="661"/>
      <c r="CC116" s="661"/>
      <c r="CD116" s="661"/>
      <c r="CE116" s="661"/>
      <c r="CF116" s="679" t="s">
        <v>139</v>
      </c>
      <c r="CG116" s="683"/>
      <c r="CH116" s="683"/>
      <c r="CI116" s="683"/>
      <c r="CJ116" s="683"/>
      <c r="CK116" s="695"/>
      <c r="CL116" s="419"/>
      <c r="CM116" s="432" t="s">
        <v>482</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139</v>
      </c>
      <c r="DH116" s="456"/>
      <c r="DI116" s="456"/>
      <c r="DJ116" s="456"/>
      <c r="DK116" s="512"/>
      <c r="DL116" s="528" t="s">
        <v>139</v>
      </c>
      <c r="DM116" s="456"/>
      <c r="DN116" s="456"/>
      <c r="DO116" s="456"/>
      <c r="DP116" s="512"/>
      <c r="DQ116" s="528" t="s">
        <v>139</v>
      </c>
      <c r="DR116" s="456"/>
      <c r="DS116" s="456"/>
      <c r="DT116" s="456"/>
      <c r="DU116" s="512"/>
      <c r="DV116" s="552" t="s">
        <v>139</v>
      </c>
      <c r="DW116" s="560"/>
      <c r="DX116" s="560"/>
      <c r="DY116" s="560"/>
      <c r="DZ116" s="570"/>
    </row>
    <row r="117" spans="1:130" s="369" customFormat="1" ht="26.25" customHeight="1">
      <c r="A117" s="388" t="s">
        <v>276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321</v>
      </c>
      <c r="Z117" s="479"/>
      <c r="AA117" s="496">
        <v>808538</v>
      </c>
      <c r="AB117" s="501"/>
      <c r="AC117" s="501"/>
      <c r="AD117" s="501"/>
      <c r="AE117" s="513"/>
      <c r="AF117" s="529">
        <v>752069</v>
      </c>
      <c r="AG117" s="501"/>
      <c r="AH117" s="501"/>
      <c r="AI117" s="501"/>
      <c r="AJ117" s="513"/>
      <c r="AK117" s="529">
        <v>815078</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139</v>
      </c>
      <c r="BR117" s="661"/>
      <c r="BS117" s="661"/>
      <c r="BT117" s="661"/>
      <c r="BU117" s="661"/>
      <c r="BV117" s="661" t="s">
        <v>139</v>
      </c>
      <c r="BW117" s="661"/>
      <c r="BX117" s="661"/>
      <c r="BY117" s="661"/>
      <c r="BZ117" s="661"/>
      <c r="CA117" s="661" t="s">
        <v>139</v>
      </c>
      <c r="CB117" s="661"/>
      <c r="CC117" s="661"/>
      <c r="CD117" s="661"/>
      <c r="CE117" s="661"/>
      <c r="CF117" s="679" t="s">
        <v>139</v>
      </c>
      <c r="CG117" s="683"/>
      <c r="CH117" s="683"/>
      <c r="CI117" s="683"/>
      <c r="CJ117" s="683"/>
      <c r="CK117" s="695"/>
      <c r="CL117" s="419"/>
      <c r="CM117" s="432" t="s">
        <v>336</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139</v>
      </c>
      <c r="DH117" s="456"/>
      <c r="DI117" s="456"/>
      <c r="DJ117" s="456"/>
      <c r="DK117" s="512"/>
      <c r="DL117" s="528" t="s">
        <v>139</v>
      </c>
      <c r="DM117" s="456"/>
      <c r="DN117" s="456"/>
      <c r="DO117" s="456"/>
      <c r="DP117" s="512"/>
      <c r="DQ117" s="528" t="s">
        <v>139</v>
      </c>
      <c r="DR117" s="456"/>
      <c r="DS117" s="456"/>
      <c r="DT117" s="456"/>
      <c r="DU117" s="512"/>
      <c r="DV117" s="552" t="s">
        <v>139</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412</v>
      </c>
      <c r="AB118" s="412"/>
      <c r="AC118" s="412"/>
      <c r="AD118" s="412"/>
      <c r="AE118" s="479"/>
      <c r="AF118" s="493" t="s">
        <v>389</v>
      </c>
      <c r="AG118" s="412"/>
      <c r="AH118" s="412"/>
      <c r="AI118" s="412"/>
      <c r="AJ118" s="479"/>
      <c r="AK118" s="493" t="s">
        <v>256</v>
      </c>
      <c r="AL118" s="412"/>
      <c r="AM118" s="412"/>
      <c r="AN118" s="412"/>
      <c r="AO118" s="479"/>
      <c r="AP118" s="493" t="s">
        <v>470</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139</v>
      </c>
      <c r="BR118" s="662"/>
      <c r="BS118" s="662"/>
      <c r="BT118" s="662"/>
      <c r="BU118" s="662"/>
      <c r="BV118" s="662" t="s">
        <v>139</v>
      </c>
      <c r="BW118" s="662"/>
      <c r="BX118" s="662"/>
      <c r="BY118" s="662"/>
      <c r="BZ118" s="662"/>
      <c r="CA118" s="662" t="s">
        <v>139</v>
      </c>
      <c r="CB118" s="662"/>
      <c r="CC118" s="662"/>
      <c r="CD118" s="662"/>
      <c r="CE118" s="662"/>
      <c r="CF118" s="679" t="s">
        <v>139</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139</v>
      </c>
      <c r="DH118" s="456"/>
      <c r="DI118" s="456"/>
      <c r="DJ118" s="456"/>
      <c r="DK118" s="512"/>
      <c r="DL118" s="528" t="s">
        <v>139</v>
      </c>
      <c r="DM118" s="456"/>
      <c r="DN118" s="456"/>
      <c r="DO118" s="456"/>
      <c r="DP118" s="512"/>
      <c r="DQ118" s="528" t="s">
        <v>139</v>
      </c>
      <c r="DR118" s="456"/>
      <c r="DS118" s="456"/>
      <c r="DT118" s="456"/>
      <c r="DU118" s="512"/>
      <c r="DV118" s="552" t="s">
        <v>139</v>
      </c>
      <c r="DW118" s="560"/>
      <c r="DX118" s="560"/>
      <c r="DY118" s="560"/>
      <c r="DZ118" s="570"/>
    </row>
    <row r="119" spans="1:130" s="369" customFormat="1" ht="26.25" customHeight="1">
      <c r="A119" s="394" t="s">
        <v>385</v>
      </c>
      <c r="B119" s="418"/>
      <c r="C119" s="431" t="s">
        <v>472</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139</v>
      </c>
      <c r="AB119" s="500"/>
      <c r="AC119" s="500"/>
      <c r="AD119" s="500"/>
      <c r="AE119" s="511"/>
      <c r="AF119" s="527" t="s">
        <v>139</v>
      </c>
      <c r="AG119" s="500"/>
      <c r="AH119" s="500"/>
      <c r="AI119" s="500"/>
      <c r="AJ119" s="511"/>
      <c r="AK119" s="527" t="s">
        <v>139</v>
      </c>
      <c r="AL119" s="500"/>
      <c r="AM119" s="500"/>
      <c r="AN119" s="500"/>
      <c r="AO119" s="511"/>
      <c r="AP119" s="551" t="s">
        <v>139</v>
      </c>
      <c r="AQ119" s="559"/>
      <c r="AR119" s="559"/>
      <c r="AS119" s="559"/>
      <c r="AT119" s="569"/>
      <c r="AU119" s="583"/>
      <c r="AV119" s="595"/>
      <c r="AW119" s="595"/>
      <c r="AX119" s="595"/>
      <c r="AY119" s="595"/>
      <c r="AZ119" s="623" t="s">
        <v>276</v>
      </c>
      <c r="BA119" s="623"/>
      <c r="BB119" s="623"/>
      <c r="BC119" s="623"/>
      <c r="BD119" s="623"/>
      <c r="BE119" s="623"/>
      <c r="BF119" s="623"/>
      <c r="BG119" s="623"/>
      <c r="BH119" s="623"/>
      <c r="BI119" s="623"/>
      <c r="BJ119" s="623"/>
      <c r="BK119" s="623"/>
      <c r="BL119" s="623"/>
      <c r="BM119" s="623"/>
      <c r="BN119" s="623"/>
      <c r="BO119" s="478" t="s">
        <v>159</v>
      </c>
      <c r="BP119" s="648"/>
      <c r="BQ119" s="654">
        <v>10423717</v>
      </c>
      <c r="BR119" s="662"/>
      <c r="BS119" s="662"/>
      <c r="BT119" s="662"/>
      <c r="BU119" s="662"/>
      <c r="BV119" s="662">
        <v>10048325</v>
      </c>
      <c r="BW119" s="662"/>
      <c r="BX119" s="662"/>
      <c r="BY119" s="662"/>
      <c r="BZ119" s="662"/>
      <c r="CA119" s="662">
        <v>9746796</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139</v>
      </c>
      <c r="DH119" s="502"/>
      <c r="DI119" s="502"/>
      <c r="DJ119" s="502"/>
      <c r="DK119" s="514"/>
      <c r="DL119" s="530" t="s">
        <v>139</v>
      </c>
      <c r="DM119" s="502"/>
      <c r="DN119" s="502"/>
      <c r="DO119" s="502"/>
      <c r="DP119" s="514"/>
      <c r="DQ119" s="530">
        <v>3108</v>
      </c>
      <c r="DR119" s="502"/>
      <c r="DS119" s="502"/>
      <c r="DT119" s="502"/>
      <c r="DU119" s="514"/>
      <c r="DV119" s="737">
        <v>0.1</v>
      </c>
      <c r="DW119" s="739"/>
      <c r="DX119" s="739"/>
      <c r="DY119" s="739"/>
      <c r="DZ119" s="746"/>
    </row>
    <row r="120" spans="1:130" s="369" customFormat="1" ht="26.25" customHeight="1">
      <c r="A120" s="395"/>
      <c r="B120" s="419"/>
      <c r="C120" s="432" t="s">
        <v>126</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139</v>
      </c>
      <c r="AB120" s="456"/>
      <c r="AC120" s="456"/>
      <c r="AD120" s="456"/>
      <c r="AE120" s="512"/>
      <c r="AF120" s="528" t="s">
        <v>139</v>
      </c>
      <c r="AG120" s="456"/>
      <c r="AH120" s="456"/>
      <c r="AI120" s="456"/>
      <c r="AJ120" s="512"/>
      <c r="AK120" s="528" t="s">
        <v>139</v>
      </c>
      <c r="AL120" s="456"/>
      <c r="AM120" s="456"/>
      <c r="AN120" s="456"/>
      <c r="AO120" s="512"/>
      <c r="AP120" s="552" t="s">
        <v>139</v>
      </c>
      <c r="AQ120" s="560"/>
      <c r="AR120" s="560"/>
      <c r="AS120" s="560"/>
      <c r="AT120" s="570"/>
      <c r="AU120" s="584" t="s">
        <v>477</v>
      </c>
      <c r="AV120" s="596"/>
      <c r="AW120" s="596"/>
      <c r="AX120" s="596"/>
      <c r="AY120" s="608"/>
      <c r="AZ120" s="620" t="s">
        <v>211</v>
      </c>
      <c r="BA120" s="413"/>
      <c r="BB120" s="413"/>
      <c r="BC120" s="413"/>
      <c r="BD120" s="413"/>
      <c r="BE120" s="413"/>
      <c r="BF120" s="413"/>
      <c r="BG120" s="413"/>
      <c r="BH120" s="413"/>
      <c r="BI120" s="413"/>
      <c r="BJ120" s="413"/>
      <c r="BK120" s="413"/>
      <c r="BL120" s="413"/>
      <c r="BM120" s="413"/>
      <c r="BN120" s="413"/>
      <c r="BO120" s="413"/>
      <c r="BP120" s="480"/>
      <c r="BQ120" s="652">
        <v>1221066</v>
      </c>
      <c r="BR120" s="660"/>
      <c r="BS120" s="660"/>
      <c r="BT120" s="660"/>
      <c r="BU120" s="660"/>
      <c r="BV120" s="660">
        <v>1321035</v>
      </c>
      <c r="BW120" s="660"/>
      <c r="BX120" s="660"/>
      <c r="BY120" s="660"/>
      <c r="BZ120" s="660"/>
      <c r="CA120" s="660">
        <v>1403009</v>
      </c>
      <c r="CB120" s="660"/>
      <c r="CC120" s="660"/>
      <c r="CD120" s="660"/>
      <c r="CE120" s="660"/>
      <c r="CF120" s="678">
        <v>46.5</v>
      </c>
      <c r="CG120" s="682"/>
      <c r="CH120" s="682"/>
      <c r="CI120" s="682"/>
      <c r="CJ120" s="682"/>
      <c r="CK120" s="697" t="s">
        <v>272</v>
      </c>
      <c r="CL120" s="707"/>
      <c r="CM120" s="707"/>
      <c r="CN120" s="707"/>
      <c r="CO120" s="710"/>
      <c r="CP120" s="714" t="s">
        <v>462</v>
      </c>
      <c r="CQ120" s="717"/>
      <c r="CR120" s="717"/>
      <c r="CS120" s="717"/>
      <c r="CT120" s="717"/>
      <c r="CU120" s="717"/>
      <c r="CV120" s="717"/>
      <c r="CW120" s="717"/>
      <c r="CX120" s="717"/>
      <c r="CY120" s="717"/>
      <c r="CZ120" s="717"/>
      <c r="DA120" s="717"/>
      <c r="DB120" s="717"/>
      <c r="DC120" s="717"/>
      <c r="DD120" s="717"/>
      <c r="DE120" s="717"/>
      <c r="DF120" s="720"/>
      <c r="DG120" s="652">
        <v>2443819</v>
      </c>
      <c r="DH120" s="660"/>
      <c r="DI120" s="660"/>
      <c r="DJ120" s="660"/>
      <c r="DK120" s="660"/>
      <c r="DL120" s="660">
        <v>2279446</v>
      </c>
      <c r="DM120" s="660"/>
      <c r="DN120" s="660"/>
      <c r="DO120" s="660"/>
      <c r="DP120" s="660"/>
      <c r="DQ120" s="660">
        <v>2393315</v>
      </c>
      <c r="DR120" s="660"/>
      <c r="DS120" s="660"/>
      <c r="DT120" s="660"/>
      <c r="DU120" s="660"/>
      <c r="DV120" s="735">
        <v>79.3</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139</v>
      </c>
      <c r="AB121" s="456"/>
      <c r="AC121" s="456"/>
      <c r="AD121" s="456"/>
      <c r="AE121" s="512"/>
      <c r="AF121" s="528" t="s">
        <v>139</v>
      </c>
      <c r="AG121" s="456"/>
      <c r="AH121" s="456"/>
      <c r="AI121" s="456"/>
      <c r="AJ121" s="512"/>
      <c r="AK121" s="528" t="s">
        <v>139</v>
      </c>
      <c r="AL121" s="456"/>
      <c r="AM121" s="456"/>
      <c r="AN121" s="456"/>
      <c r="AO121" s="512"/>
      <c r="AP121" s="552" t="s">
        <v>139</v>
      </c>
      <c r="AQ121" s="560"/>
      <c r="AR121" s="560"/>
      <c r="AS121" s="560"/>
      <c r="AT121" s="570"/>
      <c r="AU121" s="585"/>
      <c r="AV121" s="597"/>
      <c r="AW121" s="597"/>
      <c r="AX121" s="597"/>
      <c r="AY121" s="609"/>
      <c r="AZ121" s="621" t="s">
        <v>487</v>
      </c>
      <c r="BA121" s="429"/>
      <c r="BB121" s="429"/>
      <c r="BC121" s="429"/>
      <c r="BD121" s="429"/>
      <c r="BE121" s="429"/>
      <c r="BF121" s="429"/>
      <c r="BG121" s="429"/>
      <c r="BH121" s="429"/>
      <c r="BI121" s="429"/>
      <c r="BJ121" s="429"/>
      <c r="BK121" s="429"/>
      <c r="BL121" s="429"/>
      <c r="BM121" s="429"/>
      <c r="BN121" s="429"/>
      <c r="BO121" s="429"/>
      <c r="BP121" s="482"/>
      <c r="BQ121" s="653">
        <v>7706</v>
      </c>
      <c r="BR121" s="661"/>
      <c r="BS121" s="661"/>
      <c r="BT121" s="661"/>
      <c r="BU121" s="661"/>
      <c r="BV121" s="661">
        <v>4559</v>
      </c>
      <c r="BW121" s="661"/>
      <c r="BX121" s="661"/>
      <c r="BY121" s="661"/>
      <c r="BZ121" s="661"/>
      <c r="CA121" s="661">
        <v>1866</v>
      </c>
      <c r="CB121" s="661"/>
      <c r="CC121" s="661"/>
      <c r="CD121" s="661"/>
      <c r="CE121" s="661"/>
      <c r="CF121" s="679">
        <v>0.1</v>
      </c>
      <c r="CG121" s="683"/>
      <c r="CH121" s="683"/>
      <c r="CI121" s="683"/>
      <c r="CJ121" s="683"/>
      <c r="CK121" s="698"/>
      <c r="CL121" s="708"/>
      <c r="CM121" s="708"/>
      <c r="CN121" s="708"/>
      <c r="CO121" s="711"/>
      <c r="CP121" s="715" t="s">
        <v>461</v>
      </c>
      <c r="CQ121" s="409"/>
      <c r="CR121" s="409"/>
      <c r="CS121" s="409"/>
      <c r="CT121" s="409"/>
      <c r="CU121" s="409"/>
      <c r="CV121" s="409"/>
      <c r="CW121" s="409"/>
      <c r="CX121" s="409"/>
      <c r="CY121" s="409"/>
      <c r="CZ121" s="409"/>
      <c r="DA121" s="409"/>
      <c r="DB121" s="409"/>
      <c r="DC121" s="409"/>
      <c r="DD121" s="409"/>
      <c r="DE121" s="409"/>
      <c r="DF121" s="721"/>
      <c r="DG121" s="653">
        <v>401356</v>
      </c>
      <c r="DH121" s="661"/>
      <c r="DI121" s="661"/>
      <c r="DJ121" s="661"/>
      <c r="DK121" s="661"/>
      <c r="DL121" s="661">
        <v>356989</v>
      </c>
      <c r="DM121" s="661"/>
      <c r="DN121" s="661"/>
      <c r="DO121" s="661"/>
      <c r="DP121" s="661"/>
      <c r="DQ121" s="661">
        <v>500236</v>
      </c>
      <c r="DR121" s="661"/>
      <c r="DS121" s="661"/>
      <c r="DT121" s="661"/>
      <c r="DU121" s="661"/>
      <c r="DV121" s="736">
        <v>16.600000000000001</v>
      </c>
      <c r="DW121" s="736"/>
      <c r="DX121" s="736"/>
      <c r="DY121" s="736"/>
      <c r="DZ121" s="745"/>
    </row>
    <row r="122" spans="1:130" s="369" customFormat="1" ht="26.25" customHeight="1">
      <c r="A122" s="395"/>
      <c r="B122" s="419"/>
      <c r="C122" s="432" t="s">
        <v>481</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139</v>
      </c>
      <c r="AB122" s="456"/>
      <c r="AC122" s="456"/>
      <c r="AD122" s="456"/>
      <c r="AE122" s="512"/>
      <c r="AF122" s="528" t="s">
        <v>139</v>
      </c>
      <c r="AG122" s="456"/>
      <c r="AH122" s="456"/>
      <c r="AI122" s="456"/>
      <c r="AJ122" s="512"/>
      <c r="AK122" s="528" t="s">
        <v>139</v>
      </c>
      <c r="AL122" s="456"/>
      <c r="AM122" s="456"/>
      <c r="AN122" s="456"/>
      <c r="AO122" s="512"/>
      <c r="AP122" s="552" t="s">
        <v>139</v>
      </c>
      <c r="AQ122" s="560"/>
      <c r="AR122" s="560"/>
      <c r="AS122" s="560"/>
      <c r="AT122" s="570"/>
      <c r="AU122" s="585"/>
      <c r="AV122" s="597"/>
      <c r="AW122" s="597"/>
      <c r="AX122" s="597"/>
      <c r="AY122" s="609"/>
      <c r="AZ122" s="622" t="s">
        <v>489</v>
      </c>
      <c r="BA122" s="430"/>
      <c r="BB122" s="430"/>
      <c r="BC122" s="430"/>
      <c r="BD122" s="430"/>
      <c r="BE122" s="430"/>
      <c r="BF122" s="430"/>
      <c r="BG122" s="430"/>
      <c r="BH122" s="430"/>
      <c r="BI122" s="430"/>
      <c r="BJ122" s="430"/>
      <c r="BK122" s="430"/>
      <c r="BL122" s="430"/>
      <c r="BM122" s="430"/>
      <c r="BN122" s="430"/>
      <c r="BO122" s="430"/>
      <c r="BP122" s="483"/>
      <c r="BQ122" s="654">
        <v>5925398</v>
      </c>
      <c r="BR122" s="662"/>
      <c r="BS122" s="662"/>
      <c r="BT122" s="662"/>
      <c r="BU122" s="662"/>
      <c r="BV122" s="662">
        <v>5791295</v>
      </c>
      <c r="BW122" s="662"/>
      <c r="BX122" s="662"/>
      <c r="BY122" s="662"/>
      <c r="BZ122" s="662"/>
      <c r="CA122" s="662">
        <v>5701399</v>
      </c>
      <c r="CB122" s="662"/>
      <c r="CC122" s="662"/>
      <c r="CD122" s="662"/>
      <c r="CE122" s="662"/>
      <c r="CF122" s="680">
        <v>188.8</v>
      </c>
      <c r="CG122" s="684"/>
      <c r="CH122" s="684"/>
      <c r="CI122" s="684"/>
      <c r="CJ122" s="684"/>
      <c r="CK122" s="698"/>
      <c r="CL122" s="708"/>
      <c r="CM122" s="708"/>
      <c r="CN122" s="708"/>
      <c r="CO122" s="711"/>
      <c r="CP122" s="715" t="s">
        <v>460</v>
      </c>
      <c r="CQ122" s="409"/>
      <c r="CR122" s="409"/>
      <c r="CS122" s="409"/>
      <c r="CT122" s="409"/>
      <c r="CU122" s="409"/>
      <c r="CV122" s="409"/>
      <c r="CW122" s="409"/>
      <c r="CX122" s="409"/>
      <c r="CY122" s="409"/>
      <c r="CZ122" s="409"/>
      <c r="DA122" s="409"/>
      <c r="DB122" s="409"/>
      <c r="DC122" s="409"/>
      <c r="DD122" s="409"/>
      <c r="DE122" s="409"/>
      <c r="DF122" s="721"/>
      <c r="DG122" s="653" t="s">
        <v>139</v>
      </c>
      <c r="DH122" s="661"/>
      <c r="DI122" s="661"/>
      <c r="DJ122" s="661"/>
      <c r="DK122" s="661"/>
      <c r="DL122" s="661" t="s">
        <v>139</v>
      </c>
      <c r="DM122" s="661"/>
      <c r="DN122" s="661"/>
      <c r="DO122" s="661"/>
      <c r="DP122" s="661"/>
      <c r="DQ122" s="661" t="s">
        <v>139</v>
      </c>
      <c r="DR122" s="661"/>
      <c r="DS122" s="661"/>
      <c r="DT122" s="661"/>
      <c r="DU122" s="661"/>
      <c r="DV122" s="736" t="s">
        <v>139</v>
      </c>
      <c r="DW122" s="736"/>
      <c r="DX122" s="736"/>
      <c r="DY122" s="736"/>
      <c r="DZ122" s="745"/>
    </row>
    <row r="123" spans="1:130" s="369" customFormat="1" ht="26.25" customHeight="1">
      <c r="A123" s="395"/>
      <c r="B123" s="419"/>
      <c r="C123" s="432" t="s">
        <v>482</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139</v>
      </c>
      <c r="AB123" s="456"/>
      <c r="AC123" s="456"/>
      <c r="AD123" s="456"/>
      <c r="AE123" s="512"/>
      <c r="AF123" s="528" t="s">
        <v>139</v>
      </c>
      <c r="AG123" s="456"/>
      <c r="AH123" s="456"/>
      <c r="AI123" s="456"/>
      <c r="AJ123" s="512"/>
      <c r="AK123" s="528" t="s">
        <v>139</v>
      </c>
      <c r="AL123" s="456"/>
      <c r="AM123" s="456"/>
      <c r="AN123" s="456"/>
      <c r="AO123" s="512"/>
      <c r="AP123" s="552" t="s">
        <v>139</v>
      </c>
      <c r="AQ123" s="560"/>
      <c r="AR123" s="560"/>
      <c r="AS123" s="560"/>
      <c r="AT123" s="570"/>
      <c r="AU123" s="586"/>
      <c r="AV123" s="598"/>
      <c r="AW123" s="598"/>
      <c r="AX123" s="598"/>
      <c r="AY123" s="598"/>
      <c r="AZ123" s="623" t="s">
        <v>276</v>
      </c>
      <c r="BA123" s="623"/>
      <c r="BB123" s="623"/>
      <c r="BC123" s="623"/>
      <c r="BD123" s="623"/>
      <c r="BE123" s="623"/>
      <c r="BF123" s="623"/>
      <c r="BG123" s="623"/>
      <c r="BH123" s="623"/>
      <c r="BI123" s="623"/>
      <c r="BJ123" s="623"/>
      <c r="BK123" s="623"/>
      <c r="BL123" s="623"/>
      <c r="BM123" s="623"/>
      <c r="BN123" s="623"/>
      <c r="BO123" s="478" t="s">
        <v>490</v>
      </c>
      <c r="BP123" s="648"/>
      <c r="BQ123" s="655">
        <v>7154170</v>
      </c>
      <c r="BR123" s="663"/>
      <c r="BS123" s="663"/>
      <c r="BT123" s="663"/>
      <c r="BU123" s="663"/>
      <c r="BV123" s="663">
        <v>7116889</v>
      </c>
      <c r="BW123" s="663"/>
      <c r="BX123" s="663"/>
      <c r="BY123" s="663"/>
      <c r="BZ123" s="663"/>
      <c r="CA123" s="663">
        <v>7106274</v>
      </c>
      <c r="CB123" s="663"/>
      <c r="CC123" s="663"/>
      <c r="CD123" s="663"/>
      <c r="CE123" s="663"/>
      <c r="CF123" s="557"/>
      <c r="CG123" s="565"/>
      <c r="CH123" s="565"/>
      <c r="CI123" s="565"/>
      <c r="CJ123" s="691"/>
      <c r="CK123" s="698"/>
      <c r="CL123" s="708"/>
      <c r="CM123" s="708"/>
      <c r="CN123" s="708"/>
      <c r="CO123" s="711"/>
      <c r="CP123" s="715" t="s">
        <v>458</v>
      </c>
      <c r="CQ123" s="409"/>
      <c r="CR123" s="409"/>
      <c r="CS123" s="409"/>
      <c r="CT123" s="409"/>
      <c r="CU123" s="409"/>
      <c r="CV123" s="409"/>
      <c r="CW123" s="409"/>
      <c r="CX123" s="409"/>
      <c r="CY123" s="409"/>
      <c r="CZ123" s="409"/>
      <c r="DA123" s="409"/>
      <c r="DB123" s="409"/>
      <c r="DC123" s="409"/>
      <c r="DD123" s="409"/>
      <c r="DE123" s="409"/>
      <c r="DF123" s="721"/>
      <c r="DG123" s="495" t="s">
        <v>139</v>
      </c>
      <c r="DH123" s="456"/>
      <c r="DI123" s="456"/>
      <c r="DJ123" s="456"/>
      <c r="DK123" s="512"/>
      <c r="DL123" s="528" t="s">
        <v>139</v>
      </c>
      <c r="DM123" s="456"/>
      <c r="DN123" s="456"/>
      <c r="DO123" s="456"/>
      <c r="DP123" s="512"/>
      <c r="DQ123" s="528" t="s">
        <v>139</v>
      </c>
      <c r="DR123" s="456"/>
      <c r="DS123" s="456"/>
      <c r="DT123" s="456"/>
      <c r="DU123" s="512"/>
      <c r="DV123" s="552" t="s">
        <v>139</v>
      </c>
      <c r="DW123" s="560"/>
      <c r="DX123" s="560"/>
      <c r="DY123" s="560"/>
      <c r="DZ123" s="570"/>
    </row>
    <row r="124" spans="1:130" s="369" customFormat="1" ht="26.25" customHeight="1">
      <c r="A124" s="395"/>
      <c r="B124" s="419"/>
      <c r="C124" s="432" t="s">
        <v>336</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139</v>
      </c>
      <c r="AB124" s="456"/>
      <c r="AC124" s="456"/>
      <c r="AD124" s="456"/>
      <c r="AE124" s="512"/>
      <c r="AF124" s="528" t="s">
        <v>139</v>
      </c>
      <c r="AG124" s="456"/>
      <c r="AH124" s="456"/>
      <c r="AI124" s="456"/>
      <c r="AJ124" s="512"/>
      <c r="AK124" s="528" t="s">
        <v>139</v>
      </c>
      <c r="AL124" s="456"/>
      <c r="AM124" s="456"/>
      <c r="AN124" s="456"/>
      <c r="AO124" s="512"/>
      <c r="AP124" s="552" t="s">
        <v>139</v>
      </c>
      <c r="AQ124" s="560"/>
      <c r="AR124" s="560"/>
      <c r="AS124" s="560"/>
      <c r="AT124" s="570"/>
      <c r="AU124" s="587" t="s">
        <v>491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103.7</v>
      </c>
      <c r="BR124" s="664"/>
      <c r="BS124" s="664"/>
      <c r="BT124" s="664"/>
      <c r="BU124" s="664"/>
      <c r="BV124" s="664">
        <v>94.9</v>
      </c>
      <c r="BW124" s="664"/>
      <c r="BX124" s="664"/>
      <c r="BY124" s="664"/>
      <c r="BZ124" s="664"/>
      <c r="CA124" s="664">
        <v>87.4</v>
      </c>
      <c r="CB124" s="664"/>
      <c r="CC124" s="664"/>
      <c r="CD124" s="664"/>
      <c r="CE124" s="664"/>
      <c r="CF124" s="558"/>
      <c r="CG124" s="566"/>
      <c r="CH124" s="566"/>
      <c r="CI124" s="566"/>
      <c r="CJ124" s="692"/>
      <c r="CK124" s="699"/>
      <c r="CL124" s="699"/>
      <c r="CM124" s="699"/>
      <c r="CN124" s="699"/>
      <c r="CO124" s="712"/>
      <c r="CP124" s="715" t="s">
        <v>492</v>
      </c>
      <c r="CQ124" s="409"/>
      <c r="CR124" s="409"/>
      <c r="CS124" s="409"/>
      <c r="CT124" s="409"/>
      <c r="CU124" s="409"/>
      <c r="CV124" s="409"/>
      <c r="CW124" s="409"/>
      <c r="CX124" s="409"/>
      <c r="CY124" s="409"/>
      <c r="CZ124" s="409"/>
      <c r="DA124" s="409"/>
      <c r="DB124" s="409"/>
      <c r="DC124" s="409"/>
      <c r="DD124" s="409"/>
      <c r="DE124" s="409"/>
      <c r="DF124" s="721"/>
      <c r="DG124" s="497">
        <v>275592</v>
      </c>
      <c r="DH124" s="502"/>
      <c r="DI124" s="502"/>
      <c r="DJ124" s="502"/>
      <c r="DK124" s="514"/>
      <c r="DL124" s="530">
        <v>295827</v>
      </c>
      <c r="DM124" s="502"/>
      <c r="DN124" s="502"/>
      <c r="DO124" s="502"/>
      <c r="DP124" s="514"/>
      <c r="DQ124" s="530" t="s">
        <v>139</v>
      </c>
      <c r="DR124" s="502"/>
      <c r="DS124" s="502"/>
      <c r="DT124" s="502"/>
      <c r="DU124" s="514"/>
      <c r="DV124" s="737" t="s">
        <v>139</v>
      </c>
      <c r="DW124" s="739"/>
      <c r="DX124" s="739"/>
      <c r="DY124" s="739"/>
      <c r="DZ124" s="746"/>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139</v>
      </c>
      <c r="AB125" s="456"/>
      <c r="AC125" s="456"/>
      <c r="AD125" s="456"/>
      <c r="AE125" s="512"/>
      <c r="AF125" s="528" t="s">
        <v>139</v>
      </c>
      <c r="AG125" s="456"/>
      <c r="AH125" s="456"/>
      <c r="AI125" s="456"/>
      <c r="AJ125" s="512"/>
      <c r="AK125" s="528" t="s">
        <v>139</v>
      </c>
      <c r="AL125" s="456"/>
      <c r="AM125" s="456"/>
      <c r="AN125" s="456"/>
      <c r="AO125" s="512"/>
      <c r="AP125" s="552" t="s">
        <v>139</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493</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139</v>
      </c>
      <c r="DH125" s="660"/>
      <c r="DI125" s="660"/>
      <c r="DJ125" s="660"/>
      <c r="DK125" s="660"/>
      <c r="DL125" s="660" t="s">
        <v>139</v>
      </c>
      <c r="DM125" s="660"/>
      <c r="DN125" s="660"/>
      <c r="DO125" s="660"/>
      <c r="DP125" s="660"/>
      <c r="DQ125" s="660" t="s">
        <v>139</v>
      </c>
      <c r="DR125" s="660"/>
      <c r="DS125" s="660"/>
      <c r="DT125" s="660"/>
      <c r="DU125" s="660"/>
      <c r="DV125" s="735" t="s">
        <v>139</v>
      </c>
      <c r="DW125" s="735"/>
      <c r="DX125" s="735"/>
      <c r="DY125" s="735"/>
      <c r="DZ125" s="744"/>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707</v>
      </c>
      <c r="AB126" s="456"/>
      <c r="AC126" s="456"/>
      <c r="AD126" s="456"/>
      <c r="AE126" s="512"/>
      <c r="AF126" s="528">
        <v>866</v>
      </c>
      <c r="AG126" s="456"/>
      <c r="AH126" s="456"/>
      <c r="AI126" s="456"/>
      <c r="AJ126" s="512"/>
      <c r="AK126" s="528">
        <v>862</v>
      </c>
      <c r="AL126" s="456"/>
      <c r="AM126" s="456"/>
      <c r="AN126" s="456"/>
      <c r="AO126" s="512"/>
      <c r="AP126" s="552">
        <v>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186</v>
      </c>
      <c r="CQ126" s="429"/>
      <c r="CR126" s="429"/>
      <c r="CS126" s="429"/>
      <c r="CT126" s="429"/>
      <c r="CU126" s="429"/>
      <c r="CV126" s="429"/>
      <c r="CW126" s="429"/>
      <c r="CX126" s="429"/>
      <c r="CY126" s="429"/>
      <c r="CZ126" s="429"/>
      <c r="DA126" s="429"/>
      <c r="DB126" s="429"/>
      <c r="DC126" s="429"/>
      <c r="DD126" s="429"/>
      <c r="DE126" s="429"/>
      <c r="DF126" s="482"/>
      <c r="DG126" s="653" t="s">
        <v>139</v>
      </c>
      <c r="DH126" s="661"/>
      <c r="DI126" s="661"/>
      <c r="DJ126" s="661"/>
      <c r="DK126" s="661"/>
      <c r="DL126" s="661" t="s">
        <v>139</v>
      </c>
      <c r="DM126" s="661"/>
      <c r="DN126" s="661"/>
      <c r="DO126" s="661"/>
      <c r="DP126" s="661"/>
      <c r="DQ126" s="661" t="s">
        <v>139</v>
      </c>
      <c r="DR126" s="661"/>
      <c r="DS126" s="661"/>
      <c r="DT126" s="661"/>
      <c r="DU126" s="661"/>
      <c r="DV126" s="736" t="s">
        <v>139</v>
      </c>
      <c r="DW126" s="736"/>
      <c r="DX126" s="736"/>
      <c r="DY126" s="736"/>
      <c r="DZ126" s="745"/>
    </row>
    <row r="127" spans="1:130" s="369" customFormat="1" ht="26.25" customHeight="1">
      <c r="A127" s="396"/>
      <c r="B127" s="420"/>
      <c r="C127" s="434" t="s">
        <v>70</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36</v>
      </c>
      <c r="AB127" s="456"/>
      <c r="AC127" s="456"/>
      <c r="AD127" s="456"/>
      <c r="AE127" s="512"/>
      <c r="AF127" s="528">
        <v>8</v>
      </c>
      <c r="AG127" s="456"/>
      <c r="AH127" s="456"/>
      <c r="AI127" s="456"/>
      <c r="AJ127" s="512"/>
      <c r="AK127" s="528">
        <v>6</v>
      </c>
      <c r="AL127" s="456"/>
      <c r="AM127" s="456"/>
      <c r="AN127" s="456"/>
      <c r="AO127" s="512"/>
      <c r="AP127" s="552">
        <v>0</v>
      </c>
      <c r="AQ127" s="560"/>
      <c r="AR127" s="560"/>
      <c r="AS127" s="560"/>
      <c r="AT127" s="570"/>
      <c r="AU127" s="589"/>
      <c r="AV127" s="589"/>
      <c r="AW127" s="589"/>
      <c r="AX127" s="600" t="s">
        <v>496</v>
      </c>
      <c r="AY127" s="610"/>
      <c r="AZ127" s="610"/>
      <c r="BA127" s="610"/>
      <c r="BB127" s="610"/>
      <c r="BC127" s="610"/>
      <c r="BD127" s="610"/>
      <c r="BE127" s="630"/>
      <c r="BF127" s="632" t="s">
        <v>497</v>
      </c>
      <c r="BG127" s="610"/>
      <c r="BH127" s="610"/>
      <c r="BI127" s="610"/>
      <c r="BJ127" s="610"/>
      <c r="BK127" s="610"/>
      <c r="BL127" s="630"/>
      <c r="BM127" s="632" t="s">
        <v>187</v>
      </c>
      <c r="BN127" s="610"/>
      <c r="BO127" s="610"/>
      <c r="BP127" s="610"/>
      <c r="BQ127" s="610"/>
      <c r="BR127" s="610"/>
      <c r="BS127" s="630"/>
      <c r="BT127" s="632" t="s">
        <v>413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444</v>
      </c>
      <c r="CQ127" s="429"/>
      <c r="CR127" s="429"/>
      <c r="CS127" s="429"/>
      <c r="CT127" s="429"/>
      <c r="CU127" s="429"/>
      <c r="CV127" s="429"/>
      <c r="CW127" s="429"/>
      <c r="CX127" s="429"/>
      <c r="CY127" s="429"/>
      <c r="CZ127" s="429"/>
      <c r="DA127" s="429"/>
      <c r="DB127" s="429"/>
      <c r="DC127" s="429"/>
      <c r="DD127" s="429"/>
      <c r="DE127" s="429"/>
      <c r="DF127" s="482"/>
      <c r="DG127" s="653" t="s">
        <v>139</v>
      </c>
      <c r="DH127" s="661"/>
      <c r="DI127" s="661"/>
      <c r="DJ127" s="661"/>
      <c r="DK127" s="661"/>
      <c r="DL127" s="661" t="s">
        <v>139</v>
      </c>
      <c r="DM127" s="661"/>
      <c r="DN127" s="661"/>
      <c r="DO127" s="661"/>
      <c r="DP127" s="661"/>
      <c r="DQ127" s="661" t="s">
        <v>139</v>
      </c>
      <c r="DR127" s="661"/>
      <c r="DS127" s="661"/>
      <c r="DT127" s="661"/>
      <c r="DU127" s="661"/>
      <c r="DV127" s="736" t="s">
        <v>139</v>
      </c>
      <c r="DW127" s="736"/>
      <c r="DX127" s="736"/>
      <c r="DY127" s="736"/>
      <c r="DZ127" s="745"/>
    </row>
    <row r="128" spans="1:130" s="369" customFormat="1" ht="26.25" customHeight="1">
      <c r="A128" s="397" t="s">
        <v>498</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221</v>
      </c>
      <c r="X128" s="473"/>
      <c r="Y128" s="473"/>
      <c r="Z128" s="488"/>
      <c r="AA128" s="494">
        <v>6660</v>
      </c>
      <c r="AB128" s="500"/>
      <c r="AC128" s="500"/>
      <c r="AD128" s="500"/>
      <c r="AE128" s="511"/>
      <c r="AF128" s="527">
        <v>4626</v>
      </c>
      <c r="AG128" s="500"/>
      <c r="AH128" s="500"/>
      <c r="AI128" s="500"/>
      <c r="AJ128" s="511"/>
      <c r="AK128" s="527">
        <v>4815</v>
      </c>
      <c r="AL128" s="500"/>
      <c r="AM128" s="500"/>
      <c r="AN128" s="500"/>
      <c r="AO128" s="511"/>
      <c r="AP128" s="554"/>
      <c r="AQ128" s="562"/>
      <c r="AR128" s="562"/>
      <c r="AS128" s="562"/>
      <c r="AT128" s="572"/>
      <c r="AU128" s="589"/>
      <c r="AV128" s="589"/>
      <c r="AW128" s="589"/>
      <c r="AX128" s="389" t="s">
        <v>308</v>
      </c>
      <c r="AY128" s="413"/>
      <c r="AZ128" s="413"/>
      <c r="BA128" s="413"/>
      <c r="BB128" s="413"/>
      <c r="BC128" s="413"/>
      <c r="BD128" s="413"/>
      <c r="BE128" s="480"/>
      <c r="BF128" s="633" t="s">
        <v>139</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402</v>
      </c>
      <c r="CQ128" s="611"/>
      <c r="CR128" s="611"/>
      <c r="CS128" s="611"/>
      <c r="CT128" s="611"/>
      <c r="CU128" s="611"/>
      <c r="CV128" s="611"/>
      <c r="CW128" s="611"/>
      <c r="CX128" s="611"/>
      <c r="CY128" s="611"/>
      <c r="CZ128" s="611"/>
      <c r="DA128" s="611"/>
      <c r="DB128" s="611"/>
      <c r="DC128" s="611"/>
      <c r="DD128" s="611"/>
      <c r="DE128" s="611"/>
      <c r="DF128" s="631"/>
      <c r="DG128" s="724" t="s">
        <v>139</v>
      </c>
      <c r="DH128" s="727"/>
      <c r="DI128" s="727"/>
      <c r="DJ128" s="727"/>
      <c r="DK128" s="727"/>
      <c r="DL128" s="727" t="s">
        <v>139</v>
      </c>
      <c r="DM128" s="727"/>
      <c r="DN128" s="727"/>
      <c r="DO128" s="727"/>
      <c r="DP128" s="727"/>
      <c r="DQ128" s="727" t="s">
        <v>139</v>
      </c>
      <c r="DR128" s="727"/>
      <c r="DS128" s="727"/>
      <c r="DT128" s="727"/>
      <c r="DU128" s="727"/>
      <c r="DV128" s="738" t="s">
        <v>139</v>
      </c>
      <c r="DW128" s="738"/>
      <c r="DX128" s="738"/>
      <c r="DY128" s="738"/>
      <c r="DZ128" s="747"/>
    </row>
    <row r="129" spans="1:131" s="369" customFormat="1" ht="26.25" customHeight="1">
      <c r="A129" s="390" t="s">
        <v>163</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236</v>
      </c>
      <c r="X129" s="476"/>
      <c r="Y129" s="476"/>
      <c r="Z129" s="489"/>
      <c r="AA129" s="495">
        <v>3721831</v>
      </c>
      <c r="AB129" s="456"/>
      <c r="AC129" s="456"/>
      <c r="AD129" s="456"/>
      <c r="AE129" s="512"/>
      <c r="AF129" s="528">
        <v>3624335</v>
      </c>
      <c r="AG129" s="456"/>
      <c r="AH129" s="456"/>
      <c r="AI129" s="456"/>
      <c r="AJ129" s="512"/>
      <c r="AK129" s="528">
        <v>3546346</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139</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500</v>
      </c>
      <c r="X130" s="476"/>
      <c r="Y130" s="476"/>
      <c r="Z130" s="489"/>
      <c r="AA130" s="495">
        <v>570592</v>
      </c>
      <c r="AB130" s="456"/>
      <c r="AC130" s="456"/>
      <c r="AD130" s="456"/>
      <c r="AE130" s="512"/>
      <c r="AF130" s="528">
        <v>535938</v>
      </c>
      <c r="AG130" s="456"/>
      <c r="AH130" s="456"/>
      <c r="AI130" s="456"/>
      <c r="AJ130" s="512"/>
      <c r="AK130" s="528">
        <v>527031</v>
      </c>
      <c r="AL130" s="456"/>
      <c r="AM130" s="456"/>
      <c r="AN130" s="456"/>
      <c r="AO130" s="512"/>
      <c r="AP130" s="555"/>
      <c r="AQ130" s="563"/>
      <c r="AR130" s="563"/>
      <c r="AS130" s="563"/>
      <c r="AT130" s="573"/>
      <c r="AU130" s="591"/>
      <c r="AV130" s="591"/>
      <c r="AW130" s="591"/>
      <c r="AX130" s="601" t="s">
        <v>430</v>
      </c>
      <c r="AY130" s="429"/>
      <c r="AZ130" s="429"/>
      <c r="BA130" s="429"/>
      <c r="BB130" s="429"/>
      <c r="BC130" s="429"/>
      <c r="BD130" s="429"/>
      <c r="BE130" s="482"/>
      <c r="BF130" s="635">
        <v>7.8</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166</v>
      </c>
      <c r="X131" s="477"/>
      <c r="Y131" s="477"/>
      <c r="Z131" s="490"/>
      <c r="AA131" s="497">
        <v>3151239</v>
      </c>
      <c r="AB131" s="502"/>
      <c r="AC131" s="502"/>
      <c r="AD131" s="502"/>
      <c r="AE131" s="514"/>
      <c r="AF131" s="530">
        <v>3088397</v>
      </c>
      <c r="AG131" s="502"/>
      <c r="AH131" s="502"/>
      <c r="AI131" s="502"/>
      <c r="AJ131" s="514"/>
      <c r="AK131" s="530">
        <v>3019315</v>
      </c>
      <c r="AL131" s="502"/>
      <c r="AM131" s="502"/>
      <c r="AN131" s="502"/>
      <c r="AO131" s="514"/>
      <c r="AP131" s="556"/>
      <c r="AQ131" s="564"/>
      <c r="AR131" s="564"/>
      <c r="AS131" s="564"/>
      <c r="AT131" s="574"/>
      <c r="AU131" s="591"/>
      <c r="AV131" s="591"/>
      <c r="AW131" s="591"/>
      <c r="AX131" s="602" t="s">
        <v>473</v>
      </c>
      <c r="AY131" s="611"/>
      <c r="AZ131" s="611"/>
      <c r="BA131" s="611"/>
      <c r="BB131" s="611"/>
      <c r="BC131" s="611"/>
      <c r="BD131" s="611"/>
      <c r="BE131" s="631"/>
      <c r="BF131" s="636">
        <v>87.4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501</v>
      </c>
      <c r="W132" s="472"/>
      <c r="X132" s="472"/>
      <c r="Y132" s="472"/>
      <c r="Z132" s="491"/>
      <c r="AA132" s="498">
        <v>7.3395258180000003</v>
      </c>
      <c r="AB132" s="503"/>
      <c r="AC132" s="503"/>
      <c r="AD132" s="503"/>
      <c r="AE132" s="515"/>
      <c r="AF132" s="531">
        <v>6.8483747389999996</v>
      </c>
      <c r="AG132" s="503"/>
      <c r="AH132" s="503"/>
      <c r="AI132" s="503"/>
      <c r="AJ132" s="515"/>
      <c r="AK132" s="531">
        <v>9.3806707809999992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77</v>
      </c>
      <c r="W133" s="410"/>
      <c r="X133" s="410"/>
      <c r="Y133" s="410"/>
      <c r="Z133" s="492"/>
      <c r="AA133" s="499">
        <v>8.4</v>
      </c>
      <c r="AB133" s="504"/>
      <c r="AC133" s="504"/>
      <c r="AD133" s="504"/>
      <c r="AE133" s="516"/>
      <c r="AF133" s="499">
        <v>7.5</v>
      </c>
      <c r="AG133" s="504"/>
      <c r="AH133" s="504"/>
      <c r="AI133" s="504"/>
      <c r="AJ133" s="516"/>
      <c r="AK133" s="499">
        <v>7.8</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9/QhvpwhDlsQ8+pNPcqdH0smOkmP0/c/xbqR/L6ugDx11C/uEXKVQ4/EHdZRDuMBNAmmyqUDYR9IWZh1zv9YOg==" saltValue="jaHz/jCqex4iAtvk60dHC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39"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1093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97</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HEJxyKth44mznXj7ZK0nlyDHB95uvzhFJkGSXYs5Gteq6HRrcVtI+aHFBmjTeYEKkCekDYrB91Dh4w8tmBlxSA==" saltValue="+XD76v0xH/PBn+QOCRkGaQ==" spinCount="100000" sheet="1" objects="1" scenarios="1"/>
  <phoneticPr fontId="6"/>
  <printOptions horizontalCentered="1"/>
  <pageMargins left="0" right="0" top="0.39370078740157483" bottom="0.39370078740157483" header="0.19685039370078741" footer="0.19685039370078741"/>
  <pageSetup paperSize="8" scale="65"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57031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UmbxwbwZb5QL65/YeWiEu6XpSrD1pWHGlmprjis9xDf/6LwHE7BBIc7kt/zeRZLhj5Vbq7BwVT8ZBjuaSmRg==" saltValue="U3tALfQSFs7VpOZ/gSTzIg==" spinCount="100000" sheet="1" objects="1" scenarios="1"/>
  <phoneticPr fontId="6"/>
  <printOptions horizontalCentered="1"/>
  <pageMargins left="0" right="0" top="0.39370078740157483" bottom="0.39370078740157483" header="0.19685039370078741" footer="0.19685039370078741"/>
  <pageSetup paperSize="8" scale="70"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42578125" style="365" customWidth="1"/>
    <col min="37" max="44" width="17" style="365" customWidth="1"/>
    <col min="45" max="45" width="6.140625" style="751" customWidth="1"/>
    <col min="46" max="46" width="3" style="752" customWidth="1"/>
    <col min="47" max="47" width="19.140625" style="365" hidden="1" customWidth="1"/>
    <col min="48" max="52" width="12.5703125" style="365" hidden="1" customWidth="1"/>
    <col min="53" max="16384" width="8.5703125" style="365" hidden="1" customWidth="1"/>
  </cols>
  <sheetData>
    <row r="1" spans="1:46">
      <c r="AS1" s="763"/>
      <c r="AT1" s="763"/>
    </row>
    <row r="2" spans="1:46">
      <c r="AS2" s="763"/>
      <c r="AT2" s="763"/>
    </row>
    <row r="3" spans="1:46">
      <c r="AS3" s="763"/>
      <c r="AT3" s="763"/>
    </row>
    <row r="4" spans="1:46">
      <c r="AS4" s="763"/>
      <c r="AT4" s="763"/>
    </row>
    <row r="5" spans="1:46" ht="17.25">
      <c r="A5" s="754" t="s">
        <v>503</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81</v>
      </c>
      <c r="AP7" s="820"/>
      <c r="AQ7" s="831" t="s">
        <v>504</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505</v>
      </c>
      <c r="AQ8" s="832" t="s">
        <v>506</v>
      </c>
      <c r="AR8" s="846" t="s">
        <v>420</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507</v>
      </c>
      <c r="AL9" s="780"/>
      <c r="AM9" s="780"/>
      <c r="AN9" s="797"/>
      <c r="AO9" s="810">
        <v>964517</v>
      </c>
      <c r="AP9" s="810">
        <v>101272</v>
      </c>
      <c r="AQ9" s="833">
        <v>117391</v>
      </c>
      <c r="AR9" s="847">
        <v>-13.7</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502</v>
      </c>
      <c r="AL10" s="780"/>
      <c r="AM10" s="780"/>
      <c r="AN10" s="797"/>
      <c r="AO10" s="811">
        <v>88386</v>
      </c>
      <c r="AP10" s="811">
        <v>9280</v>
      </c>
      <c r="AQ10" s="834">
        <v>11968</v>
      </c>
      <c r="AR10" s="848">
        <v>-22.5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203</v>
      </c>
      <c r="AL11" s="780"/>
      <c r="AM11" s="780"/>
      <c r="AN11" s="797"/>
      <c r="AO11" s="811">
        <v>5728</v>
      </c>
      <c r="AP11" s="811">
        <v>601</v>
      </c>
      <c r="AQ11" s="834">
        <v>18604</v>
      </c>
      <c r="AR11" s="848">
        <v>-96.8</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399</v>
      </c>
      <c r="AL12" s="780"/>
      <c r="AM12" s="780"/>
      <c r="AN12" s="797"/>
      <c r="AO12" s="811">
        <v>25</v>
      </c>
      <c r="AP12" s="811">
        <v>3</v>
      </c>
      <c r="AQ12" s="834">
        <v>928</v>
      </c>
      <c r="AR12" s="848">
        <v>-99.7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234</v>
      </c>
      <c r="AL13" s="780"/>
      <c r="AM13" s="780"/>
      <c r="AN13" s="797"/>
      <c r="AO13" s="811" t="s">
        <v>139</v>
      </c>
      <c r="AP13" s="811" t="s">
        <v>139</v>
      </c>
      <c r="AQ13" s="834" t="s">
        <v>139</v>
      </c>
      <c r="AR13" s="848" t="s">
        <v>139</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292</v>
      </c>
      <c r="AL14" s="780"/>
      <c r="AM14" s="780"/>
      <c r="AN14" s="797"/>
      <c r="AO14" s="811">
        <v>69314</v>
      </c>
      <c r="AP14" s="811">
        <v>7278</v>
      </c>
      <c r="AQ14" s="834">
        <v>5151</v>
      </c>
      <c r="AR14" s="848">
        <v>41.3</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11747</v>
      </c>
      <c r="AP15" s="811">
        <v>1233</v>
      </c>
      <c r="AQ15" s="834">
        <v>2680</v>
      </c>
      <c r="AR15" s="848">
        <v>-54</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311</v>
      </c>
      <c r="AL16" s="781"/>
      <c r="AM16" s="781"/>
      <c r="AN16" s="798"/>
      <c r="AO16" s="811">
        <v>-75599</v>
      </c>
      <c r="AP16" s="811">
        <v>-7938</v>
      </c>
      <c r="AQ16" s="834">
        <v>-12014</v>
      </c>
      <c r="AR16" s="848">
        <v>-33.9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276</v>
      </c>
      <c r="AL17" s="781"/>
      <c r="AM17" s="781"/>
      <c r="AN17" s="798"/>
      <c r="AO17" s="811">
        <v>1064118</v>
      </c>
      <c r="AP17" s="811">
        <v>111730</v>
      </c>
      <c r="AQ17" s="834">
        <v>144708</v>
      </c>
      <c r="AR17" s="848">
        <v>-22.8</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179</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509</v>
      </c>
      <c r="AP20" s="822" t="s">
        <v>334</v>
      </c>
      <c r="AQ20" s="835" t="s">
        <v>37</v>
      </c>
      <c r="AR20" s="849"/>
    </row>
    <row r="21" spans="1:46" s="753" customFormat="1">
      <c r="A21" s="755"/>
      <c r="AK21" s="770" t="s">
        <v>510</v>
      </c>
      <c r="AL21" s="783"/>
      <c r="AM21" s="783"/>
      <c r="AN21" s="800"/>
      <c r="AO21" s="813">
        <v>12.81</v>
      </c>
      <c r="AP21" s="823">
        <v>13.77</v>
      </c>
      <c r="AQ21" s="836">
        <v>-0.96</v>
      </c>
      <c r="AS21" s="855"/>
      <c r="AT21" s="755"/>
    </row>
    <row r="22" spans="1:46" s="753" customFormat="1">
      <c r="A22" s="755"/>
      <c r="AK22" s="770" t="s">
        <v>511</v>
      </c>
      <c r="AL22" s="783"/>
      <c r="AM22" s="783"/>
      <c r="AN22" s="800"/>
      <c r="AO22" s="814">
        <v>92.8</v>
      </c>
      <c r="AP22" s="824">
        <v>94.8</v>
      </c>
      <c r="AQ22" s="837">
        <v>-2</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393</v>
      </c>
      <c r="AP26" s="825"/>
      <c r="AQ26" s="825"/>
      <c r="AR26" s="825"/>
      <c r="AS26" s="757"/>
      <c r="AT26" s="757"/>
    </row>
    <row r="27" spans="1:46">
      <c r="A27" s="758" t="s">
        <v>416</v>
      </c>
      <c r="AO27" s="763"/>
      <c r="AP27" s="763"/>
      <c r="AQ27" s="763"/>
      <c r="AR27" s="763"/>
      <c r="AS27" s="763"/>
      <c r="AT27" s="763"/>
    </row>
    <row r="28" spans="1:46" ht="17.25">
      <c r="A28" s="754" t="s">
        <v>264</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81</v>
      </c>
      <c r="AP30" s="820"/>
      <c r="AQ30" s="831" t="s">
        <v>504</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505</v>
      </c>
      <c r="AQ31" s="832" t="s">
        <v>506</v>
      </c>
      <c r="AR31" s="846" t="s">
        <v>420</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512</v>
      </c>
      <c r="AL32" s="784"/>
      <c r="AM32" s="784"/>
      <c r="AN32" s="801"/>
      <c r="AO32" s="811">
        <v>558783</v>
      </c>
      <c r="AP32" s="811">
        <v>58671</v>
      </c>
      <c r="AQ32" s="838">
        <v>73070</v>
      </c>
      <c r="AR32" s="848">
        <v>-19.7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513</v>
      </c>
      <c r="AL33" s="784"/>
      <c r="AM33" s="784"/>
      <c r="AN33" s="801"/>
      <c r="AO33" s="811" t="s">
        <v>139</v>
      </c>
      <c r="AP33" s="811" t="s">
        <v>139</v>
      </c>
      <c r="AQ33" s="838" t="s">
        <v>139</v>
      </c>
      <c r="AR33" s="848" t="s">
        <v>139</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514</v>
      </c>
      <c r="AL34" s="784"/>
      <c r="AM34" s="784"/>
      <c r="AN34" s="801"/>
      <c r="AO34" s="811" t="s">
        <v>139</v>
      </c>
      <c r="AP34" s="811" t="s">
        <v>139</v>
      </c>
      <c r="AQ34" s="838">
        <v>1</v>
      </c>
      <c r="AR34" s="848" t="s">
        <v>139</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516</v>
      </c>
      <c r="AL35" s="784"/>
      <c r="AM35" s="784"/>
      <c r="AN35" s="801"/>
      <c r="AO35" s="811">
        <v>239222</v>
      </c>
      <c r="AP35" s="811">
        <v>25118</v>
      </c>
      <c r="AQ35" s="838">
        <v>19034</v>
      </c>
      <c r="AR35" s="848">
        <v>32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30</v>
      </c>
      <c r="AL36" s="784"/>
      <c r="AM36" s="784"/>
      <c r="AN36" s="801"/>
      <c r="AO36" s="811">
        <v>16205</v>
      </c>
      <c r="AP36" s="811">
        <v>1701</v>
      </c>
      <c r="AQ36" s="838">
        <v>5455</v>
      </c>
      <c r="AR36" s="848">
        <v>-68.8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349</v>
      </c>
      <c r="AL37" s="784"/>
      <c r="AM37" s="784"/>
      <c r="AN37" s="801"/>
      <c r="AO37" s="811">
        <v>868</v>
      </c>
      <c r="AP37" s="811">
        <v>91</v>
      </c>
      <c r="AQ37" s="838">
        <v>1361</v>
      </c>
      <c r="AR37" s="848">
        <v>-93.3</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517</v>
      </c>
      <c r="AL38" s="785"/>
      <c r="AM38" s="785"/>
      <c r="AN38" s="802"/>
      <c r="AO38" s="815" t="s">
        <v>139</v>
      </c>
      <c r="AP38" s="815" t="s">
        <v>139</v>
      </c>
      <c r="AQ38" s="839">
        <v>4</v>
      </c>
      <c r="AR38" s="837" t="s">
        <v>139</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79</v>
      </c>
      <c r="AL39" s="785"/>
      <c r="AM39" s="785"/>
      <c r="AN39" s="802"/>
      <c r="AO39" s="811">
        <v>-4815</v>
      </c>
      <c r="AP39" s="811">
        <v>-506</v>
      </c>
      <c r="AQ39" s="838">
        <v>-3538</v>
      </c>
      <c r="AR39" s="848">
        <v>-85.7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518</v>
      </c>
      <c r="AL40" s="784"/>
      <c r="AM40" s="784"/>
      <c r="AN40" s="801"/>
      <c r="AO40" s="811">
        <v>-527031</v>
      </c>
      <c r="AP40" s="811">
        <v>-55337</v>
      </c>
      <c r="AQ40" s="838">
        <v>-64803</v>
      </c>
      <c r="AR40" s="848">
        <v>-14.6</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386</v>
      </c>
      <c r="AL41" s="786"/>
      <c r="AM41" s="786"/>
      <c r="AN41" s="803"/>
      <c r="AO41" s="811">
        <v>283232</v>
      </c>
      <c r="AP41" s="811">
        <v>29739</v>
      </c>
      <c r="AQ41" s="838">
        <v>30585</v>
      </c>
      <c r="AR41" s="848">
        <v>-2.8</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519</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216</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81</v>
      </c>
      <c r="AN49" s="804" t="s">
        <v>439</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494</v>
      </c>
      <c r="AO50" s="817" t="s">
        <v>495</v>
      </c>
      <c r="AP50" s="828" t="s">
        <v>520</v>
      </c>
      <c r="AQ50" s="841" t="s">
        <v>383</v>
      </c>
      <c r="AR50" s="851" t="s">
        <v>521</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33</v>
      </c>
      <c r="AL51" s="787"/>
      <c r="AM51" s="793">
        <v>712958</v>
      </c>
      <c r="AN51" s="806">
        <v>68422</v>
      </c>
      <c r="AO51" s="818">
        <v>151.80000000000001</v>
      </c>
      <c r="AP51" s="829">
        <v>82748</v>
      </c>
      <c r="AQ51" s="842">
        <v>24.4</v>
      </c>
      <c r="AR51" s="852">
        <v>127.4</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278</v>
      </c>
      <c r="AM52" s="794">
        <v>501373</v>
      </c>
      <c r="AN52" s="807">
        <v>48116</v>
      </c>
      <c r="AO52" s="819">
        <v>240.9</v>
      </c>
      <c r="AP52" s="830">
        <v>44732</v>
      </c>
      <c r="AQ52" s="843">
        <v>22.5</v>
      </c>
      <c r="AR52" s="853">
        <v>218.4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391</v>
      </c>
      <c r="AL53" s="787"/>
      <c r="AM53" s="793">
        <v>994513</v>
      </c>
      <c r="AN53" s="806">
        <v>97501</v>
      </c>
      <c r="AO53" s="818">
        <v>42.5</v>
      </c>
      <c r="AP53" s="829">
        <v>91837</v>
      </c>
      <c r="AQ53" s="842">
        <v>11</v>
      </c>
      <c r="AR53" s="852">
        <v>31.5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278</v>
      </c>
      <c r="AM54" s="794">
        <v>882460</v>
      </c>
      <c r="AN54" s="807">
        <v>86516</v>
      </c>
      <c r="AO54" s="819">
        <v>79.8</v>
      </c>
      <c r="AP54" s="830">
        <v>54439</v>
      </c>
      <c r="AQ54" s="843">
        <v>21.7</v>
      </c>
      <c r="AR54" s="853">
        <v>58.1</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231</v>
      </c>
      <c r="AL55" s="787"/>
      <c r="AM55" s="793">
        <v>740771</v>
      </c>
      <c r="AN55" s="806">
        <v>74196</v>
      </c>
      <c r="AO55" s="818">
        <v>-23.9</v>
      </c>
      <c r="AP55" s="829">
        <v>109920</v>
      </c>
      <c r="AQ55" s="842">
        <v>19.7</v>
      </c>
      <c r="AR55" s="852">
        <v>-43.6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278</v>
      </c>
      <c r="AM56" s="794">
        <v>701299</v>
      </c>
      <c r="AN56" s="807">
        <v>70242</v>
      </c>
      <c r="AO56" s="819">
        <v>-18.8</v>
      </c>
      <c r="AP56" s="830">
        <v>62739</v>
      </c>
      <c r="AQ56" s="843">
        <v>15.2</v>
      </c>
      <c r="AR56" s="853">
        <v>-34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42</v>
      </c>
      <c r="AL57" s="787"/>
      <c r="AM57" s="793">
        <v>265685</v>
      </c>
      <c r="AN57" s="806">
        <v>27177</v>
      </c>
      <c r="AO57" s="818">
        <v>-63.4</v>
      </c>
      <c r="AP57" s="829">
        <v>119882</v>
      </c>
      <c r="AQ57" s="842">
        <v>9.1</v>
      </c>
      <c r="AR57" s="852">
        <v>-72.5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278</v>
      </c>
      <c r="AM58" s="794">
        <v>187612</v>
      </c>
      <c r="AN58" s="807">
        <v>19191</v>
      </c>
      <c r="AO58" s="819">
        <v>-72.7</v>
      </c>
      <c r="AP58" s="830">
        <v>66481</v>
      </c>
      <c r="AQ58" s="843">
        <v>6</v>
      </c>
      <c r="AR58" s="853">
        <v>-78.7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229</v>
      </c>
      <c r="AL59" s="787"/>
      <c r="AM59" s="793">
        <v>359062</v>
      </c>
      <c r="AN59" s="806">
        <v>37701</v>
      </c>
      <c r="AO59" s="818">
        <v>38.700000000000003</v>
      </c>
      <c r="AP59" s="829">
        <v>116162</v>
      </c>
      <c r="AQ59" s="842">
        <v>-3.1</v>
      </c>
      <c r="AR59" s="852">
        <v>41.8</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278</v>
      </c>
      <c r="AM60" s="794">
        <v>296217</v>
      </c>
      <c r="AN60" s="807">
        <v>31102</v>
      </c>
      <c r="AO60" s="819">
        <v>62.1</v>
      </c>
      <c r="AP60" s="830">
        <v>61562</v>
      </c>
      <c r="AQ60" s="843">
        <v>-7.4</v>
      </c>
      <c r="AR60" s="853">
        <v>69.5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522</v>
      </c>
      <c r="AL61" s="790"/>
      <c r="AM61" s="793">
        <v>614598</v>
      </c>
      <c r="AN61" s="806">
        <v>60999</v>
      </c>
      <c r="AO61" s="818">
        <v>29.1</v>
      </c>
      <c r="AP61" s="829">
        <v>104110</v>
      </c>
      <c r="AQ61" s="844">
        <v>12.2</v>
      </c>
      <c r="AR61" s="852">
        <v>16.899999999999999</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278</v>
      </c>
      <c r="AM62" s="794">
        <v>513792</v>
      </c>
      <c r="AN62" s="807">
        <v>51033</v>
      </c>
      <c r="AO62" s="819">
        <v>58.3</v>
      </c>
      <c r="AP62" s="830">
        <v>57991</v>
      </c>
      <c r="AQ62" s="843">
        <v>11.6</v>
      </c>
      <c r="AR62" s="853">
        <v>46.7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n09QThtb90reVze8te4OyQaGBMe4UBz/RnISzY1Ti+phIObHYTQBXtcoUX+84UuADj29ZdWfxJDDbI7Gor2XVA==" saltValue="UXGftb0NXwcFU9zW1BL3l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6"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25781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97</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DSr+JxZ2GFO+zqVmzyGNzW9XGe1CapOd1XB+smvxJ9C9TRIiqpsFjE0e1U2kgRXW+CCvCbicUV6K487IEVDGw==" saltValue="63w3tQUwBYpKQI03a8q5ig==" spinCount="100000" sheet="1" objects="1" scenarios="1"/>
  <phoneticPr fontId="6"/>
  <printOptions horizontalCentered="1"/>
  <pageMargins left="0" right="0" top="0.39370078740157483" bottom="0.39370078740157483" header="0.19685039370078741" footer="0.19685039370078741"/>
  <pageSetup paperSize="8" scale="54"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425781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nRkLV72a1ZRPuTNAG8u/NfcXW5g3f1KAbUG40aMRQFW8Ppy6GA/X3VZLDwIQBBKz/TdcFFksMIi3ZTo5GKg8Q==" saltValue="ZyiX2tuw+qFFnM9f8rwtmQ==" spinCount="100000" sheet="1" objects="1" scenarios="1"/>
  <phoneticPr fontId="6"/>
  <printOptions horizontalCentered="1"/>
  <pageMargins left="0" right="0" top="0.39370078740157483" bottom="0.39370078740157483" header="0.19685039370078741" footer="0.19685039370078741"/>
  <pageSetup paperSize="8" scale="54"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55" zoomScaleNormal="55" zoomScaleSheetLayoutView="100" workbookViewId="0"/>
  </sheetViews>
  <sheetFormatPr defaultColWidth="0" defaultRowHeight="13.5" customHeight="1" zeroHeight="1"/>
  <cols>
    <col min="1" max="1" width="8.28515625" style="365" customWidth="1"/>
    <col min="2" max="16" width="14.57031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14</v>
      </c>
      <c r="F46" s="872" t="s">
        <v>524</v>
      </c>
      <c r="G46" s="876" t="s">
        <v>525</v>
      </c>
      <c r="H46" s="876" t="s">
        <v>380</v>
      </c>
      <c r="I46" s="876" t="s">
        <v>195</v>
      </c>
      <c r="J46" s="881" t="s">
        <v>445</v>
      </c>
    </row>
    <row r="47" spans="2:10" ht="57.75" customHeight="1">
      <c r="B47" s="861"/>
      <c r="C47" s="865" t="s">
        <v>3</v>
      </c>
      <c r="D47" s="865"/>
      <c r="E47" s="869"/>
      <c r="F47" s="873">
        <v>25.01</v>
      </c>
      <c r="G47" s="877">
        <v>21.12</v>
      </c>
      <c r="H47" s="877">
        <v>22.24</v>
      </c>
      <c r="I47" s="877">
        <v>24.09</v>
      </c>
      <c r="J47" s="882">
        <v>23.94</v>
      </c>
    </row>
    <row r="48" spans="2:10" ht="57.75" customHeight="1">
      <c r="B48" s="862"/>
      <c r="C48" s="866" t="s">
        <v>8</v>
      </c>
      <c r="D48" s="866"/>
      <c r="E48" s="870"/>
      <c r="F48" s="874">
        <v>5.75</v>
      </c>
      <c r="G48" s="878">
        <v>6.25</v>
      </c>
      <c r="H48" s="878">
        <v>5.1100000000000003</v>
      </c>
      <c r="I48" s="878">
        <v>5.35</v>
      </c>
      <c r="J48" s="883">
        <v>4.91</v>
      </c>
    </row>
    <row r="49" spans="2:10" ht="57.75" customHeight="1">
      <c r="B49" s="863"/>
      <c r="C49" s="867" t="s">
        <v>13</v>
      </c>
      <c r="D49" s="867"/>
      <c r="E49" s="871"/>
      <c r="F49" s="875" t="s">
        <v>526</v>
      </c>
      <c r="G49" s="879" t="s">
        <v>199</v>
      </c>
      <c r="H49" s="879">
        <v>0.72</v>
      </c>
      <c r="I49" s="879">
        <v>1.36</v>
      </c>
      <c r="J49" s="884" t="s">
        <v>323</v>
      </c>
    </row>
    <row r="50" spans="2:10" ht="13.5" customHeight="1"/>
    <row r="51" spans="2:10" ht="13.5" hidden="1" customHeight="1"/>
    <row r="52" spans="2:10" ht="13.5" hidden="1" customHeight="1"/>
    <row r="53" spans="2:10" ht="13.5" hidden="1" customHeight="1"/>
  </sheetData>
  <sheetProtection algorithmName="SHA-512" hashValue="Lo8VhomFgS92m5jgjAysS5ATvo/VFR6D5x2fcwKzxSEyYhwmsENLbvD0dpTVg/5NqtwAMIgUP/uz1PYXnScaHA==" saltValue="y/TzKebz0u08BxWYL/Z2g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8"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5703125" style="365" customWidth="1"/>
    <col min="2" max="2" width="11" style="365" customWidth="1"/>
    <col min="3" max="3" width="17" style="365" customWidth="1"/>
    <col min="4" max="5" width="16.57031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14</v>
      </c>
      <c r="F33" s="901" t="s">
        <v>524</v>
      </c>
      <c r="G33" s="906" t="s">
        <v>525</v>
      </c>
      <c r="H33" s="906" t="s">
        <v>380</v>
      </c>
      <c r="I33" s="906" t="s">
        <v>195</v>
      </c>
      <c r="J33" s="910" t="s">
        <v>445</v>
      </c>
      <c r="K33" s="885"/>
      <c r="L33" s="885"/>
      <c r="M33" s="885"/>
      <c r="N33" s="885"/>
      <c r="O33" s="885"/>
      <c r="P33" s="885"/>
    </row>
    <row r="34" spans="1:16" ht="39" customHeight="1">
      <c r="A34" s="885"/>
      <c r="B34" s="887"/>
      <c r="C34" s="893" t="s">
        <v>461</v>
      </c>
      <c r="D34" s="893"/>
      <c r="E34" s="898"/>
      <c r="F34" s="902">
        <v>14.29</v>
      </c>
      <c r="G34" s="907">
        <v>14.56</v>
      </c>
      <c r="H34" s="907">
        <v>14.53</v>
      </c>
      <c r="I34" s="907">
        <v>15.62</v>
      </c>
      <c r="J34" s="911">
        <v>16.54</v>
      </c>
      <c r="K34" s="885"/>
      <c r="L34" s="885"/>
      <c r="M34" s="885"/>
      <c r="N34" s="885"/>
      <c r="O34" s="885"/>
      <c r="P34" s="885"/>
    </row>
    <row r="35" spans="1:16" ht="39" customHeight="1">
      <c r="A35" s="885"/>
      <c r="B35" s="888"/>
      <c r="C35" s="894" t="s">
        <v>266</v>
      </c>
      <c r="D35" s="894"/>
      <c r="E35" s="899"/>
      <c r="F35" s="903">
        <v>5.73</v>
      </c>
      <c r="G35" s="908">
        <v>6.23</v>
      </c>
      <c r="H35" s="908">
        <v>5.0999999999999996</v>
      </c>
      <c r="I35" s="908">
        <v>5.34</v>
      </c>
      <c r="J35" s="912">
        <v>4.8899999999999997</v>
      </c>
      <c r="K35" s="885"/>
      <c r="L35" s="885"/>
      <c r="M35" s="885"/>
      <c r="N35" s="885"/>
      <c r="O35" s="885"/>
      <c r="P35" s="885"/>
    </row>
    <row r="36" spans="1:16" ht="39" customHeight="1">
      <c r="A36" s="885"/>
      <c r="B36" s="888"/>
      <c r="C36" s="894" t="s">
        <v>457</v>
      </c>
      <c r="D36" s="894"/>
      <c r="E36" s="899"/>
      <c r="F36" s="903">
        <v>1.78</v>
      </c>
      <c r="G36" s="908">
        <v>1.74</v>
      </c>
      <c r="H36" s="908">
        <v>2.2999999999999998</v>
      </c>
      <c r="I36" s="908">
        <v>2.4900000000000002</v>
      </c>
      <c r="J36" s="912">
        <v>3.25</v>
      </c>
      <c r="K36" s="885"/>
      <c r="L36" s="885"/>
      <c r="M36" s="885"/>
      <c r="N36" s="885"/>
      <c r="O36" s="885"/>
      <c r="P36" s="885"/>
    </row>
    <row r="37" spans="1:16" ht="39" customHeight="1">
      <c r="A37" s="885"/>
      <c r="B37" s="888"/>
      <c r="C37" s="894" t="s">
        <v>458</v>
      </c>
      <c r="D37" s="894"/>
      <c r="E37" s="899"/>
      <c r="F37" s="903">
        <v>1.65</v>
      </c>
      <c r="G37" s="908">
        <v>1.45</v>
      </c>
      <c r="H37" s="908">
        <v>0.65</v>
      </c>
      <c r="I37" s="908">
        <v>1.66</v>
      </c>
      <c r="J37" s="912">
        <v>1.7</v>
      </c>
      <c r="K37" s="885"/>
      <c r="L37" s="885"/>
      <c r="M37" s="885"/>
      <c r="N37" s="885"/>
      <c r="O37" s="885"/>
      <c r="P37" s="885"/>
    </row>
    <row r="38" spans="1:16" ht="39" customHeight="1">
      <c r="A38" s="885"/>
      <c r="B38" s="888"/>
      <c r="C38" s="894" t="s">
        <v>462</v>
      </c>
      <c r="D38" s="894"/>
      <c r="E38" s="899"/>
      <c r="F38" s="903">
        <v>0.11</v>
      </c>
      <c r="G38" s="908">
        <v>0.1</v>
      </c>
      <c r="H38" s="908">
        <v>0.22</v>
      </c>
      <c r="I38" s="908">
        <v>8.e-002</v>
      </c>
      <c r="J38" s="912">
        <v>0.15</v>
      </c>
      <c r="K38" s="885"/>
      <c r="L38" s="885"/>
      <c r="M38" s="885"/>
      <c r="N38" s="885"/>
      <c r="O38" s="885"/>
      <c r="P38" s="885"/>
    </row>
    <row r="39" spans="1:16" ht="39" customHeight="1">
      <c r="A39" s="885"/>
      <c r="B39" s="888"/>
      <c r="C39" s="894" t="s">
        <v>449</v>
      </c>
      <c r="D39" s="894"/>
      <c r="E39" s="899"/>
      <c r="F39" s="903">
        <v>0</v>
      </c>
      <c r="G39" s="908">
        <v>1.e-002</v>
      </c>
      <c r="H39" s="908">
        <v>0</v>
      </c>
      <c r="I39" s="908">
        <v>0</v>
      </c>
      <c r="J39" s="912">
        <v>1.e-002</v>
      </c>
      <c r="K39" s="885"/>
      <c r="L39" s="885"/>
      <c r="M39" s="885"/>
      <c r="N39" s="885"/>
      <c r="O39" s="885"/>
      <c r="P39" s="885"/>
    </row>
    <row r="40" spans="1:16" ht="39" customHeight="1">
      <c r="A40" s="885"/>
      <c r="B40" s="888"/>
      <c r="C40" s="894" t="s">
        <v>223</v>
      </c>
      <c r="D40" s="894"/>
      <c r="E40" s="899"/>
      <c r="F40" s="903">
        <v>0</v>
      </c>
      <c r="G40" s="908">
        <v>0</v>
      </c>
      <c r="H40" s="908">
        <v>0</v>
      </c>
      <c r="I40" s="908">
        <v>0</v>
      </c>
      <c r="J40" s="912">
        <v>1.e-002</v>
      </c>
      <c r="K40" s="885"/>
      <c r="L40" s="885"/>
      <c r="M40" s="885"/>
      <c r="N40" s="885"/>
      <c r="O40" s="885"/>
      <c r="P40" s="885"/>
    </row>
    <row r="41" spans="1:16" ht="39" customHeight="1">
      <c r="A41" s="885"/>
      <c r="B41" s="888"/>
      <c r="C41" s="894" t="s">
        <v>460</v>
      </c>
      <c r="D41" s="894"/>
      <c r="E41" s="899"/>
      <c r="F41" s="903">
        <v>0</v>
      </c>
      <c r="G41" s="908">
        <v>0</v>
      </c>
      <c r="H41" s="908">
        <v>0</v>
      </c>
      <c r="I41" s="908">
        <v>0</v>
      </c>
      <c r="J41" s="912">
        <v>0</v>
      </c>
      <c r="K41" s="885"/>
      <c r="L41" s="885"/>
      <c r="M41" s="885"/>
      <c r="N41" s="885"/>
      <c r="O41" s="885"/>
      <c r="P41" s="885"/>
    </row>
    <row r="42" spans="1:16" ht="39" customHeight="1">
      <c r="A42" s="885"/>
      <c r="B42" s="889"/>
      <c r="C42" s="894" t="s">
        <v>527</v>
      </c>
      <c r="D42" s="894"/>
      <c r="E42" s="899"/>
      <c r="F42" s="903" t="s">
        <v>139</v>
      </c>
      <c r="G42" s="908" t="s">
        <v>139</v>
      </c>
      <c r="H42" s="908" t="s">
        <v>139</v>
      </c>
      <c r="I42" s="908" t="s">
        <v>139</v>
      </c>
      <c r="J42" s="912" t="s">
        <v>139</v>
      </c>
      <c r="K42" s="885"/>
      <c r="L42" s="885"/>
      <c r="M42" s="885"/>
      <c r="N42" s="885"/>
      <c r="O42" s="885"/>
      <c r="P42" s="885"/>
    </row>
    <row r="43" spans="1:16" ht="39" customHeight="1">
      <c r="A43" s="885"/>
      <c r="B43" s="890"/>
      <c r="C43" s="895" t="s">
        <v>488</v>
      </c>
      <c r="D43" s="895"/>
      <c r="E43" s="900"/>
      <c r="F43" s="904">
        <v>0.12</v>
      </c>
      <c r="G43" s="909">
        <v>4.e-002</v>
      </c>
      <c r="H43" s="909">
        <v>5.e-002</v>
      </c>
      <c r="I43" s="909">
        <v>2.e-002</v>
      </c>
      <c r="J43" s="913" t="s">
        <v>139</v>
      </c>
      <c r="K43" s="885"/>
      <c r="L43" s="885"/>
      <c r="M43" s="885"/>
      <c r="N43" s="885"/>
      <c r="O43" s="885"/>
      <c r="P43" s="885"/>
    </row>
    <row r="44" spans="1:16" ht="39" customHeight="1">
      <c r="A44" s="885"/>
      <c r="B44" s="891" t="s">
        <v>9</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7Lj6V+TA7zy/RuynHcHfAU0JrCpb2U7MJaBJvKDLb2DTQUbBGmzClfeSL6gZC+kUYvRhWDPPhRASPo6mliiw7A==" saltValue="9XcanZNdYOdke4NJ6Fb8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55" zoomScaleNormal="55" zoomScaleSheetLayoutView="55" workbookViewId="0"/>
  </sheetViews>
  <sheetFormatPr defaultColWidth="0" defaultRowHeight="12.6" customHeight="1" zeroHeight="1"/>
  <cols>
    <col min="1" max="1" width="6.5703125" style="365" customWidth="1"/>
    <col min="2" max="3" width="10.85546875" style="365" customWidth="1"/>
    <col min="4" max="4" width="10" style="365" customWidth="1"/>
    <col min="5" max="10" width="11" style="365" customWidth="1"/>
    <col min="11" max="15" width="13.140625" style="365" customWidth="1"/>
    <col min="16" max="21" width="11.4257812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18</v>
      </c>
      <c r="P43" s="758"/>
      <c r="Q43" s="758"/>
      <c r="R43" s="758"/>
      <c r="S43" s="758"/>
      <c r="T43" s="758"/>
      <c r="U43" s="758"/>
    </row>
    <row r="44" spans="1:21" ht="30.75" customHeight="1">
      <c r="A44" s="758"/>
      <c r="B44" s="914" t="s">
        <v>19</v>
      </c>
      <c r="C44" s="921"/>
      <c r="D44" s="921"/>
      <c r="E44" s="931"/>
      <c r="F44" s="931"/>
      <c r="G44" s="931"/>
      <c r="H44" s="931"/>
      <c r="I44" s="931"/>
      <c r="J44" s="935" t="s">
        <v>14</v>
      </c>
      <c r="K44" s="939" t="s">
        <v>524</v>
      </c>
      <c r="L44" s="943" t="s">
        <v>525</v>
      </c>
      <c r="M44" s="943" t="s">
        <v>380</v>
      </c>
      <c r="N44" s="943" t="s">
        <v>195</v>
      </c>
      <c r="O44" s="948" t="s">
        <v>445</v>
      </c>
      <c r="P44" s="758"/>
      <c r="Q44" s="758"/>
      <c r="R44" s="758"/>
      <c r="S44" s="758"/>
      <c r="T44" s="758"/>
      <c r="U44" s="758"/>
    </row>
    <row r="45" spans="1:21" ht="30.75" customHeight="1">
      <c r="A45" s="758"/>
      <c r="B45" s="915" t="s">
        <v>24</v>
      </c>
      <c r="C45" s="922"/>
      <c r="D45" s="927"/>
      <c r="E45" s="932" t="s">
        <v>21</v>
      </c>
      <c r="F45" s="932"/>
      <c r="G45" s="932"/>
      <c r="H45" s="932"/>
      <c r="I45" s="932"/>
      <c r="J45" s="936"/>
      <c r="K45" s="940">
        <v>590</v>
      </c>
      <c r="L45" s="944">
        <v>577</v>
      </c>
      <c r="M45" s="944">
        <v>567</v>
      </c>
      <c r="N45" s="944">
        <v>533</v>
      </c>
      <c r="O45" s="949">
        <v>559</v>
      </c>
      <c r="P45" s="758"/>
      <c r="Q45" s="758"/>
      <c r="R45" s="758"/>
      <c r="S45" s="758"/>
      <c r="T45" s="758"/>
      <c r="U45" s="758"/>
    </row>
    <row r="46" spans="1:21" ht="30.75" customHeight="1">
      <c r="A46" s="758"/>
      <c r="B46" s="916"/>
      <c r="C46" s="923"/>
      <c r="D46" s="928"/>
      <c r="E46" s="933" t="s">
        <v>26</v>
      </c>
      <c r="F46" s="933"/>
      <c r="G46" s="933"/>
      <c r="H46" s="933"/>
      <c r="I46" s="933"/>
      <c r="J46" s="937"/>
      <c r="K46" s="941" t="s">
        <v>139</v>
      </c>
      <c r="L46" s="945" t="s">
        <v>139</v>
      </c>
      <c r="M46" s="945" t="s">
        <v>139</v>
      </c>
      <c r="N46" s="945" t="s">
        <v>139</v>
      </c>
      <c r="O46" s="950" t="s">
        <v>139</v>
      </c>
      <c r="P46" s="758"/>
      <c r="Q46" s="758"/>
      <c r="R46" s="758"/>
      <c r="S46" s="758"/>
      <c r="T46" s="758"/>
      <c r="U46" s="758"/>
    </row>
    <row r="47" spans="1:21" ht="30.75" customHeight="1">
      <c r="A47" s="758"/>
      <c r="B47" s="916"/>
      <c r="C47" s="923"/>
      <c r="D47" s="928"/>
      <c r="E47" s="933" t="s">
        <v>29</v>
      </c>
      <c r="F47" s="933"/>
      <c r="G47" s="933"/>
      <c r="H47" s="933"/>
      <c r="I47" s="933"/>
      <c r="J47" s="937"/>
      <c r="K47" s="941" t="s">
        <v>139</v>
      </c>
      <c r="L47" s="945" t="s">
        <v>139</v>
      </c>
      <c r="M47" s="945" t="s">
        <v>139</v>
      </c>
      <c r="N47" s="945" t="s">
        <v>139</v>
      </c>
      <c r="O47" s="950" t="s">
        <v>139</v>
      </c>
      <c r="P47" s="758"/>
      <c r="Q47" s="758"/>
      <c r="R47" s="758"/>
      <c r="S47" s="758"/>
      <c r="T47" s="758"/>
      <c r="U47" s="758"/>
    </row>
    <row r="48" spans="1:21" ht="30.75" customHeight="1">
      <c r="A48" s="758"/>
      <c r="B48" s="916"/>
      <c r="C48" s="923"/>
      <c r="D48" s="928"/>
      <c r="E48" s="933" t="s">
        <v>32</v>
      </c>
      <c r="F48" s="933"/>
      <c r="G48" s="933"/>
      <c r="H48" s="933"/>
      <c r="I48" s="933"/>
      <c r="J48" s="937"/>
      <c r="K48" s="941">
        <v>259</v>
      </c>
      <c r="L48" s="945">
        <v>225</v>
      </c>
      <c r="M48" s="945">
        <v>225</v>
      </c>
      <c r="N48" s="945">
        <v>202</v>
      </c>
      <c r="O48" s="950">
        <v>239</v>
      </c>
      <c r="P48" s="758"/>
      <c r="Q48" s="758"/>
      <c r="R48" s="758"/>
      <c r="S48" s="758"/>
      <c r="T48" s="758"/>
      <c r="U48" s="758"/>
    </row>
    <row r="49" spans="1:21" ht="30.75" customHeight="1">
      <c r="A49" s="758"/>
      <c r="B49" s="916"/>
      <c r="C49" s="923"/>
      <c r="D49" s="928"/>
      <c r="E49" s="933" t="s">
        <v>0</v>
      </c>
      <c r="F49" s="933"/>
      <c r="G49" s="933"/>
      <c r="H49" s="933"/>
      <c r="I49" s="933"/>
      <c r="J49" s="937"/>
      <c r="K49" s="941">
        <v>16</v>
      </c>
      <c r="L49" s="945">
        <v>16</v>
      </c>
      <c r="M49" s="945">
        <v>16</v>
      </c>
      <c r="N49" s="945">
        <v>16</v>
      </c>
      <c r="O49" s="950">
        <v>16</v>
      </c>
      <c r="P49" s="758"/>
      <c r="Q49" s="758"/>
      <c r="R49" s="758"/>
      <c r="S49" s="758"/>
      <c r="T49" s="758"/>
      <c r="U49" s="758"/>
    </row>
    <row r="50" spans="1:21" ht="30.75" customHeight="1">
      <c r="A50" s="758"/>
      <c r="B50" s="916"/>
      <c r="C50" s="923"/>
      <c r="D50" s="928"/>
      <c r="E50" s="933" t="s">
        <v>38</v>
      </c>
      <c r="F50" s="933"/>
      <c r="G50" s="933"/>
      <c r="H50" s="933"/>
      <c r="I50" s="933"/>
      <c r="J50" s="937"/>
      <c r="K50" s="941">
        <v>16</v>
      </c>
      <c r="L50" s="945">
        <v>16</v>
      </c>
      <c r="M50" s="945">
        <v>1</v>
      </c>
      <c r="N50" s="945">
        <v>1</v>
      </c>
      <c r="O50" s="950">
        <v>1</v>
      </c>
      <c r="P50" s="758"/>
      <c r="Q50" s="758"/>
      <c r="R50" s="758"/>
      <c r="S50" s="758"/>
      <c r="T50" s="758"/>
      <c r="U50" s="758"/>
    </row>
    <row r="51" spans="1:21" ht="30.75" customHeight="1">
      <c r="A51" s="758"/>
      <c r="B51" s="917"/>
      <c r="C51" s="924"/>
      <c r="D51" s="929"/>
      <c r="E51" s="933" t="s">
        <v>39</v>
      </c>
      <c r="F51" s="933"/>
      <c r="G51" s="933"/>
      <c r="H51" s="933"/>
      <c r="I51" s="933"/>
      <c r="J51" s="937"/>
      <c r="K51" s="941" t="s">
        <v>139</v>
      </c>
      <c r="L51" s="945">
        <v>0</v>
      </c>
      <c r="M51" s="945" t="s">
        <v>139</v>
      </c>
      <c r="N51" s="945" t="s">
        <v>139</v>
      </c>
      <c r="O51" s="950" t="s">
        <v>139</v>
      </c>
      <c r="P51" s="758"/>
      <c r="Q51" s="758"/>
      <c r="R51" s="758"/>
      <c r="S51" s="758"/>
      <c r="T51" s="758"/>
      <c r="U51" s="758"/>
    </row>
    <row r="52" spans="1:21" ht="30.75" customHeight="1">
      <c r="A52" s="758"/>
      <c r="B52" s="918" t="s">
        <v>44</v>
      </c>
      <c r="C52" s="925"/>
      <c r="D52" s="929"/>
      <c r="E52" s="933" t="s">
        <v>45</v>
      </c>
      <c r="F52" s="933"/>
      <c r="G52" s="933"/>
      <c r="H52" s="933"/>
      <c r="I52" s="933"/>
      <c r="J52" s="937"/>
      <c r="K52" s="941">
        <v>588</v>
      </c>
      <c r="L52" s="945">
        <v>572</v>
      </c>
      <c r="M52" s="945">
        <v>576</v>
      </c>
      <c r="N52" s="945">
        <v>541</v>
      </c>
      <c r="O52" s="950">
        <v>532</v>
      </c>
      <c r="P52" s="758"/>
      <c r="Q52" s="758"/>
      <c r="R52" s="758"/>
      <c r="S52" s="758"/>
      <c r="T52" s="758"/>
      <c r="U52" s="758"/>
    </row>
    <row r="53" spans="1:21" ht="30.75" customHeight="1">
      <c r="A53" s="758"/>
      <c r="B53" s="919" t="s">
        <v>48</v>
      </c>
      <c r="C53" s="926"/>
      <c r="D53" s="930"/>
      <c r="E53" s="934" t="s">
        <v>51</v>
      </c>
      <c r="F53" s="934"/>
      <c r="G53" s="934"/>
      <c r="H53" s="934"/>
      <c r="I53" s="934"/>
      <c r="J53" s="938"/>
      <c r="K53" s="942">
        <v>293</v>
      </c>
      <c r="L53" s="946">
        <v>262</v>
      </c>
      <c r="M53" s="946">
        <v>233</v>
      </c>
      <c r="N53" s="946">
        <v>211</v>
      </c>
      <c r="O53" s="951">
        <v>283</v>
      </c>
      <c r="P53" s="758"/>
      <c r="Q53" s="758"/>
      <c r="R53" s="758"/>
      <c r="S53" s="758"/>
      <c r="T53" s="758"/>
      <c r="U53" s="758"/>
    </row>
    <row r="54" spans="1:21" ht="24" customHeight="1">
      <c r="A54" s="758"/>
      <c r="B54" s="920" t="s">
        <v>55</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9OszOdpEoaTfRBnHnaIg6skbpMpvc9nFffodjoKNLpsolQNazvZbQ+0ruSd24VOucI/MKShhmD3KGjjzd0Z5iw==" saltValue="qHnes6M9a5d0jBX2oGLVR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39370078740157483" bottom="0.39370078740157483" header="0.19685039370078741" footer="0.19685039370078741"/>
  <pageSetup paperSize="8" scale="88" fitToWidth="1" fitToHeight="1" orientation="landscape" usePrinterDefaults="1"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55" zoomScaleNormal="55" zoomScaleSheetLayoutView="100" workbookViewId="0"/>
  </sheetViews>
  <sheetFormatPr defaultColWidth="0" defaultRowHeight="13.5" customHeight="1" zeroHeight="1"/>
  <cols>
    <col min="1" max="1" width="6.5703125" style="365" customWidth="1"/>
    <col min="2" max="3" width="12.5703125" style="365" customWidth="1"/>
    <col min="4" max="4" width="11.5703125" style="365" customWidth="1"/>
    <col min="5" max="8" width="10.42578125" style="365" customWidth="1"/>
    <col min="9" max="13" width="16.42578125" style="365" customWidth="1"/>
    <col min="14" max="19" width="12.57031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18</v>
      </c>
    </row>
    <row r="40" spans="2:13" ht="27.75" customHeight="1">
      <c r="B40" s="914" t="s">
        <v>19</v>
      </c>
      <c r="C40" s="921"/>
      <c r="D40" s="921"/>
      <c r="E40" s="931"/>
      <c r="F40" s="931"/>
      <c r="G40" s="931"/>
      <c r="H40" s="935" t="s">
        <v>14</v>
      </c>
      <c r="I40" s="939" t="s">
        <v>524</v>
      </c>
      <c r="J40" s="943" t="s">
        <v>525</v>
      </c>
      <c r="K40" s="943" t="s">
        <v>380</v>
      </c>
      <c r="L40" s="943" t="s">
        <v>195</v>
      </c>
      <c r="M40" s="968" t="s">
        <v>445</v>
      </c>
    </row>
    <row r="41" spans="2:13" ht="27.75" customHeight="1">
      <c r="B41" s="915" t="s">
        <v>35</v>
      </c>
      <c r="C41" s="922"/>
      <c r="D41" s="927"/>
      <c r="E41" s="957" t="s">
        <v>58</v>
      </c>
      <c r="F41" s="957"/>
      <c r="G41" s="957"/>
      <c r="H41" s="963"/>
      <c r="I41" s="940">
        <v>5527</v>
      </c>
      <c r="J41" s="944">
        <v>5730</v>
      </c>
      <c r="K41" s="944">
        <v>5984</v>
      </c>
      <c r="L41" s="944">
        <v>5845</v>
      </c>
      <c r="M41" s="949">
        <v>5755</v>
      </c>
    </row>
    <row r="42" spans="2:13" ht="27.75" customHeight="1">
      <c r="B42" s="916"/>
      <c r="C42" s="923"/>
      <c r="D42" s="928"/>
      <c r="E42" s="958" t="s">
        <v>60</v>
      </c>
      <c r="F42" s="958"/>
      <c r="G42" s="958"/>
      <c r="H42" s="964"/>
      <c r="I42" s="941">
        <v>15</v>
      </c>
      <c r="J42" s="945" t="s">
        <v>139</v>
      </c>
      <c r="K42" s="945" t="s">
        <v>139</v>
      </c>
      <c r="L42" s="945" t="s">
        <v>139</v>
      </c>
      <c r="M42" s="950">
        <v>3</v>
      </c>
    </row>
    <row r="43" spans="2:13" ht="27.75" customHeight="1">
      <c r="B43" s="916"/>
      <c r="C43" s="923"/>
      <c r="D43" s="928"/>
      <c r="E43" s="958" t="s">
        <v>65</v>
      </c>
      <c r="F43" s="958"/>
      <c r="G43" s="958"/>
      <c r="H43" s="964"/>
      <c r="I43" s="941">
        <v>3384</v>
      </c>
      <c r="J43" s="945">
        <v>3271</v>
      </c>
      <c r="K43" s="945">
        <v>3121</v>
      </c>
      <c r="L43" s="945">
        <v>2932</v>
      </c>
      <c r="M43" s="950">
        <v>2894</v>
      </c>
    </row>
    <row r="44" spans="2:13" ht="27.75" customHeight="1">
      <c r="B44" s="916"/>
      <c r="C44" s="923"/>
      <c r="D44" s="928"/>
      <c r="E44" s="958" t="s">
        <v>67</v>
      </c>
      <c r="F44" s="958"/>
      <c r="G44" s="958"/>
      <c r="H44" s="964"/>
      <c r="I44" s="941">
        <v>251</v>
      </c>
      <c r="J44" s="945">
        <v>224</v>
      </c>
      <c r="K44" s="945">
        <v>197</v>
      </c>
      <c r="L44" s="945">
        <v>169</v>
      </c>
      <c r="M44" s="950">
        <v>141</v>
      </c>
    </row>
    <row r="45" spans="2:13" ht="27.75" customHeight="1">
      <c r="B45" s="916"/>
      <c r="C45" s="923"/>
      <c r="D45" s="928"/>
      <c r="E45" s="958" t="s">
        <v>69</v>
      </c>
      <c r="F45" s="958"/>
      <c r="G45" s="958"/>
      <c r="H45" s="964"/>
      <c r="I45" s="941">
        <v>1385</v>
      </c>
      <c r="J45" s="945">
        <v>1275</v>
      </c>
      <c r="K45" s="945">
        <v>1122</v>
      </c>
      <c r="L45" s="945">
        <v>1102</v>
      </c>
      <c r="M45" s="950">
        <v>954</v>
      </c>
    </row>
    <row r="46" spans="2:13" ht="27.75" customHeight="1">
      <c r="B46" s="916"/>
      <c r="C46" s="923"/>
      <c r="D46" s="929"/>
      <c r="E46" s="958" t="s">
        <v>68</v>
      </c>
      <c r="F46" s="958"/>
      <c r="G46" s="958"/>
      <c r="H46" s="964"/>
      <c r="I46" s="941" t="s">
        <v>139</v>
      </c>
      <c r="J46" s="945" t="s">
        <v>139</v>
      </c>
      <c r="K46" s="945" t="s">
        <v>139</v>
      </c>
      <c r="L46" s="945" t="s">
        <v>139</v>
      </c>
      <c r="M46" s="950" t="s">
        <v>139</v>
      </c>
    </row>
    <row r="47" spans="2:13" ht="27.75" customHeight="1">
      <c r="B47" s="916"/>
      <c r="C47" s="923"/>
      <c r="D47" s="955"/>
      <c r="E47" s="959" t="s">
        <v>72</v>
      </c>
      <c r="F47" s="962"/>
      <c r="G47" s="962"/>
      <c r="H47" s="965"/>
      <c r="I47" s="941" t="s">
        <v>139</v>
      </c>
      <c r="J47" s="945" t="s">
        <v>139</v>
      </c>
      <c r="K47" s="945" t="s">
        <v>139</v>
      </c>
      <c r="L47" s="945" t="s">
        <v>139</v>
      </c>
      <c r="M47" s="950" t="s">
        <v>139</v>
      </c>
    </row>
    <row r="48" spans="2:13" ht="27.75" customHeight="1">
      <c r="B48" s="916"/>
      <c r="C48" s="923"/>
      <c r="D48" s="928"/>
      <c r="E48" s="958" t="s">
        <v>78</v>
      </c>
      <c r="F48" s="958"/>
      <c r="G48" s="958"/>
      <c r="H48" s="964"/>
      <c r="I48" s="941" t="s">
        <v>139</v>
      </c>
      <c r="J48" s="945" t="s">
        <v>139</v>
      </c>
      <c r="K48" s="945" t="s">
        <v>139</v>
      </c>
      <c r="L48" s="945" t="s">
        <v>139</v>
      </c>
      <c r="M48" s="950" t="s">
        <v>139</v>
      </c>
    </row>
    <row r="49" spans="2:13" ht="27.75" customHeight="1">
      <c r="B49" s="917"/>
      <c r="C49" s="924"/>
      <c r="D49" s="928"/>
      <c r="E49" s="958" t="s">
        <v>82</v>
      </c>
      <c r="F49" s="958"/>
      <c r="G49" s="958"/>
      <c r="H49" s="964"/>
      <c r="I49" s="941">
        <v>4</v>
      </c>
      <c r="J49" s="945" t="s">
        <v>139</v>
      </c>
      <c r="K49" s="945" t="s">
        <v>139</v>
      </c>
      <c r="L49" s="945" t="s">
        <v>139</v>
      </c>
      <c r="M49" s="950" t="s">
        <v>139</v>
      </c>
    </row>
    <row r="50" spans="2:13" ht="27.75" customHeight="1">
      <c r="B50" s="952" t="s">
        <v>84</v>
      </c>
      <c r="C50" s="953"/>
      <c r="D50" s="956"/>
      <c r="E50" s="958" t="s">
        <v>85</v>
      </c>
      <c r="F50" s="958"/>
      <c r="G50" s="958"/>
      <c r="H50" s="964"/>
      <c r="I50" s="941">
        <v>1259</v>
      </c>
      <c r="J50" s="945">
        <v>1106</v>
      </c>
      <c r="K50" s="945">
        <v>1221</v>
      </c>
      <c r="L50" s="945">
        <v>1321</v>
      </c>
      <c r="M50" s="950">
        <v>1403</v>
      </c>
    </row>
    <row r="51" spans="2:13" ht="27.75" customHeight="1">
      <c r="B51" s="916"/>
      <c r="C51" s="923"/>
      <c r="D51" s="928"/>
      <c r="E51" s="958" t="s">
        <v>87</v>
      </c>
      <c r="F51" s="958"/>
      <c r="G51" s="958"/>
      <c r="H51" s="964"/>
      <c r="I51" s="941">
        <v>14</v>
      </c>
      <c r="J51" s="945">
        <v>10</v>
      </c>
      <c r="K51" s="945">
        <v>8</v>
      </c>
      <c r="L51" s="945">
        <v>5</v>
      </c>
      <c r="M51" s="950">
        <v>2</v>
      </c>
    </row>
    <row r="52" spans="2:13" ht="27.75" customHeight="1">
      <c r="B52" s="917"/>
      <c r="C52" s="924"/>
      <c r="D52" s="928"/>
      <c r="E52" s="958" t="s">
        <v>41</v>
      </c>
      <c r="F52" s="958"/>
      <c r="G52" s="958"/>
      <c r="H52" s="964"/>
      <c r="I52" s="941">
        <v>5785</v>
      </c>
      <c r="J52" s="945">
        <v>5938</v>
      </c>
      <c r="K52" s="945">
        <v>5925</v>
      </c>
      <c r="L52" s="945">
        <v>5791</v>
      </c>
      <c r="M52" s="950">
        <v>5701</v>
      </c>
    </row>
    <row r="53" spans="2:13" ht="27.75" customHeight="1">
      <c r="B53" s="919" t="s">
        <v>48</v>
      </c>
      <c r="C53" s="926"/>
      <c r="D53" s="930"/>
      <c r="E53" s="960" t="s">
        <v>92</v>
      </c>
      <c r="F53" s="960"/>
      <c r="G53" s="960"/>
      <c r="H53" s="966"/>
      <c r="I53" s="942">
        <v>3507</v>
      </c>
      <c r="J53" s="946">
        <v>3446</v>
      </c>
      <c r="K53" s="946">
        <v>3270</v>
      </c>
      <c r="L53" s="946">
        <v>2931</v>
      </c>
      <c r="M53" s="951">
        <v>2641</v>
      </c>
    </row>
    <row r="54" spans="2:13" ht="27.75" customHeight="1">
      <c r="B54" s="891" t="s">
        <v>17</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2wTlOxsMxPNG+fQkIbU/D7hwLLb164+hpOibhjoNUpl4PM/1Jf90uNWMFMHj6edU4PcNnNSxahhuQcAVBidhQ==" saltValue="l+nEIMFS6EnHlttDqStub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8515625" style="365" customWidth="1"/>
    <col min="2" max="2" width="16.42578125" style="365" customWidth="1"/>
    <col min="3" max="5" width="26.28515625" style="365" customWidth="1"/>
    <col min="6" max="8" width="24.28515625" style="365" customWidth="1"/>
    <col min="9" max="14" width="26" style="365" customWidth="1"/>
    <col min="15" max="15" width="6.1406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5</v>
      </c>
      <c r="C54" s="975"/>
      <c r="D54" s="975"/>
      <c r="E54" s="984" t="s">
        <v>14</v>
      </c>
      <c r="F54" s="991" t="s">
        <v>380</v>
      </c>
      <c r="G54" s="991" t="s">
        <v>195</v>
      </c>
      <c r="H54" s="999" t="s">
        <v>445</v>
      </c>
    </row>
    <row r="55" spans="2:8" ht="52.5" customHeight="1">
      <c r="B55" s="970"/>
      <c r="C55" s="976" t="s">
        <v>98</v>
      </c>
      <c r="D55" s="976"/>
      <c r="E55" s="985"/>
      <c r="F55" s="992">
        <v>828</v>
      </c>
      <c r="G55" s="992">
        <v>873</v>
      </c>
      <c r="H55" s="1000">
        <v>849</v>
      </c>
    </row>
    <row r="56" spans="2:8" ht="52.5" customHeight="1">
      <c r="B56" s="971"/>
      <c r="C56" s="977" t="s">
        <v>101</v>
      </c>
      <c r="D56" s="977"/>
      <c r="E56" s="986"/>
      <c r="F56" s="993">
        <v>2</v>
      </c>
      <c r="G56" s="993">
        <v>2</v>
      </c>
      <c r="H56" s="1001">
        <v>2</v>
      </c>
    </row>
    <row r="57" spans="2:8" ht="53.25" customHeight="1">
      <c r="B57" s="971"/>
      <c r="C57" s="978" t="s">
        <v>62</v>
      </c>
      <c r="D57" s="978"/>
      <c r="E57" s="987"/>
      <c r="F57" s="994">
        <v>470</v>
      </c>
      <c r="G57" s="994">
        <v>575</v>
      </c>
      <c r="H57" s="1002">
        <v>631</v>
      </c>
    </row>
    <row r="58" spans="2:8" ht="45.75" customHeight="1">
      <c r="B58" s="972"/>
      <c r="C58" s="979" t="s">
        <v>200</v>
      </c>
      <c r="D58" s="982"/>
      <c r="E58" s="988"/>
      <c r="F58" s="995">
        <v>359</v>
      </c>
      <c r="G58" s="995">
        <v>459</v>
      </c>
      <c r="H58" s="1003">
        <v>510</v>
      </c>
    </row>
    <row r="59" spans="2:8" ht="45.75" customHeight="1">
      <c r="B59" s="972"/>
      <c r="C59" s="979" t="s">
        <v>536</v>
      </c>
      <c r="D59" s="982"/>
      <c r="E59" s="988"/>
      <c r="F59" s="995">
        <v>101</v>
      </c>
      <c r="G59" s="995">
        <v>101</v>
      </c>
      <c r="H59" s="1003">
        <v>101</v>
      </c>
    </row>
    <row r="60" spans="2:8" ht="45.75" customHeight="1">
      <c r="B60" s="972"/>
      <c r="C60" s="979" t="s">
        <v>537</v>
      </c>
      <c r="D60" s="982"/>
      <c r="E60" s="988"/>
      <c r="F60" s="995">
        <v>5</v>
      </c>
      <c r="G60" s="995">
        <v>10</v>
      </c>
      <c r="H60" s="1003">
        <v>15</v>
      </c>
    </row>
    <row r="61" spans="2:8" ht="45.75" customHeight="1">
      <c r="B61" s="972"/>
      <c r="C61" s="979" t="s">
        <v>91</v>
      </c>
      <c r="D61" s="982"/>
      <c r="E61" s="988"/>
      <c r="F61" s="995">
        <v>5</v>
      </c>
      <c r="G61" s="995">
        <v>5</v>
      </c>
      <c r="H61" s="1003">
        <v>5</v>
      </c>
    </row>
    <row r="62" spans="2:8" ht="45.75" customHeight="1">
      <c r="B62" s="973"/>
      <c r="C62" s="980"/>
      <c r="D62" s="983"/>
      <c r="E62" s="989"/>
      <c r="F62" s="996"/>
      <c r="G62" s="996"/>
      <c r="H62" s="1004"/>
    </row>
    <row r="63" spans="2:8" ht="52.5" customHeight="1">
      <c r="B63" s="974"/>
      <c r="C63" s="981" t="s">
        <v>107</v>
      </c>
      <c r="D63" s="981"/>
      <c r="E63" s="990"/>
      <c r="F63" s="997">
        <v>1299</v>
      </c>
      <c r="G63" s="997">
        <v>1449</v>
      </c>
      <c r="H63" s="1005">
        <v>1481</v>
      </c>
    </row>
    <row r="64" spans="2:8" ht="15" customHeight="1"/>
    <row r="65" ht="0" hidden="1" customHeight="1"/>
    <row r="66" ht="0" hidden="1" customHeight="1"/>
  </sheetData>
  <sheetProtection algorithmName="SHA-512" hashValue="HWraN1ncwXuKDdJ+knMjLvASCiIMrNjRZ9Q81vcR9M7pt4WHXqW7zRiFTctW1emiWx4syJjbmYu8R9NCiQoKQw==" saltValue="AFuvSzDuHzdrvnJJeJ0ZX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59"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42578125" style="365" customWidth="1"/>
    <col min="2" max="107" width="2.42578125" style="365" customWidth="1"/>
    <col min="108" max="108" width="6.140625" style="751" customWidth="1"/>
    <col min="109" max="109" width="5.85546875" style="752" customWidth="1"/>
    <col min="110" max="110" width="19.140625" style="365" hidden="1" customWidth="1"/>
    <col min="111" max="115" width="12.5703125" style="365" hidden="1" customWidth="1"/>
    <col min="116" max="349" width="8.5703125" style="365" hidden="1" customWidth="1"/>
    <col min="350" max="355" width="14.85546875" style="365" hidden="1" customWidth="1"/>
    <col min="356" max="357" width="15.85546875" style="365" hidden="1" customWidth="1"/>
    <col min="358" max="363" width="16.140625" style="365" hidden="1" customWidth="1"/>
    <col min="364" max="364" width="6.140625" style="365" hidden="1" customWidth="1"/>
    <col min="365" max="365" width="3" style="365" hidden="1" customWidth="1"/>
    <col min="366" max="605" width="8.5703125" style="365" hidden="1" customWidth="1"/>
    <col min="606" max="611" width="14.85546875" style="365" hidden="1" customWidth="1"/>
    <col min="612" max="613" width="15.85546875" style="365" hidden="1" customWidth="1"/>
    <col min="614" max="619" width="16.140625" style="365" hidden="1" customWidth="1"/>
    <col min="620" max="620" width="6.140625" style="365" hidden="1" customWidth="1"/>
    <col min="621" max="621" width="3" style="365" hidden="1" customWidth="1"/>
    <col min="622" max="861" width="8.5703125" style="365" hidden="1" customWidth="1"/>
    <col min="862" max="867" width="14.85546875" style="365" hidden="1" customWidth="1"/>
    <col min="868" max="869" width="15.85546875" style="365" hidden="1" customWidth="1"/>
    <col min="870" max="875" width="16.140625" style="365" hidden="1" customWidth="1"/>
    <col min="876" max="876" width="6.140625" style="365" hidden="1" customWidth="1"/>
    <col min="877" max="877" width="3" style="365" hidden="1" customWidth="1"/>
    <col min="878" max="1117" width="8.5703125" style="365" hidden="1" customWidth="1"/>
    <col min="1118" max="1123" width="14.85546875" style="365" hidden="1" customWidth="1"/>
    <col min="1124" max="1125" width="15.85546875" style="365" hidden="1" customWidth="1"/>
    <col min="1126" max="1131" width="16.140625" style="365" hidden="1" customWidth="1"/>
    <col min="1132" max="1132" width="6.140625" style="365" hidden="1" customWidth="1"/>
    <col min="1133" max="1133" width="3" style="365" hidden="1" customWidth="1"/>
    <col min="1134" max="1373" width="8.5703125" style="365" hidden="1" customWidth="1"/>
    <col min="1374" max="1379" width="14.85546875" style="365" hidden="1" customWidth="1"/>
    <col min="1380" max="1381" width="15.85546875" style="365" hidden="1" customWidth="1"/>
    <col min="1382" max="1387" width="16.140625" style="365" hidden="1" customWidth="1"/>
    <col min="1388" max="1388" width="6.140625" style="365" hidden="1" customWidth="1"/>
    <col min="1389" max="1389" width="3" style="365" hidden="1" customWidth="1"/>
    <col min="1390" max="1629" width="8.5703125" style="365" hidden="1" customWidth="1"/>
    <col min="1630" max="1635" width="14.85546875" style="365" hidden="1" customWidth="1"/>
    <col min="1636" max="1637" width="15.85546875" style="365" hidden="1" customWidth="1"/>
    <col min="1638" max="1643" width="16.140625" style="365" hidden="1" customWidth="1"/>
    <col min="1644" max="1644" width="6.140625" style="365" hidden="1" customWidth="1"/>
    <col min="1645" max="1645" width="3" style="365" hidden="1" customWidth="1"/>
    <col min="1646" max="1885" width="8.5703125" style="365" hidden="1" customWidth="1"/>
    <col min="1886" max="1891" width="14.85546875" style="365" hidden="1" customWidth="1"/>
    <col min="1892" max="1893" width="15.85546875" style="365" hidden="1" customWidth="1"/>
    <col min="1894" max="1899" width="16.140625" style="365" hidden="1" customWidth="1"/>
    <col min="1900" max="1900" width="6.140625" style="365" hidden="1" customWidth="1"/>
    <col min="1901" max="1901" width="3" style="365" hidden="1" customWidth="1"/>
    <col min="1902" max="2141" width="8.5703125" style="365" hidden="1" customWidth="1"/>
    <col min="2142" max="2147" width="14.85546875" style="365" hidden="1" customWidth="1"/>
    <col min="2148" max="2149" width="15.85546875" style="365" hidden="1" customWidth="1"/>
    <col min="2150" max="2155" width="16.140625" style="365" hidden="1" customWidth="1"/>
    <col min="2156" max="2156" width="6.140625" style="365" hidden="1" customWidth="1"/>
    <col min="2157" max="2157" width="3" style="365" hidden="1" customWidth="1"/>
    <col min="2158" max="2397" width="8.5703125" style="365" hidden="1" customWidth="1"/>
    <col min="2398" max="2403" width="14.85546875" style="365" hidden="1" customWidth="1"/>
    <col min="2404" max="2405" width="15.85546875" style="365" hidden="1" customWidth="1"/>
    <col min="2406" max="2411" width="16.140625" style="365" hidden="1" customWidth="1"/>
    <col min="2412" max="2412" width="6.140625" style="365" hidden="1" customWidth="1"/>
    <col min="2413" max="2413" width="3" style="365" hidden="1" customWidth="1"/>
    <col min="2414" max="2653" width="8.5703125" style="365" hidden="1" customWidth="1"/>
    <col min="2654" max="2659" width="14.85546875" style="365" hidden="1" customWidth="1"/>
    <col min="2660" max="2661" width="15.85546875" style="365" hidden="1" customWidth="1"/>
    <col min="2662" max="2667" width="16.140625" style="365" hidden="1" customWidth="1"/>
    <col min="2668" max="2668" width="6.140625" style="365" hidden="1" customWidth="1"/>
    <col min="2669" max="2669" width="3" style="365" hidden="1" customWidth="1"/>
    <col min="2670" max="2909" width="8.5703125" style="365" hidden="1" customWidth="1"/>
    <col min="2910" max="2915" width="14.85546875" style="365" hidden="1" customWidth="1"/>
    <col min="2916" max="2917" width="15.85546875" style="365" hidden="1" customWidth="1"/>
    <col min="2918" max="2923" width="16.140625" style="365" hidden="1" customWidth="1"/>
    <col min="2924" max="2924" width="6.140625" style="365" hidden="1" customWidth="1"/>
    <col min="2925" max="2925" width="3" style="365" hidden="1" customWidth="1"/>
    <col min="2926" max="3165" width="8.5703125" style="365" hidden="1" customWidth="1"/>
    <col min="3166" max="3171" width="14.85546875" style="365" hidden="1" customWidth="1"/>
    <col min="3172" max="3173" width="15.85546875" style="365" hidden="1" customWidth="1"/>
    <col min="3174" max="3179" width="16.140625" style="365" hidden="1" customWidth="1"/>
    <col min="3180" max="3180" width="6.140625" style="365" hidden="1" customWidth="1"/>
    <col min="3181" max="3181" width="3" style="365" hidden="1" customWidth="1"/>
    <col min="3182" max="3421" width="8.5703125" style="365" hidden="1" customWidth="1"/>
    <col min="3422" max="3427" width="14.85546875" style="365" hidden="1" customWidth="1"/>
    <col min="3428" max="3429" width="15.85546875" style="365" hidden="1" customWidth="1"/>
    <col min="3430" max="3435" width="16.140625" style="365" hidden="1" customWidth="1"/>
    <col min="3436" max="3436" width="6.140625" style="365" hidden="1" customWidth="1"/>
    <col min="3437" max="3437" width="3" style="365" hidden="1" customWidth="1"/>
    <col min="3438" max="3677" width="8.5703125" style="365" hidden="1" customWidth="1"/>
    <col min="3678" max="3683" width="14.85546875" style="365" hidden="1" customWidth="1"/>
    <col min="3684" max="3685" width="15.85546875" style="365" hidden="1" customWidth="1"/>
    <col min="3686" max="3691" width="16.140625" style="365" hidden="1" customWidth="1"/>
    <col min="3692" max="3692" width="6.140625" style="365" hidden="1" customWidth="1"/>
    <col min="3693" max="3693" width="3" style="365" hidden="1" customWidth="1"/>
    <col min="3694" max="3933" width="8.5703125" style="365" hidden="1" customWidth="1"/>
    <col min="3934" max="3939" width="14.85546875" style="365" hidden="1" customWidth="1"/>
    <col min="3940" max="3941" width="15.85546875" style="365" hidden="1" customWidth="1"/>
    <col min="3942" max="3947" width="16.140625" style="365" hidden="1" customWidth="1"/>
    <col min="3948" max="3948" width="6.140625" style="365" hidden="1" customWidth="1"/>
    <col min="3949" max="3949" width="3" style="365" hidden="1" customWidth="1"/>
    <col min="3950" max="4189" width="8.5703125" style="365" hidden="1" customWidth="1"/>
    <col min="4190" max="4195" width="14.85546875" style="365" hidden="1" customWidth="1"/>
    <col min="4196" max="4197" width="15.85546875" style="365" hidden="1" customWidth="1"/>
    <col min="4198" max="4203" width="16.140625" style="365" hidden="1" customWidth="1"/>
    <col min="4204" max="4204" width="6.140625" style="365" hidden="1" customWidth="1"/>
    <col min="4205" max="4205" width="3" style="365" hidden="1" customWidth="1"/>
    <col min="4206" max="4445" width="8.5703125" style="365" hidden="1" customWidth="1"/>
    <col min="4446" max="4451" width="14.85546875" style="365" hidden="1" customWidth="1"/>
    <col min="4452" max="4453" width="15.85546875" style="365" hidden="1" customWidth="1"/>
    <col min="4454" max="4459" width="16.140625" style="365" hidden="1" customWidth="1"/>
    <col min="4460" max="4460" width="6.140625" style="365" hidden="1" customWidth="1"/>
    <col min="4461" max="4461" width="3" style="365" hidden="1" customWidth="1"/>
    <col min="4462" max="4701" width="8.5703125" style="365" hidden="1" customWidth="1"/>
    <col min="4702" max="4707" width="14.85546875" style="365" hidden="1" customWidth="1"/>
    <col min="4708" max="4709" width="15.85546875" style="365" hidden="1" customWidth="1"/>
    <col min="4710" max="4715" width="16.140625" style="365" hidden="1" customWidth="1"/>
    <col min="4716" max="4716" width="6.140625" style="365" hidden="1" customWidth="1"/>
    <col min="4717" max="4717" width="3" style="365" hidden="1" customWidth="1"/>
    <col min="4718" max="4957" width="8.5703125" style="365" hidden="1" customWidth="1"/>
    <col min="4958" max="4963" width="14.85546875" style="365" hidden="1" customWidth="1"/>
    <col min="4964" max="4965" width="15.85546875" style="365" hidden="1" customWidth="1"/>
    <col min="4966" max="4971" width="16.140625" style="365" hidden="1" customWidth="1"/>
    <col min="4972" max="4972" width="6.140625" style="365" hidden="1" customWidth="1"/>
    <col min="4973" max="4973" width="3" style="365" hidden="1" customWidth="1"/>
    <col min="4974" max="5213" width="8.5703125" style="365" hidden="1" customWidth="1"/>
    <col min="5214" max="5219" width="14.85546875" style="365" hidden="1" customWidth="1"/>
    <col min="5220" max="5221" width="15.85546875" style="365" hidden="1" customWidth="1"/>
    <col min="5222" max="5227" width="16.140625" style="365" hidden="1" customWidth="1"/>
    <col min="5228" max="5228" width="6.140625" style="365" hidden="1" customWidth="1"/>
    <col min="5229" max="5229" width="3" style="365" hidden="1" customWidth="1"/>
    <col min="5230" max="5469" width="8.5703125" style="365" hidden="1" customWidth="1"/>
    <col min="5470" max="5475" width="14.85546875" style="365" hidden="1" customWidth="1"/>
    <col min="5476" max="5477" width="15.85546875" style="365" hidden="1" customWidth="1"/>
    <col min="5478" max="5483" width="16.140625" style="365" hidden="1" customWidth="1"/>
    <col min="5484" max="5484" width="6.140625" style="365" hidden="1" customWidth="1"/>
    <col min="5485" max="5485" width="3" style="365" hidden="1" customWidth="1"/>
    <col min="5486" max="5725" width="8.5703125" style="365" hidden="1" customWidth="1"/>
    <col min="5726" max="5731" width="14.85546875" style="365" hidden="1" customWidth="1"/>
    <col min="5732" max="5733" width="15.85546875" style="365" hidden="1" customWidth="1"/>
    <col min="5734" max="5739" width="16.140625" style="365" hidden="1" customWidth="1"/>
    <col min="5740" max="5740" width="6.140625" style="365" hidden="1" customWidth="1"/>
    <col min="5741" max="5741" width="3" style="365" hidden="1" customWidth="1"/>
    <col min="5742" max="5981" width="8.5703125" style="365" hidden="1" customWidth="1"/>
    <col min="5982" max="5987" width="14.85546875" style="365" hidden="1" customWidth="1"/>
    <col min="5988" max="5989" width="15.85546875" style="365" hidden="1" customWidth="1"/>
    <col min="5990" max="5995" width="16.140625" style="365" hidden="1" customWidth="1"/>
    <col min="5996" max="5996" width="6.140625" style="365" hidden="1" customWidth="1"/>
    <col min="5997" max="5997" width="3" style="365" hidden="1" customWidth="1"/>
    <col min="5998" max="6237" width="8.5703125" style="365" hidden="1" customWidth="1"/>
    <col min="6238" max="6243" width="14.85546875" style="365" hidden="1" customWidth="1"/>
    <col min="6244" max="6245" width="15.85546875" style="365" hidden="1" customWidth="1"/>
    <col min="6246" max="6251" width="16.140625" style="365" hidden="1" customWidth="1"/>
    <col min="6252" max="6252" width="6.140625" style="365" hidden="1" customWidth="1"/>
    <col min="6253" max="6253" width="3" style="365" hidden="1" customWidth="1"/>
    <col min="6254" max="6493" width="8.5703125" style="365" hidden="1" customWidth="1"/>
    <col min="6494" max="6499" width="14.85546875" style="365" hidden="1" customWidth="1"/>
    <col min="6500" max="6501" width="15.85546875" style="365" hidden="1" customWidth="1"/>
    <col min="6502" max="6507" width="16.140625" style="365" hidden="1" customWidth="1"/>
    <col min="6508" max="6508" width="6.140625" style="365" hidden="1" customWidth="1"/>
    <col min="6509" max="6509" width="3" style="365" hidden="1" customWidth="1"/>
    <col min="6510" max="6749" width="8.5703125" style="365" hidden="1" customWidth="1"/>
    <col min="6750" max="6755" width="14.85546875" style="365" hidden="1" customWidth="1"/>
    <col min="6756" max="6757" width="15.85546875" style="365" hidden="1" customWidth="1"/>
    <col min="6758" max="6763" width="16.140625" style="365" hidden="1" customWidth="1"/>
    <col min="6764" max="6764" width="6.140625" style="365" hidden="1" customWidth="1"/>
    <col min="6765" max="6765" width="3" style="365" hidden="1" customWidth="1"/>
    <col min="6766" max="7005" width="8.5703125" style="365" hidden="1" customWidth="1"/>
    <col min="7006" max="7011" width="14.85546875" style="365" hidden="1" customWidth="1"/>
    <col min="7012" max="7013" width="15.85546875" style="365" hidden="1" customWidth="1"/>
    <col min="7014" max="7019" width="16.140625" style="365" hidden="1" customWidth="1"/>
    <col min="7020" max="7020" width="6.140625" style="365" hidden="1" customWidth="1"/>
    <col min="7021" max="7021" width="3" style="365" hidden="1" customWidth="1"/>
    <col min="7022" max="7261" width="8.5703125" style="365" hidden="1" customWidth="1"/>
    <col min="7262" max="7267" width="14.85546875" style="365" hidden="1" customWidth="1"/>
    <col min="7268" max="7269" width="15.85546875" style="365" hidden="1" customWidth="1"/>
    <col min="7270" max="7275" width="16.140625" style="365" hidden="1" customWidth="1"/>
    <col min="7276" max="7276" width="6.140625" style="365" hidden="1" customWidth="1"/>
    <col min="7277" max="7277" width="3" style="365" hidden="1" customWidth="1"/>
    <col min="7278" max="7517" width="8.5703125" style="365" hidden="1" customWidth="1"/>
    <col min="7518" max="7523" width="14.85546875" style="365" hidden="1" customWidth="1"/>
    <col min="7524" max="7525" width="15.85546875" style="365" hidden="1" customWidth="1"/>
    <col min="7526" max="7531" width="16.140625" style="365" hidden="1" customWidth="1"/>
    <col min="7532" max="7532" width="6.140625" style="365" hidden="1" customWidth="1"/>
    <col min="7533" max="7533" width="3" style="365" hidden="1" customWidth="1"/>
    <col min="7534" max="7773" width="8.5703125" style="365" hidden="1" customWidth="1"/>
    <col min="7774" max="7779" width="14.85546875" style="365" hidden="1" customWidth="1"/>
    <col min="7780" max="7781" width="15.85546875" style="365" hidden="1" customWidth="1"/>
    <col min="7782" max="7787" width="16.140625" style="365" hidden="1" customWidth="1"/>
    <col min="7788" max="7788" width="6.140625" style="365" hidden="1" customWidth="1"/>
    <col min="7789" max="7789" width="3" style="365" hidden="1" customWidth="1"/>
    <col min="7790" max="8029" width="8.5703125" style="365" hidden="1" customWidth="1"/>
    <col min="8030" max="8035" width="14.85546875" style="365" hidden="1" customWidth="1"/>
    <col min="8036" max="8037" width="15.85546875" style="365" hidden="1" customWidth="1"/>
    <col min="8038" max="8043" width="16.140625" style="365" hidden="1" customWidth="1"/>
    <col min="8044" max="8044" width="6.140625" style="365" hidden="1" customWidth="1"/>
    <col min="8045" max="8045" width="3" style="365" hidden="1" customWidth="1"/>
    <col min="8046" max="8285" width="8.5703125" style="365" hidden="1" customWidth="1"/>
    <col min="8286" max="8291" width="14.85546875" style="365" hidden="1" customWidth="1"/>
    <col min="8292" max="8293" width="15.85546875" style="365" hidden="1" customWidth="1"/>
    <col min="8294" max="8299" width="16.140625" style="365" hidden="1" customWidth="1"/>
    <col min="8300" max="8300" width="6.140625" style="365" hidden="1" customWidth="1"/>
    <col min="8301" max="8301" width="3" style="365" hidden="1" customWidth="1"/>
    <col min="8302" max="8541" width="8.5703125" style="365" hidden="1" customWidth="1"/>
    <col min="8542" max="8547" width="14.85546875" style="365" hidden="1" customWidth="1"/>
    <col min="8548" max="8549" width="15.85546875" style="365" hidden="1" customWidth="1"/>
    <col min="8550" max="8555" width="16.140625" style="365" hidden="1" customWidth="1"/>
    <col min="8556" max="8556" width="6.140625" style="365" hidden="1" customWidth="1"/>
    <col min="8557" max="8557" width="3" style="365" hidden="1" customWidth="1"/>
    <col min="8558" max="8797" width="8.5703125" style="365" hidden="1" customWidth="1"/>
    <col min="8798" max="8803" width="14.85546875" style="365" hidden="1" customWidth="1"/>
    <col min="8804" max="8805" width="15.85546875" style="365" hidden="1" customWidth="1"/>
    <col min="8806" max="8811" width="16.140625" style="365" hidden="1" customWidth="1"/>
    <col min="8812" max="8812" width="6.140625" style="365" hidden="1" customWidth="1"/>
    <col min="8813" max="8813" width="3" style="365" hidden="1" customWidth="1"/>
    <col min="8814" max="9053" width="8.5703125" style="365" hidden="1" customWidth="1"/>
    <col min="9054" max="9059" width="14.85546875" style="365" hidden="1" customWidth="1"/>
    <col min="9060" max="9061" width="15.85546875" style="365" hidden="1" customWidth="1"/>
    <col min="9062" max="9067" width="16.140625" style="365" hidden="1" customWidth="1"/>
    <col min="9068" max="9068" width="6.140625" style="365" hidden="1" customWidth="1"/>
    <col min="9069" max="9069" width="3" style="365" hidden="1" customWidth="1"/>
    <col min="9070" max="9309" width="8.5703125" style="365" hidden="1" customWidth="1"/>
    <col min="9310" max="9315" width="14.85546875" style="365" hidden="1" customWidth="1"/>
    <col min="9316" max="9317" width="15.85546875" style="365" hidden="1" customWidth="1"/>
    <col min="9318" max="9323" width="16.140625" style="365" hidden="1" customWidth="1"/>
    <col min="9324" max="9324" width="6.140625" style="365" hidden="1" customWidth="1"/>
    <col min="9325" max="9325" width="3" style="365" hidden="1" customWidth="1"/>
    <col min="9326" max="9565" width="8.5703125" style="365" hidden="1" customWidth="1"/>
    <col min="9566" max="9571" width="14.85546875" style="365" hidden="1" customWidth="1"/>
    <col min="9572" max="9573" width="15.85546875" style="365" hidden="1" customWidth="1"/>
    <col min="9574" max="9579" width="16.140625" style="365" hidden="1" customWidth="1"/>
    <col min="9580" max="9580" width="6.140625" style="365" hidden="1" customWidth="1"/>
    <col min="9581" max="9581" width="3" style="365" hidden="1" customWidth="1"/>
    <col min="9582" max="9821" width="8.5703125" style="365" hidden="1" customWidth="1"/>
    <col min="9822" max="9827" width="14.85546875" style="365" hidden="1" customWidth="1"/>
    <col min="9828" max="9829" width="15.85546875" style="365" hidden="1" customWidth="1"/>
    <col min="9830" max="9835" width="16.140625" style="365" hidden="1" customWidth="1"/>
    <col min="9836" max="9836" width="6.140625" style="365" hidden="1" customWidth="1"/>
    <col min="9837" max="9837" width="3" style="365" hidden="1" customWidth="1"/>
    <col min="9838" max="10077" width="8.5703125" style="365" hidden="1" customWidth="1"/>
    <col min="10078" max="10083" width="14.85546875" style="365" hidden="1" customWidth="1"/>
    <col min="10084" max="10085" width="15.85546875" style="365" hidden="1" customWidth="1"/>
    <col min="10086" max="10091" width="16.140625" style="365" hidden="1" customWidth="1"/>
    <col min="10092" max="10092" width="6.140625" style="365" hidden="1" customWidth="1"/>
    <col min="10093" max="10093" width="3" style="365" hidden="1" customWidth="1"/>
    <col min="10094" max="10333" width="8.5703125" style="365" hidden="1" customWidth="1"/>
    <col min="10334" max="10339" width="14.85546875" style="365" hidden="1" customWidth="1"/>
    <col min="10340" max="10341" width="15.85546875" style="365" hidden="1" customWidth="1"/>
    <col min="10342" max="10347" width="16.140625" style="365" hidden="1" customWidth="1"/>
    <col min="10348" max="10348" width="6.140625" style="365" hidden="1" customWidth="1"/>
    <col min="10349" max="10349" width="3" style="365" hidden="1" customWidth="1"/>
    <col min="10350" max="10589" width="8.5703125" style="365" hidden="1" customWidth="1"/>
    <col min="10590" max="10595" width="14.85546875" style="365" hidden="1" customWidth="1"/>
    <col min="10596" max="10597" width="15.85546875" style="365" hidden="1" customWidth="1"/>
    <col min="10598" max="10603" width="16.140625" style="365" hidden="1" customWidth="1"/>
    <col min="10604" max="10604" width="6.140625" style="365" hidden="1" customWidth="1"/>
    <col min="10605" max="10605" width="3" style="365" hidden="1" customWidth="1"/>
    <col min="10606" max="10845" width="8.5703125" style="365" hidden="1" customWidth="1"/>
    <col min="10846" max="10851" width="14.85546875" style="365" hidden="1" customWidth="1"/>
    <col min="10852" max="10853" width="15.85546875" style="365" hidden="1" customWidth="1"/>
    <col min="10854" max="10859" width="16.140625" style="365" hidden="1" customWidth="1"/>
    <col min="10860" max="10860" width="6.140625" style="365" hidden="1" customWidth="1"/>
    <col min="10861" max="10861" width="3" style="365" hidden="1" customWidth="1"/>
    <col min="10862" max="11101" width="8.5703125" style="365" hidden="1" customWidth="1"/>
    <col min="11102" max="11107" width="14.85546875" style="365" hidden="1" customWidth="1"/>
    <col min="11108" max="11109" width="15.85546875" style="365" hidden="1" customWidth="1"/>
    <col min="11110" max="11115" width="16.140625" style="365" hidden="1" customWidth="1"/>
    <col min="11116" max="11116" width="6.140625" style="365" hidden="1" customWidth="1"/>
    <col min="11117" max="11117" width="3" style="365" hidden="1" customWidth="1"/>
    <col min="11118" max="11357" width="8.5703125" style="365" hidden="1" customWidth="1"/>
    <col min="11358" max="11363" width="14.85546875" style="365" hidden="1" customWidth="1"/>
    <col min="11364" max="11365" width="15.85546875" style="365" hidden="1" customWidth="1"/>
    <col min="11366" max="11371" width="16.140625" style="365" hidden="1" customWidth="1"/>
    <col min="11372" max="11372" width="6.140625" style="365" hidden="1" customWidth="1"/>
    <col min="11373" max="11373" width="3" style="365" hidden="1" customWidth="1"/>
    <col min="11374" max="11613" width="8.5703125" style="365" hidden="1" customWidth="1"/>
    <col min="11614" max="11619" width="14.85546875" style="365" hidden="1" customWidth="1"/>
    <col min="11620" max="11621" width="15.85546875" style="365" hidden="1" customWidth="1"/>
    <col min="11622" max="11627" width="16.140625" style="365" hidden="1" customWidth="1"/>
    <col min="11628" max="11628" width="6.140625" style="365" hidden="1" customWidth="1"/>
    <col min="11629" max="11629" width="3" style="365" hidden="1" customWidth="1"/>
    <col min="11630" max="11869" width="8.5703125" style="365" hidden="1" customWidth="1"/>
    <col min="11870" max="11875" width="14.85546875" style="365" hidden="1" customWidth="1"/>
    <col min="11876" max="11877" width="15.85546875" style="365" hidden="1" customWidth="1"/>
    <col min="11878" max="11883" width="16.140625" style="365" hidden="1" customWidth="1"/>
    <col min="11884" max="11884" width="6.140625" style="365" hidden="1" customWidth="1"/>
    <col min="11885" max="11885" width="3" style="365" hidden="1" customWidth="1"/>
    <col min="11886" max="12125" width="8.5703125" style="365" hidden="1" customWidth="1"/>
    <col min="12126" max="12131" width="14.85546875" style="365" hidden="1" customWidth="1"/>
    <col min="12132" max="12133" width="15.85546875" style="365" hidden="1" customWidth="1"/>
    <col min="12134" max="12139" width="16.140625" style="365" hidden="1" customWidth="1"/>
    <col min="12140" max="12140" width="6.140625" style="365" hidden="1" customWidth="1"/>
    <col min="12141" max="12141" width="3" style="365" hidden="1" customWidth="1"/>
    <col min="12142" max="12381" width="8.5703125" style="365" hidden="1" customWidth="1"/>
    <col min="12382" max="12387" width="14.85546875" style="365" hidden="1" customWidth="1"/>
    <col min="12388" max="12389" width="15.85546875" style="365" hidden="1" customWidth="1"/>
    <col min="12390" max="12395" width="16.140625" style="365" hidden="1" customWidth="1"/>
    <col min="12396" max="12396" width="6.140625" style="365" hidden="1" customWidth="1"/>
    <col min="12397" max="12397" width="3" style="365" hidden="1" customWidth="1"/>
    <col min="12398" max="12637" width="8.5703125" style="365" hidden="1" customWidth="1"/>
    <col min="12638" max="12643" width="14.85546875" style="365" hidden="1" customWidth="1"/>
    <col min="12644" max="12645" width="15.85546875" style="365" hidden="1" customWidth="1"/>
    <col min="12646" max="12651" width="16.140625" style="365" hidden="1" customWidth="1"/>
    <col min="12652" max="12652" width="6.140625" style="365" hidden="1" customWidth="1"/>
    <col min="12653" max="12653" width="3" style="365" hidden="1" customWidth="1"/>
    <col min="12654" max="12893" width="8.5703125" style="365" hidden="1" customWidth="1"/>
    <col min="12894" max="12899" width="14.85546875" style="365" hidden="1" customWidth="1"/>
    <col min="12900" max="12901" width="15.85546875" style="365" hidden="1" customWidth="1"/>
    <col min="12902" max="12907" width="16.140625" style="365" hidden="1" customWidth="1"/>
    <col min="12908" max="12908" width="6.140625" style="365" hidden="1" customWidth="1"/>
    <col min="12909" max="12909" width="3" style="365" hidden="1" customWidth="1"/>
    <col min="12910" max="13149" width="8.5703125" style="365" hidden="1" customWidth="1"/>
    <col min="13150" max="13155" width="14.85546875" style="365" hidden="1" customWidth="1"/>
    <col min="13156" max="13157" width="15.85546875" style="365" hidden="1" customWidth="1"/>
    <col min="13158" max="13163" width="16.140625" style="365" hidden="1" customWidth="1"/>
    <col min="13164" max="13164" width="6.140625" style="365" hidden="1" customWidth="1"/>
    <col min="13165" max="13165" width="3" style="365" hidden="1" customWidth="1"/>
    <col min="13166" max="13405" width="8.5703125" style="365" hidden="1" customWidth="1"/>
    <col min="13406" max="13411" width="14.85546875" style="365" hidden="1" customWidth="1"/>
    <col min="13412" max="13413" width="15.85546875" style="365" hidden="1" customWidth="1"/>
    <col min="13414" max="13419" width="16.140625" style="365" hidden="1" customWidth="1"/>
    <col min="13420" max="13420" width="6.140625" style="365" hidden="1" customWidth="1"/>
    <col min="13421" max="13421" width="3" style="365" hidden="1" customWidth="1"/>
    <col min="13422" max="13661" width="8.5703125" style="365" hidden="1" customWidth="1"/>
    <col min="13662" max="13667" width="14.85546875" style="365" hidden="1" customWidth="1"/>
    <col min="13668" max="13669" width="15.85546875" style="365" hidden="1" customWidth="1"/>
    <col min="13670" max="13675" width="16.140625" style="365" hidden="1" customWidth="1"/>
    <col min="13676" max="13676" width="6.140625" style="365" hidden="1" customWidth="1"/>
    <col min="13677" max="13677" width="3" style="365" hidden="1" customWidth="1"/>
    <col min="13678" max="13917" width="8.5703125" style="365" hidden="1" customWidth="1"/>
    <col min="13918" max="13923" width="14.85546875" style="365" hidden="1" customWidth="1"/>
    <col min="13924" max="13925" width="15.85546875" style="365" hidden="1" customWidth="1"/>
    <col min="13926" max="13931" width="16.140625" style="365" hidden="1" customWidth="1"/>
    <col min="13932" max="13932" width="6.140625" style="365" hidden="1" customWidth="1"/>
    <col min="13933" max="13933" width="3" style="365" hidden="1" customWidth="1"/>
    <col min="13934" max="14173" width="8.5703125" style="365" hidden="1" customWidth="1"/>
    <col min="14174" max="14179" width="14.85546875" style="365" hidden="1" customWidth="1"/>
    <col min="14180" max="14181" width="15.85546875" style="365" hidden="1" customWidth="1"/>
    <col min="14182" max="14187" width="16.140625" style="365" hidden="1" customWidth="1"/>
    <col min="14188" max="14188" width="6.140625" style="365" hidden="1" customWidth="1"/>
    <col min="14189" max="14189" width="3" style="365" hidden="1" customWidth="1"/>
    <col min="14190" max="14429" width="8.5703125" style="365" hidden="1" customWidth="1"/>
    <col min="14430" max="14435" width="14.85546875" style="365" hidden="1" customWidth="1"/>
    <col min="14436" max="14437" width="15.85546875" style="365" hidden="1" customWidth="1"/>
    <col min="14438" max="14443" width="16.140625" style="365" hidden="1" customWidth="1"/>
    <col min="14444" max="14444" width="6.140625" style="365" hidden="1" customWidth="1"/>
    <col min="14445" max="14445" width="3" style="365" hidden="1" customWidth="1"/>
    <col min="14446" max="14685" width="8.5703125" style="365" hidden="1" customWidth="1"/>
    <col min="14686" max="14691" width="14.85546875" style="365" hidden="1" customWidth="1"/>
    <col min="14692" max="14693" width="15.85546875" style="365" hidden="1" customWidth="1"/>
    <col min="14694" max="14699" width="16.140625" style="365" hidden="1" customWidth="1"/>
    <col min="14700" max="14700" width="6.140625" style="365" hidden="1" customWidth="1"/>
    <col min="14701" max="14701" width="3" style="365" hidden="1" customWidth="1"/>
    <col min="14702" max="14941" width="8.5703125" style="365" hidden="1" customWidth="1"/>
    <col min="14942" max="14947" width="14.85546875" style="365" hidden="1" customWidth="1"/>
    <col min="14948" max="14949" width="15.85546875" style="365" hidden="1" customWidth="1"/>
    <col min="14950" max="14955" width="16.140625" style="365" hidden="1" customWidth="1"/>
    <col min="14956" max="14956" width="6.140625" style="365" hidden="1" customWidth="1"/>
    <col min="14957" max="14957" width="3" style="365" hidden="1" customWidth="1"/>
    <col min="14958" max="15197" width="8.5703125" style="365" hidden="1" customWidth="1"/>
    <col min="15198" max="15203" width="14.85546875" style="365" hidden="1" customWidth="1"/>
    <col min="15204" max="15205" width="15.85546875" style="365" hidden="1" customWidth="1"/>
    <col min="15206" max="15211" width="16.140625" style="365" hidden="1" customWidth="1"/>
    <col min="15212" max="15212" width="6.140625" style="365" hidden="1" customWidth="1"/>
    <col min="15213" max="15213" width="3" style="365" hidden="1" customWidth="1"/>
    <col min="15214" max="15453" width="8.5703125" style="365" hidden="1" customWidth="1"/>
    <col min="15454" max="15459" width="14.85546875" style="365" hidden="1" customWidth="1"/>
    <col min="15460" max="15461" width="15.85546875" style="365" hidden="1" customWidth="1"/>
    <col min="15462" max="15467" width="16.140625" style="365" hidden="1" customWidth="1"/>
    <col min="15468" max="15468" width="6.140625" style="365" hidden="1" customWidth="1"/>
    <col min="15469" max="15469" width="3" style="365" hidden="1" customWidth="1"/>
    <col min="15470" max="15709" width="8.5703125" style="365" hidden="1" customWidth="1"/>
    <col min="15710" max="15715" width="14.85546875" style="365" hidden="1" customWidth="1"/>
    <col min="15716" max="15717" width="15.85546875" style="365" hidden="1" customWidth="1"/>
    <col min="15718" max="15723" width="16.140625" style="365" hidden="1" customWidth="1"/>
    <col min="15724" max="15724" width="6.140625" style="365" hidden="1" customWidth="1"/>
    <col min="15725" max="15725" width="3" style="365" hidden="1" customWidth="1"/>
    <col min="15726" max="15965" width="8.5703125" style="365" hidden="1" customWidth="1"/>
    <col min="15966" max="15971" width="14.85546875" style="365" hidden="1" customWidth="1"/>
    <col min="15972" max="15973" width="15.85546875" style="365" hidden="1" customWidth="1"/>
    <col min="15974" max="15979" width="16.140625" style="365" hidden="1" customWidth="1"/>
    <col min="15980" max="15980" width="6.140625" style="365" hidden="1" customWidth="1"/>
    <col min="15981" max="15981" width="3" style="365" hidden="1" customWidth="1"/>
    <col min="15982" max="16221" width="8.5703125" style="365" hidden="1" customWidth="1"/>
    <col min="16222" max="16227" width="14.85546875" style="365" hidden="1" customWidth="1"/>
    <col min="16228" max="16229" width="15.85546875" style="365" hidden="1" customWidth="1"/>
    <col min="16230" max="16235" width="16.140625" style="365" hidden="1" customWidth="1"/>
    <col min="16236" max="16236" width="6.140625" style="365" hidden="1" customWidth="1"/>
    <col min="16237" max="16237" width="3" style="365" hidden="1" customWidth="1"/>
    <col min="16238" max="16384" width="8.57031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528</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529</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240</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157</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524</v>
      </c>
      <c r="BQ50" s="1041"/>
      <c r="BR50" s="1041"/>
      <c r="BS50" s="1041"/>
      <c r="BT50" s="1041"/>
      <c r="BU50" s="1041"/>
      <c r="BV50" s="1041"/>
      <c r="BW50" s="1041"/>
      <c r="BX50" s="1041" t="s">
        <v>525</v>
      </c>
      <c r="BY50" s="1041"/>
      <c r="BZ50" s="1041"/>
      <c r="CA50" s="1041"/>
      <c r="CB50" s="1041"/>
      <c r="CC50" s="1041"/>
      <c r="CD50" s="1041"/>
      <c r="CE50" s="1041"/>
      <c r="CF50" s="1041" t="s">
        <v>380</v>
      </c>
      <c r="CG50" s="1041"/>
      <c r="CH50" s="1041"/>
      <c r="CI50" s="1041"/>
      <c r="CJ50" s="1041"/>
      <c r="CK50" s="1041"/>
      <c r="CL50" s="1041"/>
      <c r="CM50" s="1041"/>
      <c r="CN50" s="1041" t="s">
        <v>195</v>
      </c>
      <c r="CO50" s="1041"/>
      <c r="CP50" s="1041"/>
      <c r="CQ50" s="1041"/>
      <c r="CR50" s="1041"/>
      <c r="CS50" s="1041"/>
      <c r="CT50" s="1041"/>
      <c r="CU50" s="1041"/>
      <c r="CV50" s="1041" t="s">
        <v>445</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530</v>
      </c>
      <c r="AO51" s="1040"/>
      <c r="AP51" s="1040"/>
      <c r="AQ51" s="1040"/>
      <c r="AR51" s="1040"/>
      <c r="AS51" s="1040"/>
      <c r="AT51" s="1040"/>
      <c r="AU51" s="1040"/>
      <c r="AV51" s="1040"/>
      <c r="AW51" s="1040"/>
      <c r="AX51" s="1040"/>
      <c r="AY51" s="1040"/>
      <c r="AZ51" s="1040"/>
      <c r="BA51" s="1040"/>
      <c r="BB51" s="1040" t="s">
        <v>531</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103.7</v>
      </c>
      <c r="CG51" s="1046"/>
      <c r="CH51" s="1046"/>
      <c r="CI51" s="1046"/>
      <c r="CJ51" s="1046"/>
      <c r="CK51" s="1046"/>
      <c r="CL51" s="1046"/>
      <c r="CM51" s="1046"/>
      <c r="CN51" s="1046">
        <v>94.9</v>
      </c>
      <c r="CO51" s="1046"/>
      <c r="CP51" s="1046"/>
      <c r="CQ51" s="1046"/>
      <c r="CR51" s="1046"/>
      <c r="CS51" s="1046"/>
      <c r="CT51" s="1046"/>
      <c r="CU51" s="1046"/>
      <c r="CV51" s="1046">
        <v>87.4</v>
      </c>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532</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81.5</v>
      </c>
      <c r="CG53" s="1046"/>
      <c r="CH53" s="1046"/>
      <c r="CI53" s="1046"/>
      <c r="CJ53" s="1046"/>
      <c r="CK53" s="1046"/>
      <c r="CL53" s="1046"/>
      <c r="CM53" s="1046"/>
      <c r="CN53" s="1046">
        <v>83.3</v>
      </c>
      <c r="CO53" s="1046"/>
      <c r="CP53" s="1046"/>
      <c r="CQ53" s="1046"/>
      <c r="CR53" s="1046"/>
      <c r="CS53" s="1046"/>
      <c r="CT53" s="1046"/>
      <c r="CU53" s="1046"/>
      <c r="CV53" s="1046">
        <v>84.8</v>
      </c>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515</v>
      </c>
      <c r="AO55" s="1041"/>
      <c r="AP55" s="1041"/>
      <c r="AQ55" s="1041"/>
      <c r="AR55" s="1041"/>
      <c r="AS55" s="1041"/>
      <c r="AT55" s="1041"/>
      <c r="AU55" s="1041"/>
      <c r="AV55" s="1041"/>
      <c r="AW55" s="1041"/>
      <c r="AX55" s="1041"/>
      <c r="AY55" s="1041"/>
      <c r="AZ55" s="1041"/>
      <c r="BA55" s="1041"/>
      <c r="BB55" s="1040" t="s">
        <v>531</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27</v>
      </c>
      <c r="CG55" s="1046"/>
      <c r="CH55" s="1046"/>
      <c r="CI55" s="1046"/>
      <c r="CJ55" s="1046"/>
      <c r="CK55" s="1046"/>
      <c r="CL55" s="1046"/>
      <c r="CM55" s="1046"/>
      <c r="CN55" s="1046">
        <v>25.4</v>
      </c>
      <c r="CO55" s="1046"/>
      <c r="CP55" s="1046"/>
      <c r="CQ55" s="1046"/>
      <c r="CR55" s="1046"/>
      <c r="CS55" s="1046"/>
      <c r="CT55" s="1046"/>
      <c r="CU55" s="1046"/>
      <c r="CV55" s="1046">
        <v>23.4</v>
      </c>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532</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57.2</v>
      </c>
      <c r="CG57" s="1046"/>
      <c r="CH57" s="1046"/>
      <c r="CI57" s="1046"/>
      <c r="CJ57" s="1046"/>
      <c r="CK57" s="1046"/>
      <c r="CL57" s="1046"/>
      <c r="CM57" s="1046"/>
      <c r="CN57" s="1046">
        <v>58.7</v>
      </c>
      <c r="CO57" s="1046"/>
      <c r="CP57" s="1046"/>
      <c r="CQ57" s="1046"/>
      <c r="CR57" s="1046"/>
      <c r="CS57" s="1046"/>
      <c r="CT57" s="1046"/>
      <c r="CU57" s="1046"/>
      <c r="CV57" s="1046">
        <v>60.9</v>
      </c>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328</v>
      </c>
    </row>
    <row r="64" spans="1:109">
      <c r="B64" s="752"/>
      <c r="G64" s="1015"/>
      <c r="N64" s="1035"/>
      <c r="AM64" s="1015"/>
      <c r="AN64" s="1015" t="s">
        <v>529</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538</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157</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524</v>
      </c>
      <c r="BQ72" s="1041"/>
      <c r="BR72" s="1041"/>
      <c r="BS72" s="1041"/>
      <c r="BT72" s="1041"/>
      <c r="BU72" s="1041"/>
      <c r="BV72" s="1041"/>
      <c r="BW72" s="1041"/>
      <c r="BX72" s="1041" t="s">
        <v>525</v>
      </c>
      <c r="BY72" s="1041"/>
      <c r="BZ72" s="1041"/>
      <c r="CA72" s="1041"/>
      <c r="CB72" s="1041"/>
      <c r="CC72" s="1041"/>
      <c r="CD72" s="1041"/>
      <c r="CE72" s="1041"/>
      <c r="CF72" s="1041" t="s">
        <v>380</v>
      </c>
      <c r="CG72" s="1041"/>
      <c r="CH72" s="1041"/>
      <c r="CI72" s="1041"/>
      <c r="CJ72" s="1041"/>
      <c r="CK72" s="1041"/>
      <c r="CL72" s="1041"/>
      <c r="CM72" s="1041"/>
      <c r="CN72" s="1041" t="s">
        <v>195</v>
      </c>
      <c r="CO72" s="1041"/>
      <c r="CP72" s="1041"/>
      <c r="CQ72" s="1041"/>
      <c r="CR72" s="1041"/>
      <c r="CS72" s="1041"/>
      <c r="CT72" s="1041"/>
      <c r="CU72" s="1041"/>
      <c r="CV72" s="1041" t="s">
        <v>445</v>
      </c>
      <c r="CW72" s="1041"/>
      <c r="CX72" s="1041"/>
      <c r="CY72" s="1041"/>
      <c r="CZ72" s="1041"/>
      <c r="DA72" s="1041"/>
      <c r="DB72" s="1041"/>
      <c r="DC72" s="1041"/>
    </row>
    <row r="73" spans="2:107">
      <c r="B73" s="752"/>
      <c r="G73" s="1017"/>
      <c r="H73" s="1017"/>
      <c r="I73" s="1017"/>
      <c r="J73" s="1017"/>
      <c r="K73" s="1027"/>
      <c r="L73" s="1027"/>
      <c r="M73" s="1027"/>
      <c r="N73" s="1027"/>
      <c r="AM73" s="1019"/>
      <c r="AN73" s="1040" t="s">
        <v>530</v>
      </c>
      <c r="AO73" s="1040"/>
      <c r="AP73" s="1040"/>
      <c r="AQ73" s="1040"/>
      <c r="AR73" s="1040"/>
      <c r="AS73" s="1040"/>
      <c r="AT73" s="1040"/>
      <c r="AU73" s="1040"/>
      <c r="AV73" s="1040"/>
      <c r="AW73" s="1040"/>
      <c r="AX73" s="1040"/>
      <c r="AY73" s="1040"/>
      <c r="AZ73" s="1040"/>
      <c r="BA73" s="1040"/>
      <c r="BB73" s="1040" t="s">
        <v>531</v>
      </c>
      <c r="BC73" s="1040"/>
      <c r="BD73" s="1040"/>
      <c r="BE73" s="1040"/>
      <c r="BF73" s="1040"/>
      <c r="BG73" s="1040"/>
      <c r="BH73" s="1040"/>
      <c r="BI73" s="1040"/>
      <c r="BJ73" s="1040"/>
      <c r="BK73" s="1040"/>
      <c r="BL73" s="1040"/>
      <c r="BM73" s="1040"/>
      <c r="BN73" s="1040"/>
      <c r="BO73" s="1040"/>
      <c r="BP73" s="1046">
        <v>112.6</v>
      </c>
      <c r="BQ73" s="1046"/>
      <c r="BR73" s="1046"/>
      <c r="BS73" s="1046"/>
      <c r="BT73" s="1046"/>
      <c r="BU73" s="1046"/>
      <c r="BV73" s="1046"/>
      <c r="BW73" s="1046"/>
      <c r="BX73" s="1046">
        <v>112.7</v>
      </c>
      <c r="BY73" s="1046"/>
      <c r="BZ73" s="1046"/>
      <c r="CA73" s="1046"/>
      <c r="CB73" s="1046"/>
      <c r="CC73" s="1046"/>
      <c r="CD73" s="1046"/>
      <c r="CE73" s="1046"/>
      <c r="CF73" s="1046">
        <v>103.7</v>
      </c>
      <c r="CG73" s="1046"/>
      <c r="CH73" s="1046"/>
      <c r="CI73" s="1046"/>
      <c r="CJ73" s="1046"/>
      <c r="CK73" s="1046"/>
      <c r="CL73" s="1046"/>
      <c r="CM73" s="1046"/>
      <c r="CN73" s="1046">
        <v>94.9</v>
      </c>
      <c r="CO73" s="1046"/>
      <c r="CP73" s="1046"/>
      <c r="CQ73" s="1046"/>
      <c r="CR73" s="1046"/>
      <c r="CS73" s="1046"/>
      <c r="CT73" s="1046"/>
      <c r="CU73" s="1046"/>
      <c r="CV73" s="1046">
        <v>87.4</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410</v>
      </c>
      <c r="BC75" s="1040"/>
      <c r="BD75" s="1040"/>
      <c r="BE75" s="1040"/>
      <c r="BF75" s="1040"/>
      <c r="BG75" s="1040"/>
      <c r="BH75" s="1040"/>
      <c r="BI75" s="1040"/>
      <c r="BJ75" s="1040"/>
      <c r="BK75" s="1040"/>
      <c r="BL75" s="1040"/>
      <c r="BM75" s="1040"/>
      <c r="BN75" s="1040"/>
      <c r="BO75" s="1040"/>
      <c r="BP75" s="1046">
        <v>11.1</v>
      </c>
      <c r="BQ75" s="1046"/>
      <c r="BR75" s="1046"/>
      <c r="BS75" s="1046"/>
      <c r="BT75" s="1046"/>
      <c r="BU75" s="1046"/>
      <c r="BV75" s="1046"/>
      <c r="BW75" s="1046"/>
      <c r="BX75" s="1046">
        <v>9.9</v>
      </c>
      <c r="BY75" s="1046"/>
      <c r="BZ75" s="1046"/>
      <c r="CA75" s="1046"/>
      <c r="CB75" s="1046"/>
      <c r="CC75" s="1046"/>
      <c r="CD75" s="1046"/>
      <c r="CE75" s="1046"/>
      <c r="CF75" s="1046">
        <v>8.4</v>
      </c>
      <c r="CG75" s="1046"/>
      <c r="CH75" s="1046"/>
      <c r="CI75" s="1046"/>
      <c r="CJ75" s="1046"/>
      <c r="CK75" s="1046"/>
      <c r="CL75" s="1046"/>
      <c r="CM75" s="1046"/>
      <c r="CN75" s="1046">
        <v>7.5</v>
      </c>
      <c r="CO75" s="1046"/>
      <c r="CP75" s="1046"/>
      <c r="CQ75" s="1046"/>
      <c r="CR75" s="1046"/>
      <c r="CS75" s="1046"/>
      <c r="CT75" s="1046"/>
      <c r="CU75" s="1046"/>
      <c r="CV75" s="1046">
        <v>7.8</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515</v>
      </c>
      <c r="AO77" s="1041"/>
      <c r="AP77" s="1041"/>
      <c r="AQ77" s="1041"/>
      <c r="AR77" s="1041"/>
      <c r="AS77" s="1041"/>
      <c r="AT77" s="1041"/>
      <c r="AU77" s="1041"/>
      <c r="AV77" s="1041"/>
      <c r="AW77" s="1041"/>
      <c r="AX77" s="1041"/>
      <c r="AY77" s="1041"/>
      <c r="AZ77" s="1041"/>
      <c r="BA77" s="1041"/>
      <c r="BB77" s="1040" t="s">
        <v>531</v>
      </c>
      <c r="BC77" s="1040"/>
      <c r="BD77" s="1040"/>
      <c r="BE77" s="1040"/>
      <c r="BF77" s="1040"/>
      <c r="BG77" s="1040"/>
      <c r="BH77" s="1040"/>
      <c r="BI77" s="1040"/>
      <c r="BJ77" s="1040"/>
      <c r="BK77" s="1040"/>
      <c r="BL77" s="1040"/>
      <c r="BM77" s="1040"/>
      <c r="BN77" s="1040"/>
      <c r="BO77" s="1040"/>
      <c r="BP77" s="1046">
        <v>18.899999999999999</v>
      </c>
      <c r="BQ77" s="1046"/>
      <c r="BR77" s="1046"/>
      <c r="BS77" s="1046"/>
      <c r="BT77" s="1046"/>
      <c r="BU77" s="1046"/>
      <c r="BV77" s="1046"/>
      <c r="BW77" s="1046"/>
      <c r="BX77" s="1046">
        <v>10.199999999999999</v>
      </c>
      <c r="BY77" s="1046"/>
      <c r="BZ77" s="1046"/>
      <c r="CA77" s="1046"/>
      <c r="CB77" s="1046"/>
      <c r="CC77" s="1046"/>
      <c r="CD77" s="1046"/>
      <c r="CE77" s="1046"/>
      <c r="CF77" s="1046">
        <v>27</v>
      </c>
      <c r="CG77" s="1046"/>
      <c r="CH77" s="1046"/>
      <c r="CI77" s="1046"/>
      <c r="CJ77" s="1046"/>
      <c r="CK77" s="1046"/>
      <c r="CL77" s="1046"/>
      <c r="CM77" s="1046"/>
      <c r="CN77" s="1046">
        <v>25.4</v>
      </c>
      <c r="CO77" s="1046"/>
      <c r="CP77" s="1046"/>
      <c r="CQ77" s="1046"/>
      <c r="CR77" s="1046"/>
      <c r="CS77" s="1046"/>
      <c r="CT77" s="1046"/>
      <c r="CU77" s="1046"/>
      <c r="CV77" s="1046">
        <v>23.4</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410</v>
      </c>
      <c r="BC79" s="1040"/>
      <c r="BD79" s="1040"/>
      <c r="BE79" s="1040"/>
      <c r="BF79" s="1040"/>
      <c r="BG79" s="1040"/>
      <c r="BH79" s="1040"/>
      <c r="BI79" s="1040"/>
      <c r="BJ79" s="1040"/>
      <c r="BK79" s="1040"/>
      <c r="BL79" s="1040"/>
      <c r="BM79" s="1040"/>
      <c r="BN79" s="1040"/>
      <c r="BO79" s="1040"/>
      <c r="BP79" s="1046">
        <v>10.1</v>
      </c>
      <c r="BQ79" s="1046"/>
      <c r="BR79" s="1046"/>
      <c r="BS79" s="1046"/>
      <c r="BT79" s="1046"/>
      <c r="BU79" s="1046"/>
      <c r="BV79" s="1046"/>
      <c r="BW79" s="1046"/>
      <c r="BX79" s="1046">
        <v>9.1</v>
      </c>
      <c r="BY79" s="1046"/>
      <c r="BZ79" s="1046"/>
      <c r="CA79" s="1046"/>
      <c r="CB79" s="1046"/>
      <c r="CC79" s="1046"/>
      <c r="CD79" s="1046"/>
      <c r="CE79" s="1046"/>
      <c r="CF79" s="1046">
        <v>8.6999999999999993</v>
      </c>
      <c r="CG79" s="1046"/>
      <c r="CH79" s="1046"/>
      <c r="CI79" s="1046"/>
      <c r="CJ79" s="1046"/>
      <c r="CK79" s="1046"/>
      <c r="CL79" s="1046"/>
      <c r="CM79" s="1046"/>
      <c r="CN79" s="1046">
        <v>8.6</v>
      </c>
      <c r="CO79" s="1046"/>
      <c r="CP79" s="1046"/>
      <c r="CQ79" s="1046"/>
      <c r="CR79" s="1046"/>
      <c r="CS79" s="1046"/>
      <c r="CT79" s="1046"/>
      <c r="CU79" s="1046"/>
      <c r="CV79" s="1046">
        <v>8.5</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dYidL6iTKKnC2HGtOS79wWKvpycE6UmzEIdFhqwP2WwE3oUJQ46prKhWC8S70tN1RDs5zMv6devIxq56KDL0g==" saltValue="sqOWE9G9/IY+h56JwVkWw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pageMargins left="0" right="0" top="0.39370078740157483" bottom="0.39370078740157483" header="0.19685039370078741" footer="0.19685039370078741"/>
  <pageSetup paperSize="9" scale="49" fitToWidth="1" fitToHeight="1" orientation="landscape" usePrinterDefaults="1"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42578125" style="749" customWidth="1"/>
    <col min="35" max="122" width="2.42578125" style="750" customWidth="1"/>
    <col min="123" max="16384" width="2.42578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A0VlfX4567MZT1chNy2u26FiIE6NFIhgcvXrEC4JPIGf3laiDq9K4GLACMsZZ0JGjiIEUf84A56LmgQyQFIqw==" saltValue="cFo32INMILFYkE6V2CUfhg==" spinCount="100000" sheet="1" objects="1" scenarios="1"/>
  <phoneticPr fontId="6"/>
  <printOptions horizontalCentered="1"/>
  <pageMargins left="0" right="0" top="0.39370078740157483" bottom="0.39370078740157483" header="0.19685039370078741" footer="0.19685039370078741"/>
  <pageSetup paperSize="9" scale="33" fitToWidth="1" fitToHeight="1" orientation="landscape" usePrinterDefaults="1"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42578125" style="749" customWidth="1"/>
    <col min="35" max="122" width="2.42578125" style="750" customWidth="1"/>
    <col min="123" max="16384" width="2.425781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m/qIoYwj7qcVyhuh1b8NkPy5UNsFvTgJT3i9mnb9kQZqBvKfhwyAM40RwG+P5VavqaZNxw7WwULL20ToUBmlg==" saltValue="IQcJrLHE0A6L3uwP2WTTBA==" spinCount="100000" sheet="1" objects="1" scenarios="1"/>
  <phoneticPr fontId="6"/>
  <printOptions horizontalCentered="1"/>
  <pageMargins left="0" right="0" top="0.39370078740157483" bottom="0.39370078740157483" header="0.19685039370078741" footer="0.19685039370078741"/>
  <pageSetup paperSize="9" scale="33" fitToWidth="1" fitToHeight="1" orientation="landscape" usePrinterDefaults="1"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40625" defaultRowHeight="13.5"/>
  <cols>
    <col min="1" max="1" width="45.85546875" style="1054" customWidth="1"/>
    <col min="2" max="8" width="13.42578125" style="1054" customWidth="1"/>
    <col min="9" max="16384" width="11.140625" style="1054"/>
  </cols>
  <sheetData>
    <row r="1" spans="1:8">
      <c r="A1" s="775"/>
      <c r="B1" s="787"/>
      <c r="C1" s="791"/>
      <c r="D1" s="804"/>
      <c r="E1" s="816"/>
      <c r="F1" s="816"/>
      <c r="G1" s="816"/>
      <c r="H1" s="850"/>
    </row>
    <row r="2" spans="1:8">
      <c r="A2" s="776"/>
      <c r="B2" s="788"/>
      <c r="C2" s="1061"/>
      <c r="D2" s="805" t="s">
        <v>74</v>
      </c>
      <c r="E2" s="817"/>
      <c r="F2" s="1069" t="s">
        <v>523</v>
      </c>
      <c r="G2" s="841"/>
      <c r="H2" s="851"/>
    </row>
    <row r="3" spans="1:8">
      <c r="A3" s="805" t="s">
        <v>33</v>
      </c>
      <c r="B3" s="790"/>
      <c r="C3" s="1062"/>
      <c r="D3" s="1065">
        <v>68422</v>
      </c>
      <c r="E3" s="1067"/>
      <c r="F3" s="1070">
        <v>82748</v>
      </c>
      <c r="G3" s="1072"/>
      <c r="H3" s="1075"/>
    </row>
    <row r="4" spans="1:8">
      <c r="A4" s="777"/>
      <c r="B4" s="789"/>
      <c r="C4" s="1063"/>
      <c r="D4" s="1066">
        <v>48116</v>
      </c>
      <c r="E4" s="1068"/>
      <c r="F4" s="1071">
        <v>44732</v>
      </c>
      <c r="G4" s="1073"/>
      <c r="H4" s="1076"/>
    </row>
    <row r="5" spans="1:8">
      <c r="A5" s="805" t="s">
        <v>391</v>
      </c>
      <c r="B5" s="790"/>
      <c r="C5" s="1062"/>
      <c r="D5" s="1065">
        <v>97501</v>
      </c>
      <c r="E5" s="1067"/>
      <c r="F5" s="1070">
        <v>91837</v>
      </c>
      <c r="G5" s="1072"/>
      <c r="H5" s="1075"/>
    </row>
    <row r="6" spans="1:8">
      <c r="A6" s="777"/>
      <c r="B6" s="789"/>
      <c r="C6" s="1063"/>
      <c r="D6" s="1066">
        <v>86516</v>
      </c>
      <c r="E6" s="1068"/>
      <c r="F6" s="1071">
        <v>54439</v>
      </c>
      <c r="G6" s="1073"/>
      <c r="H6" s="1076"/>
    </row>
    <row r="7" spans="1:8">
      <c r="A7" s="805" t="s">
        <v>231</v>
      </c>
      <c r="B7" s="790"/>
      <c r="C7" s="1062"/>
      <c r="D7" s="1065">
        <v>74196</v>
      </c>
      <c r="E7" s="1067"/>
      <c r="F7" s="1070">
        <v>109920</v>
      </c>
      <c r="G7" s="1072"/>
      <c r="H7" s="1075"/>
    </row>
    <row r="8" spans="1:8">
      <c r="A8" s="777"/>
      <c r="B8" s="789"/>
      <c r="C8" s="1063"/>
      <c r="D8" s="1066">
        <v>70242</v>
      </c>
      <c r="E8" s="1068"/>
      <c r="F8" s="1071">
        <v>62739</v>
      </c>
      <c r="G8" s="1073"/>
      <c r="H8" s="1076"/>
    </row>
    <row r="9" spans="1:8">
      <c r="A9" s="805" t="s">
        <v>42</v>
      </c>
      <c r="B9" s="790"/>
      <c r="C9" s="1062"/>
      <c r="D9" s="1065">
        <v>27177</v>
      </c>
      <c r="E9" s="1067"/>
      <c r="F9" s="1070">
        <v>119882</v>
      </c>
      <c r="G9" s="1072"/>
      <c r="H9" s="1075"/>
    </row>
    <row r="10" spans="1:8">
      <c r="A10" s="777"/>
      <c r="B10" s="789"/>
      <c r="C10" s="1063"/>
      <c r="D10" s="1066">
        <v>19191</v>
      </c>
      <c r="E10" s="1068"/>
      <c r="F10" s="1071">
        <v>66481</v>
      </c>
      <c r="G10" s="1073"/>
      <c r="H10" s="1076"/>
    </row>
    <row r="11" spans="1:8">
      <c r="A11" s="805" t="s">
        <v>229</v>
      </c>
      <c r="B11" s="790"/>
      <c r="C11" s="1062"/>
      <c r="D11" s="1065">
        <v>37701</v>
      </c>
      <c r="E11" s="1067"/>
      <c r="F11" s="1070">
        <v>116162</v>
      </c>
      <c r="G11" s="1072"/>
      <c r="H11" s="1075"/>
    </row>
    <row r="12" spans="1:8">
      <c r="A12" s="777"/>
      <c r="B12" s="789"/>
      <c r="C12" s="1064"/>
      <c r="D12" s="1066">
        <v>31102</v>
      </c>
      <c r="E12" s="1068"/>
      <c r="F12" s="1071">
        <v>61562</v>
      </c>
      <c r="G12" s="1073"/>
      <c r="H12" s="1076"/>
    </row>
    <row r="13" spans="1:8">
      <c r="A13" s="805"/>
      <c r="B13" s="790"/>
      <c r="C13" s="1062"/>
      <c r="D13" s="1065">
        <v>60999</v>
      </c>
      <c r="E13" s="1067"/>
      <c r="F13" s="1070">
        <v>104110</v>
      </c>
      <c r="G13" s="1074"/>
      <c r="H13" s="1075"/>
    </row>
    <row r="14" spans="1:8">
      <c r="A14" s="777"/>
      <c r="B14" s="789"/>
      <c r="C14" s="1063"/>
      <c r="D14" s="1066">
        <v>51033</v>
      </c>
      <c r="E14" s="1068"/>
      <c r="F14" s="1071">
        <v>57991</v>
      </c>
      <c r="G14" s="1073"/>
      <c r="H14" s="1076"/>
    </row>
    <row r="17" spans="1:11">
      <c r="A17" s="1054" t="s">
        <v>23</v>
      </c>
    </row>
    <row r="18" spans="1:11">
      <c r="A18" s="1055"/>
      <c r="B18" s="1055" t="e">
        <f>#REF!</f>
        <v>#REF!</v>
      </c>
      <c r="C18" s="1055" t="e">
        <f>#REF!</f>
        <v>#REF!</v>
      </c>
      <c r="D18" s="1055" t="e">
        <f>#REF!</f>
        <v>#REF!</v>
      </c>
      <c r="E18" s="1055" t="e">
        <f>#REF!</f>
        <v>#REF!</v>
      </c>
      <c r="F18" s="1055" t="e">
        <f>#REF!</f>
        <v>#REF!</v>
      </c>
    </row>
    <row r="19" spans="1:11">
      <c r="A19" s="1055" t="s">
        <v>80</v>
      </c>
      <c r="B19" s="1055" t="e">
        <f>ROUND(VALUE(SUBSTITUTE(#REF!,"▲","-")),2)</f>
        <v>#REF!</v>
      </c>
      <c r="C19" s="1055" t="e">
        <f>ROUND(VALUE(SUBSTITUTE(#REF!,"▲","-")),2)</f>
        <v>#REF!</v>
      </c>
      <c r="D19" s="1055" t="e">
        <f>ROUND(VALUE(SUBSTITUTE(#REF!,"▲","-")),2)</f>
        <v>#REF!</v>
      </c>
      <c r="E19" s="1055" t="e">
        <f>ROUND(VALUE(SUBSTITUTE(#REF!,"▲","-")),2)</f>
        <v>#REF!</v>
      </c>
      <c r="F19" s="1055" t="e">
        <f>ROUND(VALUE(SUBSTITUTE(#REF!,"▲","-")),2)</f>
        <v>#REF!</v>
      </c>
    </row>
    <row r="20" spans="1:11">
      <c r="A20" s="1055" t="s">
        <v>36</v>
      </c>
      <c r="B20" s="1055" t="e">
        <f>ROUND(VALUE(SUBSTITUTE(#REF!,"▲","-")),2)</f>
        <v>#REF!</v>
      </c>
      <c r="C20" s="1055" t="e">
        <f>ROUND(VALUE(SUBSTITUTE(#REF!,"▲","-")),2)</f>
        <v>#REF!</v>
      </c>
      <c r="D20" s="1055" t="e">
        <f>ROUND(VALUE(SUBSTITUTE(#REF!,"▲","-")),2)</f>
        <v>#REF!</v>
      </c>
      <c r="E20" s="1055" t="e">
        <f>ROUND(VALUE(SUBSTITUTE(#REF!,"▲","-")),2)</f>
        <v>#REF!</v>
      </c>
      <c r="F20" s="1055" t="e">
        <f>ROUND(VALUE(SUBSTITUTE(#REF!,"▲","-")),2)</f>
        <v>#REF!</v>
      </c>
    </row>
    <row r="21" spans="1:11">
      <c r="A21" s="1055" t="s">
        <v>110</v>
      </c>
      <c r="B21" s="1055" t="e">
        <f>IF(ISNUMBER(VALUE(SUBSTITUTE(#REF!,"▲","-"))),ROUND(VALUE(SUBSTITUTE(#REF!,"▲","-")),2),NA())</f>
        <v>#N/A</v>
      </c>
      <c r="C21" s="1055" t="e">
        <f>IF(ISNUMBER(VALUE(SUBSTITUTE(#REF!,"▲","-"))),ROUND(VALUE(SUBSTITUTE(#REF!,"▲","-")),2),NA())</f>
        <v>#N/A</v>
      </c>
      <c r="D21" s="1055" t="e">
        <f>IF(ISNUMBER(VALUE(SUBSTITUTE(#REF!,"▲","-"))),ROUND(VALUE(SUBSTITUTE(#REF!,"▲","-")),2),NA())</f>
        <v>#N/A</v>
      </c>
      <c r="E21" s="1055" t="e">
        <f>IF(ISNUMBER(VALUE(SUBSTITUTE(#REF!,"▲","-"))),ROUND(VALUE(SUBSTITUTE(#REF!,"▲","-")),2),NA())</f>
        <v>#N/A</v>
      </c>
      <c r="F21" s="1055" t="e">
        <f>IF(ISNUMBER(VALUE(SUBSTITUTE(#REF!,"▲","-"))),ROUND(VALUE(SUBSTITUTE(#REF!,"▲","-")),2),NA())</f>
        <v>#N/A</v>
      </c>
    </row>
    <row r="24" spans="1:11">
      <c r="A24" s="1054" t="s">
        <v>94</v>
      </c>
    </row>
    <row r="25" spans="1:11">
      <c r="A25" s="1056"/>
      <c r="B25" s="1056" t="e">
        <f>#REF!</f>
        <v>#REF!</v>
      </c>
      <c r="C25" s="1056"/>
      <c r="D25" s="1056" t="e">
        <f>#REF!</f>
        <v>#REF!</v>
      </c>
      <c r="E25" s="1056"/>
      <c r="F25" s="1056" t="e">
        <f>#REF!</f>
        <v>#REF!</v>
      </c>
      <c r="G25" s="1056"/>
      <c r="H25" s="1056" t="e">
        <f>#REF!</f>
        <v>#REF!</v>
      </c>
      <c r="I25" s="1056"/>
      <c r="J25" s="1056" t="e">
        <f>#REF!</f>
        <v>#REF!</v>
      </c>
      <c r="K25" s="1056"/>
    </row>
    <row r="26" spans="1:11">
      <c r="A26" s="1056"/>
      <c r="B26" s="1056" t="s">
        <v>111</v>
      </c>
      <c r="C26" s="1056" t="s">
        <v>64</v>
      </c>
      <c r="D26" s="1056" t="s">
        <v>111</v>
      </c>
      <c r="E26" s="1056" t="s">
        <v>64</v>
      </c>
      <c r="F26" s="1056" t="s">
        <v>111</v>
      </c>
      <c r="G26" s="1056" t="s">
        <v>64</v>
      </c>
      <c r="H26" s="1056" t="s">
        <v>111</v>
      </c>
      <c r="I26" s="1056" t="s">
        <v>64</v>
      </c>
      <c r="J26" s="1056" t="s">
        <v>111</v>
      </c>
      <c r="K26" s="1056" t="s">
        <v>64</v>
      </c>
    </row>
    <row r="27" spans="1:11">
      <c r="A27" s="1056" t="e">
        <f>IF(#REF!="",NA(),#REF!)</f>
        <v>#REF!</v>
      </c>
      <c r="B27" s="1056" t="e">
        <f>IF(ROUND(VALUE(SUBSTITUTE(#REF!,"▲","-")),2)&lt;0,ABS(ROUND(VALUE(SUBSTITUTE(#REF!,"▲","-")),2)),NA())</f>
        <v>#REF!</v>
      </c>
      <c r="C27" s="1056" t="e">
        <f>IF(ROUND(VALUE(SUBSTITUTE(#REF!,"▲","-")),2)&gt;=0,ABS(ROUND(VALUE(SUBSTITUTE(#REF!,"▲","-")),2)),NA())</f>
        <v>#REF!</v>
      </c>
      <c r="D27" s="1056" t="e">
        <f>IF(ROUND(VALUE(SUBSTITUTE(#REF!,"▲","-")),2)&lt;0,ABS(ROUND(VALUE(SUBSTITUTE(#REF!,"▲","-")),2)),NA())</f>
        <v>#REF!</v>
      </c>
      <c r="E27" s="1056" t="e">
        <f>IF(ROUND(VALUE(SUBSTITUTE(#REF!,"▲","-")),2)&gt;=0,ABS(ROUND(VALUE(SUBSTITUTE(#REF!,"▲","-")),2)),NA())</f>
        <v>#REF!</v>
      </c>
      <c r="F27" s="1056" t="e">
        <f>IF(ROUND(VALUE(SUBSTITUTE(#REF!,"▲","-")),2)&lt;0,ABS(ROUND(VALUE(SUBSTITUTE(#REF!,"▲","-")),2)),NA())</f>
        <v>#REF!</v>
      </c>
      <c r="G27" s="1056" t="e">
        <f>IF(ROUND(VALUE(SUBSTITUTE(#REF!,"▲","-")),2)&gt;=0,ABS(ROUND(VALUE(SUBSTITUTE(#REF!,"▲","-")),2)),NA())</f>
        <v>#REF!</v>
      </c>
      <c r="H27" s="1056" t="e">
        <f>IF(ROUND(VALUE(SUBSTITUTE(#REF!,"▲","-")),2)&lt;0,ABS(ROUND(VALUE(SUBSTITUTE(#REF!,"▲","-")),2)),NA())</f>
        <v>#REF!</v>
      </c>
      <c r="I27" s="1056" t="e">
        <f>IF(ROUND(VALUE(SUBSTITUTE(#REF!,"▲","-")),2)&gt;=0,ABS(ROUND(VALUE(SUBSTITUTE(#REF!,"▲","-")),2)),NA())</f>
        <v>#REF!</v>
      </c>
      <c r="J27" s="1056" t="e">
        <f>IF(ROUND(VALUE(SUBSTITUTE(#REF!,"▲","-")),2)&lt;0,ABS(ROUND(VALUE(SUBSTITUTE(#REF!,"▲","-")),2)),NA())</f>
        <v>#REF!</v>
      </c>
      <c r="K27" s="1056" t="e">
        <f>IF(ROUND(VALUE(SUBSTITUTE(#REF!,"▲","-")),2)&gt;=0,ABS(ROUND(VALUE(SUBSTITUTE(#REF!,"▲","-")),2)),NA())</f>
        <v>#REF!</v>
      </c>
    </row>
    <row r="28" spans="1:11">
      <c r="A28" s="1056" t="e">
        <f>IF(#REF!="",NA(),#REF!)</f>
        <v>#REF!</v>
      </c>
      <c r="B28" s="1056" t="e">
        <f>IF(ROUND(VALUE(SUBSTITUTE(#REF!,"▲","-")),2)&lt;0,ABS(ROUND(VALUE(SUBSTITUTE(#REF!,"▲","-")),2)),NA())</f>
        <v>#REF!</v>
      </c>
      <c r="C28" s="1056" t="e">
        <f>IF(ROUND(VALUE(SUBSTITUTE(#REF!,"▲","-")),2)&gt;=0,ABS(ROUND(VALUE(SUBSTITUTE(#REF!,"▲","-")),2)),NA())</f>
        <v>#REF!</v>
      </c>
      <c r="D28" s="1056" t="e">
        <f>IF(ROUND(VALUE(SUBSTITUTE(#REF!,"▲","-")),2)&lt;0,ABS(ROUND(VALUE(SUBSTITUTE(#REF!,"▲","-")),2)),NA())</f>
        <v>#REF!</v>
      </c>
      <c r="E28" s="1056" t="e">
        <f>IF(ROUND(VALUE(SUBSTITUTE(#REF!,"▲","-")),2)&gt;=0,ABS(ROUND(VALUE(SUBSTITUTE(#REF!,"▲","-")),2)),NA())</f>
        <v>#REF!</v>
      </c>
      <c r="F28" s="1056" t="e">
        <f>IF(ROUND(VALUE(SUBSTITUTE(#REF!,"▲","-")),2)&lt;0,ABS(ROUND(VALUE(SUBSTITUTE(#REF!,"▲","-")),2)),NA())</f>
        <v>#REF!</v>
      </c>
      <c r="G28" s="1056" t="e">
        <f>IF(ROUND(VALUE(SUBSTITUTE(#REF!,"▲","-")),2)&gt;=0,ABS(ROUND(VALUE(SUBSTITUTE(#REF!,"▲","-")),2)),NA())</f>
        <v>#REF!</v>
      </c>
      <c r="H28" s="1056" t="e">
        <f>IF(ROUND(VALUE(SUBSTITUTE(#REF!,"▲","-")),2)&lt;0,ABS(ROUND(VALUE(SUBSTITUTE(#REF!,"▲","-")),2)),NA())</f>
        <v>#REF!</v>
      </c>
      <c r="I28" s="1056" t="e">
        <f>IF(ROUND(VALUE(SUBSTITUTE(#REF!,"▲","-")),2)&gt;=0,ABS(ROUND(VALUE(SUBSTITUTE(#REF!,"▲","-")),2)),NA())</f>
        <v>#REF!</v>
      </c>
      <c r="J28" s="1056" t="e">
        <f>IF(ROUND(VALUE(SUBSTITUTE(#REF!,"▲","-")),2)&lt;0,ABS(ROUND(VALUE(SUBSTITUTE(#REF!,"▲","-")),2)),NA())</f>
        <v>#REF!</v>
      </c>
      <c r="K28" s="1056" t="e">
        <f>IF(ROUND(VALUE(SUBSTITUTE(#REF!,"▲","-")),2)&gt;=0,ABS(ROUND(VALUE(SUBSTITUTE(#REF!,"▲","-")),2)),NA())</f>
        <v>#REF!</v>
      </c>
    </row>
    <row r="29" spans="1:11">
      <c r="A29" s="1056" t="e">
        <f>IF(#REF!="",NA(),#REF!)</f>
        <v>#REF!</v>
      </c>
      <c r="B29" s="1056" t="e">
        <f>IF(ROUND(VALUE(SUBSTITUTE(#REF!,"▲","-")),2)&lt;0,ABS(ROUND(VALUE(SUBSTITUTE(#REF!,"▲","-")),2)),NA())</f>
        <v>#REF!</v>
      </c>
      <c r="C29" s="1056" t="e">
        <f>IF(ROUND(VALUE(SUBSTITUTE(#REF!,"▲","-")),2)&gt;=0,ABS(ROUND(VALUE(SUBSTITUTE(#REF!,"▲","-")),2)),NA())</f>
        <v>#REF!</v>
      </c>
      <c r="D29" s="1056" t="e">
        <f>IF(ROUND(VALUE(SUBSTITUTE(#REF!,"▲","-")),2)&lt;0,ABS(ROUND(VALUE(SUBSTITUTE(#REF!,"▲","-")),2)),NA())</f>
        <v>#REF!</v>
      </c>
      <c r="E29" s="1056" t="e">
        <f>IF(ROUND(VALUE(SUBSTITUTE(#REF!,"▲","-")),2)&gt;=0,ABS(ROUND(VALUE(SUBSTITUTE(#REF!,"▲","-")),2)),NA())</f>
        <v>#REF!</v>
      </c>
      <c r="F29" s="1056" t="e">
        <f>IF(ROUND(VALUE(SUBSTITUTE(#REF!,"▲","-")),2)&lt;0,ABS(ROUND(VALUE(SUBSTITUTE(#REF!,"▲","-")),2)),NA())</f>
        <v>#REF!</v>
      </c>
      <c r="G29" s="1056" t="e">
        <f>IF(ROUND(VALUE(SUBSTITUTE(#REF!,"▲","-")),2)&gt;=0,ABS(ROUND(VALUE(SUBSTITUTE(#REF!,"▲","-")),2)),NA())</f>
        <v>#REF!</v>
      </c>
      <c r="H29" s="1056" t="e">
        <f>IF(ROUND(VALUE(SUBSTITUTE(#REF!,"▲","-")),2)&lt;0,ABS(ROUND(VALUE(SUBSTITUTE(#REF!,"▲","-")),2)),NA())</f>
        <v>#REF!</v>
      </c>
      <c r="I29" s="1056" t="e">
        <f>IF(ROUND(VALUE(SUBSTITUTE(#REF!,"▲","-")),2)&gt;=0,ABS(ROUND(VALUE(SUBSTITUTE(#REF!,"▲","-")),2)),NA())</f>
        <v>#REF!</v>
      </c>
      <c r="J29" s="1056" t="e">
        <f>IF(ROUND(VALUE(SUBSTITUTE(#REF!,"▲","-")),2)&lt;0,ABS(ROUND(VALUE(SUBSTITUTE(#REF!,"▲","-")),2)),NA())</f>
        <v>#REF!</v>
      </c>
      <c r="K29" s="1056" t="e">
        <f>IF(ROUND(VALUE(SUBSTITUTE(#REF!,"▲","-")),2)&gt;=0,ABS(ROUND(VALUE(SUBSTITUTE(#REF!,"▲","-")),2)),NA())</f>
        <v>#REF!</v>
      </c>
    </row>
    <row r="30" spans="1:11">
      <c r="A30" s="1056" t="e">
        <f>IF(#REF!="",NA(),#REF!)</f>
        <v>#REF!</v>
      </c>
      <c r="B30" s="1056" t="e">
        <f>IF(ROUND(VALUE(SUBSTITUTE(#REF!,"▲","-")),2)&lt;0,ABS(ROUND(VALUE(SUBSTITUTE(#REF!,"▲","-")),2)),NA())</f>
        <v>#REF!</v>
      </c>
      <c r="C30" s="1056" t="e">
        <f>IF(ROUND(VALUE(SUBSTITUTE(#REF!,"▲","-")),2)&gt;=0,ABS(ROUND(VALUE(SUBSTITUTE(#REF!,"▲","-")),2)),NA())</f>
        <v>#REF!</v>
      </c>
      <c r="D30" s="1056" t="e">
        <f>IF(ROUND(VALUE(SUBSTITUTE(#REF!,"▲","-")),2)&lt;0,ABS(ROUND(VALUE(SUBSTITUTE(#REF!,"▲","-")),2)),NA())</f>
        <v>#REF!</v>
      </c>
      <c r="E30" s="1056" t="e">
        <f>IF(ROUND(VALUE(SUBSTITUTE(#REF!,"▲","-")),2)&gt;=0,ABS(ROUND(VALUE(SUBSTITUTE(#REF!,"▲","-")),2)),NA())</f>
        <v>#REF!</v>
      </c>
      <c r="F30" s="1056" t="e">
        <f>IF(ROUND(VALUE(SUBSTITUTE(#REF!,"▲","-")),2)&lt;0,ABS(ROUND(VALUE(SUBSTITUTE(#REF!,"▲","-")),2)),NA())</f>
        <v>#REF!</v>
      </c>
      <c r="G30" s="1056" t="e">
        <f>IF(ROUND(VALUE(SUBSTITUTE(#REF!,"▲","-")),2)&gt;=0,ABS(ROUND(VALUE(SUBSTITUTE(#REF!,"▲","-")),2)),NA())</f>
        <v>#REF!</v>
      </c>
      <c r="H30" s="1056" t="e">
        <f>IF(ROUND(VALUE(SUBSTITUTE(#REF!,"▲","-")),2)&lt;0,ABS(ROUND(VALUE(SUBSTITUTE(#REF!,"▲","-")),2)),NA())</f>
        <v>#REF!</v>
      </c>
      <c r="I30" s="1056" t="e">
        <f>IF(ROUND(VALUE(SUBSTITUTE(#REF!,"▲","-")),2)&gt;=0,ABS(ROUND(VALUE(SUBSTITUTE(#REF!,"▲","-")),2)),NA())</f>
        <v>#REF!</v>
      </c>
      <c r="J30" s="1056" t="e">
        <f>IF(ROUND(VALUE(SUBSTITUTE(#REF!,"▲","-")),2)&lt;0,ABS(ROUND(VALUE(SUBSTITUTE(#REF!,"▲","-")),2)),NA())</f>
        <v>#REF!</v>
      </c>
      <c r="K30" s="1056" t="e">
        <f>IF(ROUND(VALUE(SUBSTITUTE(#REF!,"▲","-")),2)&gt;=0,ABS(ROUND(VALUE(SUBSTITUTE(#REF!,"▲","-")),2)),NA())</f>
        <v>#REF!</v>
      </c>
    </row>
    <row r="31" spans="1:11">
      <c r="A31" s="1056" t="e">
        <f>IF(#REF!="",NA(),#REF!)</f>
        <v>#REF!</v>
      </c>
      <c r="B31" s="1056" t="e">
        <f>IF(ROUND(VALUE(SUBSTITUTE(#REF!,"▲","-")),2)&lt;0,ABS(ROUND(VALUE(SUBSTITUTE(#REF!,"▲","-")),2)),NA())</f>
        <v>#REF!</v>
      </c>
      <c r="C31" s="1056" t="e">
        <f>IF(ROUND(VALUE(SUBSTITUTE(#REF!,"▲","-")),2)&gt;=0,ABS(ROUND(VALUE(SUBSTITUTE(#REF!,"▲","-")),2)),NA())</f>
        <v>#REF!</v>
      </c>
      <c r="D31" s="1056" t="e">
        <f>IF(ROUND(VALUE(SUBSTITUTE(#REF!,"▲","-")),2)&lt;0,ABS(ROUND(VALUE(SUBSTITUTE(#REF!,"▲","-")),2)),NA())</f>
        <v>#REF!</v>
      </c>
      <c r="E31" s="1056" t="e">
        <f>IF(ROUND(VALUE(SUBSTITUTE(#REF!,"▲","-")),2)&gt;=0,ABS(ROUND(VALUE(SUBSTITUTE(#REF!,"▲","-")),2)),NA())</f>
        <v>#REF!</v>
      </c>
      <c r="F31" s="1056" t="e">
        <f>IF(ROUND(VALUE(SUBSTITUTE(#REF!,"▲","-")),2)&lt;0,ABS(ROUND(VALUE(SUBSTITUTE(#REF!,"▲","-")),2)),NA())</f>
        <v>#REF!</v>
      </c>
      <c r="G31" s="1056" t="e">
        <f>IF(ROUND(VALUE(SUBSTITUTE(#REF!,"▲","-")),2)&gt;=0,ABS(ROUND(VALUE(SUBSTITUTE(#REF!,"▲","-")),2)),NA())</f>
        <v>#REF!</v>
      </c>
      <c r="H31" s="1056" t="e">
        <f>IF(ROUND(VALUE(SUBSTITUTE(#REF!,"▲","-")),2)&lt;0,ABS(ROUND(VALUE(SUBSTITUTE(#REF!,"▲","-")),2)),NA())</f>
        <v>#REF!</v>
      </c>
      <c r="I31" s="1056" t="e">
        <f>IF(ROUND(VALUE(SUBSTITUTE(#REF!,"▲","-")),2)&gt;=0,ABS(ROUND(VALUE(SUBSTITUTE(#REF!,"▲","-")),2)),NA())</f>
        <v>#REF!</v>
      </c>
      <c r="J31" s="1056" t="e">
        <f>IF(ROUND(VALUE(SUBSTITUTE(#REF!,"▲","-")),2)&lt;0,ABS(ROUND(VALUE(SUBSTITUTE(#REF!,"▲","-")),2)),NA())</f>
        <v>#REF!</v>
      </c>
      <c r="K31" s="1056" t="e">
        <f>IF(ROUND(VALUE(SUBSTITUTE(#REF!,"▲","-")),2)&gt;=0,ABS(ROUND(VALUE(SUBSTITUTE(#REF!,"▲","-")),2)),NA())</f>
        <v>#REF!</v>
      </c>
    </row>
    <row r="32" spans="1:11">
      <c r="A32" s="1056" t="e">
        <f>IF(#REF!="",NA(),#REF!)</f>
        <v>#REF!</v>
      </c>
      <c r="B32" s="1056" t="e">
        <f>IF(ROUND(VALUE(SUBSTITUTE(#REF!,"▲","-")),2)&lt;0,ABS(ROUND(VALUE(SUBSTITUTE(#REF!,"▲","-")),2)),NA())</f>
        <v>#REF!</v>
      </c>
      <c r="C32" s="1056" t="e">
        <f>IF(ROUND(VALUE(SUBSTITUTE(#REF!,"▲","-")),2)&gt;=0,ABS(ROUND(VALUE(SUBSTITUTE(#REF!,"▲","-")),2)),NA())</f>
        <v>#REF!</v>
      </c>
      <c r="D32" s="1056" t="e">
        <f>IF(ROUND(VALUE(SUBSTITUTE(#REF!,"▲","-")),2)&lt;0,ABS(ROUND(VALUE(SUBSTITUTE(#REF!,"▲","-")),2)),NA())</f>
        <v>#REF!</v>
      </c>
      <c r="E32" s="1056" t="e">
        <f>IF(ROUND(VALUE(SUBSTITUTE(#REF!,"▲","-")),2)&gt;=0,ABS(ROUND(VALUE(SUBSTITUTE(#REF!,"▲","-")),2)),NA())</f>
        <v>#REF!</v>
      </c>
      <c r="F32" s="1056" t="e">
        <f>IF(ROUND(VALUE(SUBSTITUTE(#REF!,"▲","-")),2)&lt;0,ABS(ROUND(VALUE(SUBSTITUTE(#REF!,"▲","-")),2)),NA())</f>
        <v>#REF!</v>
      </c>
      <c r="G32" s="1056" t="e">
        <f>IF(ROUND(VALUE(SUBSTITUTE(#REF!,"▲","-")),2)&gt;=0,ABS(ROUND(VALUE(SUBSTITUTE(#REF!,"▲","-")),2)),NA())</f>
        <v>#REF!</v>
      </c>
      <c r="H32" s="1056" t="e">
        <f>IF(ROUND(VALUE(SUBSTITUTE(#REF!,"▲","-")),2)&lt;0,ABS(ROUND(VALUE(SUBSTITUTE(#REF!,"▲","-")),2)),NA())</f>
        <v>#REF!</v>
      </c>
      <c r="I32" s="1056" t="e">
        <f>IF(ROUND(VALUE(SUBSTITUTE(#REF!,"▲","-")),2)&gt;=0,ABS(ROUND(VALUE(SUBSTITUTE(#REF!,"▲","-")),2)),NA())</f>
        <v>#REF!</v>
      </c>
      <c r="J32" s="1056" t="e">
        <f>IF(ROUND(VALUE(SUBSTITUTE(#REF!,"▲","-")),2)&lt;0,ABS(ROUND(VALUE(SUBSTITUTE(#REF!,"▲","-")),2)),NA())</f>
        <v>#REF!</v>
      </c>
      <c r="K32" s="1056" t="e">
        <f>IF(ROUND(VALUE(SUBSTITUTE(#REF!,"▲","-")),2)&gt;=0,ABS(ROUND(VALUE(SUBSTITUTE(#REF!,"▲","-")),2)),NA())</f>
        <v>#REF!</v>
      </c>
    </row>
    <row r="33" spans="1:16">
      <c r="A33" s="1056" t="e">
        <f>IF(#REF!="",NA(),#REF!)</f>
        <v>#REF!</v>
      </c>
      <c r="B33" s="1056" t="e">
        <f>IF(ROUND(VALUE(SUBSTITUTE(#REF!,"▲","-")),2)&lt;0,ABS(ROUND(VALUE(SUBSTITUTE(#REF!,"▲","-")),2)),NA())</f>
        <v>#REF!</v>
      </c>
      <c r="C33" s="1056" t="e">
        <f>IF(ROUND(VALUE(SUBSTITUTE(#REF!,"▲","-")),2)&gt;=0,ABS(ROUND(VALUE(SUBSTITUTE(#REF!,"▲","-")),2)),NA())</f>
        <v>#REF!</v>
      </c>
      <c r="D33" s="1056" t="e">
        <f>IF(ROUND(VALUE(SUBSTITUTE(#REF!,"▲","-")),2)&lt;0,ABS(ROUND(VALUE(SUBSTITUTE(#REF!,"▲","-")),2)),NA())</f>
        <v>#REF!</v>
      </c>
      <c r="E33" s="1056" t="e">
        <f>IF(ROUND(VALUE(SUBSTITUTE(#REF!,"▲","-")),2)&gt;=0,ABS(ROUND(VALUE(SUBSTITUTE(#REF!,"▲","-")),2)),NA())</f>
        <v>#REF!</v>
      </c>
      <c r="F33" s="1056" t="e">
        <f>IF(ROUND(VALUE(SUBSTITUTE(#REF!,"▲","-")),2)&lt;0,ABS(ROUND(VALUE(SUBSTITUTE(#REF!,"▲","-")),2)),NA())</f>
        <v>#REF!</v>
      </c>
      <c r="G33" s="1056" t="e">
        <f>IF(ROUND(VALUE(SUBSTITUTE(#REF!,"▲","-")),2)&gt;=0,ABS(ROUND(VALUE(SUBSTITUTE(#REF!,"▲","-")),2)),NA())</f>
        <v>#REF!</v>
      </c>
      <c r="H33" s="1056" t="e">
        <f>IF(ROUND(VALUE(SUBSTITUTE(#REF!,"▲","-")),2)&lt;0,ABS(ROUND(VALUE(SUBSTITUTE(#REF!,"▲","-")),2)),NA())</f>
        <v>#REF!</v>
      </c>
      <c r="I33" s="1056" t="e">
        <f>IF(ROUND(VALUE(SUBSTITUTE(#REF!,"▲","-")),2)&gt;=0,ABS(ROUND(VALUE(SUBSTITUTE(#REF!,"▲","-")),2)),NA())</f>
        <v>#REF!</v>
      </c>
      <c r="J33" s="1056" t="e">
        <f>IF(ROUND(VALUE(SUBSTITUTE(#REF!,"▲","-")),2)&lt;0,ABS(ROUND(VALUE(SUBSTITUTE(#REF!,"▲","-")),2)),NA())</f>
        <v>#REF!</v>
      </c>
      <c r="K33" s="1056" t="e">
        <f>IF(ROUND(VALUE(SUBSTITUTE(#REF!,"▲","-")),2)&gt;=0,ABS(ROUND(VALUE(SUBSTITUTE(#REF!,"▲","-")),2)),NA())</f>
        <v>#REF!</v>
      </c>
    </row>
    <row r="34" spans="1:16">
      <c r="A34" s="1056" t="e">
        <f>IF(#REF!="",NA(),#REF!)</f>
        <v>#REF!</v>
      </c>
      <c r="B34" s="1056" t="e">
        <f>IF(ROUND(VALUE(SUBSTITUTE(#REF!,"▲","-")),2)&lt;0,ABS(ROUND(VALUE(SUBSTITUTE(#REF!,"▲","-")),2)),NA())</f>
        <v>#REF!</v>
      </c>
      <c r="C34" s="1056" t="e">
        <f>IF(ROUND(VALUE(SUBSTITUTE(#REF!,"▲","-")),2)&gt;=0,ABS(ROUND(VALUE(SUBSTITUTE(#REF!,"▲","-")),2)),NA())</f>
        <v>#REF!</v>
      </c>
      <c r="D34" s="1056" t="e">
        <f>IF(ROUND(VALUE(SUBSTITUTE(#REF!,"▲","-")),2)&lt;0,ABS(ROUND(VALUE(SUBSTITUTE(#REF!,"▲","-")),2)),NA())</f>
        <v>#REF!</v>
      </c>
      <c r="E34" s="1056" t="e">
        <f>IF(ROUND(VALUE(SUBSTITUTE(#REF!,"▲","-")),2)&gt;=0,ABS(ROUND(VALUE(SUBSTITUTE(#REF!,"▲","-")),2)),NA())</f>
        <v>#REF!</v>
      </c>
      <c r="F34" s="1056" t="e">
        <f>IF(ROUND(VALUE(SUBSTITUTE(#REF!,"▲","-")),2)&lt;0,ABS(ROUND(VALUE(SUBSTITUTE(#REF!,"▲","-")),2)),NA())</f>
        <v>#REF!</v>
      </c>
      <c r="G34" s="1056" t="e">
        <f>IF(ROUND(VALUE(SUBSTITUTE(#REF!,"▲","-")),2)&gt;=0,ABS(ROUND(VALUE(SUBSTITUTE(#REF!,"▲","-")),2)),NA())</f>
        <v>#REF!</v>
      </c>
      <c r="H34" s="1056" t="e">
        <f>IF(ROUND(VALUE(SUBSTITUTE(#REF!,"▲","-")),2)&lt;0,ABS(ROUND(VALUE(SUBSTITUTE(#REF!,"▲","-")),2)),NA())</f>
        <v>#REF!</v>
      </c>
      <c r="I34" s="1056" t="e">
        <f>IF(ROUND(VALUE(SUBSTITUTE(#REF!,"▲","-")),2)&gt;=0,ABS(ROUND(VALUE(SUBSTITUTE(#REF!,"▲","-")),2)),NA())</f>
        <v>#REF!</v>
      </c>
      <c r="J34" s="1056" t="e">
        <f>IF(ROUND(VALUE(SUBSTITUTE(#REF!,"▲","-")),2)&lt;0,ABS(ROUND(VALUE(SUBSTITUTE(#REF!,"▲","-")),2)),NA())</f>
        <v>#REF!</v>
      </c>
      <c r="K34" s="1056" t="e">
        <f>IF(ROUND(VALUE(SUBSTITUTE(#REF!,"▲","-")),2)&gt;=0,ABS(ROUND(VALUE(SUBSTITUTE(#REF!,"▲","-")),2)),NA())</f>
        <v>#REF!</v>
      </c>
    </row>
    <row r="35" spans="1:16">
      <c r="A35" s="1056" t="e">
        <f>IF(#REF!="",NA(),#REF!)</f>
        <v>#REF!</v>
      </c>
      <c r="B35" s="1056" t="e">
        <f>IF(ROUND(VALUE(SUBSTITUTE(#REF!,"▲","-")),2)&lt;0,ABS(ROUND(VALUE(SUBSTITUTE(#REF!,"▲","-")),2)),NA())</f>
        <v>#REF!</v>
      </c>
      <c r="C35" s="1056" t="e">
        <f>IF(ROUND(VALUE(SUBSTITUTE(#REF!,"▲","-")),2)&gt;=0,ABS(ROUND(VALUE(SUBSTITUTE(#REF!,"▲","-")),2)),NA())</f>
        <v>#REF!</v>
      </c>
      <c r="D35" s="1056" t="e">
        <f>IF(ROUND(VALUE(SUBSTITUTE(#REF!,"▲","-")),2)&lt;0,ABS(ROUND(VALUE(SUBSTITUTE(#REF!,"▲","-")),2)),NA())</f>
        <v>#REF!</v>
      </c>
      <c r="E35" s="1056" t="e">
        <f>IF(ROUND(VALUE(SUBSTITUTE(#REF!,"▲","-")),2)&gt;=0,ABS(ROUND(VALUE(SUBSTITUTE(#REF!,"▲","-")),2)),NA())</f>
        <v>#REF!</v>
      </c>
      <c r="F35" s="1056" t="e">
        <f>IF(ROUND(VALUE(SUBSTITUTE(#REF!,"▲","-")),2)&lt;0,ABS(ROUND(VALUE(SUBSTITUTE(#REF!,"▲","-")),2)),NA())</f>
        <v>#REF!</v>
      </c>
      <c r="G35" s="1056" t="e">
        <f>IF(ROUND(VALUE(SUBSTITUTE(#REF!,"▲","-")),2)&gt;=0,ABS(ROUND(VALUE(SUBSTITUTE(#REF!,"▲","-")),2)),NA())</f>
        <v>#REF!</v>
      </c>
      <c r="H35" s="1056" t="e">
        <f>IF(ROUND(VALUE(SUBSTITUTE(#REF!,"▲","-")),2)&lt;0,ABS(ROUND(VALUE(SUBSTITUTE(#REF!,"▲","-")),2)),NA())</f>
        <v>#REF!</v>
      </c>
      <c r="I35" s="1056" t="e">
        <f>IF(ROUND(VALUE(SUBSTITUTE(#REF!,"▲","-")),2)&gt;=0,ABS(ROUND(VALUE(SUBSTITUTE(#REF!,"▲","-")),2)),NA())</f>
        <v>#REF!</v>
      </c>
      <c r="J35" s="1056" t="e">
        <f>IF(ROUND(VALUE(SUBSTITUTE(#REF!,"▲","-")),2)&lt;0,ABS(ROUND(VALUE(SUBSTITUTE(#REF!,"▲","-")),2)),NA())</f>
        <v>#REF!</v>
      </c>
      <c r="K35" s="1056" t="e">
        <f>IF(ROUND(VALUE(SUBSTITUTE(#REF!,"▲","-")),2)&gt;=0,ABS(ROUND(VALUE(SUBSTITUTE(#REF!,"▲","-")),2)),NA())</f>
        <v>#REF!</v>
      </c>
    </row>
    <row r="36" spans="1:16">
      <c r="A36" s="1056" t="e">
        <f>IF(#REF!="",NA(),#REF!)</f>
        <v>#REF!</v>
      </c>
      <c r="B36" s="1056" t="e">
        <f>IF(ROUND(VALUE(SUBSTITUTE(#REF!,"▲","-")),2)&lt;0,ABS(ROUND(VALUE(SUBSTITUTE(#REF!,"▲","-")),2)),NA())</f>
        <v>#REF!</v>
      </c>
      <c r="C36" s="1056" t="e">
        <f>IF(ROUND(VALUE(SUBSTITUTE(#REF!,"▲","-")),2)&gt;=0,ABS(ROUND(VALUE(SUBSTITUTE(#REF!,"▲","-")),2)),NA())</f>
        <v>#REF!</v>
      </c>
      <c r="D36" s="1056" t="e">
        <f>IF(ROUND(VALUE(SUBSTITUTE(#REF!,"▲","-")),2)&lt;0,ABS(ROUND(VALUE(SUBSTITUTE(#REF!,"▲","-")),2)),NA())</f>
        <v>#REF!</v>
      </c>
      <c r="E36" s="1056" t="e">
        <f>IF(ROUND(VALUE(SUBSTITUTE(#REF!,"▲","-")),2)&gt;=0,ABS(ROUND(VALUE(SUBSTITUTE(#REF!,"▲","-")),2)),NA())</f>
        <v>#REF!</v>
      </c>
      <c r="F36" s="1056" t="e">
        <f>IF(ROUND(VALUE(SUBSTITUTE(#REF!,"▲","-")),2)&lt;0,ABS(ROUND(VALUE(SUBSTITUTE(#REF!,"▲","-")),2)),NA())</f>
        <v>#REF!</v>
      </c>
      <c r="G36" s="1056" t="e">
        <f>IF(ROUND(VALUE(SUBSTITUTE(#REF!,"▲","-")),2)&gt;=0,ABS(ROUND(VALUE(SUBSTITUTE(#REF!,"▲","-")),2)),NA())</f>
        <v>#REF!</v>
      </c>
      <c r="H36" s="1056" t="e">
        <f>IF(ROUND(VALUE(SUBSTITUTE(#REF!,"▲","-")),2)&lt;0,ABS(ROUND(VALUE(SUBSTITUTE(#REF!,"▲","-")),2)),NA())</f>
        <v>#REF!</v>
      </c>
      <c r="I36" s="1056" t="e">
        <f>IF(ROUND(VALUE(SUBSTITUTE(#REF!,"▲","-")),2)&gt;=0,ABS(ROUND(VALUE(SUBSTITUTE(#REF!,"▲","-")),2)),NA())</f>
        <v>#REF!</v>
      </c>
      <c r="J36" s="1056" t="e">
        <f>IF(ROUND(VALUE(SUBSTITUTE(#REF!,"▲","-")),2)&lt;0,ABS(ROUND(VALUE(SUBSTITUTE(#REF!,"▲","-")),2)),NA())</f>
        <v>#REF!</v>
      </c>
      <c r="K36" s="1056" t="e">
        <f>IF(ROUND(VALUE(SUBSTITUTE(#REF!,"▲","-")),2)&gt;=0,ABS(ROUND(VALUE(SUBSTITUTE(#REF!,"▲","-")),2)),NA())</f>
        <v>#REF!</v>
      </c>
    </row>
    <row r="39" spans="1:16">
      <c r="A39" s="1054" t="s">
        <v>12</v>
      </c>
    </row>
    <row r="40" spans="1:16">
      <c r="A40" s="1057"/>
      <c r="B40" s="1057" t="e">
        <f>#REF!</f>
        <v>#REF!</v>
      </c>
      <c r="C40" s="1057"/>
      <c r="D40" s="1057"/>
      <c r="E40" s="1057" t="e">
        <f>#REF!</f>
        <v>#REF!</v>
      </c>
      <c r="F40" s="1057"/>
      <c r="G40" s="1057"/>
      <c r="H40" s="1057" t="e">
        <f>#REF!</f>
        <v>#REF!</v>
      </c>
      <c r="I40" s="1057"/>
      <c r="J40" s="1057"/>
      <c r="K40" s="1057" t="e">
        <f>#REF!</f>
        <v>#REF!</v>
      </c>
      <c r="L40" s="1057"/>
      <c r="M40" s="1057"/>
      <c r="N40" s="1057" t="e">
        <f>#REF!</f>
        <v>#REF!</v>
      </c>
      <c r="O40" s="1057"/>
      <c r="P40" s="1057"/>
    </row>
    <row r="41" spans="1:16">
      <c r="A41" s="1057"/>
      <c r="B41" s="1057" t="s">
        <v>112</v>
      </c>
      <c r="C41" s="1057"/>
      <c r="D41" s="1057" t="s">
        <v>118</v>
      </c>
      <c r="E41" s="1057" t="s">
        <v>112</v>
      </c>
      <c r="F41" s="1057"/>
      <c r="G41" s="1057" t="s">
        <v>118</v>
      </c>
      <c r="H41" s="1057" t="s">
        <v>112</v>
      </c>
      <c r="I41" s="1057"/>
      <c r="J41" s="1057" t="s">
        <v>118</v>
      </c>
      <c r="K41" s="1057" t="s">
        <v>112</v>
      </c>
      <c r="L41" s="1057"/>
      <c r="M41" s="1057" t="s">
        <v>118</v>
      </c>
      <c r="N41" s="1057" t="s">
        <v>112</v>
      </c>
      <c r="O41" s="1057"/>
      <c r="P41" s="1057" t="s">
        <v>118</v>
      </c>
    </row>
    <row r="42" spans="1:16">
      <c r="A42" s="1057" t="s">
        <v>119</v>
      </c>
      <c r="B42" s="1057"/>
      <c r="C42" s="1057"/>
      <c r="D42" s="1057" t="e">
        <f>#REF!</f>
        <v>#REF!</v>
      </c>
      <c r="E42" s="1057"/>
      <c r="F42" s="1057"/>
      <c r="G42" s="1057" t="e">
        <f>#REF!</f>
        <v>#REF!</v>
      </c>
      <c r="H42" s="1057"/>
      <c r="I42" s="1057"/>
      <c r="J42" s="1057" t="e">
        <f>#REF!</f>
        <v>#REF!</v>
      </c>
      <c r="K42" s="1057"/>
      <c r="L42" s="1057"/>
      <c r="M42" s="1057" t="e">
        <f>#REF!</f>
        <v>#REF!</v>
      </c>
      <c r="N42" s="1057"/>
      <c r="O42" s="1057"/>
      <c r="P42" s="1057" t="e">
        <f>#REF!</f>
        <v>#REF!</v>
      </c>
    </row>
    <row r="43" spans="1:16">
      <c r="A43" s="1057" t="s">
        <v>39</v>
      </c>
      <c r="B43" s="1057" t="e">
        <f>#REF!</f>
        <v>#REF!</v>
      </c>
      <c r="C43" s="1057"/>
      <c r="D43" s="1057"/>
      <c r="E43" s="1057" t="e">
        <f>#REF!</f>
        <v>#REF!</v>
      </c>
      <c r="F43" s="1057"/>
      <c r="G43" s="1057"/>
      <c r="H43" s="1057" t="e">
        <f>#REF!</f>
        <v>#REF!</v>
      </c>
      <c r="I43" s="1057"/>
      <c r="J43" s="1057"/>
      <c r="K43" s="1057" t="e">
        <f>#REF!</f>
        <v>#REF!</v>
      </c>
      <c r="L43" s="1057"/>
      <c r="M43" s="1057"/>
      <c r="N43" s="1057" t="e">
        <f>#REF!</f>
        <v>#REF!</v>
      </c>
      <c r="O43" s="1057"/>
      <c r="P43" s="1057"/>
    </row>
    <row r="44" spans="1:16">
      <c r="A44" s="1057" t="s">
        <v>38</v>
      </c>
      <c r="B44" s="1057" t="e">
        <f>#REF!</f>
        <v>#REF!</v>
      </c>
      <c r="C44" s="1057"/>
      <c r="D44" s="1057"/>
      <c r="E44" s="1057" t="e">
        <f>#REF!</f>
        <v>#REF!</v>
      </c>
      <c r="F44" s="1057"/>
      <c r="G44" s="1057"/>
      <c r="H44" s="1057" t="e">
        <f>#REF!</f>
        <v>#REF!</v>
      </c>
      <c r="I44" s="1057"/>
      <c r="J44" s="1057"/>
      <c r="K44" s="1057" t="e">
        <f>#REF!</f>
        <v>#REF!</v>
      </c>
      <c r="L44" s="1057"/>
      <c r="M44" s="1057"/>
      <c r="N44" s="1057" t="e">
        <f>#REF!</f>
        <v>#REF!</v>
      </c>
      <c r="O44" s="1057"/>
      <c r="P44" s="1057"/>
    </row>
    <row r="45" spans="1:16">
      <c r="A45" s="1057" t="s">
        <v>0</v>
      </c>
      <c r="B45" s="1057" t="e">
        <f>#REF!</f>
        <v>#REF!</v>
      </c>
      <c r="C45" s="1057"/>
      <c r="D45" s="1057"/>
      <c r="E45" s="1057" t="e">
        <f>#REF!</f>
        <v>#REF!</v>
      </c>
      <c r="F45" s="1057"/>
      <c r="G45" s="1057"/>
      <c r="H45" s="1057" t="e">
        <f>#REF!</f>
        <v>#REF!</v>
      </c>
      <c r="I45" s="1057"/>
      <c r="J45" s="1057"/>
      <c r="K45" s="1057" t="e">
        <f>#REF!</f>
        <v>#REF!</v>
      </c>
      <c r="L45" s="1057"/>
      <c r="M45" s="1057"/>
      <c r="N45" s="1057" t="e">
        <f>#REF!</f>
        <v>#REF!</v>
      </c>
      <c r="O45" s="1057"/>
      <c r="P45" s="1057"/>
    </row>
    <row r="46" spans="1:16">
      <c r="A46" s="1057" t="s">
        <v>32</v>
      </c>
      <c r="B46" s="1057" t="e">
        <f>#REF!</f>
        <v>#REF!</v>
      </c>
      <c r="C46" s="1057"/>
      <c r="D46" s="1057"/>
      <c r="E46" s="1057" t="e">
        <f>#REF!</f>
        <v>#REF!</v>
      </c>
      <c r="F46" s="1057"/>
      <c r="G46" s="1057"/>
      <c r="H46" s="1057" t="e">
        <f>#REF!</f>
        <v>#REF!</v>
      </c>
      <c r="I46" s="1057"/>
      <c r="J46" s="1057"/>
      <c r="K46" s="1057" t="e">
        <f>#REF!</f>
        <v>#REF!</v>
      </c>
      <c r="L46" s="1057"/>
      <c r="M46" s="1057"/>
      <c r="N46" s="1057" t="e">
        <f>#REF!</f>
        <v>#REF!</v>
      </c>
      <c r="O46" s="1057"/>
      <c r="P46" s="1057"/>
    </row>
    <row r="47" spans="1:16">
      <c r="A47" s="1057" t="s">
        <v>29</v>
      </c>
      <c r="B47" s="1057" t="e">
        <f>#REF!</f>
        <v>#REF!</v>
      </c>
      <c r="C47" s="1057"/>
      <c r="D47" s="1057"/>
      <c r="E47" s="1057" t="e">
        <f>#REF!</f>
        <v>#REF!</v>
      </c>
      <c r="F47" s="1057"/>
      <c r="G47" s="1057"/>
      <c r="H47" s="1057" t="e">
        <f>#REF!</f>
        <v>#REF!</v>
      </c>
      <c r="I47" s="1057"/>
      <c r="J47" s="1057"/>
      <c r="K47" s="1057" t="e">
        <f>#REF!</f>
        <v>#REF!</v>
      </c>
      <c r="L47" s="1057"/>
      <c r="M47" s="1057"/>
      <c r="N47" s="1057" t="e">
        <f>#REF!</f>
        <v>#REF!</v>
      </c>
      <c r="O47" s="1057"/>
      <c r="P47" s="1057"/>
    </row>
    <row r="48" spans="1:16">
      <c r="A48" s="1057" t="s">
        <v>26</v>
      </c>
      <c r="B48" s="1057" t="e">
        <f>#REF!</f>
        <v>#REF!</v>
      </c>
      <c r="C48" s="1057"/>
      <c r="D48" s="1057"/>
      <c r="E48" s="1057" t="e">
        <f>#REF!</f>
        <v>#REF!</v>
      </c>
      <c r="F48" s="1057"/>
      <c r="G48" s="1057"/>
      <c r="H48" s="1057" t="e">
        <f>#REF!</f>
        <v>#REF!</v>
      </c>
      <c r="I48" s="1057"/>
      <c r="J48" s="1057"/>
      <c r="K48" s="1057" t="e">
        <f>#REF!</f>
        <v>#REF!</v>
      </c>
      <c r="L48" s="1057"/>
      <c r="M48" s="1057"/>
      <c r="N48" s="1057" t="e">
        <f>#REF!</f>
        <v>#REF!</v>
      </c>
      <c r="O48" s="1057"/>
      <c r="P48" s="1057"/>
    </row>
    <row r="49" spans="1:16">
      <c r="A49" s="1057" t="s">
        <v>21</v>
      </c>
      <c r="B49" s="1057" t="e">
        <f>#REF!</f>
        <v>#REF!</v>
      </c>
      <c r="C49" s="1057"/>
      <c r="D49" s="1057"/>
      <c r="E49" s="1057" t="e">
        <f>#REF!</f>
        <v>#REF!</v>
      </c>
      <c r="F49" s="1057"/>
      <c r="G49" s="1057"/>
      <c r="H49" s="1057" t="e">
        <f>#REF!</f>
        <v>#REF!</v>
      </c>
      <c r="I49" s="1057"/>
      <c r="J49" s="1057"/>
      <c r="K49" s="1057" t="e">
        <f>#REF!</f>
        <v>#REF!</v>
      </c>
      <c r="L49" s="1057"/>
      <c r="M49" s="1057"/>
      <c r="N49" s="1057" t="e">
        <f>#REF!</f>
        <v>#REF!</v>
      </c>
      <c r="O49" s="1057"/>
      <c r="P49" s="1057"/>
    </row>
    <row r="50" spans="1:16">
      <c r="A50" s="1057" t="s">
        <v>51</v>
      </c>
      <c r="B50" s="1057" t="e">
        <f>NA()</f>
        <v>#N/A</v>
      </c>
      <c r="C50" s="1057" t="e">
        <f>IF(ISNUMBER(#REF!),#REF!,NA())</f>
        <v>#N/A</v>
      </c>
      <c r="D50" s="1057" t="e">
        <f>NA()</f>
        <v>#N/A</v>
      </c>
      <c r="E50" s="1057" t="e">
        <f>NA()</f>
        <v>#N/A</v>
      </c>
      <c r="F50" s="1057" t="e">
        <f>IF(ISNUMBER(#REF!),#REF!,NA())</f>
        <v>#N/A</v>
      </c>
      <c r="G50" s="1057" t="e">
        <f>NA()</f>
        <v>#N/A</v>
      </c>
      <c r="H50" s="1057" t="e">
        <f>NA()</f>
        <v>#N/A</v>
      </c>
      <c r="I50" s="1057" t="e">
        <f>IF(ISNUMBER(#REF!),#REF!,NA())</f>
        <v>#N/A</v>
      </c>
      <c r="J50" s="1057" t="e">
        <f>NA()</f>
        <v>#N/A</v>
      </c>
      <c r="K50" s="1057" t="e">
        <f>NA()</f>
        <v>#N/A</v>
      </c>
      <c r="L50" s="1057" t="e">
        <f>IF(ISNUMBER(#REF!),#REF!,NA())</f>
        <v>#N/A</v>
      </c>
      <c r="M50" s="1057" t="e">
        <f>NA()</f>
        <v>#N/A</v>
      </c>
      <c r="N50" s="1057" t="e">
        <f>NA()</f>
        <v>#N/A</v>
      </c>
      <c r="O50" s="1057" t="e">
        <f>IF(ISNUMBER(#REF!),#REF!,NA())</f>
        <v>#N/A</v>
      </c>
      <c r="P50" s="1057" t="e">
        <f>NA()</f>
        <v>#N/A</v>
      </c>
    </row>
    <row r="53" spans="1:16">
      <c r="A53" s="1054" t="s">
        <v>123</v>
      </c>
    </row>
    <row r="54" spans="1:16">
      <c r="A54" s="1056"/>
      <c r="B54" s="1056" t="e">
        <f>#REF!</f>
        <v>#REF!</v>
      </c>
      <c r="C54" s="1056"/>
      <c r="D54" s="1056"/>
      <c r="E54" s="1056" t="e">
        <f>#REF!</f>
        <v>#REF!</v>
      </c>
      <c r="F54" s="1056"/>
      <c r="G54" s="1056"/>
      <c r="H54" s="1056" t="e">
        <f>#REF!</f>
        <v>#REF!</v>
      </c>
      <c r="I54" s="1056"/>
      <c r="J54" s="1056"/>
      <c r="K54" s="1056" t="e">
        <f>#REF!</f>
        <v>#REF!</v>
      </c>
      <c r="L54" s="1056"/>
      <c r="M54" s="1056"/>
      <c r="N54" s="1056" t="e">
        <f>#REF!</f>
        <v>#REF!</v>
      </c>
      <c r="O54" s="1056"/>
      <c r="P54" s="1056"/>
    </row>
    <row r="55" spans="1:16">
      <c r="A55" s="1056"/>
      <c r="B55" s="1056" t="s">
        <v>104</v>
      </c>
      <c r="C55" s="1056"/>
      <c r="D55" s="1056" t="s">
        <v>7</v>
      </c>
      <c r="E55" s="1056" t="s">
        <v>104</v>
      </c>
      <c r="F55" s="1056"/>
      <c r="G55" s="1056" t="s">
        <v>7</v>
      </c>
      <c r="H55" s="1056" t="s">
        <v>104</v>
      </c>
      <c r="I55" s="1056"/>
      <c r="J55" s="1056" t="s">
        <v>7</v>
      </c>
      <c r="K55" s="1056" t="s">
        <v>104</v>
      </c>
      <c r="L55" s="1056"/>
      <c r="M55" s="1056" t="s">
        <v>7</v>
      </c>
      <c r="N55" s="1056" t="s">
        <v>104</v>
      </c>
      <c r="O55" s="1056"/>
      <c r="P55" s="1056" t="s">
        <v>7</v>
      </c>
    </row>
    <row r="56" spans="1:16">
      <c r="A56" s="1056" t="s">
        <v>41</v>
      </c>
      <c r="B56" s="1056"/>
      <c r="C56" s="1056"/>
      <c r="D56" s="1056" t="e">
        <f>#REF!</f>
        <v>#REF!</v>
      </c>
      <c r="E56" s="1056"/>
      <c r="F56" s="1056"/>
      <c r="G56" s="1056" t="e">
        <f>#REF!</f>
        <v>#REF!</v>
      </c>
      <c r="H56" s="1056"/>
      <c r="I56" s="1056"/>
      <c r="J56" s="1056" t="e">
        <f>#REF!</f>
        <v>#REF!</v>
      </c>
      <c r="K56" s="1056"/>
      <c r="L56" s="1056"/>
      <c r="M56" s="1056" t="e">
        <f>#REF!</f>
        <v>#REF!</v>
      </c>
      <c r="N56" s="1056"/>
      <c r="O56" s="1056"/>
      <c r="P56" s="1056" t="e">
        <f>#REF!</f>
        <v>#REF!</v>
      </c>
    </row>
    <row r="57" spans="1:16">
      <c r="A57" s="1056" t="s">
        <v>87</v>
      </c>
      <c r="B57" s="1056"/>
      <c r="C57" s="1056"/>
      <c r="D57" s="1056" t="e">
        <f>#REF!</f>
        <v>#REF!</v>
      </c>
      <c r="E57" s="1056"/>
      <c r="F57" s="1056"/>
      <c r="G57" s="1056" t="e">
        <f>#REF!</f>
        <v>#REF!</v>
      </c>
      <c r="H57" s="1056"/>
      <c r="I57" s="1056"/>
      <c r="J57" s="1056" t="e">
        <f>#REF!</f>
        <v>#REF!</v>
      </c>
      <c r="K57" s="1056"/>
      <c r="L57" s="1056"/>
      <c r="M57" s="1056" t="e">
        <f>#REF!</f>
        <v>#REF!</v>
      </c>
      <c r="N57" s="1056"/>
      <c r="O57" s="1056"/>
      <c r="P57" s="1056" t="e">
        <f>#REF!</f>
        <v>#REF!</v>
      </c>
    </row>
    <row r="58" spans="1:16">
      <c r="A58" s="1056" t="s">
        <v>85</v>
      </c>
      <c r="B58" s="1056"/>
      <c r="C58" s="1056"/>
      <c r="D58" s="1056" t="e">
        <f>#REF!</f>
        <v>#REF!</v>
      </c>
      <c r="E58" s="1056"/>
      <c r="F58" s="1056"/>
      <c r="G58" s="1056" t="e">
        <f>#REF!</f>
        <v>#REF!</v>
      </c>
      <c r="H58" s="1056"/>
      <c r="I58" s="1056"/>
      <c r="J58" s="1056" t="e">
        <f>#REF!</f>
        <v>#REF!</v>
      </c>
      <c r="K58" s="1056"/>
      <c r="L58" s="1056"/>
      <c r="M58" s="1056" t="e">
        <f>#REF!</f>
        <v>#REF!</v>
      </c>
      <c r="N58" s="1056"/>
      <c r="O58" s="1056"/>
      <c r="P58" s="1056" t="e">
        <f>#REF!</f>
        <v>#REF!</v>
      </c>
    </row>
    <row r="59" spans="1:16">
      <c r="A59" s="1056" t="s">
        <v>82</v>
      </c>
      <c r="B59" s="1056" t="e">
        <f>#REF!</f>
        <v>#REF!</v>
      </c>
      <c r="C59" s="1056"/>
      <c r="D59" s="1056"/>
      <c r="E59" s="1056" t="e">
        <f>#REF!</f>
        <v>#REF!</v>
      </c>
      <c r="F59" s="1056"/>
      <c r="G59" s="1056"/>
      <c r="H59" s="1056" t="e">
        <f>#REF!</f>
        <v>#REF!</v>
      </c>
      <c r="I59" s="1056"/>
      <c r="J59" s="1056"/>
      <c r="K59" s="1056" t="e">
        <f>#REF!</f>
        <v>#REF!</v>
      </c>
      <c r="L59" s="1056"/>
      <c r="M59" s="1056"/>
      <c r="N59" s="1056" t="e">
        <f>#REF!</f>
        <v>#REF!</v>
      </c>
      <c r="O59" s="1056"/>
      <c r="P59" s="1056"/>
    </row>
    <row r="60" spans="1:16">
      <c r="A60" s="1056" t="s">
        <v>78</v>
      </c>
      <c r="B60" s="1056" t="e">
        <f>#REF!</f>
        <v>#REF!</v>
      </c>
      <c r="C60" s="1056"/>
      <c r="D60" s="1056"/>
      <c r="E60" s="1056" t="e">
        <f>#REF!</f>
        <v>#REF!</v>
      </c>
      <c r="F60" s="1056"/>
      <c r="G60" s="1056"/>
      <c r="H60" s="1056" t="e">
        <f>#REF!</f>
        <v>#REF!</v>
      </c>
      <c r="I60" s="1056"/>
      <c r="J60" s="1056"/>
      <c r="K60" s="1056" t="e">
        <f>#REF!</f>
        <v>#REF!</v>
      </c>
      <c r="L60" s="1056"/>
      <c r="M60" s="1056"/>
      <c r="N60" s="1056" t="e">
        <f>#REF!</f>
        <v>#REF!</v>
      </c>
      <c r="O60" s="1056"/>
      <c r="P60" s="1056"/>
    </row>
    <row r="61" spans="1:16">
      <c r="A61" s="1056" t="s">
        <v>68</v>
      </c>
      <c r="B61" s="1056" t="e">
        <f>#REF!</f>
        <v>#REF!</v>
      </c>
      <c r="C61" s="1056"/>
      <c r="D61" s="1056"/>
      <c r="E61" s="1056" t="e">
        <f>#REF!</f>
        <v>#REF!</v>
      </c>
      <c r="F61" s="1056"/>
      <c r="G61" s="1056"/>
      <c r="H61" s="1056" t="e">
        <f>#REF!</f>
        <v>#REF!</v>
      </c>
      <c r="I61" s="1056"/>
      <c r="J61" s="1056"/>
      <c r="K61" s="1056" t="e">
        <f>#REF!</f>
        <v>#REF!</v>
      </c>
      <c r="L61" s="1056"/>
      <c r="M61" s="1056"/>
      <c r="N61" s="1056" t="e">
        <f>#REF!</f>
        <v>#REF!</v>
      </c>
      <c r="O61" s="1056"/>
      <c r="P61" s="1056"/>
    </row>
    <row r="62" spans="1:16">
      <c r="A62" s="1056" t="s">
        <v>69</v>
      </c>
      <c r="B62" s="1056" t="e">
        <f>#REF!</f>
        <v>#REF!</v>
      </c>
      <c r="C62" s="1056"/>
      <c r="D62" s="1056"/>
      <c r="E62" s="1056" t="e">
        <f>#REF!</f>
        <v>#REF!</v>
      </c>
      <c r="F62" s="1056"/>
      <c r="G62" s="1056"/>
      <c r="H62" s="1056" t="e">
        <f>#REF!</f>
        <v>#REF!</v>
      </c>
      <c r="I62" s="1056"/>
      <c r="J62" s="1056"/>
      <c r="K62" s="1056" t="e">
        <f>#REF!</f>
        <v>#REF!</v>
      </c>
      <c r="L62" s="1056"/>
      <c r="M62" s="1056"/>
      <c r="N62" s="1056" t="e">
        <f>#REF!</f>
        <v>#REF!</v>
      </c>
      <c r="O62" s="1056"/>
      <c r="P62" s="1056"/>
    </row>
    <row r="63" spans="1:16">
      <c r="A63" s="1056" t="s">
        <v>67</v>
      </c>
      <c r="B63" s="1056" t="e">
        <f>#REF!</f>
        <v>#REF!</v>
      </c>
      <c r="C63" s="1056"/>
      <c r="D63" s="1056"/>
      <c r="E63" s="1056" t="e">
        <f>#REF!</f>
        <v>#REF!</v>
      </c>
      <c r="F63" s="1056"/>
      <c r="G63" s="1056"/>
      <c r="H63" s="1056" t="e">
        <f>#REF!</f>
        <v>#REF!</v>
      </c>
      <c r="I63" s="1056"/>
      <c r="J63" s="1056"/>
      <c r="K63" s="1056" t="e">
        <f>#REF!</f>
        <v>#REF!</v>
      </c>
      <c r="L63" s="1056"/>
      <c r="M63" s="1056"/>
      <c r="N63" s="1056" t="e">
        <f>#REF!</f>
        <v>#REF!</v>
      </c>
      <c r="O63" s="1056"/>
      <c r="P63" s="1056"/>
    </row>
    <row r="64" spans="1:16">
      <c r="A64" s="1056" t="s">
        <v>65</v>
      </c>
      <c r="B64" s="1056" t="e">
        <f>#REF!</f>
        <v>#REF!</v>
      </c>
      <c r="C64" s="1056"/>
      <c r="D64" s="1056"/>
      <c r="E64" s="1056" t="e">
        <f>#REF!</f>
        <v>#REF!</v>
      </c>
      <c r="F64" s="1056"/>
      <c r="G64" s="1056"/>
      <c r="H64" s="1056" t="e">
        <f>#REF!</f>
        <v>#REF!</v>
      </c>
      <c r="I64" s="1056"/>
      <c r="J64" s="1056"/>
      <c r="K64" s="1056" t="e">
        <f>#REF!</f>
        <v>#REF!</v>
      </c>
      <c r="L64" s="1056"/>
      <c r="M64" s="1056"/>
      <c r="N64" s="1056" t="e">
        <f>#REF!</f>
        <v>#REF!</v>
      </c>
      <c r="O64" s="1056"/>
      <c r="P64" s="1056"/>
    </row>
    <row r="65" spans="1:16">
      <c r="A65" s="1056" t="s">
        <v>60</v>
      </c>
      <c r="B65" s="1056" t="e">
        <f>#REF!</f>
        <v>#REF!</v>
      </c>
      <c r="C65" s="1056"/>
      <c r="D65" s="1056"/>
      <c r="E65" s="1056" t="e">
        <f>#REF!</f>
        <v>#REF!</v>
      </c>
      <c r="F65" s="1056"/>
      <c r="G65" s="1056"/>
      <c r="H65" s="1056" t="e">
        <f>#REF!</f>
        <v>#REF!</v>
      </c>
      <c r="I65" s="1056"/>
      <c r="J65" s="1056"/>
      <c r="K65" s="1056" t="e">
        <f>#REF!</f>
        <v>#REF!</v>
      </c>
      <c r="L65" s="1056"/>
      <c r="M65" s="1056"/>
      <c r="N65" s="1056" t="e">
        <f>#REF!</f>
        <v>#REF!</v>
      </c>
      <c r="O65" s="1056"/>
      <c r="P65" s="1056"/>
    </row>
    <row r="66" spans="1:16">
      <c r="A66" s="1056" t="s">
        <v>58</v>
      </c>
      <c r="B66" s="1056" t="e">
        <f>#REF!</f>
        <v>#REF!</v>
      </c>
      <c r="C66" s="1056"/>
      <c r="D66" s="1056"/>
      <c r="E66" s="1056" t="e">
        <f>#REF!</f>
        <v>#REF!</v>
      </c>
      <c r="F66" s="1056"/>
      <c r="G66" s="1056"/>
      <c r="H66" s="1056" t="e">
        <f>#REF!</f>
        <v>#REF!</v>
      </c>
      <c r="I66" s="1056"/>
      <c r="J66" s="1056"/>
      <c r="K66" s="1056" t="e">
        <f>#REF!</f>
        <v>#REF!</v>
      </c>
      <c r="L66" s="1056"/>
      <c r="M66" s="1056"/>
      <c r="N66" s="1056" t="e">
        <f>#REF!</f>
        <v>#REF!</v>
      </c>
      <c r="O66" s="1056"/>
      <c r="P66" s="1056"/>
    </row>
    <row r="67" spans="1:16">
      <c r="A67" s="1056" t="s">
        <v>92</v>
      </c>
      <c r="B67" s="1056" t="e">
        <f>NA()</f>
        <v>#N/A</v>
      </c>
      <c r="C67" s="1056" t="e">
        <f>IF(ISNUMBER(#REF!),IF(#REF!&lt;0,0,#REF!),NA())</f>
        <v>#N/A</v>
      </c>
      <c r="D67" s="1056" t="e">
        <f>NA()</f>
        <v>#N/A</v>
      </c>
      <c r="E67" s="1056" t="e">
        <f>NA()</f>
        <v>#N/A</v>
      </c>
      <c r="F67" s="1056" t="e">
        <f>IF(ISNUMBER(#REF!),IF(#REF!&lt;0,0,#REF!),NA())</f>
        <v>#N/A</v>
      </c>
      <c r="G67" s="1056" t="e">
        <f>NA()</f>
        <v>#N/A</v>
      </c>
      <c r="H67" s="1056" t="e">
        <f>NA()</f>
        <v>#N/A</v>
      </c>
      <c r="I67" s="1056" t="e">
        <f>IF(ISNUMBER(#REF!),IF(#REF!&lt;0,0,#REF!),NA())</f>
        <v>#N/A</v>
      </c>
      <c r="J67" s="1056" t="e">
        <f>NA()</f>
        <v>#N/A</v>
      </c>
      <c r="K67" s="1056" t="e">
        <f>NA()</f>
        <v>#N/A</v>
      </c>
      <c r="L67" s="1056" t="e">
        <f>IF(ISNUMBER(#REF!),IF(#REF!&lt;0,0,#REF!),NA())</f>
        <v>#N/A</v>
      </c>
      <c r="M67" s="1056" t="e">
        <f>NA()</f>
        <v>#N/A</v>
      </c>
      <c r="N67" s="1056" t="e">
        <f>NA()</f>
        <v>#N/A</v>
      </c>
      <c r="O67" s="1056" t="e">
        <f>IF(ISNUMBER(#REF!),IF(#REF!&lt;0,0,#REF!),NA())</f>
        <v>#N/A</v>
      </c>
      <c r="P67" s="1056" t="e">
        <f>NA()</f>
        <v>#N/A</v>
      </c>
    </row>
    <row r="70" spans="1:16">
      <c r="A70" s="1059" t="s">
        <v>46</v>
      </c>
      <c r="B70" s="1059"/>
      <c r="C70" s="1059"/>
      <c r="D70" s="1059"/>
      <c r="E70" s="1059"/>
      <c r="F70" s="1059"/>
    </row>
    <row r="71" spans="1:16">
      <c r="A71" s="1058"/>
      <c r="B71" s="1058" t="e">
        <f>#REF!</f>
        <v>#REF!</v>
      </c>
      <c r="C71" s="1058" t="e">
        <f>#REF!</f>
        <v>#REF!</v>
      </c>
      <c r="D71" s="1058" t="e">
        <f>#REF!</f>
        <v>#REF!</v>
      </c>
    </row>
    <row r="72" spans="1:16">
      <c r="A72" s="1058" t="s">
        <v>121</v>
      </c>
      <c r="B72" s="1060" t="e">
        <f>#REF!</f>
        <v>#REF!</v>
      </c>
      <c r="C72" s="1060" t="e">
        <f>#REF!</f>
        <v>#REF!</v>
      </c>
      <c r="D72" s="1060" t="e">
        <f>#REF!</f>
        <v>#REF!</v>
      </c>
    </row>
    <row r="73" spans="1:16">
      <c r="A73" s="1058" t="s">
        <v>53</v>
      </c>
      <c r="B73" s="1060" t="e">
        <f>#REF!</f>
        <v>#REF!</v>
      </c>
      <c r="C73" s="1060" t="e">
        <f>#REF!</f>
        <v>#REF!</v>
      </c>
      <c r="D73" s="1060" t="e">
        <f>#REF!</f>
        <v>#REF!</v>
      </c>
    </row>
    <row r="74" spans="1:16">
      <c r="A74" s="1058" t="s">
        <v>117</v>
      </c>
      <c r="B74" s="1060" t="e">
        <f>#REF!</f>
        <v>#REF!</v>
      </c>
      <c r="C74" s="1060" t="e">
        <f>#REF!</f>
        <v>#REF!</v>
      </c>
      <c r="D74" s="1060" t="e">
        <f>#REF!</f>
        <v>#REF!</v>
      </c>
    </row>
  </sheetData>
  <sheetProtection algorithmName="SHA-512" hashValue="RLPbi/eWFtAagNj2fAgcfpuVGuIyMasDZ7+Fr3d0yhMuEqYqsY44Qxk0iZO4sMCH1UgGyu5pe/gxWsIqfGRSdQ==" saltValue="xsIbEg1IpQPK0PUTKVl2f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佐藤　智記</cp:lastModifiedBy>
  <cp:lastPrinted>2019-10-29T02:35:11Z</cp:lastPrinted>
  <dcterms:created xsi:type="dcterms:W3CDTF">2019-06-06T04:45:55Z</dcterms:created>
  <dcterms:modified xsi:type="dcterms:W3CDTF">2019-11-08T04:11:59Z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2019-11-08T04:11:59Z</vt:filetime>
  </property>
</Properties>
</file>