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75" windowWidth="20340" windowHeight="8100" activeTab="7"/>
  </bookViews>
  <sheets>
    <sheet name="1" sheetId="1" r:id="rId1"/>
    <sheet name="2" sheetId="3" r:id="rId2"/>
    <sheet name="3" sheetId="2" r:id="rId3"/>
    <sheet name="4" sheetId="4" r:id="rId4"/>
    <sheet name="5" sheetId="5" r:id="rId5"/>
    <sheet name="6" sheetId="6" r:id="rId6"/>
    <sheet name="7" sheetId="7" r:id="rId7"/>
    <sheet name="8" sheetId="8" r:id="rId8"/>
    <sheet name="9" sheetId="9" r:id="rId9"/>
    <sheet name="10" sheetId="10" r:id="rId10"/>
    <sheet name="11" sheetId="11" r:id="rId11"/>
    <sheet name="12" sheetId="12" r:id="rId12"/>
    <sheet name="13" sheetId="13" r:id="rId13"/>
    <sheet name="14" sheetId="14" r:id="rId14"/>
    <sheet name="15" sheetId="15" r:id="rId15"/>
    <sheet name="16" sheetId="16" r:id="rId16"/>
    <sheet name="17" sheetId="17" r:id="rId17"/>
    <sheet name="18" sheetId="18" r:id="rId18"/>
  </sheets>
  <definedNames>
    <definedName name="_xlnm.Print_Area" localSheetId="0">'1'!$B$1:$I$22</definedName>
  </definedNames>
  <calcPr calcId="145621"/>
</workbook>
</file>

<file path=xl/calcChain.xml><?xml version="1.0" encoding="utf-8"?>
<calcChain xmlns="http://schemas.openxmlformats.org/spreadsheetml/2006/main">
  <c r="G22" i="11" l="1"/>
  <c r="M13" i="11"/>
  <c r="M7" i="11"/>
  <c r="G4" i="11" s="1"/>
  <c r="L7" i="11"/>
  <c r="G37" i="8"/>
  <c r="I33" i="8"/>
  <c r="G33" i="8"/>
  <c r="I32" i="8"/>
  <c r="I37" i="8" s="1"/>
  <c r="H32" i="8"/>
  <c r="H37" i="8" s="1"/>
  <c r="G32" i="8"/>
  <c r="I31" i="8"/>
  <c r="H31" i="8"/>
  <c r="G31" i="8"/>
  <c r="I24" i="8"/>
  <c r="G24" i="8"/>
  <c r="I22" i="8"/>
  <c r="H22" i="8"/>
  <c r="H39" i="8" s="1"/>
  <c r="G22" i="8"/>
  <c r="I15" i="8"/>
  <c r="H15" i="8"/>
  <c r="G15" i="8"/>
  <c r="G39" i="8" s="1"/>
  <c r="I21" i="7"/>
  <c r="I18" i="7"/>
  <c r="H18" i="7"/>
  <c r="G18" i="7"/>
  <c r="I7" i="7"/>
  <c r="H7" i="7"/>
  <c r="H21" i="7" s="1"/>
  <c r="G7" i="7"/>
  <c r="G21" i="7" s="1"/>
  <c r="H30" i="6"/>
  <c r="G30" i="6"/>
  <c r="F30" i="6"/>
  <c r="H26" i="6"/>
  <c r="G26" i="6"/>
  <c r="F26" i="6"/>
  <c r="I39" i="8" l="1"/>
</calcChain>
</file>

<file path=xl/sharedStrings.xml><?xml version="1.0" encoding="utf-8"?>
<sst xmlns="http://schemas.openxmlformats.org/spreadsheetml/2006/main" count="1061" uniqueCount="563">
  <si>
    <t>総数</t>
  </si>
  <si>
    <t>21-1 民事訴訟事件等の処理状況</t>
    <rPh sb="5" eb="7">
      <t>ミンジ</t>
    </rPh>
    <rPh sb="7" eb="9">
      <t>ソショウ</t>
    </rPh>
    <rPh sb="9" eb="11">
      <t>ジケン</t>
    </rPh>
    <rPh sb="11" eb="12">
      <t>トウ</t>
    </rPh>
    <rPh sb="13" eb="15">
      <t>ショリ</t>
    </rPh>
    <rPh sb="15" eb="17">
      <t>ジョウキョウ</t>
    </rPh>
    <phoneticPr fontId="7"/>
  </si>
  <si>
    <t>年次</t>
    <rPh sb="0" eb="2">
      <t>ネンジ</t>
    </rPh>
    <phoneticPr fontId="4"/>
  </si>
  <si>
    <t>地方裁判所</t>
    <rPh sb="0" eb="2">
      <t>チホウ</t>
    </rPh>
    <rPh sb="2" eb="5">
      <t>サイバンショ</t>
    </rPh>
    <phoneticPr fontId="7"/>
  </si>
  <si>
    <t>民事訴訟事件(件)</t>
    <rPh sb="7" eb="8">
      <t>ケン</t>
    </rPh>
    <phoneticPr fontId="7"/>
  </si>
  <si>
    <t>民事執行事件(件)</t>
    <rPh sb="7" eb="8">
      <t>ケン</t>
    </rPh>
    <phoneticPr fontId="7"/>
  </si>
  <si>
    <t>破産事件(件)</t>
    <rPh sb="5" eb="6">
      <t>ケン</t>
    </rPh>
    <phoneticPr fontId="7"/>
  </si>
  <si>
    <t>新受</t>
  </si>
  <si>
    <t>既済</t>
  </si>
  <si>
    <t>未済</t>
  </si>
  <si>
    <t>平成25年</t>
    <rPh sb="0" eb="2">
      <t>ヘイセイ</t>
    </rPh>
    <rPh sb="4" eb="5">
      <t>ネン</t>
    </rPh>
    <phoneticPr fontId="4"/>
  </si>
  <si>
    <t>平成25年</t>
    <rPh sb="0" eb="2">
      <t>ヘイセイ</t>
    </rPh>
    <rPh sb="4" eb="5">
      <t>ネン</t>
    </rPh>
    <phoneticPr fontId="7"/>
  </si>
  <si>
    <t>平成26年</t>
    <rPh sb="0" eb="2">
      <t>ヘイセイ</t>
    </rPh>
    <rPh sb="4" eb="5">
      <t>ネン</t>
    </rPh>
    <phoneticPr fontId="4"/>
  </si>
  <si>
    <t>平成26年</t>
    <rPh sb="0" eb="2">
      <t>ヘイセイ</t>
    </rPh>
    <rPh sb="4" eb="5">
      <t>ネン</t>
    </rPh>
    <phoneticPr fontId="7"/>
  </si>
  <si>
    <t>平成27年</t>
    <rPh sb="0" eb="2">
      <t>ヘイセイ</t>
    </rPh>
    <rPh sb="4" eb="5">
      <t>ネン</t>
    </rPh>
    <phoneticPr fontId="4"/>
  </si>
  <si>
    <t>平成27年</t>
    <rPh sb="0" eb="2">
      <t>ヘイセイ</t>
    </rPh>
    <rPh sb="4" eb="5">
      <t>ネン</t>
    </rPh>
    <phoneticPr fontId="7"/>
  </si>
  <si>
    <t>平成28年</t>
    <rPh sb="0" eb="2">
      <t>ヘイセイ</t>
    </rPh>
    <rPh sb="4" eb="5">
      <t>ネン</t>
    </rPh>
    <phoneticPr fontId="4"/>
  </si>
  <si>
    <t>平成28年</t>
    <rPh sb="0" eb="2">
      <t>ヘイセイ</t>
    </rPh>
    <rPh sb="4" eb="5">
      <t>ネン</t>
    </rPh>
    <phoneticPr fontId="7"/>
  </si>
  <si>
    <t>平成29年</t>
    <rPh sb="0" eb="2">
      <t>ヘイセイ</t>
    </rPh>
    <rPh sb="4" eb="5">
      <t>ネン</t>
    </rPh>
    <phoneticPr fontId="4"/>
  </si>
  <si>
    <t>平成29年</t>
    <rPh sb="0" eb="2">
      <t>ヘイセイ</t>
    </rPh>
    <rPh sb="4" eb="5">
      <t>ネン</t>
    </rPh>
    <phoneticPr fontId="7"/>
  </si>
  <si>
    <t>簡易裁判所</t>
    <rPh sb="0" eb="2">
      <t>カンイ</t>
    </rPh>
    <rPh sb="2" eb="5">
      <t>サイバンショ</t>
    </rPh>
    <phoneticPr fontId="7"/>
  </si>
  <si>
    <t>督促事件(件)</t>
    <rPh sb="5" eb="6">
      <t>ケン</t>
    </rPh>
    <phoneticPr fontId="7"/>
  </si>
  <si>
    <t>民事調停事件(件)</t>
    <rPh sb="7" eb="8">
      <t>ケン</t>
    </rPh>
    <phoneticPr fontId="7"/>
  </si>
  <si>
    <t>注　秋田地方裁判所管内の地方裁判所（本庁、同支部）、簡易裁判所が取り扱ったものである。</t>
    <rPh sb="2" eb="4">
      <t>アキタ</t>
    </rPh>
    <rPh sb="4" eb="6">
      <t>チホウ</t>
    </rPh>
    <rPh sb="6" eb="9">
      <t>サイバンショ</t>
    </rPh>
    <rPh sb="9" eb="11">
      <t>カンナイ</t>
    </rPh>
    <rPh sb="12" eb="14">
      <t>チホウ</t>
    </rPh>
    <rPh sb="14" eb="17">
      <t>サイバンショ</t>
    </rPh>
    <rPh sb="18" eb="20">
      <t>ホンチョウ</t>
    </rPh>
    <rPh sb="26" eb="28">
      <t>カンイ</t>
    </rPh>
    <rPh sb="28" eb="31">
      <t>サイバンショ</t>
    </rPh>
    <phoneticPr fontId="7"/>
  </si>
  <si>
    <t>民事訴訟事件：地方裁判所では通常訴訟、手形・小切手訴訟の計</t>
    <rPh sb="0" eb="2">
      <t>ミンジ</t>
    </rPh>
    <rPh sb="2" eb="4">
      <t>ソショウ</t>
    </rPh>
    <rPh sb="4" eb="6">
      <t>ジケン</t>
    </rPh>
    <phoneticPr fontId="4"/>
  </si>
  <si>
    <t>　　　　　　：簡易裁判所では通常訴訟、手形・小切手訴訟、少額訴訟の計</t>
    <phoneticPr fontId="3"/>
  </si>
  <si>
    <t>民事執行事件：強制執行、担保権の実行としての競売等の計</t>
    <rPh sb="0" eb="2">
      <t>ミンジ</t>
    </rPh>
    <rPh sb="2" eb="4">
      <t>シッコウ</t>
    </rPh>
    <rPh sb="4" eb="6">
      <t>ジケン</t>
    </rPh>
    <rPh sb="7" eb="9">
      <t>キョウセイ</t>
    </rPh>
    <rPh sb="9" eb="11">
      <t>シッコウ</t>
    </rPh>
    <rPh sb="12" eb="15">
      <t>タンポケン</t>
    </rPh>
    <rPh sb="13" eb="14">
      <t>タモツ</t>
    </rPh>
    <rPh sb="14" eb="15">
      <t>ケン</t>
    </rPh>
    <rPh sb="16" eb="18">
      <t>ジッコウ</t>
    </rPh>
    <rPh sb="22" eb="25">
      <t>キョウバイナド</t>
    </rPh>
    <rPh sb="26" eb="27">
      <t>ケイ</t>
    </rPh>
    <phoneticPr fontId="4"/>
  </si>
  <si>
    <t>資料：裁判所「司法統計」</t>
    <rPh sb="3" eb="6">
      <t>サイバンショ</t>
    </rPh>
    <rPh sb="7" eb="9">
      <t>シホウ</t>
    </rPh>
    <rPh sb="9" eb="11">
      <t>トウケイ</t>
    </rPh>
    <phoneticPr fontId="7"/>
  </si>
  <si>
    <t>21-2 刑事訴訟事件等の処理状況</t>
    <rPh sb="5" eb="7">
      <t>ケイジ</t>
    </rPh>
    <rPh sb="7" eb="9">
      <t>ソショウ</t>
    </rPh>
    <rPh sb="9" eb="11">
      <t>ジケン</t>
    </rPh>
    <rPh sb="11" eb="12">
      <t>トウ</t>
    </rPh>
    <rPh sb="13" eb="15">
      <t>ショリ</t>
    </rPh>
    <phoneticPr fontId="7"/>
  </si>
  <si>
    <t>刑事訴訟事件(人)</t>
    <rPh sb="7" eb="8">
      <t>ニン</t>
    </rPh>
    <phoneticPr fontId="7"/>
  </si>
  <si>
    <t>略式・交通即決事件(人)</t>
    <rPh sb="10" eb="11">
      <t>ニン</t>
    </rPh>
    <phoneticPr fontId="7"/>
  </si>
  <si>
    <t>21-3 刑法犯の認知件数と検挙件数</t>
    <rPh sb="5" eb="8">
      <t>ケイホウハン</t>
    </rPh>
    <rPh sb="9" eb="11">
      <t>ニンチ</t>
    </rPh>
    <rPh sb="11" eb="13">
      <t>ケンスウ</t>
    </rPh>
    <rPh sb="16" eb="18">
      <t>ケンスウ</t>
    </rPh>
    <phoneticPr fontId="7"/>
  </si>
  <si>
    <t>年次・罪種別</t>
    <rPh sb="0" eb="2">
      <t>ネンジ</t>
    </rPh>
    <rPh sb="3" eb="5">
      <t>ザイシュ</t>
    </rPh>
    <rPh sb="5" eb="6">
      <t>ベツ</t>
    </rPh>
    <phoneticPr fontId="7"/>
  </si>
  <si>
    <t>認知件数</t>
    <rPh sb="0" eb="2">
      <t>ニンチ</t>
    </rPh>
    <phoneticPr fontId="7"/>
  </si>
  <si>
    <t>検挙件数</t>
    <phoneticPr fontId="7"/>
  </si>
  <si>
    <t>検挙率</t>
    <phoneticPr fontId="7"/>
  </si>
  <si>
    <t>検挙人員</t>
    <phoneticPr fontId="7"/>
  </si>
  <si>
    <t>(件)</t>
    <rPh sb="1" eb="2">
      <t>ケン</t>
    </rPh>
    <phoneticPr fontId="4"/>
  </si>
  <si>
    <t>(％)</t>
    <phoneticPr fontId="4"/>
  </si>
  <si>
    <t>(人)</t>
    <rPh sb="1" eb="2">
      <t>ニン</t>
    </rPh>
    <phoneticPr fontId="4"/>
  </si>
  <si>
    <t>平成24年</t>
    <rPh sb="0" eb="2">
      <t>ヘイセイ</t>
    </rPh>
    <rPh sb="4" eb="5">
      <t>ネン</t>
    </rPh>
    <phoneticPr fontId="7"/>
  </si>
  <si>
    <t>平成26年</t>
  </si>
  <si>
    <t>平成27年</t>
    <phoneticPr fontId="4"/>
  </si>
  <si>
    <t>凶悪犯</t>
    <rPh sb="1" eb="2">
      <t>アク</t>
    </rPh>
    <rPh sb="2" eb="3">
      <t>ハン</t>
    </rPh>
    <phoneticPr fontId="7"/>
  </si>
  <si>
    <t>殺人</t>
    <phoneticPr fontId="7"/>
  </si>
  <si>
    <t>強盗</t>
    <phoneticPr fontId="7"/>
  </si>
  <si>
    <t>放火</t>
    <rPh sb="0" eb="2">
      <t>ホウカ</t>
    </rPh>
    <phoneticPr fontId="7"/>
  </si>
  <si>
    <t>強制性行等</t>
    <rPh sb="0" eb="2">
      <t>キョウセイ</t>
    </rPh>
    <rPh sb="2" eb="4">
      <t>セイコウ</t>
    </rPh>
    <rPh sb="4" eb="5">
      <t>ナド</t>
    </rPh>
    <phoneticPr fontId="3"/>
  </si>
  <si>
    <t>粗暴犯</t>
    <rPh sb="1" eb="2">
      <t>アバ</t>
    </rPh>
    <rPh sb="2" eb="3">
      <t>ハン</t>
    </rPh>
    <phoneticPr fontId="7"/>
  </si>
  <si>
    <t>凶器準備集合</t>
  </si>
  <si>
    <t>－</t>
    <phoneticPr fontId="3"/>
  </si>
  <si>
    <t>暴行</t>
    <phoneticPr fontId="7"/>
  </si>
  <si>
    <t>傷害</t>
    <phoneticPr fontId="7"/>
  </si>
  <si>
    <t>脅迫</t>
    <rPh sb="0" eb="2">
      <t>キョウハク</t>
    </rPh>
    <phoneticPr fontId="7"/>
  </si>
  <si>
    <t>恐喝</t>
    <rPh sb="0" eb="2">
      <t>キョウカツ</t>
    </rPh>
    <phoneticPr fontId="7"/>
  </si>
  <si>
    <t>窃盗犯</t>
    <rPh sb="1" eb="2">
      <t>ヌス</t>
    </rPh>
    <rPh sb="2" eb="3">
      <t>ハン</t>
    </rPh>
    <phoneticPr fontId="7"/>
  </si>
  <si>
    <t>知能犯</t>
    <rPh sb="0" eb="1">
      <t>チ</t>
    </rPh>
    <rPh sb="1" eb="2">
      <t>ノウ</t>
    </rPh>
    <rPh sb="2" eb="3">
      <t>ハン</t>
    </rPh>
    <phoneticPr fontId="7"/>
  </si>
  <si>
    <t>詐欺</t>
    <phoneticPr fontId="7"/>
  </si>
  <si>
    <t>横領</t>
    <phoneticPr fontId="7"/>
  </si>
  <si>
    <t>偽造</t>
    <rPh sb="0" eb="1">
      <t>イツワ</t>
    </rPh>
    <phoneticPr fontId="7"/>
  </si>
  <si>
    <t>汚職</t>
    <phoneticPr fontId="7"/>
  </si>
  <si>
    <t>背任</t>
    <phoneticPr fontId="7"/>
  </si>
  <si>
    <t>風俗犯</t>
    <rPh sb="0" eb="2">
      <t>フウゾク</t>
    </rPh>
    <rPh sb="2" eb="3">
      <t>ハン</t>
    </rPh>
    <phoneticPr fontId="7"/>
  </si>
  <si>
    <t>賭博</t>
    <rPh sb="0" eb="2">
      <t>トバク</t>
    </rPh>
    <phoneticPr fontId="7"/>
  </si>
  <si>
    <t>わいせつ</t>
    <phoneticPr fontId="7"/>
  </si>
  <si>
    <t>その他の刑法犯</t>
    <rPh sb="2" eb="3">
      <t>タ</t>
    </rPh>
    <rPh sb="4" eb="5">
      <t>ケイ</t>
    </rPh>
    <rPh sb="5" eb="6">
      <t>ホウ</t>
    </rPh>
    <rPh sb="6" eb="7">
      <t>ハン</t>
    </rPh>
    <phoneticPr fontId="7"/>
  </si>
  <si>
    <t>資料:秋田県警察本部刑事企画課</t>
    <rPh sb="0" eb="2">
      <t>シリョウ</t>
    </rPh>
    <rPh sb="3" eb="5">
      <t>アキタ</t>
    </rPh>
    <phoneticPr fontId="4"/>
  </si>
  <si>
    <t>21-4 特別法令違反等事件数</t>
    <rPh sb="11" eb="12">
      <t>トウ</t>
    </rPh>
    <phoneticPr fontId="7"/>
  </si>
  <si>
    <t>(単位：件)</t>
  </si>
  <si>
    <t>年　次</t>
    <rPh sb="0" eb="1">
      <t>トシ</t>
    </rPh>
    <rPh sb="2" eb="3">
      <t>ツギ</t>
    </rPh>
    <phoneticPr fontId="7"/>
  </si>
  <si>
    <t>特別法犯</t>
    <rPh sb="0" eb="3">
      <t>トクベツホウ</t>
    </rPh>
    <rPh sb="3" eb="4">
      <t>ハン</t>
    </rPh>
    <phoneticPr fontId="7"/>
  </si>
  <si>
    <t>交通法令
違　　反</t>
    <rPh sb="0" eb="2">
      <t>コウツウ</t>
    </rPh>
    <rPh sb="2" eb="3">
      <t>ホウ</t>
    </rPh>
    <rPh sb="3" eb="4">
      <t>レイ</t>
    </rPh>
    <rPh sb="5" eb="6">
      <t>チガイ</t>
    </rPh>
    <rPh sb="8" eb="9">
      <t>ハン</t>
    </rPh>
    <phoneticPr fontId="7"/>
  </si>
  <si>
    <t>総　数</t>
    <rPh sb="0" eb="1">
      <t>フサ</t>
    </rPh>
    <rPh sb="2" eb="3">
      <t>カズ</t>
    </rPh>
    <phoneticPr fontId="7"/>
  </si>
  <si>
    <t>麻薬関係違反（薬物事犯）</t>
    <rPh sb="7" eb="9">
      <t>ヤクブツ</t>
    </rPh>
    <rPh sb="9" eb="11">
      <t>ジハン</t>
    </rPh>
    <phoneticPr fontId="7"/>
  </si>
  <si>
    <t>銃砲刀剣
類所持等
取 締 法</t>
    <rPh sb="0" eb="2">
      <t>ジュウホウ</t>
    </rPh>
    <rPh sb="2" eb="4">
      <t>トウケン</t>
    </rPh>
    <rPh sb="5" eb="6">
      <t>ルイ</t>
    </rPh>
    <rPh sb="6" eb="8">
      <t>ショジ</t>
    </rPh>
    <rPh sb="8" eb="9">
      <t>トウ</t>
    </rPh>
    <rPh sb="10" eb="11">
      <t>トリ</t>
    </rPh>
    <rPh sb="12" eb="13">
      <t>シメ</t>
    </rPh>
    <rPh sb="14" eb="15">
      <t>ホウ</t>
    </rPh>
    <phoneticPr fontId="7"/>
  </si>
  <si>
    <t>風　　営
適正化法</t>
    <rPh sb="0" eb="1">
      <t>カゼ</t>
    </rPh>
    <rPh sb="3" eb="4">
      <t>エイ</t>
    </rPh>
    <rPh sb="5" eb="6">
      <t>テキ</t>
    </rPh>
    <rPh sb="6" eb="7">
      <t>セイ</t>
    </rPh>
    <rPh sb="7" eb="8">
      <t>カ</t>
    </rPh>
    <rPh sb="8" eb="9">
      <t>ホウ</t>
    </rPh>
    <phoneticPr fontId="7"/>
  </si>
  <si>
    <t>公　職
選挙法</t>
    <rPh sb="0" eb="1">
      <t>コウ</t>
    </rPh>
    <rPh sb="2" eb="3">
      <t>ショク</t>
    </rPh>
    <rPh sb="4" eb="7">
      <t>センキョホウ</t>
    </rPh>
    <phoneticPr fontId="7"/>
  </si>
  <si>
    <t>外国人
登録法</t>
    <rPh sb="0" eb="3">
      <t>ガイコクジン</t>
    </rPh>
    <rPh sb="4" eb="7">
      <t>トウロクホウ</t>
    </rPh>
    <phoneticPr fontId="7"/>
  </si>
  <si>
    <t>その他</t>
    <rPh sb="2" eb="3">
      <t>タ</t>
    </rPh>
    <phoneticPr fontId="7"/>
  </si>
  <si>
    <t>-</t>
    <phoneticPr fontId="7"/>
  </si>
  <si>
    <t>-</t>
  </si>
  <si>
    <t>注</t>
    <rPh sb="0" eb="1">
      <t>チュウ</t>
    </rPh>
    <phoneticPr fontId="7"/>
  </si>
  <si>
    <t>　特別法犯とは、刑法犯、道路上での交通事故に係る刑法第211条の罪（業務上等過失致死傷）及び自動車の運転により人を死傷される行為等の処罰に関する法律（平成25年法律第86号）に規定する罪並びに交通法令違反以外の罪をいう。</t>
    <phoneticPr fontId="7"/>
  </si>
  <si>
    <t xml:space="preserve">  資料：秋田県警察本部刑事企画課、秋田県警察本部交通部「交通統計」</t>
    <rPh sb="5" eb="7">
      <t>アキタ</t>
    </rPh>
    <rPh sb="10" eb="12">
      <t>ホンブ</t>
    </rPh>
    <rPh sb="12" eb="14">
      <t>ケイジ</t>
    </rPh>
    <rPh sb="14" eb="16">
      <t>キカク</t>
    </rPh>
    <rPh sb="18" eb="20">
      <t>アキタ</t>
    </rPh>
    <rPh sb="21" eb="23">
      <t>ケイサツ</t>
    </rPh>
    <rPh sb="23" eb="25">
      <t>ホンブ</t>
    </rPh>
    <rPh sb="25" eb="27">
      <t>コウツウ</t>
    </rPh>
    <rPh sb="27" eb="28">
      <t>ブ</t>
    </rPh>
    <rPh sb="29" eb="31">
      <t>コウツウ</t>
    </rPh>
    <rPh sb="31" eb="33">
      <t>トウケイ</t>
    </rPh>
    <phoneticPr fontId="7"/>
  </si>
  <si>
    <t xml:space="preserve"> 　　</t>
    <phoneticPr fontId="7"/>
  </si>
  <si>
    <t xml:space="preserve">　 </t>
    <phoneticPr fontId="7"/>
  </si>
  <si>
    <t>21-5 少年犯罪 （刑法犯検挙・補導人員）</t>
    <rPh sb="11" eb="14">
      <t>ケイホウハン</t>
    </rPh>
    <rPh sb="14" eb="16">
      <t>ケンキョ</t>
    </rPh>
    <rPh sb="17" eb="19">
      <t>ホドウ</t>
    </rPh>
    <rPh sb="19" eb="21">
      <t>ジンイン</t>
    </rPh>
    <phoneticPr fontId="3"/>
  </si>
  <si>
    <t>(単位：人)</t>
  </si>
  <si>
    <t>年次・区分</t>
  </si>
  <si>
    <t>罪種別(人員)</t>
  </si>
  <si>
    <t>凶悪犯</t>
  </si>
  <si>
    <t>粗暴犯</t>
  </si>
  <si>
    <t>窃盗犯</t>
    <rPh sb="2" eb="3">
      <t>ハン</t>
    </rPh>
    <phoneticPr fontId="7"/>
  </si>
  <si>
    <t>知能犯</t>
  </si>
  <si>
    <t>風俗犯</t>
  </si>
  <si>
    <t>その他の
刑法犯</t>
    <rPh sb="5" eb="6">
      <t>ケイ</t>
    </rPh>
    <rPh sb="6" eb="7">
      <t>ホウ</t>
    </rPh>
    <rPh sb="7" eb="8">
      <t>ハン</t>
    </rPh>
    <phoneticPr fontId="7"/>
  </si>
  <si>
    <t>平成26年</t>
    <phoneticPr fontId="7"/>
  </si>
  <si>
    <t>平成27年</t>
  </si>
  <si>
    <t>平成28年</t>
    <rPh sb="0" eb="2">
      <t>ヘイセイ</t>
    </rPh>
    <rPh sb="4" eb="5">
      <t>ネン</t>
    </rPh>
    <phoneticPr fontId="3"/>
  </si>
  <si>
    <t>平成29年</t>
    <rPh sb="0" eb="2">
      <t>ヘイセイ</t>
    </rPh>
    <rPh sb="4" eb="5">
      <t>ネン</t>
    </rPh>
    <phoneticPr fontId="3"/>
  </si>
  <si>
    <t>-</t>
    <phoneticPr fontId="3"/>
  </si>
  <si>
    <t>学職別</t>
    <rPh sb="0" eb="1">
      <t>ガクショク</t>
    </rPh>
    <rPh sb="1" eb="2">
      <t>ショク</t>
    </rPh>
    <rPh sb="2" eb="3">
      <t>ベツ</t>
    </rPh>
    <phoneticPr fontId="7"/>
  </si>
  <si>
    <t>未就学</t>
    <rPh sb="0" eb="1">
      <t>ミシュウガク</t>
    </rPh>
    <rPh sb="1" eb="3">
      <t>シュウガク</t>
    </rPh>
    <phoneticPr fontId="7"/>
  </si>
  <si>
    <t>小学生</t>
    <rPh sb="0" eb="3">
      <t>ショウガクセイ</t>
    </rPh>
    <phoneticPr fontId="7"/>
  </si>
  <si>
    <t>中学生</t>
    <rPh sb="0" eb="3">
      <t>チュウガクセイ</t>
    </rPh>
    <phoneticPr fontId="7"/>
  </si>
  <si>
    <t>高校生</t>
    <rPh sb="0" eb="3">
      <t>コウコウセイ</t>
    </rPh>
    <phoneticPr fontId="7"/>
  </si>
  <si>
    <t>大学生</t>
    <rPh sb="0" eb="3">
      <t>ダイガクセイ</t>
    </rPh>
    <phoneticPr fontId="7"/>
  </si>
  <si>
    <t>その他の学生</t>
    <rPh sb="2" eb="3">
      <t>タ</t>
    </rPh>
    <rPh sb="4" eb="6">
      <t>ガクセイ</t>
    </rPh>
    <phoneticPr fontId="7"/>
  </si>
  <si>
    <t>有職少年</t>
    <rPh sb="0" eb="2">
      <t>ユウソク</t>
    </rPh>
    <rPh sb="2" eb="4">
      <t>ショウネン</t>
    </rPh>
    <phoneticPr fontId="7"/>
  </si>
  <si>
    <t>無職少年</t>
    <rPh sb="0" eb="2">
      <t>ムショク</t>
    </rPh>
    <rPh sb="2" eb="4">
      <t>ショウネン</t>
    </rPh>
    <phoneticPr fontId="7"/>
  </si>
  <si>
    <t>年齢別</t>
    <rPh sb="0" eb="2">
      <t>ネンレイ</t>
    </rPh>
    <rPh sb="2" eb="3">
      <t>ベツ</t>
    </rPh>
    <phoneticPr fontId="7"/>
  </si>
  <si>
    <t>10歳以下</t>
    <rPh sb="2" eb="3">
      <t>サイ</t>
    </rPh>
    <rPh sb="3" eb="5">
      <t>イカ</t>
    </rPh>
    <phoneticPr fontId="7"/>
  </si>
  <si>
    <t>11歳</t>
    <rPh sb="2" eb="3">
      <t>サイ</t>
    </rPh>
    <phoneticPr fontId="7"/>
  </si>
  <si>
    <t>12歳</t>
    <rPh sb="2" eb="3">
      <t>サイ</t>
    </rPh>
    <phoneticPr fontId="7"/>
  </si>
  <si>
    <t>13歳</t>
    <rPh sb="2" eb="3">
      <t>サイ</t>
    </rPh>
    <phoneticPr fontId="7"/>
  </si>
  <si>
    <t>14歳</t>
    <rPh sb="2" eb="3">
      <t>サイ</t>
    </rPh>
    <phoneticPr fontId="7"/>
  </si>
  <si>
    <t>15歳</t>
    <rPh sb="2" eb="3">
      <t>サイ</t>
    </rPh>
    <phoneticPr fontId="7"/>
  </si>
  <si>
    <t>16歳</t>
    <rPh sb="2" eb="3">
      <t>サイ</t>
    </rPh>
    <phoneticPr fontId="7"/>
  </si>
  <si>
    <t>17歳</t>
    <rPh sb="2" eb="3">
      <t>サイ</t>
    </rPh>
    <phoneticPr fontId="7"/>
  </si>
  <si>
    <t>18歳</t>
    <rPh sb="2" eb="3">
      <t>サイ</t>
    </rPh>
    <phoneticPr fontId="7"/>
  </si>
  <si>
    <t>19歳</t>
    <rPh sb="2" eb="3">
      <t>サイ</t>
    </rPh>
    <phoneticPr fontId="7"/>
  </si>
  <si>
    <t>注　本表は、刑法犯の犯罪少年及び触法少年の補導・検挙人員数であり、交通事故に係る</t>
    <rPh sb="2" eb="4">
      <t>ホンピョウ</t>
    </rPh>
    <rPh sb="6" eb="8">
      <t>ケイホウ</t>
    </rPh>
    <rPh sb="8" eb="9">
      <t>ハン</t>
    </rPh>
    <rPh sb="10" eb="12">
      <t>ハンザイ</t>
    </rPh>
    <rPh sb="12" eb="14">
      <t>ショウネン</t>
    </rPh>
    <rPh sb="14" eb="15">
      <t>オヨ</t>
    </rPh>
    <rPh sb="16" eb="18">
      <t>ショクホウ</t>
    </rPh>
    <rPh sb="18" eb="20">
      <t>ショウネン</t>
    </rPh>
    <rPh sb="21" eb="23">
      <t>ホドウ</t>
    </rPh>
    <rPh sb="24" eb="26">
      <t>ケンキョ</t>
    </rPh>
    <rPh sb="26" eb="28">
      <t>ジンイン</t>
    </rPh>
    <rPh sb="28" eb="29">
      <t>カズ</t>
    </rPh>
    <rPh sb="33" eb="35">
      <t>コウツウ</t>
    </rPh>
    <rPh sb="35" eb="37">
      <t>ジコ</t>
    </rPh>
    <rPh sb="38" eb="39">
      <t>カカ</t>
    </rPh>
    <phoneticPr fontId="7"/>
  </si>
  <si>
    <t>　業務上(重)過失致死傷及び危険運転致死傷の補導・検挙人員数は除く。</t>
    <rPh sb="16" eb="18">
      <t>ウンテン</t>
    </rPh>
    <rPh sb="18" eb="21">
      <t>チシショウ</t>
    </rPh>
    <rPh sb="22" eb="24">
      <t>ホドウ</t>
    </rPh>
    <rPh sb="25" eb="27">
      <t>ケンキョ</t>
    </rPh>
    <rPh sb="27" eb="29">
      <t>ジンイン</t>
    </rPh>
    <rPh sb="29" eb="30">
      <t>スウ</t>
    </rPh>
    <rPh sb="31" eb="32">
      <t>ノゾ</t>
    </rPh>
    <phoneticPr fontId="7"/>
  </si>
  <si>
    <t>資料：秋田県警察本部生活安全部少年女性安全課</t>
    <rPh sb="3" eb="5">
      <t>アキタ</t>
    </rPh>
    <rPh sb="6" eb="8">
      <t>ケイサツ</t>
    </rPh>
    <rPh sb="8" eb="10">
      <t>ホンブ</t>
    </rPh>
    <rPh sb="10" eb="12">
      <t>セイカツ</t>
    </rPh>
    <rPh sb="12" eb="14">
      <t>アンゼン</t>
    </rPh>
    <rPh sb="14" eb="15">
      <t>ブ</t>
    </rPh>
    <rPh sb="15" eb="17">
      <t>ショウネン</t>
    </rPh>
    <rPh sb="17" eb="19">
      <t>ジョセイ</t>
    </rPh>
    <rPh sb="19" eb="21">
      <t>アンゼン</t>
    </rPh>
    <rPh sb="21" eb="22">
      <t>カ</t>
    </rPh>
    <phoneticPr fontId="7"/>
  </si>
  <si>
    <t>平成28年</t>
    <rPh sb="0" eb="2">
      <t>ヘイセイ</t>
    </rPh>
    <rPh sb="4" eb="5">
      <t>ネン</t>
    </rPh>
    <phoneticPr fontId="23"/>
  </si>
  <si>
    <t>平成29年</t>
    <rPh sb="0" eb="2">
      <t>ヘイセイ</t>
    </rPh>
    <rPh sb="4" eb="5">
      <t>ネン</t>
    </rPh>
    <phoneticPr fontId="23"/>
  </si>
  <si>
    <t>法令違反別</t>
    <rPh sb="0" eb="2">
      <t>ホウレイ</t>
    </rPh>
    <rPh sb="2" eb="4">
      <t>イハン</t>
    </rPh>
    <rPh sb="4" eb="5">
      <t>ベツ</t>
    </rPh>
    <phoneticPr fontId="24"/>
  </si>
  <si>
    <t>発生件数</t>
    <rPh sb="0" eb="2">
      <t>ハッセイ</t>
    </rPh>
    <phoneticPr fontId="24"/>
  </si>
  <si>
    <t>死者数</t>
  </si>
  <si>
    <t>負傷者数</t>
    <rPh sb="0" eb="1">
      <t>フ</t>
    </rPh>
    <phoneticPr fontId="24"/>
  </si>
  <si>
    <t>酒酔い運転</t>
    <rPh sb="0" eb="2">
      <t>サケヨ</t>
    </rPh>
    <phoneticPr fontId="24"/>
  </si>
  <si>
    <t>最高速度違反</t>
    <rPh sb="0" eb="2">
      <t>サイコウ</t>
    </rPh>
    <rPh sb="2" eb="4">
      <t>ソクド</t>
    </rPh>
    <rPh sb="4" eb="6">
      <t>イハン</t>
    </rPh>
    <phoneticPr fontId="24"/>
  </si>
  <si>
    <t>追越し違反</t>
    <rPh sb="0" eb="2">
      <t>オイコ</t>
    </rPh>
    <rPh sb="3" eb="5">
      <t>イハン</t>
    </rPh>
    <phoneticPr fontId="24"/>
  </si>
  <si>
    <t>一時不停止等</t>
    <rPh sb="0" eb="2">
      <t>イチジ</t>
    </rPh>
    <rPh sb="2" eb="3">
      <t>フ</t>
    </rPh>
    <rPh sb="3" eb="5">
      <t>テイシ</t>
    </rPh>
    <rPh sb="5" eb="6">
      <t>ナド</t>
    </rPh>
    <phoneticPr fontId="24"/>
  </si>
  <si>
    <t>信号無視</t>
  </si>
  <si>
    <t>歩行者妨害等</t>
    <rPh sb="0" eb="3">
      <t>ホコウシャ</t>
    </rPh>
    <rPh sb="3" eb="5">
      <t>ボウガイ</t>
    </rPh>
    <rPh sb="5" eb="6">
      <t>ナド</t>
    </rPh>
    <phoneticPr fontId="24"/>
  </si>
  <si>
    <t>前方不注意</t>
    <rPh sb="4" eb="5">
      <t>イ</t>
    </rPh>
    <phoneticPr fontId="24"/>
  </si>
  <si>
    <t>安全速度</t>
  </si>
  <si>
    <t>操作不適</t>
  </si>
  <si>
    <t>過労等</t>
    <rPh sb="0" eb="2">
      <t>カロウ</t>
    </rPh>
    <rPh sb="2" eb="3">
      <t>ナド</t>
    </rPh>
    <phoneticPr fontId="24"/>
  </si>
  <si>
    <t>車間距離不保持</t>
    <rPh sb="0" eb="2">
      <t>シャカン</t>
    </rPh>
    <rPh sb="2" eb="4">
      <t>キョリ</t>
    </rPh>
    <rPh sb="4" eb="7">
      <t>フホジ</t>
    </rPh>
    <phoneticPr fontId="24"/>
  </si>
  <si>
    <t>横断自転車妨害等</t>
  </si>
  <si>
    <t>交差点安全進行義務違反</t>
    <rPh sb="0" eb="3">
      <t>コウサテン</t>
    </rPh>
    <rPh sb="3" eb="5">
      <t>アンゼン</t>
    </rPh>
    <rPh sb="5" eb="7">
      <t>シンコウ</t>
    </rPh>
    <rPh sb="7" eb="9">
      <t>ギム</t>
    </rPh>
    <rPh sb="9" eb="11">
      <t>イハン</t>
    </rPh>
    <phoneticPr fontId="24"/>
  </si>
  <si>
    <t>優先通行妨害等</t>
    <rPh sb="6" eb="7">
      <t>ナド</t>
    </rPh>
    <phoneticPr fontId="24"/>
  </si>
  <si>
    <t>徐行場所違反</t>
    <rPh sb="0" eb="2">
      <t>ジョコウ</t>
    </rPh>
    <rPh sb="2" eb="4">
      <t>バショ</t>
    </rPh>
    <rPh sb="4" eb="6">
      <t>イハン</t>
    </rPh>
    <phoneticPr fontId="24"/>
  </si>
  <si>
    <t>右左折違反</t>
    <rPh sb="0" eb="3">
      <t>ウサセツ</t>
    </rPh>
    <rPh sb="3" eb="5">
      <t>イハン</t>
    </rPh>
    <phoneticPr fontId="24"/>
  </si>
  <si>
    <t>右側通行</t>
  </si>
  <si>
    <t>横断等禁止違反</t>
    <rPh sb="0" eb="2">
      <t>オウダン</t>
    </rPh>
    <rPh sb="2" eb="3">
      <t>ナド</t>
    </rPh>
    <rPh sb="3" eb="5">
      <t>キンシ</t>
    </rPh>
    <rPh sb="5" eb="7">
      <t>イハン</t>
    </rPh>
    <phoneticPr fontId="24"/>
  </si>
  <si>
    <t>安全不確認ドア開放等</t>
    <rPh sb="0" eb="2">
      <t>アンゼン</t>
    </rPh>
    <rPh sb="2" eb="3">
      <t>フ</t>
    </rPh>
    <rPh sb="3" eb="5">
      <t>カクニン</t>
    </rPh>
    <rPh sb="7" eb="9">
      <t>カイホウ</t>
    </rPh>
    <rPh sb="9" eb="10">
      <t>ナド</t>
    </rPh>
    <phoneticPr fontId="24"/>
  </si>
  <si>
    <t>踏切不停止等</t>
    <rPh sb="0" eb="2">
      <t>フミキリ</t>
    </rPh>
    <rPh sb="2" eb="5">
      <t>フテイシ</t>
    </rPh>
    <rPh sb="5" eb="6">
      <t>トウ</t>
    </rPh>
    <phoneticPr fontId="24"/>
  </si>
  <si>
    <t>その他</t>
  </si>
  <si>
    <t>小計</t>
    <rPh sb="0" eb="2">
      <t>ショウケイ</t>
    </rPh>
    <phoneticPr fontId="3"/>
  </si>
  <si>
    <t>自転車が第１原因</t>
  </si>
  <si>
    <t>歩行者が第１原因</t>
  </si>
  <si>
    <t>不明</t>
  </si>
  <si>
    <t>注　前方不注意には、動静不注視を含む。</t>
    <rPh sb="0" eb="1">
      <t>チュウ</t>
    </rPh>
    <rPh sb="2" eb="4">
      <t>ゼンポウ</t>
    </rPh>
    <rPh sb="4" eb="7">
      <t>フチュウイ</t>
    </rPh>
    <rPh sb="10" eb="12">
      <t>ドウセイ</t>
    </rPh>
    <rPh sb="12" eb="13">
      <t>フ</t>
    </rPh>
    <rPh sb="13" eb="15">
      <t>チュウシ</t>
    </rPh>
    <rPh sb="16" eb="17">
      <t>フク</t>
    </rPh>
    <phoneticPr fontId="7"/>
  </si>
  <si>
    <t>資料：秋田県警察本部交通部「交通統計」</t>
    <rPh sb="3" eb="5">
      <t>アキタ</t>
    </rPh>
    <rPh sb="6" eb="8">
      <t>ケイサツ</t>
    </rPh>
    <rPh sb="8" eb="10">
      <t>ホンブ</t>
    </rPh>
    <rPh sb="12" eb="13">
      <t>ブ</t>
    </rPh>
    <rPh sb="14" eb="16">
      <t>コウツウ</t>
    </rPh>
    <rPh sb="16" eb="18">
      <t>トウケイ</t>
    </rPh>
    <phoneticPr fontId="7"/>
  </si>
  <si>
    <t>21-6 交通事故　法令違反別発生状況</t>
    <phoneticPr fontId="7"/>
  </si>
  <si>
    <t>(単位：件、人)</t>
    <phoneticPr fontId="7"/>
  </si>
  <si>
    <t>死者数</t>
    <phoneticPr fontId="3"/>
  </si>
  <si>
    <t>安全不確認</t>
    <phoneticPr fontId="4"/>
  </si>
  <si>
    <t>21-7 交通事故　年齢別発生状況</t>
    <rPh sb="10" eb="12">
      <t>ネンレイ</t>
    </rPh>
    <rPh sb="12" eb="13">
      <t>ベツ</t>
    </rPh>
    <rPh sb="13" eb="15">
      <t>ハッセイ</t>
    </rPh>
    <rPh sb="15" eb="17">
      <t>ジョウキョウ</t>
    </rPh>
    <phoneticPr fontId="7"/>
  </si>
  <si>
    <t>(単位：件、人)</t>
    <phoneticPr fontId="7"/>
  </si>
  <si>
    <t>区　　分</t>
    <rPh sb="0" eb="1">
      <t>ク</t>
    </rPh>
    <rPh sb="3" eb="4">
      <t>ブン</t>
    </rPh>
    <phoneticPr fontId="7"/>
  </si>
  <si>
    <t>平成28年</t>
    <rPh sb="0" eb="1">
      <t>ヒラ</t>
    </rPh>
    <rPh sb="1" eb="2">
      <t>シゲル</t>
    </rPh>
    <rPh sb="4" eb="5">
      <t>ネン</t>
    </rPh>
    <phoneticPr fontId="7"/>
  </si>
  <si>
    <t>平成29年</t>
    <rPh sb="0" eb="1">
      <t>ヒラ</t>
    </rPh>
    <rPh sb="1" eb="2">
      <t>シゲル</t>
    </rPh>
    <rPh sb="4" eb="5">
      <t>ネン</t>
    </rPh>
    <phoneticPr fontId="7"/>
  </si>
  <si>
    <t>発生件数</t>
  </si>
  <si>
    <t>死者数</t>
    <rPh sb="2" eb="3">
      <t>スウ</t>
    </rPh>
    <phoneticPr fontId="7"/>
  </si>
  <si>
    <t>負傷者数</t>
    <rPh sb="0" eb="3">
      <t>フショウシャ</t>
    </rPh>
    <rPh sb="3" eb="4">
      <t>スウ</t>
    </rPh>
    <phoneticPr fontId="7"/>
  </si>
  <si>
    <t>若年者</t>
    <rPh sb="0" eb="1">
      <t>ワカ</t>
    </rPh>
    <rPh sb="1" eb="2">
      <t>ネン</t>
    </rPh>
    <rPh sb="2" eb="3">
      <t>モノ</t>
    </rPh>
    <phoneticPr fontId="7"/>
  </si>
  <si>
    <t>16　～　19歳</t>
    <rPh sb="7" eb="8">
      <t>サイ</t>
    </rPh>
    <phoneticPr fontId="7"/>
  </si>
  <si>
    <t>　　　　-</t>
    <phoneticPr fontId="3"/>
  </si>
  <si>
    <t>20　～　22歳</t>
    <rPh sb="7" eb="8">
      <t>サイ</t>
    </rPh>
    <phoneticPr fontId="7"/>
  </si>
  <si>
    <t>23　～　24歳</t>
    <rPh sb="7" eb="8">
      <t>サイ</t>
    </rPh>
    <phoneticPr fontId="7"/>
  </si>
  <si>
    <t>小　計</t>
    <rPh sb="0" eb="1">
      <t>ショウ</t>
    </rPh>
    <rPh sb="2" eb="3">
      <t>ケイ</t>
    </rPh>
    <phoneticPr fontId="7"/>
  </si>
  <si>
    <t>25　～　29歳</t>
    <rPh sb="7" eb="8">
      <t>サイ</t>
    </rPh>
    <phoneticPr fontId="7"/>
  </si>
  <si>
    <t>　　　　-</t>
    <phoneticPr fontId="3"/>
  </si>
  <si>
    <t>30　～　34歳</t>
    <rPh sb="7" eb="8">
      <t>サイ</t>
    </rPh>
    <phoneticPr fontId="7"/>
  </si>
  <si>
    <t>35　～　39歳</t>
    <rPh sb="7" eb="8">
      <t>サイ</t>
    </rPh>
    <phoneticPr fontId="7"/>
  </si>
  <si>
    <t>40　～　44歳</t>
    <rPh sb="7" eb="8">
      <t>サイ</t>
    </rPh>
    <phoneticPr fontId="7"/>
  </si>
  <si>
    <t>45　～　49歳</t>
    <rPh sb="7" eb="8">
      <t>サイ</t>
    </rPh>
    <phoneticPr fontId="7"/>
  </si>
  <si>
    <t>50　～　54歳</t>
    <rPh sb="7" eb="8">
      <t>サイ</t>
    </rPh>
    <phoneticPr fontId="7"/>
  </si>
  <si>
    <t>55　～　59歳</t>
    <rPh sb="7" eb="8">
      <t>サイ</t>
    </rPh>
    <phoneticPr fontId="7"/>
  </si>
  <si>
    <t>60　～　64歳</t>
    <rPh sb="7" eb="8">
      <t>サイ</t>
    </rPh>
    <phoneticPr fontId="7"/>
  </si>
  <si>
    <t>高齢者</t>
    <rPh sb="0" eb="3">
      <t>コウレイシャ</t>
    </rPh>
    <phoneticPr fontId="7"/>
  </si>
  <si>
    <t>65　～　74歳</t>
    <rPh sb="7" eb="8">
      <t>サイ</t>
    </rPh>
    <phoneticPr fontId="7"/>
  </si>
  <si>
    <t>75歳以上</t>
    <rPh sb="2" eb="3">
      <t>サイ</t>
    </rPh>
    <rPh sb="3" eb="5">
      <t>イジョウ</t>
    </rPh>
    <phoneticPr fontId="7"/>
  </si>
  <si>
    <t>15歳以下</t>
    <rPh sb="2" eb="3">
      <t>サイ</t>
    </rPh>
    <rPh sb="3" eb="5">
      <t>イカ</t>
    </rPh>
    <phoneticPr fontId="7"/>
  </si>
  <si>
    <t>　　　　-</t>
    <phoneticPr fontId="3"/>
  </si>
  <si>
    <t>不明</t>
    <rPh sb="0" eb="2">
      <t>フメイ</t>
    </rPh>
    <phoneticPr fontId="7"/>
  </si>
  <si>
    <t>総　　　　　　数</t>
    <rPh sb="0" eb="1">
      <t>フサ</t>
    </rPh>
    <rPh sb="7" eb="8">
      <t>スウ</t>
    </rPh>
    <phoneticPr fontId="7"/>
  </si>
  <si>
    <t>注　「不明」とは、ひき逃げ・不申告などである。</t>
    <rPh sb="0" eb="1">
      <t>チュウ</t>
    </rPh>
    <rPh sb="3" eb="5">
      <t>フメイ</t>
    </rPh>
    <rPh sb="11" eb="12">
      <t>ニ</t>
    </rPh>
    <rPh sb="14" eb="15">
      <t>フ</t>
    </rPh>
    <rPh sb="15" eb="17">
      <t>シンコク</t>
    </rPh>
    <phoneticPr fontId="7"/>
  </si>
  <si>
    <t>資料：秋田県警察本部交通部「交通統計」</t>
    <rPh sb="3" eb="5">
      <t>アキタ</t>
    </rPh>
    <rPh sb="6" eb="8">
      <t>ケイサツ</t>
    </rPh>
    <rPh sb="8" eb="10">
      <t>ホンブ</t>
    </rPh>
    <rPh sb="12" eb="13">
      <t>ブ</t>
    </rPh>
    <rPh sb="14" eb="16">
      <t>コウツウ</t>
    </rPh>
    <phoneticPr fontId="7"/>
  </si>
  <si>
    <t>21-8交通事故　類型別発生状況</t>
    <rPh sb="9" eb="11">
      <t>ルイケイ</t>
    </rPh>
    <rPh sb="11" eb="12">
      <t>ベツ</t>
    </rPh>
    <rPh sb="12" eb="14">
      <t>ハッセイ</t>
    </rPh>
    <rPh sb="14" eb="16">
      <t>ジョウキョウ</t>
    </rPh>
    <phoneticPr fontId="3"/>
  </si>
  <si>
    <t>(単位：件、人)</t>
    <phoneticPr fontId="7"/>
  </si>
  <si>
    <t>区分</t>
    <rPh sb="0" eb="1">
      <t>ク</t>
    </rPh>
    <rPh sb="1" eb="2">
      <t>ブン</t>
    </rPh>
    <phoneticPr fontId="7"/>
  </si>
  <si>
    <t>人対車両</t>
    <rPh sb="0" eb="1">
      <t>ニン</t>
    </rPh>
    <rPh sb="1" eb="2">
      <t>ツイ</t>
    </rPh>
    <rPh sb="2" eb="4">
      <t>シャリョウ</t>
    </rPh>
    <phoneticPr fontId="7"/>
  </si>
  <si>
    <t>対面通行中</t>
    <rPh sb="0" eb="2">
      <t>タイメン</t>
    </rPh>
    <rPh sb="2" eb="5">
      <t>ツウコウチュウ</t>
    </rPh>
    <phoneticPr fontId="7"/>
  </si>
  <si>
    <t>背面通行中</t>
    <rPh sb="0" eb="2">
      <t>ハイメン</t>
    </rPh>
    <rPh sb="2" eb="5">
      <t>ツウコウチュウ</t>
    </rPh>
    <phoneticPr fontId="7"/>
  </si>
  <si>
    <t>横断歩道横断中</t>
    <rPh sb="0" eb="2">
      <t>オウダン</t>
    </rPh>
    <rPh sb="2" eb="4">
      <t>ホドウ</t>
    </rPh>
    <rPh sb="4" eb="7">
      <t>オウダンチュウ</t>
    </rPh>
    <phoneticPr fontId="3"/>
  </si>
  <si>
    <t>横断歩道付近横断中</t>
    <rPh sb="0" eb="2">
      <t>オウダン</t>
    </rPh>
    <rPh sb="2" eb="4">
      <t>ホドウ</t>
    </rPh>
    <rPh sb="4" eb="6">
      <t>フキン</t>
    </rPh>
    <rPh sb="6" eb="9">
      <t>オウダンチュウ</t>
    </rPh>
    <phoneticPr fontId="7"/>
  </si>
  <si>
    <t>横断歩道橋付近横断中</t>
    <rPh sb="0" eb="2">
      <t>オウダン</t>
    </rPh>
    <rPh sb="2" eb="4">
      <t>ホドウ</t>
    </rPh>
    <rPh sb="4" eb="5">
      <t>ハシ</t>
    </rPh>
    <rPh sb="5" eb="7">
      <t>フキン</t>
    </rPh>
    <rPh sb="7" eb="10">
      <t>オウダンチュウ</t>
    </rPh>
    <phoneticPr fontId="7"/>
  </si>
  <si>
    <t>その他横断中</t>
    <rPh sb="2" eb="3">
      <t>タ</t>
    </rPh>
    <rPh sb="3" eb="6">
      <t>オウダンチュウ</t>
    </rPh>
    <phoneticPr fontId="7"/>
  </si>
  <si>
    <t>路上遊戯中</t>
    <rPh sb="0" eb="2">
      <t>ロジョウ</t>
    </rPh>
    <rPh sb="2" eb="5">
      <t>ユウギチュウ</t>
    </rPh>
    <phoneticPr fontId="7"/>
  </si>
  <si>
    <t>路上作業中</t>
    <rPh sb="0" eb="2">
      <t>ロジョウ</t>
    </rPh>
    <rPh sb="2" eb="5">
      <t>サギョウチュウ</t>
    </rPh>
    <phoneticPr fontId="7"/>
  </si>
  <si>
    <t>路上停止中</t>
    <rPh sb="0" eb="2">
      <t>ロジョウ</t>
    </rPh>
    <rPh sb="2" eb="5">
      <t>テイシチュウ</t>
    </rPh>
    <phoneticPr fontId="7"/>
  </si>
  <si>
    <t>路上横臥</t>
    <rPh sb="0" eb="2">
      <t>ロジョウ</t>
    </rPh>
    <rPh sb="2" eb="4">
      <t>オウガ</t>
    </rPh>
    <phoneticPr fontId="7"/>
  </si>
  <si>
    <t>小計</t>
    <rPh sb="0" eb="2">
      <t>ショウケイ</t>
    </rPh>
    <phoneticPr fontId="7"/>
  </si>
  <si>
    <t>自転車対車両</t>
    <rPh sb="0" eb="3">
      <t>ジテンシャ</t>
    </rPh>
    <rPh sb="3" eb="4">
      <t>タイ</t>
    </rPh>
    <rPh sb="4" eb="6">
      <t>シャリョウ</t>
    </rPh>
    <phoneticPr fontId="7"/>
  </si>
  <si>
    <t>正面衝突</t>
    <rPh sb="0" eb="2">
      <t>ショウメン</t>
    </rPh>
    <rPh sb="2" eb="4">
      <t>ショウトツ</t>
    </rPh>
    <phoneticPr fontId="7"/>
  </si>
  <si>
    <t>追突</t>
    <rPh sb="0" eb="2">
      <t>ツイトツ</t>
    </rPh>
    <phoneticPr fontId="7"/>
  </si>
  <si>
    <t>出会い頭</t>
    <rPh sb="0" eb="2">
      <t>デア</t>
    </rPh>
    <rPh sb="3" eb="4">
      <t>ガシラ</t>
    </rPh>
    <phoneticPr fontId="7"/>
  </si>
  <si>
    <t>追越・追抜時</t>
    <rPh sb="0" eb="1">
      <t>オ</t>
    </rPh>
    <rPh sb="1" eb="2">
      <t>コ</t>
    </rPh>
    <rPh sb="3" eb="4">
      <t>オ</t>
    </rPh>
    <rPh sb="4" eb="5">
      <t>ヌ</t>
    </rPh>
    <rPh sb="5" eb="6">
      <t>ジ</t>
    </rPh>
    <phoneticPr fontId="7"/>
  </si>
  <si>
    <t>すれ違い時</t>
    <rPh sb="2" eb="3">
      <t>チガ</t>
    </rPh>
    <rPh sb="4" eb="5">
      <t>ジ</t>
    </rPh>
    <phoneticPr fontId="7"/>
  </si>
  <si>
    <t>車両相互</t>
    <rPh sb="0" eb="2">
      <t>シャリョウ</t>
    </rPh>
    <rPh sb="2" eb="4">
      <t>ソウゴ</t>
    </rPh>
    <phoneticPr fontId="7"/>
  </si>
  <si>
    <t>左折時</t>
    <rPh sb="0" eb="2">
      <t>サセツ</t>
    </rPh>
    <rPh sb="2" eb="3">
      <t>ジ</t>
    </rPh>
    <phoneticPr fontId="7"/>
  </si>
  <si>
    <t>右折時</t>
    <rPh sb="0" eb="2">
      <t>ウセツ</t>
    </rPh>
    <rPh sb="2" eb="3">
      <t>ジ</t>
    </rPh>
    <phoneticPr fontId="7"/>
  </si>
  <si>
    <t>車両単独</t>
    <rPh sb="0" eb="2">
      <t>シャリョウ</t>
    </rPh>
    <rPh sb="2" eb="4">
      <t>タンドク</t>
    </rPh>
    <phoneticPr fontId="7"/>
  </si>
  <si>
    <t>工作物衝突</t>
    <rPh sb="0" eb="3">
      <t>コウサクブツ</t>
    </rPh>
    <rPh sb="3" eb="5">
      <t>ショウトツ</t>
    </rPh>
    <phoneticPr fontId="7"/>
  </si>
  <si>
    <t>路外逸脱</t>
    <rPh sb="0" eb="1">
      <t>ロ</t>
    </rPh>
    <rPh sb="1" eb="2">
      <t>ガイ</t>
    </rPh>
    <rPh sb="2" eb="4">
      <t>イツダツ</t>
    </rPh>
    <phoneticPr fontId="7"/>
  </si>
  <si>
    <t>駐車車両衝突(運転者不在)</t>
    <rPh sb="0" eb="2">
      <t>チュウシャ</t>
    </rPh>
    <rPh sb="2" eb="4">
      <t>シャリョウ</t>
    </rPh>
    <rPh sb="4" eb="6">
      <t>ショウトツ</t>
    </rPh>
    <rPh sb="7" eb="10">
      <t>ウンテンシャ</t>
    </rPh>
    <rPh sb="10" eb="12">
      <t>フザイ</t>
    </rPh>
    <phoneticPr fontId="7"/>
  </si>
  <si>
    <t>転倒</t>
    <rPh sb="0" eb="2">
      <t>テントウ</t>
    </rPh>
    <phoneticPr fontId="7"/>
  </si>
  <si>
    <t>列車</t>
    <rPh sb="0" eb="1">
      <t>レツ</t>
    </rPh>
    <rPh sb="1" eb="2">
      <t>クルマ</t>
    </rPh>
    <phoneticPr fontId="7"/>
  </si>
  <si>
    <t>総数</t>
    <rPh sb="0" eb="1">
      <t>フサ</t>
    </rPh>
    <rPh sb="1" eb="2">
      <t>カズ</t>
    </rPh>
    <phoneticPr fontId="7"/>
  </si>
  <si>
    <t/>
  </si>
  <si>
    <t>平成19年</t>
  </si>
  <si>
    <t>平成20年</t>
  </si>
  <si>
    <t>豪雨</t>
  </si>
  <si>
    <t>暴風</t>
  </si>
  <si>
    <t>平成22年</t>
  </si>
  <si>
    <t>平成23年</t>
  </si>
  <si>
    <t>平成24年</t>
  </si>
  <si>
    <t>平成25年</t>
  </si>
  <si>
    <t>豪雨等</t>
    <rPh sb="0" eb="2">
      <t>ゴウウ</t>
    </rPh>
    <rPh sb="2" eb="3">
      <t>ナド</t>
    </rPh>
    <phoneticPr fontId="3"/>
  </si>
  <si>
    <t>地すべり等</t>
    <rPh sb="0" eb="1">
      <t>ジ</t>
    </rPh>
    <rPh sb="4" eb="5">
      <t>ナド</t>
    </rPh>
    <phoneticPr fontId="3"/>
  </si>
  <si>
    <t>雪害等</t>
    <rPh sb="0" eb="2">
      <t>セツガイ</t>
    </rPh>
    <rPh sb="2" eb="3">
      <t>ナド</t>
    </rPh>
    <phoneticPr fontId="3"/>
  </si>
  <si>
    <t>暴風等</t>
    <rPh sb="0" eb="2">
      <t>ボウフウ</t>
    </rPh>
    <rPh sb="2" eb="3">
      <t>ナド</t>
    </rPh>
    <phoneticPr fontId="3"/>
  </si>
  <si>
    <t>暑熱</t>
    <rPh sb="0" eb="1">
      <t>アツ</t>
    </rPh>
    <rPh sb="1" eb="2">
      <t>ネツ</t>
    </rPh>
    <phoneticPr fontId="3"/>
  </si>
  <si>
    <t>暴風等</t>
    <rPh sb="0" eb="2">
      <t>ボウフウ</t>
    </rPh>
    <rPh sb="2" eb="3">
      <t>トウ</t>
    </rPh>
    <phoneticPr fontId="3"/>
  </si>
  <si>
    <t>豪雨等</t>
    <rPh sb="0" eb="2">
      <t>ゴウウ</t>
    </rPh>
    <rPh sb="2" eb="3">
      <t>トウ</t>
    </rPh>
    <phoneticPr fontId="3"/>
  </si>
  <si>
    <t>雪害等</t>
    <rPh sb="0" eb="2">
      <t>セツガイ</t>
    </rPh>
    <rPh sb="2" eb="3">
      <t>トウ</t>
    </rPh>
    <phoneticPr fontId="3"/>
  </si>
  <si>
    <t>地すべり等</t>
    <rPh sb="0" eb="1">
      <t>ジ</t>
    </rPh>
    <rPh sb="4" eb="5">
      <t>トウ</t>
    </rPh>
    <phoneticPr fontId="3"/>
  </si>
  <si>
    <t>暑熱</t>
    <rPh sb="0" eb="2">
      <t>ショネツ</t>
    </rPh>
    <phoneticPr fontId="3"/>
  </si>
  <si>
    <t>平成28年</t>
  </si>
  <si>
    <t>年次・順位</t>
    <rPh sb="0" eb="2">
      <t>ネンジ</t>
    </rPh>
    <rPh sb="3" eb="5">
      <t>ジュンイ</t>
    </rPh>
    <phoneticPr fontId="7"/>
  </si>
  <si>
    <t>1位</t>
    <rPh sb="1" eb="2">
      <t>イ</t>
    </rPh>
    <phoneticPr fontId="7"/>
  </si>
  <si>
    <t>2位</t>
    <rPh sb="1" eb="2">
      <t>イ</t>
    </rPh>
    <phoneticPr fontId="7"/>
  </si>
  <si>
    <t>3位</t>
    <rPh sb="1" eb="2">
      <t>イ</t>
    </rPh>
    <phoneticPr fontId="7"/>
  </si>
  <si>
    <t>4位</t>
    <rPh sb="1" eb="2">
      <t>イ</t>
    </rPh>
    <phoneticPr fontId="7"/>
  </si>
  <si>
    <t>5位</t>
    <rPh sb="1" eb="2">
      <t>イ</t>
    </rPh>
    <phoneticPr fontId="7"/>
  </si>
  <si>
    <t>被害総額</t>
    <rPh sb="0" eb="2">
      <t>ヒガイ</t>
    </rPh>
    <rPh sb="2" eb="4">
      <t>ソウガク</t>
    </rPh>
    <phoneticPr fontId="7"/>
  </si>
  <si>
    <t>豪雨</t>
    <rPh sb="0" eb="1">
      <t>ゴウ</t>
    </rPh>
    <rPh sb="1" eb="2">
      <t>アメ</t>
    </rPh>
    <phoneticPr fontId="7"/>
  </si>
  <si>
    <t>地すべり等</t>
    <rPh sb="0" eb="1">
      <t>ジスベ</t>
    </rPh>
    <rPh sb="4" eb="5">
      <t>ナド</t>
    </rPh>
    <phoneticPr fontId="7"/>
  </si>
  <si>
    <t>暴風</t>
    <rPh sb="0" eb="1">
      <t>アバ</t>
    </rPh>
    <rPh sb="1" eb="2">
      <t>フウ</t>
    </rPh>
    <phoneticPr fontId="7"/>
  </si>
  <si>
    <t>豪雪</t>
    <rPh sb="0" eb="1">
      <t>ゴウ</t>
    </rPh>
    <rPh sb="1" eb="2">
      <t>ユキ</t>
    </rPh>
    <phoneticPr fontId="7"/>
  </si>
  <si>
    <t>暑熱</t>
    <rPh sb="0" eb="1">
      <t>ショ</t>
    </rPh>
    <rPh sb="1" eb="2">
      <t>ネツ</t>
    </rPh>
    <phoneticPr fontId="7"/>
  </si>
  <si>
    <t>地震</t>
    <rPh sb="0" eb="1">
      <t>チ</t>
    </rPh>
    <rPh sb="1" eb="2">
      <t>シン</t>
    </rPh>
    <phoneticPr fontId="7"/>
  </si>
  <si>
    <t>雹害</t>
    <rPh sb="0" eb="1">
      <t>ヒョウ</t>
    </rPh>
    <rPh sb="1" eb="2">
      <t>ガイ</t>
    </rPh>
    <phoneticPr fontId="7"/>
  </si>
  <si>
    <t>雪害等</t>
    <rPh sb="0" eb="2">
      <t>セツガイ</t>
    </rPh>
    <rPh sb="2" eb="3">
      <t>ナド</t>
    </rPh>
    <phoneticPr fontId="7"/>
  </si>
  <si>
    <t>地すべり</t>
    <rPh sb="0" eb="1">
      <t>ジスベ</t>
    </rPh>
    <phoneticPr fontId="7"/>
  </si>
  <si>
    <t>台風</t>
    <rPh sb="0" eb="2">
      <t>タイフウ</t>
    </rPh>
    <phoneticPr fontId="7"/>
  </si>
  <si>
    <t>雪害等</t>
    <rPh sb="0" eb="2">
      <t>セツガイ</t>
    </rPh>
    <rPh sb="2" eb="3">
      <t>トウ</t>
    </rPh>
    <phoneticPr fontId="7"/>
  </si>
  <si>
    <t>地すべり等</t>
    <rPh sb="0" eb="1">
      <t>ジ</t>
    </rPh>
    <rPh sb="4" eb="5">
      <t>ナド</t>
    </rPh>
    <phoneticPr fontId="7"/>
  </si>
  <si>
    <t>霜・降雹</t>
    <rPh sb="0" eb="1">
      <t>シモ</t>
    </rPh>
    <rPh sb="2" eb="4">
      <t>コウヒョウ</t>
    </rPh>
    <phoneticPr fontId="7"/>
  </si>
  <si>
    <t>豪雨等</t>
    <rPh sb="0" eb="1">
      <t>ゴウ</t>
    </rPh>
    <rPh sb="1" eb="2">
      <t>アメ</t>
    </rPh>
    <rPh sb="2" eb="3">
      <t>ナド</t>
    </rPh>
    <phoneticPr fontId="7"/>
  </si>
  <si>
    <t>地震等</t>
    <rPh sb="0" eb="2">
      <t>ジシン</t>
    </rPh>
    <rPh sb="2" eb="3">
      <t>ナド</t>
    </rPh>
    <phoneticPr fontId="7"/>
  </si>
  <si>
    <t>台風</t>
    <rPh sb="0" eb="1">
      <t>ダイ</t>
    </rPh>
    <rPh sb="1" eb="2">
      <t>フウ</t>
    </rPh>
    <phoneticPr fontId="7"/>
  </si>
  <si>
    <t>暴風等</t>
    <rPh sb="0" eb="1">
      <t>アバ</t>
    </rPh>
    <rPh sb="1" eb="2">
      <t>フウ</t>
    </rPh>
    <rPh sb="2" eb="3">
      <t>ナド</t>
    </rPh>
    <phoneticPr fontId="7"/>
  </si>
  <si>
    <t>凍上災</t>
    <rPh sb="0" eb="2">
      <t>トウジョウ</t>
    </rPh>
    <rPh sb="2" eb="3">
      <t>サイ</t>
    </rPh>
    <phoneticPr fontId="7"/>
  </si>
  <si>
    <t>豪雨等</t>
    <rPh sb="0" eb="2">
      <t>ゴウウ</t>
    </rPh>
    <rPh sb="2" eb="3">
      <t>ナド</t>
    </rPh>
    <phoneticPr fontId="7"/>
  </si>
  <si>
    <t>台風</t>
    <rPh sb="0" eb="1">
      <t>ダイ</t>
    </rPh>
    <rPh sb="1" eb="2">
      <t>カゼ</t>
    </rPh>
    <phoneticPr fontId="7"/>
  </si>
  <si>
    <t>暴風等</t>
    <rPh sb="0" eb="2">
      <t>ボウフウ</t>
    </rPh>
    <rPh sb="2" eb="3">
      <t>ナド</t>
    </rPh>
    <phoneticPr fontId="7"/>
  </si>
  <si>
    <t>平成27年</t>
    <phoneticPr fontId="3"/>
  </si>
  <si>
    <t>注1　指定地方行政(公共）機関の被害額を含む。</t>
    <rPh sb="0" eb="1">
      <t>チュウ</t>
    </rPh>
    <phoneticPr fontId="7"/>
  </si>
  <si>
    <t>注2　「暴風等」には、竜巻を含む。</t>
    <rPh sb="0" eb="1">
      <t>チュウ</t>
    </rPh>
    <rPh sb="4" eb="6">
      <t>ボウフウ</t>
    </rPh>
    <rPh sb="6" eb="7">
      <t>ナド</t>
    </rPh>
    <rPh sb="11" eb="13">
      <t>タツマキ</t>
    </rPh>
    <rPh sb="14" eb="15">
      <t>フク</t>
    </rPh>
    <phoneticPr fontId="7"/>
  </si>
  <si>
    <t>注3　「豪雨等」には、落雷を含む。</t>
    <rPh sb="0" eb="1">
      <t>チュウ</t>
    </rPh>
    <rPh sb="4" eb="6">
      <t>ゴウウ</t>
    </rPh>
    <rPh sb="6" eb="7">
      <t>ナド</t>
    </rPh>
    <rPh sb="11" eb="13">
      <t>ラクライ</t>
    </rPh>
    <rPh sb="14" eb="15">
      <t>フク</t>
    </rPh>
    <phoneticPr fontId="7"/>
  </si>
  <si>
    <t>注4　「地すべり等」には、土石流、土砂崩れを含む。</t>
    <rPh sb="0" eb="1">
      <t>チュウ</t>
    </rPh>
    <rPh sb="4" eb="5">
      <t>ジ</t>
    </rPh>
    <rPh sb="8" eb="9">
      <t>ナド</t>
    </rPh>
    <rPh sb="13" eb="16">
      <t>ドセキリュウ</t>
    </rPh>
    <rPh sb="17" eb="20">
      <t>ドシャクズ</t>
    </rPh>
    <rPh sb="22" eb="23">
      <t>フク</t>
    </rPh>
    <phoneticPr fontId="7"/>
  </si>
  <si>
    <t>注5　「雪害等」には、降雹を含む。</t>
    <rPh sb="0" eb="1">
      <t>チュウ</t>
    </rPh>
    <rPh sb="4" eb="6">
      <t>セツガイ</t>
    </rPh>
    <rPh sb="6" eb="7">
      <t>ナド</t>
    </rPh>
    <rPh sb="11" eb="13">
      <t>コウヒョウ</t>
    </rPh>
    <rPh sb="14" eb="15">
      <t>フク</t>
    </rPh>
    <phoneticPr fontId="7"/>
  </si>
  <si>
    <t>注6　「台風」は、平成26年台風第11号のこと。</t>
    <rPh sb="0" eb="1">
      <t>チュウ</t>
    </rPh>
    <rPh sb="4" eb="6">
      <t>タイフウ</t>
    </rPh>
    <rPh sb="9" eb="11">
      <t>ヘイセイ</t>
    </rPh>
    <rPh sb="13" eb="14">
      <t>ネン</t>
    </rPh>
    <rPh sb="14" eb="16">
      <t>タイフウ</t>
    </rPh>
    <rPh sb="16" eb="17">
      <t>ダイ</t>
    </rPh>
    <rPh sb="19" eb="20">
      <t>ゴウ</t>
    </rPh>
    <phoneticPr fontId="7"/>
  </si>
  <si>
    <t>資料：県総合防災課「消防防災年報(秋田県）」</t>
    <rPh sb="4" eb="6">
      <t>ソウゴウ</t>
    </rPh>
    <rPh sb="10" eb="12">
      <t>ショウボウ</t>
    </rPh>
    <rPh sb="12" eb="14">
      <t>ボウサイ</t>
    </rPh>
    <rPh sb="14" eb="16">
      <t>ネンポウ</t>
    </rPh>
    <rPh sb="17" eb="20">
      <t>アキタケン</t>
    </rPh>
    <phoneticPr fontId="7"/>
  </si>
  <si>
    <t>21-9 自然災害の状況　災害種類別被害額</t>
    <phoneticPr fontId="7"/>
  </si>
  <si>
    <t>(単位：千円)</t>
    <phoneticPr fontId="7"/>
  </si>
  <si>
    <t>平成21年</t>
    <phoneticPr fontId="7"/>
  </si>
  <si>
    <t>平成28年</t>
    <phoneticPr fontId="3"/>
  </si>
  <si>
    <t>21-10 自然災害の状況　災害種類別  死傷者・行方不明者</t>
    <phoneticPr fontId="7"/>
  </si>
  <si>
    <t>（単位：人）</t>
    <rPh sb="1" eb="3">
      <t>タンイ</t>
    </rPh>
    <rPh sb="4" eb="5">
      <t>ニン</t>
    </rPh>
    <phoneticPr fontId="4"/>
  </si>
  <si>
    <t>年次</t>
    <rPh sb="1" eb="2">
      <t>ジ</t>
    </rPh>
    <phoneticPr fontId="24"/>
  </si>
  <si>
    <t>総計</t>
  </si>
  <si>
    <t>死者（行方不明者）</t>
    <phoneticPr fontId="4"/>
  </si>
  <si>
    <t>負傷者</t>
  </si>
  <si>
    <t>計</t>
  </si>
  <si>
    <t>雪害</t>
  </si>
  <si>
    <t>雷害</t>
  </si>
  <si>
    <t>地震</t>
  </si>
  <si>
    <t>その他</t>
    <phoneticPr fontId="4"/>
  </si>
  <si>
    <t>平成24年</t>
    <rPh sb="4" eb="5">
      <t>ネン</t>
    </rPh>
    <phoneticPr fontId="4"/>
  </si>
  <si>
    <t>（-）</t>
  </si>
  <si>
    <t>平成25年</t>
    <rPh sb="4" eb="5">
      <t>ネン</t>
    </rPh>
    <phoneticPr fontId="4"/>
  </si>
  <si>
    <t>平成26年</t>
    <rPh sb="4" eb="5">
      <t>ネン</t>
    </rPh>
    <phoneticPr fontId="4"/>
  </si>
  <si>
    <t>平成27年</t>
    <rPh sb="4" eb="5">
      <t>ネン</t>
    </rPh>
    <phoneticPr fontId="4"/>
  </si>
  <si>
    <t>平成28年</t>
    <rPh sb="4" eb="5">
      <t>ネン</t>
    </rPh>
    <phoneticPr fontId="4"/>
  </si>
  <si>
    <t>（-）</t>
    <phoneticPr fontId="3"/>
  </si>
  <si>
    <t>-</t>
    <phoneticPr fontId="3"/>
  </si>
  <si>
    <t>注　（　）内は行方不明者数で外数</t>
    <rPh sb="0" eb="1">
      <t>チュウ</t>
    </rPh>
    <rPh sb="5" eb="6">
      <t>ナイ</t>
    </rPh>
    <rPh sb="7" eb="9">
      <t>ユクエ</t>
    </rPh>
    <rPh sb="9" eb="12">
      <t>フメイシャ</t>
    </rPh>
    <rPh sb="12" eb="13">
      <t>スウ</t>
    </rPh>
    <rPh sb="14" eb="16">
      <t>ソトスウ</t>
    </rPh>
    <phoneticPr fontId="4"/>
  </si>
  <si>
    <t>資料：県総合防災課「消防防災年報」</t>
    <rPh sb="4" eb="6">
      <t>ソウゴウ</t>
    </rPh>
    <rPh sb="10" eb="12">
      <t>ショウボウ</t>
    </rPh>
    <rPh sb="12" eb="14">
      <t>ボウサイ</t>
    </rPh>
    <rPh sb="14" eb="16">
      <t>ネンポウ</t>
    </rPh>
    <phoneticPr fontId="7"/>
  </si>
  <si>
    <t>21-11 自然災害の状況（部門別被害額）</t>
    <rPh sb="14" eb="16">
      <t>ブモン</t>
    </rPh>
    <rPh sb="16" eb="17">
      <t>ベツ</t>
    </rPh>
    <rPh sb="17" eb="19">
      <t>ヒガイ</t>
    </rPh>
    <rPh sb="19" eb="20">
      <t>ガク</t>
    </rPh>
    <phoneticPr fontId="7"/>
  </si>
  <si>
    <t xml:space="preserve"> 区　　　分</t>
  </si>
  <si>
    <t>単位</t>
  </si>
  <si>
    <t>　被害数</t>
  </si>
  <si>
    <t xml:space="preserve"> 被害額(千円)</t>
    <phoneticPr fontId="7"/>
  </si>
  <si>
    <t>被害数</t>
  </si>
  <si>
    <t xml:space="preserve"> 被害額(千円)</t>
  </si>
  <si>
    <t>平 　成 　27　　年</t>
  </si>
  <si>
    <t>･･･</t>
    <phoneticPr fontId="3"/>
  </si>
  <si>
    <t>林　　　業</t>
    <phoneticPr fontId="7"/>
  </si>
  <si>
    <t>治　　　　山</t>
    <phoneticPr fontId="3"/>
  </si>
  <si>
    <t>箇所</t>
  </si>
  <si>
    <t>平 　成 　28　　年</t>
    <phoneticPr fontId="3"/>
  </si>
  <si>
    <t>林　　　　道</t>
    <phoneticPr fontId="3"/>
  </si>
  <si>
    <t xml:space="preserve"> 〃</t>
  </si>
  <si>
    <t>人的被害</t>
    <rPh sb="0" eb="1">
      <t>ヒト</t>
    </rPh>
    <rPh sb="1" eb="2">
      <t>テキ</t>
    </rPh>
    <rPh sb="2" eb="3">
      <t>ヒ</t>
    </rPh>
    <rPh sb="3" eb="4">
      <t>ガイ</t>
    </rPh>
    <phoneticPr fontId="7"/>
  </si>
  <si>
    <t>死　　 　　 者</t>
    <phoneticPr fontId="7"/>
  </si>
  <si>
    <t xml:space="preserve"> 人</t>
  </si>
  <si>
    <t>砂　 防　　林</t>
    <phoneticPr fontId="3"/>
  </si>
  <si>
    <t>行 方 不 明 者</t>
    <rPh sb="8" eb="9">
      <t>モノ</t>
    </rPh>
    <phoneticPr fontId="7"/>
  </si>
  <si>
    <t>そ　 の　　他</t>
    <phoneticPr fontId="3"/>
  </si>
  <si>
    <t>〃</t>
  </si>
  <si>
    <t>負　　傷　　者</t>
    <phoneticPr fontId="3"/>
  </si>
  <si>
    <t>　 計</t>
  </si>
  <si>
    <t xml:space="preserve"> 公　　　　共　　　　土　　　　木</t>
    <rPh sb="1" eb="2">
      <t>コウ</t>
    </rPh>
    <rPh sb="6" eb="7">
      <t>トモ</t>
    </rPh>
    <rPh sb="11" eb="12">
      <t>ツチ</t>
    </rPh>
    <phoneticPr fontId="7"/>
  </si>
  <si>
    <t>河　川</t>
    <phoneticPr fontId="3"/>
  </si>
  <si>
    <t>県</t>
  </si>
  <si>
    <t>建物被害</t>
    <rPh sb="0" eb="1">
      <t>タ</t>
    </rPh>
    <rPh sb="2" eb="4">
      <t>ヒガイ</t>
    </rPh>
    <phoneticPr fontId="7"/>
  </si>
  <si>
    <t>住　　　家</t>
  </si>
  <si>
    <t>全　 　　 壊</t>
    <rPh sb="0" eb="1">
      <t>ゼン</t>
    </rPh>
    <rPh sb="6" eb="7">
      <t>カイ</t>
    </rPh>
    <phoneticPr fontId="7"/>
  </si>
  <si>
    <t xml:space="preserve"> 棟</t>
  </si>
  <si>
    <t>市　 町 　村</t>
  </si>
  <si>
    <t>半　 　　 壊</t>
    <rPh sb="0" eb="1">
      <t>ハン</t>
    </rPh>
    <rPh sb="6" eb="7">
      <t>カイ</t>
    </rPh>
    <phoneticPr fontId="7"/>
  </si>
  <si>
    <t>小　　計</t>
  </si>
  <si>
    <t xml:space="preserve"> 一 部 破 損  </t>
    <rPh sb="1" eb="2">
      <t>イチ</t>
    </rPh>
    <rPh sb="3" eb="4">
      <t>ブ</t>
    </rPh>
    <rPh sb="5" eb="6">
      <t>ハ</t>
    </rPh>
    <rPh sb="7" eb="8">
      <t>ソン</t>
    </rPh>
    <phoneticPr fontId="7"/>
  </si>
  <si>
    <t>道　路</t>
    <phoneticPr fontId="3"/>
  </si>
  <si>
    <t>床 上 浸 水</t>
    <rPh sb="0" eb="1">
      <t>ユカ</t>
    </rPh>
    <rPh sb="2" eb="3">
      <t>ウエ</t>
    </rPh>
    <rPh sb="4" eb="5">
      <t>ヒタ</t>
    </rPh>
    <rPh sb="6" eb="7">
      <t>ミズ</t>
    </rPh>
    <phoneticPr fontId="7"/>
  </si>
  <si>
    <t>床 下 浸 水</t>
    <rPh sb="0" eb="1">
      <t>ユカ</t>
    </rPh>
    <rPh sb="2" eb="3">
      <t>シタ</t>
    </rPh>
    <rPh sb="4" eb="5">
      <t>ヒタ</t>
    </rPh>
    <rPh sb="6" eb="7">
      <t>ミズ</t>
    </rPh>
    <phoneticPr fontId="7"/>
  </si>
  <si>
    <t>非　住　家</t>
  </si>
  <si>
    <t>橋　梁</t>
    <phoneticPr fontId="3"/>
  </si>
  <si>
    <t>計</t>
    <phoneticPr fontId="7"/>
  </si>
  <si>
    <t>清掃 ・衛生施設</t>
    <rPh sb="0" eb="2">
      <t>セイソウ</t>
    </rPh>
    <rPh sb="4" eb="6">
      <t>エイセイ</t>
    </rPh>
    <rPh sb="6" eb="8">
      <t>シセツ</t>
    </rPh>
    <phoneticPr fontId="7"/>
  </si>
  <si>
    <t>箇所</t>
    <rPh sb="0" eb="2">
      <t>カショ</t>
    </rPh>
    <phoneticPr fontId="7"/>
  </si>
  <si>
    <t>医療・ 福祉施設</t>
    <phoneticPr fontId="7"/>
  </si>
  <si>
    <t>そ　の　他</t>
  </si>
  <si>
    <t>海　　　岸</t>
  </si>
  <si>
    <t>農　　　　　　　　　　業</t>
  </si>
  <si>
    <t>農　産　物</t>
    <rPh sb="2" eb="3">
      <t>サン</t>
    </rPh>
    <phoneticPr fontId="7"/>
  </si>
  <si>
    <t>稲　 　　作</t>
    <phoneticPr fontId="7"/>
  </si>
  <si>
    <t>ha</t>
    <phoneticPr fontId="7"/>
  </si>
  <si>
    <t>砂　　　防</t>
  </si>
  <si>
    <t>畑　 　　作</t>
    <phoneticPr fontId="7"/>
  </si>
  <si>
    <t>急傾斜地</t>
  </si>
  <si>
    <t>果　 　　樹</t>
    <phoneticPr fontId="7"/>
  </si>
  <si>
    <t>下 水 道</t>
    <rPh sb="0" eb="1">
      <t>シタ</t>
    </rPh>
    <rPh sb="2" eb="3">
      <t>ミズ</t>
    </rPh>
    <rPh sb="4" eb="5">
      <t>ミチ</t>
    </rPh>
    <phoneticPr fontId="7"/>
  </si>
  <si>
    <t>農産(その他)</t>
    <rPh sb="0" eb="2">
      <t>ノウサン</t>
    </rPh>
    <rPh sb="5" eb="6">
      <t>タ</t>
    </rPh>
    <phoneticPr fontId="7"/>
  </si>
  <si>
    <t>箇所</t>
    <rPh sb="0" eb="2">
      <t>カショ</t>
    </rPh>
    <phoneticPr fontId="3"/>
  </si>
  <si>
    <t>ダ　　　ム</t>
  </si>
  <si>
    <t>計</t>
    <rPh sb="0" eb="1">
      <t>ケイ</t>
    </rPh>
    <phoneticPr fontId="4"/>
  </si>
  <si>
    <t>計</t>
    <rPh sb="0" eb="1">
      <t>ケイ</t>
    </rPh>
    <phoneticPr fontId="7"/>
  </si>
  <si>
    <t>ha</t>
    <phoneticPr fontId="3"/>
  </si>
  <si>
    <t>公　　　園</t>
  </si>
  <si>
    <t>施　設　等</t>
  </si>
  <si>
    <t>農    　地</t>
    <phoneticPr fontId="7"/>
  </si>
  <si>
    <t>農業用施設</t>
    <phoneticPr fontId="3"/>
  </si>
  <si>
    <t>　　計</t>
    <phoneticPr fontId="7"/>
  </si>
  <si>
    <t>共同利用施設</t>
  </si>
  <si>
    <t>〃</t>
    <phoneticPr fontId="7"/>
  </si>
  <si>
    <t>商工等</t>
    <phoneticPr fontId="3"/>
  </si>
  <si>
    <t>施　　 　　設</t>
    <phoneticPr fontId="7"/>
  </si>
  <si>
    <t xml:space="preserve"> 件</t>
  </si>
  <si>
    <t>その他の施設</t>
    <rPh sb="2" eb="3">
      <t>タ</t>
    </rPh>
    <phoneticPr fontId="7"/>
  </si>
  <si>
    <t>商　　品　　等</t>
    <phoneticPr fontId="3"/>
  </si>
  <si>
    <t>そ　 の　　他</t>
    <phoneticPr fontId="3"/>
  </si>
  <si>
    <t>畜            産</t>
  </si>
  <si>
    <t>件</t>
  </si>
  <si>
    <t>水 　産</t>
    <phoneticPr fontId="7"/>
  </si>
  <si>
    <t>漁 港 施 設</t>
    <phoneticPr fontId="3"/>
  </si>
  <si>
    <t>文教施設等</t>
    <rPh sb="4" eb="5">
      <t>ナド</t>
    </rPh>
    <phoneticPr fontId="7"/>
  </si>
  <si>
    <t>漁 船 漁 具</t>
    <rPh sb="4" eb="5">
      <t>リョウ</t>
    </rPh>
    <rPh sb="6" eb="7">
      <t>グ</t>
    </rPh>
    <phoneticPr fontId="7"/>
  </si>
  <si>
    <t>件</t>
    <rPh sb="0" eb="1">
      <t>ケン</t>
    </rPh>
    <phoneticPr fontId="7"/>
  </si>
  <si>
    <t>企業局施設</t>
    <phoneticPr fontId="3"/>
  </si>
  <si>
    <t>内水面･海産物</t>
    <rPh sb="0" eb="1">
      <t>ナイ</t>
    </rPh>
    <rPh sb="1" eb="3">
      <t>スイメン</t>
    </rPh>
    <rPh sb="4" eb="7">
      <t>カイサンブツ</t>
    </rPh>
    <phoneticPr fontId="7"/>
  </si>
  <si>
    <t>その他の施設等</t>
    <rPh sb="6" eb="7">
      <t>ナド</t>
    </rPh>
    <phoneticPr fontId="7"/>
  </si>
  <si>
    <t>-</t>
    <phoneticPr fontId="7"/>
  </si>
  <si>
    <t>指定地方行政(公共)機関</t>
    <rPh sb="0" eb="2">
      <t>シテイ</t>
    </rPh>
    <rPh sb="2" eb="4">
      <t>チホウ</t>
    </rPh>
    <rPh sb="4" eb="6">
      <t>ギョウセイ</t>
    </rPh>
    <rPh sb="7" eb="9">
      <t>コウキョウ</t>
    </rPh>
    <rPh sb="10" eb="12">
      <t>キカン</t>
    </rPh>
    <phoneticPr fontId="7"/>
  </si>
  <si>
    <t>資料：県総合防災課</t>
    <rPh sb="4" eb="6">
      <t>ソウゴウ</t>
    </rPh>
    <phoneticPr fontId="7"/>
  </si>
  <si>
    <t>21-12 消防力総括</t>
    <rPh sb="8" eb="9">
      <t>リョク</t>
    </rPh>
    <rPh sb="9" eb="11">
      <t>ソウカツ</t>
    </rPh>
    <phoneticPr fontId="4"/>
  </si>
  <si>
    <t>(各年4月1日)</t>
  </si>
  <si>
    <t>区分・年次</t>
    <rPh sb="0" eb="2">
      <t>クブン</t>
    </rPh>
    <rPh sb="3" eb="5">
      <t>ネンジ</t>
    </rPh>
    <phoneticPr fontId="4"/>
  </si>
  <si>
    <t>(単位）</t>
    <rPh sb="1" eb="3">
      <t>タンイ</t>
    </rPh>
    <phoneticPr fontId="4"/>
  </si>
  <si>
    <t>消防職員・団員</t>
    <rPh sb="0" eb="2">
      <t>ショウボウ</t>
    </rPh>
    <rPh sb="2" eb="4">
      <t>ショクイン</t>
    </rPh>
    <rPh sb="5" eb="7">
      <t>ダンイン</t>
    </rPh>
    <phoneticPr fontId="4"/>
  </si>
  <si>
    <t>消防本部・署</t>
    <rPh sb="5" eb="6">
      <t>ショ</t>
    </rPh>
    <phoneticPr fontId="4"/>
  </si>
  <si>
    <t>消防本部数</t>
    <rPh sb="0" eb="1">
      <t>ケ</t>
    </rPh>
    <rPh sb="1" eb="2">
      <t>ボウ</t>
    </rPh>
    <rPh sb="2" eb="3">
      <t>ホン</t>
    </rPh>
    <rPh sb="3" eb="4">
      <t>ブ</t>
    </rPh>
    <rPh sb="4" eb="5">
      <t>スウ</t>
    </rPh>
    <phoneticPr fontId="4"/>
  </si>
  <si>
    <t>本部</t>
    <rPh sb="0" eb="2">
      <t>ホンブ</t>
    </rPh>
    <phoneticPr fontId="4"/>
  </si>
  <si>
    <t>消防署数</t>
    <rPh sb="0" eb="1">
      <t>ケ</t>
    </rPh>
    <rPh sb="1" eb="2">
      <t>ボウ</t>
    </rPh>
    <rPh sb="2" eb="3">
      <t>ショ</t>
    </rPh>
    <rPh sb="3" eb="4">
      <t>スウ</t>
    </rPh>
    <phoneticPr fontId="4"/>
  </si>
  <si>
    <t>署</t>
    <rPh sb="0" eb="1">
      <t>ショ</t>
    </rPh>
    <phoneticPr fontId="4"/>
  </si>
  <si>
    <t>消防職員数（専任・兼任）</t>
    <rPh sb="0" eb="1">
      <t>ケ</t>
    </rPh>
    <rPh sb="1" eb="2">
      <t>ボウ</t>
    </rPh>
    <rPh sb="2" eb="3">
      <t>ショク</t>
    </rPh>
    <rPh sb="3" eb="4">
      <t>イン</t>
    </rPh>
    <rPh sb="4" eb="5">
      <t>スウ</t>
    </rPh>
    <rPh sb="6" eb="8">
      <t>センニン</t>
    </rPh>
    <rPh sb="9" eb="11">
      <t>ケンニン</t>
    </rPh>
    <phoneticPr fontId="4"/>
  </si>
  <si>
    <t>人</t>
    <rPh sb="0" eb="1">
      <t>ヒト</t>
    </rPh>
    <phoneticPr fontId="4"/>
  </si>
  <si>
    <t>消防吏員数</t>
    <rPh sb="0" eb="1">
      <t>ケ</t>
    </rPh>
    <rPh sb="1" eb="2">
      <t>ボウ</t>
    </rPh>
    <rPh sb="2" eb="3">
      <t>ツカサ</t>
    </rPh>
    <rPh sb="3" eb="4">
      <t>イン</t>
    </rPh>
    <rPh sb="4" eb="5">
      <t>スウ</t>
    </rPh>
    <phoneticPr fontId="4"/>
  </si>
  <si>
    <t>人</t>
    <rPh sb="0" eb="1">
      <t>ニン</t>
    </rPh>
    <phoneticPr fontId="4"/>
  </si>
  <si>
    <t>その他の職員数</t>
    <rPh sb="2" eb="3">
      <t>タ</t>
    </rPh>
    <rPh sb="4" eb="5">
      <t>ショク</t>
    </rPh>
    <rPh sb="5" eb="6">
      <t>イン</t>
    </rPh>
    <rPh sb="6" eb="7">
      <t>スウ</t>
    </rPh>
    <phoneticPr fontId="4"/>
  </si>
  <si>
    <t>消防団</t>
    <rPh sb="0" eb="3">
      <t>ショウボウダン</t>
    </rPh>
    <phoneticPr fontId="4"/>
  </si>
  <si>
    <t>消防団数</t>
    <rPh sb="0" eb="1">
      <t>ケ</t>
    </rPh>
    <rPh sb="1" eb="2">
      <t>ボウ</t>
    </rPh>
    <rPh sb="2" eb="3">
      <t>ダン</t>
    </rPh>
    <rPh sb="3" eb="4">
      <t>スウ</t>
    </rPh>
    <phoneticPr fontId="4"/>
  </si>
  <si>
    <t>団</t>
    <rPh sb="0" eb="1">
      <t>ダン</t>
    </rPh>
    <phoneticPr fontId="4"/>
  </si>
  <si>
    <t>分団数</t>
    <rPh sb="0" eb="1">
      <t>ブン</t>
    </rPh>
    <rPh sb="1" eb="2">
      <t>ダン</t>
    </rPh>
    <rPh sb="2" eb="3">
      <t>スウ</t>
    </rPh>
    <phoneticPr fontId="4"/>
  </si>
  <si>
    <t>分団</t>
    <rPh sb="0" eb="2">
      <t>ブンダン</t>
    </rPh>
    <phoneticPr fontId="4"/>
  </si>
  <si>
    <t>消防団員数（非常勤）</t>
    <rPh sb="0" eb="2">
      <t>ショウボウ</t>
    </rPh>
    <rPh sb="2" eb="4">
      <t>ダンイン</t>
    </rPh>
    <rPh sb="4" eb="5">
      <t>スウ</t>
    </rPh>
    <rPh sb="6" eb="9">
      <t>ヒジョウキン</t>
    </rPh>
    <phoneticPr fontId="4"/>
  </si>
  <si>
    <t>消防ポンプ等</t>
    <rPh sb="0" eb="2">
      <t>ショウボウ</t>
    </rPh>
    <rPh sb="5" eb="6">
      <t>トウ</t>
    </rPh>
    <phoneticPr fontId="4"/>
  </si>
  <si>
    <t>普通消防ポンプ自動車</t>
    <rPh sb="0" eb="2">
      <t>フツウ</t>
    </rPh>
    <rPh sb="2" eb="4">
      <t>ショウボウ</t>
    </rPh>
    <rPh sb="7" eb="10">
      <t>ジドウシャ</t>
    </rPh>
    <phoneticPr fontId="4"/>
  </si>
  <si>
    <t>台</t>
    <rPh sb="0" eb="1">
      <t>ダイ</t>
    </rPh>
    <phoneticPr fontId="4"/>
  </si>
  <si>
    <t>水槽付消防ポンプ自動車</t>
    <rPh sb="0" eb="1">
      <t>ミズ</t>
    </rPh>
    <rPh sb="1" eb="2">
      <t>ソウ</t>
    </rPh>
    <rPh sb="2" eb="3">
      <t>ツ</t>
    </rPh>
    <rPh sb="3" eb="4">
      <t>ケ</t>
    </rPh>
    <rPh sb="4" eb="5">
      <t>ボウ</t>
    </rPh>
    <rPh sb="8" eb="9">
      <t>ジ</t>
    </rPh>
    <rPh sb="9" eb="10">
      <t>ドウ</t>
    </rPh>
    <rPh sb="10" eb="11">
      <t>クルマ</t>
    </rPh>
    <phoneticPr fontId="4"/>
  </si>
  <si>
    <t>小型動力ポンプ</t>
    <rPh sb="0" eb="1">
      <t>ショウ</t>
    </rPh>
    <rPh sb="1" eb="2">
      <t>カタ</t>
    </rPh>
    <rPh sb="2" eb="3">
      <t>ドウ</t>
    </rPh>
    <rPh sb="3" eb="4">
      <t>チカラ</t>
    </rPh>
    <phoneticPr fontId="4"/>
  </si>
  <si>
    <t>小型動力ポンプ積載車</t>
    <rPh sb="0" eb="2">
      <t>コガタ</t>
    </rPh>
    <rPh sb="2" eb="4">
      <t>ドウリョク</t>
    </rPh>
    <rPh sb="7" eb="10">
      <t>セキサイシャ</t>
    </rPh>
    <phoneticPr fontId="4"/>
  </si>
  <si>
    <t>はしご付消防ポンプ自動車</t>
    <rPh sb="3" eb="4">
      <t>ツ</t>
    </rPh>
    <rPh sb="4" eb="6">
      <t>ショウボウ</t>
    </rPh>
    <rPh sb="9" eb="12">
      <t>ジドウシャ</t>
    </rPh>
    <phoneticPr fontId="4"/>
  </si>
  <si>
    <t>高所放水車</t>
    <rPh sb="0" eb="1">
      <t>タカ</t>
    </rPh>
    <rPh sb="1" eb="2">
      <t>ショ</t>
    </rPh>
    <rPh sb="2" eb="3">
      <t>ホウ</t>
    </rPh>
    <rPh sb="3" eb="4">
      <t>ミズ</t>
    </rPh>
    <rPh sb="4" eb="5">
      <t>クルマ</t>
    </rPh>
    <phoneticPr fontId="4"/>
  </si>
  <si>
    <t>化学消防車</t>
    <rPh sb="0" eb="1">
      <t>カ</t>
    </rPh>
    <rPh sb="1" eb="2">
      <t>ガク</t>
    </rPh>
    <rPh sb="2" eb="3">
      <t>ケ</t>
    </rPh>
    <rPh sb="3" eb="4">
      <t>ボウ</t>
    </rPh>
    <rPh sb="4" eb="5">
      <t>クルマ</t>
    </rPh>
    <phoneticPr fontId="4"/>
  </si>
  <si>
    <t>泡原液搬送車</t>
    <rPh sb="0" eb="1">
      <t>アワ</t>
    </rPh>
    <rPh sb="1" eb="2">
      <t>ハラ</t>
    </rPh>
    <rPh sb="2" eb="3">
      <t>エキ</t>
    </rPh>
    <rPh sb="3" eb="4">
      <t>ハン</t>
    </rPh>
    <rPh sb="4" eb="5">
      <t>ソウ</t>
    </rPh>
    <rPh sb="5" eb="6">
      <t>クルマ</t>
    </rPh>
    <phoneticPr fontId="4"/>
  </si>
  <si>
    <t>救急自動車</t>
    <rPh sb="0" eb="1">
      <t>キュウ</t>
    </rPh>
    <rPh sb="1" eb="2">
      <t>キュウ</t>
    </rPh>
    <rPh sb="2" eb="3">
      <t>ジ</t>
    </rPh>
    <rPh sb="3" eb="4">
      <t>ドウ</t>
    </rPh>
    <rPh sb="4" eb="5">
      <t>クルマ</t>
    </rPh>
    <phoneticPr fontId="4"/>
  </si>
  <si>
    <t>救助工作車</t>
    <rPh sb="0" eb="1">
      <t>キュウ</t>
    </rPh>
    <rPh sb="1" eb="2">
      <t>スケ</t>
    </rPh>
    <rPh sb="2" eb="3">
      <t>コウ</t>
    </rPh>
    <rPh sb="3" eb="4">
      <t>サク</t>
    </rPh>
    <rPh sb="4" eb="5">
      <t>クルマ</t>
    </rPh>
    <phoneticPr fontId="4"/>
  </si>
  <si>
    <t>小型動力ポンプ付水槽車</t>
    <rPh sb="0" eb="2">
      <t>コガタ</t>
    </rPh>
    <rPh sb="2" eb="4">
      <t>ドウリョク</t>
    </rPh>
    <rPh sb="7" eb="8">
      <t>ツ</t>
    </rPh>
    <rPh sb="8" eb="10">
      <t>スイソウ</t>
    </rPh>
    <rPh sb="10" eb="11">
      <t>シャ</t>
    </rPh>
    <phoneticPr fontId="4"/>
  </si>
  <si>
    <t>その他の車両</t>
    <rPh sb="2" eb="3">
      <t>タ</t>
    </rPh>
    <rPh sb="4" eb="5">
      <t>クルマ</t>
    </rPh>
    <rPh sb="5" eb="6">
      <t>リョウ</t>
    </rPh>
    <phoneticPr fontId="4"/>
  </si>
  <si>
    <t>消防水利</t>
    <rPh sb="0" eb="2">
      <t>ショウボウ</t>
    </rPh>
    <rPh sb="2" eb="4">
      <t>スイリ</t>
    </rPh>
    <phoneticPr fontId="4"/>
  </si>
  <si>
    <t>消火栓</t>
    <rPh sb="0" eb="1">
      <t>ケ</t>
    </rPh>
    <rPh sb="1" eb="2">
      <t>ヒ</t>
    </rPh>
    <rPh sb="2" eb="3">
      <t>セン</t>
    </rPh>
    <phoneticPr fontId="4"/>
  </si>
  <si>
    <t>基</t>
    <rPh sb="0" eb="1">
      <t>キ</t>
    </rPh>
    <phoneticPr fontId="4"/>
  </si>
  <si>
    <t>防火水槽</t>
    <rPh sb="0" eb="2">
      <t>ボウカ</t>
    </rPh>
    <rPh sb="2" eb="4">
      <t>スイソウ</t>
    </rPh>
    <phoneticPr fontId="4"/>
  </si>
  <si>
    <t>40㎥位以上</t>
    <rPh sb="3" eb="4">
      <t>イ</t>
    </rPh>
    <rPh sb="4" eb="5">
      <t>イ</t>
    </rPh>
    <rPh sb="5" eb="6">
      <t>ジョウ</t>
    </rPh>
    <phoneticPr fontId="4"/>
  </si>
  <si>
    <t>20㎥以上40㎥未満</t>
    <rPh sb="8" eb="10">
      <t>ミマン</t>
    </rPh>
    <phoneticPr fontId="4"/>
  </si>
  <si>
    <t>井戸</t>
    <rPh sb="0" eb="1">
      <t>セイ</t>
    </rPh>
    <rPh sb="1" eb="2">
      <t>ト</t>
    </rPh>
    <phoneticPr fontId="4"/>
  </si>
  <si>
    <t>消防･救急通信施設</t>
    <rPh sb="5" eb="7">
      <t>ツウシン</t>
    </rPh>
    <rPh sb="7" eb="9">
      <t>シセツ</t>
    </rPh>
    <phoneticPr fontId="4"/>
  </si>
  <si>
    <t>消防・救急無線局</t>
    <rPh sb="0" eb="2">
      <t>ショウボウ</t>
    </rPh>
    <rPh sb="3" eb="4">
      <t>キュウ</t>
    </rPh>
    <rPh sb="4" eb="5">
      <t>キュウ</t>
    </rPh>
    <rPh sb="5" eb="7">
      <t>ムセン</t>
    </rPh>
    <rPh sb="7" eb="8">
      <t>キョク</t>
    </rPh>
    <phoneticPr fontId="4"/>
  </si>
  <si>
    <t>基地局及び固定局</t>
    <rPh sb="0" eb="3">
      <t>キチキョク</t>
    </rPh>
    <rPh sb="3" eb="4">
      <t>オヨ</t>
    </rPh>
    <rPh sb="5" eb="7">
      <t>コテイ</t>
    </rPh>
    <rPh sb="7" eb="8">
      <t>キョク</t>
    </rPh>
    <phoneticPr fontId="4"/>
  </si>
  <si>
    <t>局</t>
    <rPh sb="0" eb="1">
      <t>キョク</t>
    </rPh>
    <phoneticPr fontId="4"/>
  </si>
  <si>
    <t>移動局</t>
    <rPh sb="0" eb="3">
      <t>イドウキョク</t>
    </rPh>
    <phoneticPr fontId="4"/>
  </si>
  <si>
    <t>火災・救急報知専用電話</t>
    <rPh sb="0" eb="2">
      <t>カサイ</t>
    </rPh>
    <rPh sb="3" eb="5">
      <t>キュウキュウ</t>
    </rPh>
    <rPh sb="5" eb="7">
      <t>ホウチ</t>
    </rPh>
    <rPh sb="7" eb="9">
      <t>センヨウ</t>
    </rPh>
    <rPh sb="9" eb="11">
      <t>デンワ</t>
    </rPh>
    <phoneticPr fontId="4"/>
  </si>
  <si>
    <t>回線</t>
    <rPh sb="0" eb="2">
      <t>カイセン</t>
    </rPh>
    <phoneticPr fontId="4"/>
  </si>
  <si>
    <t>消防業務専用電話</t>
    <rPh sb="0" eb="1">
      <t>ケ</t>
    </rPh>
    <rPh sb="1" eb="2">
      <t>ボウ</t>
    </rPh>
    <rPh sb="2" eb="3">
      <t>ギョウ</t>
    </rPh>
    <rPh sb="3" eb="4">
      <t>ツトム</t>
    </rPh>
    <rPh sb="4" eb="5">
      <t>アツム</t>
    </rPh>
    <rPh sb="5" eb="6">
      <t>ヨウ</t>
    </rPh>
    <rPh sb="6" eb="7">
      <t>デン</t>
    </rPh>
    <rPh sb="7" eb="8">
      <t>ハナシ</t>
    </rPh>
    <phoneticPr fontId="4"/>
  </si>
  <si>
    <t>総数</t>
    <rPh sb="0" eb="2">
      <t>ソウスウ</t>
    </rPh>
    <phoneticPr fontId="7"/>
  </si>
  <si>
    <t>風呂かまど</t>
    <rPh sb="0" eb="2">
      <t>フロ</t>
    </rPh>
    <phoneticPr fontId="7"/>
  </si>
  <si>
    <t>炉</t>
    <rPh sb="0" eb="1">
      <t>ロ</t>
    </rPh>
    <phoneticPr fontId="4"/>
  </si>
  <si>
    <t>-</t>
    <phoneticPr fontId="3"/>
  </si>
  <si>
    <t>焼却炉</t>
    <rPh sb="0" eb="3">
      <t>ショウキャクロ</t>
    </rPh>
    <phoneticPr fontId="4"/>
  </si>
  <si>
    <t>ストーブ</t>
    <phoneticPr fontId="7"/>
  </si>
  <si>
    <t>こたつ</t>
    <phoneticPr fontId="4"/>
  </si>
  <si>
    <t>ボイラー</t>
    <phoneticPr fontId="4"/>
  </si>
  <si>
    <t>煙突・煙道</t>
    <rPh sb="0" eb="2">
      <t>エントツ</t>
    </rPh>
    <rPh sb="3" eb="4">
      <t>ケムリ</t>
    </rPh>
    <rPh sb="4" eb="5">
      <t>ミチ</t>
    </rPh>
    <phoneticPr fontId="7"/>
  </si>
  <si>
    <t>排気管</t>
    <rPh sb="0" eb="3">
      <t>ハイキカン</t>
    </rPh>
    <phoneticPr fontId="4"/>
  </si>
  <si>
    <t>電気機器</t>
    <rPh sb="0" eb="2">
      <t>デンキ</t>
    </rPh>
    <rPh sb="2" eb="4">
      <t>キキ</t>
    </rPh>
    <phoneticPr fontId="4"/>
  </si>
  <si>
    <t>電気装置</t>
    <rPh sb="0" eb="2">
      <t>デンキ</t>
    </rPh>
    <rPh sb="2" eb="4">
      <t>ソウチ</t>
    </rPh>
    <phoneticPr fontId="4"/>
  </si>
  <si>
    <t>電灯電話等の配線</t>
    <rPh sb="0" eb="2">
      <t>デントウ</t>
    </rPh>
    <rPh sb="2" eb="4">
      <t>デンワ</t>
    </rPh>
    <rPh sb="4" eb="5">
      <t>トウ</t>
    </rPh>
    <rPh sb="6" eb="8">
      <t>ハイセン</t>
    </rPh>
    <phoneticPr fontId="7"/>
  </si>
  <si>
    <t>内燃機関</t>
    <rPh sb="0" eb="2">
      <t>ナイネン</t>
    </rPh>
    <rPh sb="2" eb="4">
      <t>キカン</t>
    </rPh>
    <phoneticPr fontId="4"/>
  </si>
  <si>
    <t>配線器具</t>
    <rPh sb="0" eb="2">
      <t>ハイセン</t>
    </rPh>
    <rPh sb="2" eb="4">
      <t>キグ</t>
    </rPh>
    <phoneticPr fontId="4"/>
  </si>
  <si>
    <t>火あそび</t>
    <rPh sb="0" eb="1">
      <t>ヒ</t>
    </rPh>
    <phoneticPr fontId="7"/>
  </si>
  <si>
    <t>マッチ・ライター</t>
    <phoneticPr fontId="7"/>
  </si>
  <si>
    <t>たき火</t>
    <rPh sb="2" eb="3">
      <t>ビ</t>
    </rPh>
    <phoneticPr fontId="7"/>
  </si>
  <si>
    <t>溶接機・切断機</t>
    <rPh sb="0" eb="3">
      <t>ヨウセツキ</t>
    </rPh>
    <rPh sb="4" eb="7">
      <t>セツダンキ</t>
    </rPh>
    <phoneticPr fontId="4"/>
  </si>
  <si>
    <t>灯火</t>
    <rPh sb="0" eb="2">
      <t>トモシビ</t>
    </rPh>
    <phoneticPr fontId="4"/>
  </si>
  <si>
    <t>衝突の火花</t>
    <rPh sb="0" eb="2">
      <t>ショウトツ</t>
    </rPh>
    <rPh sb="3" eb="5">
      <t>ヒバナ</t>
    </rPh>
    <phoneticPr fontId="4"/>
  </si>
  <si>
    <t>取灰</t>
    <rPh sb="0" eb="1">
      <t>ト</t>
    </rPh>
    <rPh sb="1" eb="2">
      <t>ハイ</t>
    </rPh>
    <phoneticPr fontId="4"/>
  </si>
  <si>
    <t>火入れ</t>
    <rPh sb="0" eb="2">
      <t>ヒイ</t>
    </rPh>
    <phoneticPr fontId="7"/>
  </si>
  <si>
    <t>放火の疑い</t>
    <rPh sb="0" eb="2">
      <t>ホウカ</t>
    </rPh>
    <rPh sb="3" eb="4">
      <t>ウタガ</t>
    </rPh>
    <phoneticPr fontId="7"/>
  </si>
  <si>
    <t>交通機関内配線</t>
    <rPh sb="0" eb="2">
      <t>コウツウ</t>
    </rPh>
    <rPh sb="2" eb="4">
      <t>キカン</t>
    </rPh>
    <rPh sb="4" eb="5">
      <t>ナイ</t>
    </rPh>
    <rPh sb="5" eb="7">
      <t>ハイセン</t>
    </rPh>
    <phoneticPr fontId="4"/>
  </si>
  <si>
    <t>不明・調査中</t>
    <rPh sb="0" eb="2">
      <t>フメイ</t>
    </rPh>
    <rPh sb="3" eb="6">
      <t>チョウサチュウ</t>
    </rPh>
    <phoneticPr fontId="7"/>
  </si>
  <si>
    <t>21-13 火災の状況　原因別火災件数</t>
    <phoneticPr fontId="7"/>
  </si>
  <si>
    <t>項　　　　目</t>
    <phoneticPr fontId="7"/>
  </si>
  <si>
    <t>たばこ</t>
    <phoneticPr fontId="7"/>
  </si>
  <si>
    <t>こんろ</t>
    <phoneticPr fontId="7"/>
  </si>
  <si>
    <t>かまど</t>
    <phoneticPr fontId="4"/>
  </si>
  <si>
    <t>-</t>
    <phoneticPr fontId="3"/>
  </si>
  <si>
    <t>21-14 火災損害総括</t>
    <rPh sb="6" eb="8">
      <t>カサイ</t>
    </rPh>
    <rPh sb="8" eb="10">
      <t>ソンガイ</t>
    </rPh>
    <rPh sb="10" eb="12">
      <t>ソウカツ</t>
    </rPh>
    <phoneticPr fontId="7"/>
  </si>
  <si>
    <t>単位</t>
    <rPh sb="0" eb="2">
      <t>タンイ</t>
    </rPh>
    <phoneticPr fontId="4"/>
  </si>
  <si>
    <t>平成29年</t>
    <phoneticPr fontId="3"/>
  </si>
  <si>
    <t>出火件数</t>
  </si>
  <si>
    <t>合計</t>
  </si>
  <si>
    <t>建物</t>
  </si>
  <si>
    <t>林野</t>
  </si>
  <si>
    <t>車両</t>
  </si>
  <si>
    <t>船舶</t>
  </si>
  <si>
    <t>航空機</t>
  </si>
  <si>
    <t>焼損棟数</t>
  </si>
  <si>
    <t>棟</t>
  </si>
  <si>
    <t>全焼</t>
  </si>
  <si>
    <t>半焼</t>
  </si>
  <si>
    <t>部分焼</t>
  </si>
  <si>
    <t>ぼや</t>
  </si>
  <si>
    <t>建物焼損床面積</t>
  </si>
  <si>
    <t>㎡</t>
  </si>
  <si>
    <t>建物焼損表面積</t>
  </si>
  <si>
    <t>林野焼損面積</t>
  </si>
  <si>
    <t>a</t>
  </si>
  <si>
    <t>死者</t>
  </si>
  <si>
    <t>人</t>
  </si>
  <si>
    <t>り災世帯</t>
  </si>
  <si>
    <t>世帯</t>
  </si>
  <si>
    <t>全損</t>
  </si>
  <si>
    <t>半損</t>
  </si>
  <si>
    <t>小損</t>
  </si>
  <si>
    <t>り災人員</t>
  </si>
  <si>
    <t>損害額</t>
  </si>
  <si>
    <t>千円</t>
  </si>
  <si>
    <t>爆発</t>
  </si>
  <si>
    <t>区分</t>
    <phoneticPr fontId="4"/>
  </si>
  <si>
    <t>-</t>
    <phoneticPr fontId="3"/>
  </si>
  <si>
    <t>21-15 救急・救助の状況　救急事故種別搬送件数(救急車搬送)</t>
    <rPh sb="6" eb="8">
      <t>キュウキュウ</t>
    </rPh>
    <rPh sb="9" eb="11">
      <t>キュウジョ</t>
    </rPh>
    <rPh sb="12" eb="14">
      <t>ジョウキョウ</t>
    </rPh>
    <phoneticPr fontId="7"/>
  </si>
  <si>
    <t>( 単位：件、人)</t>
    <rPh sb="2" eb="4">
      <t>タンイ</t>
    </rPh>
    <rPh sb="5" eb="6">
      <t>ケン</t>
    </rPh>
    <rPh sb="7" eb="8">
      <t>ニン</t>
    </rPh>
    <phoneticPr fontId="7"/>
  </si>
  <si>
    <t>年次</t>
    <rPh sb="0" eb="2">
      <t>ネンジ</t>
    </rPh>
    <phoneticPr fontId="7"/>
  </si>
  <si>
    <t>区分</t>
    <rPh sb="0" eb="2">
      <t>クブン</t>
    </rPh>
    <phoneticPr fontId="4"/>
  </si>
  <si>
    <t>火災</t>
    <rPh sb="0" eb="1">
      <t>ヒ</t>
    </rPh>
    <rPh sb="1" eb="2">
      <t>ワザワ</t>
    </rPh>
    <phoneticPr fontId="7"/>
  </si>
  <si>
    <t>自然
災害</t>
    <rPh sb="0" eb="2">
      <t>シゼン</t>
    </rPh>
    <rPh sb="3" eb="5">
      <t>サイガイ</t>
    </rPh>
    <phoneticPr fontId="7"/>
  </si>
  <si>
    <t>水難</t>
    <rPh sb="0" eb="1">
      <t>ミズ</t>
    </rPh>
    <rPh sb="1" eb="2">
      <t>ナン</t>
    </rPh>
    <phoneticPr fontId="7"/>
  </si>
  <si>
    <t>交通
事故</t>
    <rPh sb="0" eb="2">
      <t>コウツウ</t>
    </rPh>
    <rPh sb="3" eb="5">
      <t>ジコ</t>
    </rPh>
    <phoneticPr fontId="7"/>
  </si>
  <si>
    <t>労働
災害</t>
    <rPh sb="0" eb="2">
      <t>ロウドウ</t>
    </rPh>
    <rPh sb="3" eb="5">
      <t>サイガイ</t>
    </rPh>
    <phoneticPr fontId="7"/>
  </si>
  <si>
    <t>運動
競技</t>
    <rPh sb="0" eb="2">
      <t>ウンドウ</t>
    </rPh>
    <rPh sb="3" eb="5">
      <t>キョウギ</t>
    </rPh>
    <phoneticPr fontId="7"/>
  </si>
  <si>
    <t>一般
負傷</t>
    <rPh sb="0" eb="2">
      <t>イッパン</t>
    </rPh>
    <rPh sb="3" eb="5">
      <t>フショウ</t>
    </rPh>
    <phoneticPr fontId="7"/>
  </si>
  <si>
    <t>加害</t>
    <rPh sb="0" eb="1">
      <t>カ</t>
    </rPh>
    <rPh sb="1" eb="2">
      <t>ガイ</t>
    </rPh>
    <phoneticPr fontId="7"/>
  </si>
  <si>
    <t>自損
行為</t>
    <rPh sb="0" eb="2">
      <t>ジソン</t>
    </rPh>
    <rPh sb="3" eb="5">
      <t>コウイ</t>
    </rPh>
    <phoneticPr fontId="7"/>
  </si>
  <si>
    <t>急病</t>
    <rPh sb="0" eb="1">
      <t>キュウ</t>
    </rPh>
    <rPh sb="1" eb="2">
      <t>ビョウ</t>
    </rPh>
    <phoneticPr fontId="7"/>
  </si>
  <si>
    <t>その他</t>
    <rPh sb="0" eb="3">
      <t>ソノタ</t>
    </rPh>
    <phoneticPr fontId="7"/>
  </si>
  <si>
    <t>出場件数</t>
  </si>
  <si>
    <t>搬送人員</t>
  </si>
  <si>
    <t>21-16 救急・救助の状況　救助活動件数</t>
    <rPh sb="6" eb="8">
      <t>キュウキュウ</t>
    </rPh>
    <rPh sb="9" eb="11">
      <t>キュウジョ</t>
    </rPh>
    <rPh sb="12" eb="14">
      <t>ジョウキョウ</t>
    </rPh>
    <phoneticPr fontId="7"/>
  </si>
  <si>
    <t>(単位：件、人)</t>
    <rPh sb="1" eb="3">
      <t>タンイ</t>
    </rPh>
    <rPh sb="4" eb="5">
      <t>ケン</t>
    </rPh>
    <rPh sb="6" eb="7">
      <t>ニン</t>
    </rPh>
    <phoneticPr fontId="7"/>
  </si>
  <si>
    <t>区分</t>
    <rPh sb="0" eb="2">
      <t>クブン</t>
    </rPh>
    <phoneticPr fontId="7"/>
  </si>
  <si>
    <t>火災時における救助活動</t>
    <rPh sb="0" eb="2">
      <t>カサイ</t>
    </rPh>
    <rPh sb="2" eb="3">
      <t>ジ</t>
    </rPh>
    <rPh sb="7" eb="9">
      <t>キュウジョ</t>
    </rPh>
    <rPh sb="9" eb="11">
      <t>カツドウ</t>
    </rPh>
    <phoneticPr fontId="7"/>
  </si>
  <si>
    <t>水難
事故</t>
    <rPh sb="0" eb="2">
      <t>スイナン</t>
    </rPh>
    <rPh sb="3" eb="5">
      <t>ジコ</t>
    </rPh>
    <phoneticPr fontId="7"/>
  </si>
  <si>
    <t>機械
事故</t>
    <rPh sb="0" eb="2">
      <t>キカイ</t>
    </rPh>
    <rPh sb="3" eb="5">
      <t>ジコ</t>
    </rPh>
    <phoneticPr fontId="7"/>
  </si>
  <si>
    <t>建物等
の事故</t>
    <rPh sb="0" eb="2">
      <t>タテモノ</t>
    </rPh>
    <rPh sb="2" eb="3">
      <t>トウ</t>
    </rPh>
    <rPh sb="5" eb="7">
      <t>ジコ</t>
    </rPh>
    <phoneticPr fontId="7"/>
  </si>
  <si>
    <t>ガス
酸欠</t>
    <rPh sb="3" eb="4">
      <t>サン</t>
    </rPh>
    <rPh sb="4" eb="5">
      <t>ケツ</t>
    </rPh>
    <phoneticPr fontId="7"/>
  </si>
  <si>
    <t>破裂
事故</t>
    <rPh sb="0" eb="2">
      <t>ハレツ</t>
    </rPh>
    <rPh sb="3" eb="5">
      <t>ジコ</t>
    </rPh>
    <phoneticPr fontId="7"/>
  </si>
  <si>
    <t>その他
の事故</t>
    <rPh sb="0" eb="3">
      <t>ソノタ</t>
    </rPh>
    <rPh sb="5" eb="7">
      <t>ジコ</t>
    </rPh>
    <phoneticPr fontId="7"/>
  </si>
  <si>
    <t>活動件数</t>
  </si>
  <si>
    <t>救助人員</t>
  </si>
  <si>
    <t>-</t>
    <phoneticPr fontId="3"/>
  </si>
  <si>
    <t>21-17 救急・救助の状況　県警ヘリコプター「やまどり」</t>
    <rPh sb="6" eb="8">
      <t>キュウキュウ</t>
    </rPh>
    <rPh sb="9" eb="11">
      <t>キュウジョ</t>
    </rPh>
    <rPh sb="12" eb="14">
      <t>ジョウキョウ</t>
    </rPh>
    <phoneticPr fontId="7"/>
  </si>
  <si>
    <t>出動数(回)</t>
    <rPh sb="0" eb="2">
      <t>シュツドウ</t>
    </rPh>
    <rPh sb="2" eb="3">
      <t>スウ</t>
    </rPh>
    <rPh sb="4" eb="5">
      <t>カイ</t>
    </rPh>
    <phoneticPr fontId="7"/>
  </si>
  <si>
    <t>うち救助出動数(回)</t>
    <rPh sb="2" eb="4">
      <t>キュウジョ</t>
    </rPh>
    <rPh sb="4" eb="6">
      <t>シュツドウ</t>
    </rPh>
    <rPh sb="6" eb="7">
      <t>スウ</t>
    </rPh>
    <rPh sb="8" eb="9">
      <t>カイ</t>
    </rPh>
    <phoneticPr fontId="7"/>
  </si>
  <si>
    <t>救助人員(人)</t>
    <rPh sb="0" eb="2">
      <t>キュウジョ</t>
    </rPh>
    <rPh sb="2" eb="4">
      <t>ジンイン</t>
    </rPh>
    <rPh sb="5" eb="6">
      <t>ニン</t>
    </rPh>
    <phoneticPr fontId="7"/>
  </si>
  <si>
    <t>平成26年</t>
    <rPh sb="0" eb="2">
      <t>ヘイセイ</t>
    </rPh>
    <rPh sb="4" eb="5">
      <t>ネン</t>
    </rPh>
    <phoneticPr fontId="11"/>
  </si>
  <si>
    <t>平成30年</t>
  </si>
  <si>
    <t>資料：秋田県警察本部生活安全部地域課</t>
    <rPh sb="0" eb="2">
      <t>シリョウ</t>
    </rPh>
    <rPh sb="3" eb="5">
      <t>アキタ</t>
    </rPh>
    <rPh sb="5" eb="6">
      <t>ケン</t>
    </rPh>
    <rPh sb="6" eb="8">
      <t>ケイサツ</t>
    </rPh>
    <rPh sb="8" eb="10">
      <t>ホンブ</t>
    </rPh>
    <rPh sb="10" eb="12">
      <t>セイカツ</t>
    </rPh>
    <rPh sb="12" eb="14">
      <t>アンゼン</t>
    </rPh>
    <rPh sb="14" eb="15">
      <t>ブ</t>
    </rPh>
    <rPh sb="15" eb="17">
      <t>チイキ</t>
    </rPh>
    <rPh sb="17" eb="18">
      <t>カ</t>
    </rPh>
    <phoneticPr fontId="7"/>
  </si>
  <si>
    <t>21-18 救急・救助の状況　県消防防災ヘリコプター「なまはげ」</t>
    <phoneticPr fontId="3"/>
  </si>
  <si>
    <t>合計</t>
    <rPh sb="0" eb="2">
      <t>ゴウケイ</t>
    </rPh>
    <phoneticPr fontId="7"/>
  </si>
  <si>
    <t>救助</t>
    <phoneticPr fontId="7"/>
  </si>
  <si>
    <t>救急</t>
    <rPh sb="0" eb="1">
      <t>キュウ</t>
    </rPh>
    <rPh sb="1" eb="2">
      <t>キュウ</t>
    </rPh>
    <phoneticPr fontId="7"/>
  </si>
  <si>
    <t>火災</t>
    <rPh sb="0" eb="2">
      <t>カサイ</t>
    </rPh>
    <phoneticPr fontId="7"/>
  </si>
  <si>
    <t>その他災害</t>
    <rPh sb="0" eb="3">
      <t>ソノタ</t>
    </rPh>
    <phoneticPr fontId="7"/>
  </si>
  <si>
    <t>山岳</t>
    <rPh sb="0" eb="2">
      <t>サンガク</t>
    </rPh>
    <phoneticPr fontId="7"/>
  </si>
  <si>
    <t>水難</t>
    <rPh sb="0" eb="2">
      <t>スイナン</t>
    </rPh>
    <phoneticPr fontId="7"/>
  </si>
  <si>
    <t>一般</t>
    <rPh sb="0" eb="2">
      <t>イッパン</t>
    </rPh>
    <phoneticPr fontId="7"/>
  </si>
  <si>
    <t>転院</t>
    <rPh sb="0" eb="2">
      <t>テンイン</t>
    </rPh>
    <phoneticPr fontId="7"/>
  </si>
  <si>
    <t>平成26年</t>
    <rPh sb="0" eb="2">
      <t>ヘイセイ</t>
    </rPh>
    <rPh sb="4" eb="5">
      <t>ネン</t>
    </rPh>
    <phoneticPr fontId="23"/>
  </si>
  <si>
    <t>(-)</t>
    <phoneticPr fontId="3"/>
  </si>
  <si>
    <t>平成27年</t>
    <rPh sb="0" eb="2">
      <t>ヘイセイ</t>
    </rPh>
    <rPh sb="4" eb="5">
      <t>ネン</t>
    </rPh>
    <phoneticPr fontId="23"/>
  </si>
  <si>
    <t>注1　件数は、各年1月1日から12月31日までの運航活動件数</t>
    <rPh sb="0" eb="1">
      <t>チュウ</t>
    </rPh>
    <rPh sb="3" eb="5">
      <t>ケンスウ</t>
    </rPh>
    <rPh sb="7" eb="8">
      <t>カク</t>
    </rPh>
    <rPh sb="8" eb="9">
      <t>ネン</t>
    </rPh>
    <rPh sb="10" eb="11">
      <t>ガツ</t>
    </rPh>
    <rPh sb="12" eb="13">
      <t>ニチ</t>
    </rPh>
    <rPh sb="17" eb="18">
      <t>ガツ</t>
    </rPh>
    <rPh sb="20" eb="21">
      <t>ニチ</t>
    </rPh>
    <rPh sb="24" eb="26">
      <t>ウンコウ</t>
    </rPh>
    <rPh sb="26" eb="28">
      <t>カツドウ</t>
    </rPh>
    <rPh sb="28" eb="30">
      <t>ケンスウ</t>
    </rPh>
    <phoneticPr fontId="7"/>
  </si>
  <si>
    <t>注2　(　)は、救助人員及び救急搬送人員数</t>
    <rPh sb="0" eb="1">
      <t>チュウ</t>
    </rPh>
    <rPh sb="10" eb="12">
      <t>ジンイン</t>
    </rPh>
    <rPh sb="20" eb="21">
      <t>カズ</t>
    </rPh>
    <phoneticPr fontId="3"/>
  </si>
  <si>
    <t>注3　救助活動後に引き続き救急搬送を行った場合は、救助活動件数1件、救急活動件数1件と計上</t>
    <rPh sb="0" eb="1">
      <t>チュウ</t>
    </rPh>
    <rPh sb="3" eb="5">
      <t>キュウジョ</t>
    </rPh>
    <rPh sb="5" eb="7">
      <t>カツドウ</t>
    </rPh>
    <rPh sb="7" eb="8">
      <t>ゴ</t>
    </rPh>
    <rPh sb="9" eb="12">
      <t>ヒキツヅ</t>
    </rPh>
    <rPh sb="13" eb="15">
      <t>キュウキュウ</t>
    </rPh>
    <rPh sb="15" eb="17">
      <t>ハンソウ</t>
    </rPh>
    <rPh sb="18" eb="19">
      <t>オコナ</t>
    </rPh>
    <rPh sb="21" eb="23">
      <t>バアイ</t>
    </rPh>
    <rPh sb="25" eb="27">
      <t>キュウジョ</t>
    </rPh>
    <rPh sb="27" eb="29">
      <t>カツドウ</t>
    </rPh>
    <rPh sb="29" eb="31">
      <t>ケンスウ</t>
    </rPh>
    <rPh sb="30" eb="31">
      <t>スウ</t>
    </rPh>
    <rPh sb="32" eb="33">
      <t>ケン</t>
    </rPh>
    <rPh sb="34" eb="36">
      <t>キュウキュウ</t>
    </rPh>
    <rPh sb="36" eb="38">
      <t>カツドウ</t>
    </rPh>
    <rPh sb="38" eb="40">
      <t>ケンスウ</t>
    </rPh>
    <rPh sb="41" eb="42">
      <t>ケン</t>
    </rPh>
    <rPh sb="43" eb="45">
      <t>ケイジョウ</t>
    </rPh>
    <phoneticPr fontId="7"/>
  </si>
  <si>
    <t>注4　その他災害は、他県での広域応援活動等</t>
    <rPh sb="0" eb="1">
      <t>チュウ</t>
    </rPh>
    <rPh sb="5" eb="6">
      <t>タ</t>
    </rPh>
    <rPh sb="6" eb="8">
      <t>サイガイ</t>
    </rPh>
    <rPh sb="10" eb="12">
      <t>タケン</t>
    </rPh>
    <rPh sb="14" eb="16">
      <t>コウイキ</t>
    </rPh>
    <rPh sb="16" eb="18">
      <t>オウエン</t>
    </rPh>
    <rPh sb="18" eb="20">
      <t>カツドウ</t>
    </rPh>
    <rPh sb="20" eb="21">
      <t>トウケンスウ</t>
    </rPh>
    <phoneticPr fontId="7"/>
  </si>
  <si>
    <t>資料：県総合防災課業務統計（消防防災航空隊）</t>
    <rPh sb="0" eb="2">
      <t>シリョウ</t>
    </rPh>
    <rPh sb="3" eb="4">
      <t>ケン</t>
    </rPh>
    <rPh sb="4" eb="6">
      <t>ソウゴウ</t>
    </rPh>
    <rPh sb="6" eb="9">
      <t>ボウサイカ</t>
    </rPh>
    <rPh sb="9" eb="11">
      <t>ギョウム</t>
    </rPh>
    <rPh sb="11" eb="13">
      <t>トウケイ</t>
    </rPh>
    <rPh sb="14" eb="16">
      <t>ショウボウ</t>
    </rPh>
    <rPh sb="16" eb="18">
      <t>ボウサイ</t>
    </rPh>
    <rPh sb="18" eb="21">
      <t>コウクウタイ</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</si>
</sst>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42" formatCode="_ &quot;¥&quot;* #,##0_ ;_ &quot;¥&quot;* \-#,##0_ ;_ &quot;¥&quot;* &quot;-&quot;_ ;_ @_ "/>
    <numFmt numFmtId="41" formatCode="_ * #,##0_ ;_ * \-#,##0_ ;_ * &quot;-&quot;_ ;_ @_ "/>
    <numFmt numFmtId="176" formatCode="#,##0_ "/>
    <numFmt numFmtId="177" formatCode="#,##0_);[Red]\(#,##0\)"/>
    <numFmt numFmtId="178" formatCode="_ * #,##0.0_ ;_ * \-#,##0.0_ ;_ * &quot;-&quot;_ ;_ @_ "/>
    <numFmt numFmtId="179" formatCode="0.0_);[Red]\(0.0\)"/>
    <numFmt numFmtId="180" formatCode="0_);[Red]\(0\)"/>
    <numFmt numFmtId="181" formatCode="0.0%"/>
    <numFmt numFmtId="182" formatCode="#,##0_);\(#,##0\)"/>
    <numFmt numFmtId="183" formatCode="0_ "/>
    <numFmt numFmtId="184" formatCode="0_);\(0\)"/>
    <numFmt numFmtId="185" formatCode="\(0\)"/>
  </numFmts>
  <fonts count="28">
    <font>
      <sz val="11"/>
      <color theme="1"/>
      <name val="ＭＳ Ｐゴシック"/>
      <family val="2"/>
      <charset val="128"/>
      <scheme val="minor"/>
    </font>
    <font>
      <sz val="11"/>
      <name val="ＭＳ Ｐゴシック"/>
      <family val="3"/>
      <charset val="128"/>
    </font>
    <font>
      <b/>
      <sz val="12"/>
      <name val="ＭＳ ゴシック"/>
      <family val="3"/>
      <charset val="128"/>
    </font>
    <font>
      <sz val="6"/>
      <name val="ＭＳ Ｐゴシック"/>
      <family val="2"/>
      <charset val="128"/>
      <scheme val="minor"/>
    </font>
    <font>
      <sz val="6"/>
      <name val="ＭＳ ゴシック"/>
      <family val="3"/>
      <charset val="128"/>
    </font>
    <font>
      <sz val="10"/>
      <name val="ＭＳ ゴシック"/>
      <family val="3"/>
      <charset val="128"/>
    </font>
    <font>
      <sz val="11"/>
      <name val="ＭＳ ゴシック"/>
      <family val="3"/>
      <charset val="128"/>
    </font>
    <font>
      <sz val="6"/>
      <name val="ＭＳ Ｐゴシック"/>
      <family val="3"/>
      <charset val="128"/>
    </font>
    <font>
      <sz val="11"/>
      <name val="明朝"/>
      <family val="3"/>
      <charset val="128"/>
    </font>
    <font>
      <u/>
      <sz val="12"/>
      <color theme="10"/>
      <name val="ＭＳ ゴシック"/>
      <family val="3"/>
      <charset val="128"/>
    </font>
    <font>
      <u/>
      <sz val="11"/>
      <color indexed="12"/>
      <name val="ＭＳ Ｐゴシック"/>
      <family val="3"/>
      <charset val="128"/>
    </font>
    <font>
      <sz val="11"/>
      <color theme="1"/>
      <name val="ＭＳ Ｐゴシック"/>
      <family val="3"/>
      <charset val="128"/>
      <scheme val="minor"/>
    </font>
    <font>
      <sz val="12"/>
      <name val="ＭＳ ゴシック"/>
      <family val="3"/>
      <charset val="128"/>
    </font>
    <font>
      <u/>
      <sz val="12"/>
      <name val="ＭＳ ゴシック"/>
      <family val="3"/>
      <charset val="128"/>
    </font>
    <font>
      <u/>
      <sz val="11"/>
      <name val="ＭＳ ゴシック"/>
      <family val="3"/>
      <charset val="128"/>
    </font>
    <font>
      <sz val="11"/>
      <name val="ＭＳ Ｐゴシック"/>
      <family val="2"/>
      <charset val="128"/>
      <scheme val="minor"/>
    </font>
    <font>
      <sz val="11"/>
      <color theme="1"/>
      <name val="ＭＳ Ｐゴシック"/>
      <family val="2"/>
      <charset val="128"/>
      <scheme val="minor"/>
    </font>
    <font>
      <i/>
      <sz val="11"/>
      <color rgb="FF7F7F7F"/>
      <name val="ＭＳ Ｐゴシック"/>
      <family val="2"/>
      <charset val="128"/>
      <scheme val="minor"/>
    </font>
    <font>
      <u/>
      <sz val="10"/>
      <name val="ＭＳ ゴシック"/>
      <family val="3"/>
      <charset val="128"/>
    </font>
    <font>
      <b/>
      <sz val="12"/>
      <color theme="1"/>
      <name val="ＭＳ ゴシック"/>
      <family val="3"/>
      <charset val="128"/>
    </font>
    <font>
      <sz val="11"/>
      <color theme="1"/>
      <name val="ＭＳ ゴシック"/>
      <family val="3"/>
      <charset val="128"/>
    </font>
    <font>
      <u/>
      <sz val="11"/>
      <color theme="1"/>
      <name val="ＭＳ ゴシック"/>
      <family val="3"/>
      <charset val="128"/>
    </font>
    <font>
      <b/>
      <sz val="11"/>
      <name val="ＭＳ ゴシック"/>
      <family val="3"/>
      <charset val="128"/>
    </font>
    <font>
      <sz val="11"/>
      <color theme="1"/>
      <name val="ＭＳ Ｐゴシック"/>
      <family val="2"/>
      <charset val="128"/>
    </font>
    <font>
      <b/>
      <sz val="15"/>
      <color theme="3"/>
      <name val="ＭＳ Ｐゴシック"/>
      <family val="2"/>
      <charset val="128"/>
    </font>
    <font>
      <sz val="14"/>
      <name val="ＭＳ ゴシック"/>
      <family val="3"/>
      <charset val="128"/>
    </font>
    <font>
      <sz val="8"/>
      <name val="ＭＳ ゴシック"/>
      <family val="3"/>
      <charset val="128"/>
    </font>
    <font>
      <u/>
      <sz val="14"/>
      <name val="ＭＳ ゴシック"/>
      <family val="3"/>
      <charset val="128"/>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0.14996795556505021"/>
        <bgColor indexed="64"/>
      </patternFill>
    </fill>
  </fills>
  <borders count="66">
    <border>
      <left/>
      <right/>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bottom/>
      <diagonal/>
    </border>
    <border>
      <left/>
      <right style="thin">
        <color indexed="64"/>
      </right>
      <top/>
      <bottom/>
      <diagonal/>
    </border>
    <border>
      <left style="thin">
        <color indexed="64"/>
      </left>
      <right/>
      <top/>
      <bottom style="hair">
        <color indexed="64"/>
      </bottom>
      <diagonal/>
    </border>
    <border>
      <left style="thin">
        <color indexed="64"/>
      </left>
      <right style="hair">
        <color indexed="64"/>
      </right>
      <top/>
      <bottom style="hair">
        <color indexed="64"/>
      </bottom>
      <diagonal/>
    </border>
    <border>
      <left/>
      <right style="thin">
        <color indexed="64"/>
      </right>
      <top/>
      <bottom style="hair">
        <color indexed="64"/>
      </bottom>
      <diagonal/>
    </border>
    <border>
      <left style="thin">
        <color indexed="64"/>
      </left>
      <right style="hair">
        <color indexed="64"/>
      </right>
      <top/>
      <bottom style="thin">
        <color indexed="64"/>
      </bottom>
      <diagonal/>
    </border>
    <border>
      <left/>
      <right style="thin">
        <color indexed="64"/>
      </right>
      <top/>
      <bottom style="thin">
        <color indexed="64"/>
      </bottom>
      <diagonal/>
    </border>
    <border>
      <left style="hair">
        <color indexed="64"/>
      </left>
      <right style="thin">
        <color indexed="64"/>
      </right>
      <top style="hair">
        <color indexed="64"/>
      </top>
      <bottom/>
      <diagonal/>
    </border>
    <border>
      <left style="hair">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right/>
      <top/>
      <bottom style="hair">
        <color indexed="64"/>
      </bottom>
      <diagonal/>
    </border>
    <border>
      <left style="hair">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bottom style="double">
        <color indexed="64"/>
      </bottom>
      <diagonal/>
    </border>
    <border>
      <left/>
      <right style="thin">
        <color indexed="64"/>
      </right>
      <top/>
      <bottom style="double">
        <color indexed="64"/>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style="hair">
        <color indexed="64"/>
      </left>
      <right/>
      <top style="thin">
        <color indexed="64"/>
      </top>
      <bottom/>
      <diagonal/>
    </border>
    <border>
      <left style="hair">
        <color indexed="64"/>
      </left>
      <right/>
      <top/>
      <bottom/>
      <diagonal/>
    </border>
    <border>
      <left style="hair">
        <color indexed="64"/>
      </left>
      <right/>
      <top/>
      <bottom style="hair">
        <color indexed="64"/>
      </bottom>
      <diagonal/>
    </border>
    <border>
      <left style="hair">
        <color indexed="64"/>
      </left>
      <right/>
      <top/>
      <bottom style="thin">
        <color indexed="64"/>
      </bottom>
      <diagonal/>
    </border>
    <border>
      <left/>
      <right/>
      <top style="thin">
        <color indexed="64"/>
      </top>
      <bottom style="hair">
        <color indexed="64"/>
      </bottom>
      <diagonal/>
    </border>
    <border>
      <left/>
      <right style="thin">
        <color indexed="64"/>
      </right>
      <top style="hair">
        <color indexed="64"/>
      </top>
      <bottom style="thin">
        <color indexed="64"/>
      </bottom>
      <diagonal/>
    </border>
    <border>
      <left style="hair">
        <color indexed="64"/>
      </left>
      <right style="hair">
        <color indexed="64"/>
      </right>
      <top style="thin">
        <color indexed="64"/>
      </top>
      <bottom/>
      <diagonal/>
    </border>
    <border>
      <left style="thin">
        <color indexed="64"/>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right style="hair">
        <color indexed="64"/>
      </right>
      <top style="thin">
        <color indexed="64"/>
      </top>
      <bottom style="hair">
        <color indexed="64"/>
      </bottom>
      <diagonal/>
    </border>
    <border>
      <left/>
      <right style="hair">
        <color indexed="64"/>
      </right>
      <top style="hair">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thin">
        <color indexed="64"/>
      </top>
      <bottom style="hair">
        <color indexed="64"/>
      </bottom>
      <diagonal/>
    </border>
    <border>
      <left/>
      <right style="hair">
        <color indexed="64"/>
      </right>
      <top/>
      <bottom/>
      <diagonal/>
    </border>
    <border>
      <left/>
      <right style="hair">
        <color indexed="64"/>
      </right>
      <top/>
      <bottom style="thin">
        <color indexed="64"/>
      </bottom>
      <diagonal/>
    </border>
    <border>
      <left/>
      <right style="hair">
        <color indexed="64"/>
      </right>
      <top style="thin">
        <color indexed="64"/>
      </top>
      <bottom/>
      <diagonal/>
    </border>
  </borders>
  <cellStyleXfs count="15">
    <xf numFmtId="0" fontId="0" fillId="0" borderId="0">
      <alignment vertical="center"/>
    </xf>
    <xf numFmtId="0" fontId="8" fillId="0" borderId="0"/>
    <xf numFmtId="0" fontId="9" fillId="0" borderId="0" applyNumberFormat="0" applyFill="0" applyBorder="0" applyAlignment="0" applyProtection="0">
      <alignment vertical="center"/>
    </xf>
    <xf numFmtId="0" fontId="10" fillId="0" borderId="0" applyNumberFormat="0" applyFill="0" applyBorder="0" applyAlignment="0" applyProtection="0">
      <alignment vertical="top"/>
      <protection locked="0"/>
    </xf>
    <xf numFmtId="0" fontId="11" fillId="0" borderId="0">
      <alignment vertical="center"/>
    </xf>
    <xf numFmtId="0" fontId="12" fillId="0" borderId="0">
      <alignment vertical="center"/>
    </xf>
    <xf numFmtId="0" fontId="11" fillId="0" borderId="0">
      <alignment vertical="center"/>
    </xf>
    <xf numFmtId="38" fontId="12" fillId="0" borderId="0" applyFont="0" applyFill="0" applyBorder="0" applyAlignment="0" applyProtection="0">
      <alignment vertical="center"/>
    </xf>
    <xf numFmtId="38" fontId="16" fillId="0" borderId="0" applyFont="0" applyFill="0" applyBorder="0" applyAlignment="0" applyProtection="0">
      <alignment vertical="center"/>
    </xf>
    <xf numFmtId="0" fontId="17" fillId="0" borderId="0" applyNumberFormat="0" applyFill="0" applyBorder="0" applyAlignment="0" applyProtection="0">
      <alignment vertical="center"/>
    </xf>
    <xf numFmtId="0" fontId="1" fillId="0" borderId="0"/>
    <xf numFmtId="38" fontId="1" fillId="0" borderId="0" applyFont="0" applyFill="0" applyBorder="0" applyAlignment="0" applyProtection="0"/>
    <xf numFmtId="38" fontId="12"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cellStyleXfs>
  <cellXfs count="723">
    <xf numFmtId="0" fontId="0" fillId="0" borderId="0" xfId="0">
      <alignment vertical="center"/>
    </xf>
    <xf numFmtId="0" fontId="2" fillId="0" borderId="0" xfId="10" applyFont="1" applyFill="1" applyBorder="1" applyAlignment="1">
      <alignment vertical="center"/>
    </xf>
    <xf numFmtId="0" fontId="6" fillId="0" borderId="0" xfId="10" applyFont="1" applyFill="1" applyBorder="1" applyAlignment="1">
      <alignment vertical="center"/>
    </xf>
    <xf numFmtId="0" fontId="6" fillId="2" borderId="1" xfId="10" applyFont="1" applyFill="1" applyBorder="1" applyAlignment="1">
      <alignment horizontal="centerContinuous" vertical="center"/>
    </xf>
    <xf numFmtId="0" fontId="6" fillId="2" borderId="2" xfId="10" applyFont="1" applyFill="1" applyBorder="1" applyAlignment="1">
      <alignment horizontal="centerContinuous" vertical="center"/>
    </xf>
    <xf numFmtId="0" fontId="6" fillId="2" borderId="30" xfId="10" applyFont="1" applyFill="1" applyBorder="1" applyAlignment="1">
      <alignment horizontal="centerContinuous" vertical="center"/>
    </xf>
    <xf numFmtId="38" fontId="6" fillId="2" borderId="10" xfId="11" applyFont="1" applyFill="1" applyBorder="1" applyAlignment="1">
      <alignment horizontal="center" vertical="center"/>
    </xf>
    <xf numFmtId="38" fontId="6" fillId="2" borderId="4" xfId="11" applyFont="1" applyFill="1" applyBorder="1" applyAlignment="1">
      <alignment horizontal="center" vertical="center"/>
    </xf>
    <xf numFmtId="0" fontId="6" fillId="0" borderId="6" xfId="10" applyFont="1" applyFill="1" applyBorder="1" applyAlignment="1">
      <alignment horizontal="center" vertical="center"/>
    </xf>
    <xf numFmtId="38" fontId="6" fillId="0" borderId="5" xfId="11" applyFont="1" applyFill="1" applyBorder="1" applyAlignment="1">
      <alignment horizontal="right" vertical="center"/>
    </xf>
    <xf numFmtId="38" fontId="6" fillId="0" borderId="0" xfId="11" applyFont="1" applyFill="1" applyBorder="1" applyAlignment="1">
      <alignment horizontal="right" vertical="center"/>
    </xf>
    <xf numFmtId="38" fontId="6" fillId="0" borderId="21" xfId="11" applyFont="1" applyFill="1" applyBorder="1" applyAlignment="1">
      <alignment horizontal="right" vertical="center"/>
    </xf>
    <xf numFmtId="0" fontId="6" fillId="0" borderId="9" xfId="10" applyFont="1" applyFill="1" applyBorder="1" applyAlignment="1">
      <alignment horizontal="center" vertical="center"/>
    </xf>
    <xf numFmtId="38" fontId="6" fillId="0" borderId="7" xfId="11" applyFont="1" applyFill="1" applyBorder="1" applyAlignment="1">
      <alignment horizontal="right" vertical="center"/>
    </xf>
    <xf numFmtId="38" fontId="6" fillId="0" borderId="8" xfId="11" applyFont="1" applyFill="1" applyBorder="1" applyAlignment="1">
      <alignment horizontal="right" vertical="center"/>
    </xf>
    <xf numFmtId="38" fontId="6" fillId="0" borderId="26" xfId="11" applyFont="1" applyFill="1" applyBorder="1" applyAlignment="1">
      <alignment horizontal="right" vertical="center"/>
    </xf>
    <xf numFmtId="38" fontId="6" fillId="0" borderId="5" xfId="12" applyFont="1" applyFill="1" applyBorder="1" applyAlignment="1">
      <alignment vertical="center"/>
    </xf>
    <xf numFmtId="38" fontId="6" fillId="0" borderId="0" xfId="12" applyFont="1" applyFill="1" applyBorder="1" applyAlignment="1">
      <alignment vertical="center"/>
    </xf>
    <xf numFmtId="38" fontId="6" fillId="0" borderId="21" xfId="12" applyFont="1" applyFill="1" applyBorder="1" applyAlignment="1">
      <alignment vertical="center"/>
    </xf>
    <xf numFmtId="0" fontId="5" fillId="0" borderId="0" xfId="10" applyFont="1" applyFill="1" applyBorder="1" applyAlignment="1">
      <alignment vertical="center"/>
    </xf>
    <xf numFmtId="0" fontId="18" fillId="0" borderId="0" xfId="2" applyFont="1" applyFill="1" applyBorder="1" applyAlignment="1" applyProtection="1">
      <alignment vertical="center"/>
    </xf>
    <xf numFmtId="0" fontId="6" fillId="2" borderId="10" xfId="10" applyFont="1" applyFill="1" applyBorder="1" applyAlignment="1">
      <alignment horizontal="center" vertical="center"/>
    </xf>
    <xf numFmtId="0" fontId="6" fillId="2" borderId="29" xfId="10" applyFont="1" applyFill="1" applyBorder="1" applyAlignment="1">
      <alignment horizontal="center" vertical="center"/>
    </xf>
    <xf numFmtId="0" fontId="6" fillId="0" borderId="0" xfId="10" applyFont="1" applyFill="1" applyBorder="1" applyAlignment="1">
      <alignment horizontal="center" vertical="center"/>
    </xf>
    <xf numFmtId="0" fontId="6" fillId="0" borderId="0" xfId="10" applyFont="1" applyFill="1" applyBorder="1" applyAlignment="1">
      <alignment horizontal="centerContinuous" vertical="center"/>
    </xf>
    <xf numFmtId="38" fontId="6" fillId="0" borderId="0" xfId="11" applyFont="1" applyFill="1" applyBorder="1" applyAlignment="1">
      <alignment horizontal="center" vertical="center"/>
    </xf>
    <xf numFmtId="0" fontId="6" fillId="0" borderId="0" xfId="10" applyFont="1" applyFill="1" applyBorder="1" applyAlignment="1">
      <alignment horizontal="center"/>
    </xf>
    <xf numFmtId="0" fontId="6" fillId="0" borderId="0" xfId="10" applyFont="1" applyFill="1" applyBorder="1" applyAlignment="1">
      <alignment horizontal="center" vertical="top" wrapText="1"/>
    </xf>
    <xf numFmtId="176" fontId="6" fillId="0" borderId="0" xfId="10" applyNumberFormat="1" applyFont="1" applyFill="1" applyBorder="1" applyAlignment="1">
      <alignment horizontal="right" vertical="center"/>
    </xf>
    <xf numFmtId="0" fontId="14" fillId="0" borderId="0" xfId="2" applyFont="1" applyFill="1" applyBorder="1" applyAlignment="1" applyProtection="1">
      <alignment vertical="center"/>
    </xf>
    <xf numFmtId="0" fontId="6" fillId="2" borderId="4" xfId="10" applyFont="1" applyFill="1" applyBorder="1" applyAlignment="1">
      <alignment horizontal="center" vertical="center"/>
    </xf>
    <xf numFmtId="0" fontId="6" fillId="0" borderId="5" xfId="10" applyFont="1" applyFill="1" applyBorder="1" applyAlignment="1">
      <alignment horizontal="center" vertical="center"/>
    </xf>
    <xf numFmtId="176" fontId="6" fillId="0" borderId="5" xfId="10" applyNumberFormat="1" applyFont="1" applyFill="1" applyBorder="1" applyAlignment="1">
      <alignment horizontal="right" vertical="center"/>
    </xf>
    <xf numFmtId="176" fontId="6" fillId="0" borderId="21" xfId="10" applyNumberFormat="1" applyFont="1" applyFill="1" applyBorder="1" applyAlignment="1">
      <alignment horizontal="right" vertical="center"/>
    </xf>
    <xf numFmtId="0" fontId="6" fillId="0" borderId="7" xfId="10" applyFont="1" applyFill="1" applyBorder="1" applyAlignment="1">
      <alignment horizontal="center" vertical="center"/>
    </xf>
    <xf numFmtId="176" fontId="6" fillId="0" borderId="7" xfId="10" applyNumberFormat="1" applyFont="1" applyFill="1" applyBorder="1" applyAlignment="1">
      <alignment horizontal="right" vertical="center"/>
    </xf>
    <xf numFmtId="176" fontId="6" fillId="0" borderId="8" xfId="10" applyNumberFormat="1" applyFont="1" applyFill="1" applyBorder="1" applyAlignment="1">
      <alignment horizontal="right" vertical="center"/>
    </xf>
    <xf numFmtId="176" fontId="6" fillId="0" borderId="26" xfId="10" applyNumberFormat="1" applyFont="1" applyFill="1" applyBorder="1" applyAlignment="1">
      <alignment horizontal="right" vertical="center"/>
    </xf>
    <xf numFmtId="0" fontId="6" fillId="0" borderId="0" xfId="10" applyNumberFormat="1" applyFont="1" applyFill="1" applyBorder="1" applyAlignment="1">
      <alignment vertical="center"/>
    </xf>
    <xf numFmtId="176" fontId="6" fillId="0" borderId="0" xfId="10" applyNumberFormat="1" applyFont="1" applyFill="1" applyBorder="1" applyAlignment="1">
      <alignment vertical="center"/>
    </xf>
    <xf numFmtId="0" fontId="19" fillId="0" borderId="0" xfId="10" applyNumberFormat="1" applyFont="1" applyFill="1" applyAlignment="1" applyProtection="1">
      <alignment horizontal="left" vertical="center"/>
      <protection locked="0"/>
    </xf>
    <xf numFmtId="0" fontId="20" fillId="0" borderId="0" xfId="10" applyNumberFormat="1" applyFont="1" applyFill="1" applyAlignment="1" applyProtection="1">
      <alignment vertical="center"/>
      <protection locked="0"/>
    </xf>
    <xf numFmtId="38" fontId="20" fillId="0" borderId="0" xfId="11" applyFont="1" applyFill="1" applyAlignment="1" applyProtection="1">
      <alignment vertical="center"/>
      <protection locked="0"/>
    </xf>
    <xf numFmtId="38" fontId="20" fillId="0" borderId="0" xfId="11" applyFont="1" applyFill="1" applyAlignment="1">
      <alignment vertical="center"/>
    </xf>
    <xf numFmtId="0" fontId="20" fillId="0" borderId="0" xfId="10" applyFont="1" applyFill="1" applyAlignment="1">
      <alignment horizontal="right" vertical="center"/>
    </xf>
    <xf numFmtId="0" fontId="20" fillId="0" borderId="0" xfId="10" applyFont="1" applyFill="1" applyAlignment="1">
      <alignment vertical="center"/>
    </xf>
    <xf numFmtId="0" fontId="6" fillId="0" borderId="0" xfId="10" applyFont="1" applyFill="1" applyAlignment="1">
      <alignment vertical="center"/>
    </xf>
    <xf numFmtId="0" fontId="20" fillId="0" borderId="0" xfId="10" applyFont="1"/>
    <xf numFmtId="0" fontId="6" fillId="0" borderId="0" xfId="10" applyFont="1"/>
    <xf numFmtId="38" fontId="20" fillId="2" borderId="9" xfId="11" applyFont="1" applyFill="1" applyBorder="1" applyAlignment="1" applyProtection="1">
      <alignment horizontal="center" vertical="center"/>
      <protection locked="0"/>
    </xf>
    <xf numFmtId="0" fontId="20" fillId="2" borderId="7" xfId="10" applyNumberFormat="1" applyFont="1" applyFill="1" applyBorder="1" applyAlignment="1" applyProtection="1">
      <alignment horizontal="center" vertical="center"/>
      <protection locked="0"/>
    </xf>
    <xf numFmtId="0" fontId="20" fillId="0" borderId="5" xfId="10" applyFont="1" applyFill="1" applyBorder="1" applyAlignment="1">
      <alignment vertical="center"/>
    </xf>
    <xf numFmtId="0" fontId="20" fillId="0" borderId="21" xfId="10" applyFont="1" applyFill="1" applyBorder="1" applyAlignment="1">
      <alignment vertical="center"/>
    </xf>
    <xf numFmtId="41" fontId="20" fillId="0" borderId="5" xfId="11" applyNumberFormat="1" applyFont="1" applyFill="1" applyBorder="1" applyAlignment="1" applyProtection="1">
      <alignment horizontal="right" vertical="center"/>
      <protection locked="0"/>
    </xf>
    <xf numFmtId="41" fontId="20" fillId="0" borderId="0" xfId="11" applyNumberFormat="1" applyFont="1" applyFill="1" applyBorder="1" applyAlignment="1" applyProtection="1">
      <alignment horizontal="right" vertical="center"/>
      <protection locked="0"/>
    </xf>
    <xf numFmtId="178" fontId="20" fillId="0" borderId="2" xfId="10" applyNumberFormat="1" applyFont="1" applyFill="1" applyBorder="1" applyAlignment="1" applyProtection="1">
      <alignment horizontal="right" vertical="center"/>
      <protection locked="0"/>
    </xf>
    <xf numFmtId="41" fontId="20" fillId="0" borderId="21" xfId="11" applyNumberFormat="1" applyFont="1" applyFill="1" applyBorder="1" applyAlignment="1" applyProtection="1">
      <alignment horizontal="right" vertical="center"/>
      <protection locked="0"/>
    </xf>
    <xf numFmtId="0" fontId="20" fillId="0" borderId="0" xfId="10" applyFont="1" applyFill="1"/>
    <xf numFmtId="0" fontId="6" fillId="0" borderId="0" xfId="10" applyFont="1" applyFill="1"/>
    <xf numFmtId="178" fontId="20" fillId="0" borderId="0" xfId="10" applyNumberFormat="1" applyFont="1" applyFill="1" applyBorder="1" applyAlignment="1" applyProtection="1">
      <alignment horizontal="right" vertical="center"/>
      <protection locked="0"/>
    </xf>
    <xf numFmtId="0" fontId="20" fillId="0" borderId="21" xfId="10" applyNumberFormat="1" applyFont="1" applyFill="1" applyBorder="1" applyAlignment="1" applyProtection="1">
      <alignment vertical="center"/>
      <protection locked="0"/>
    </xf>
    <xf numFmtId="3" fontId="20" fillId="0" borderId="0" xfId="10" applyNumberFormat="1" applyFont="1" applyFill="1"/>
    <xf numFmtId="3" fontId="6" fillId="0" borderId="0" xfId="10" applyNumberFormat="1" applyFont="1" applyFill="1"/>
    <xf numFmtId="0" fontId="20" fillId="0" borderId="7" xfId="10" applyNumberFormat="1" applyFont="1" applyFill="1" applyBorder="1" applyAlignment="1" applyProtection="1">
      <alignment vertical="center"/>
      <protection locked="0"/>
    </xf>
    <xf numFmtId="0" fontId="20" fillId="0" borderId="26" xfId="10" applyFont="1" applyFill="1" applyBorder="1" applyAlignment="1">
      <alignment vertical="center"/>
    </xf>
    <xf numFmtId="41" fontId="20" fillId="0" borderId="7" xfId="11" applyNumberFormat="1" applyFont="1" applyFill="1" applyBorder="1" applyAlignment="1" applyProtection="1">
      <alignment vertical="center"/>
      <protection locked="0"/>
    </xf>
    <xf numFmtId="41" fontId="20" fillId="0" borderId="8" xfId="11" applyNumberFormat="1" applyFont="1" applyFill="1" applyBorder="1" applyAlignment="1" applyProtection="1">
      <alignment vertical="center"/>
      <protection locked="0"/>
    </xf>
    <xf numFmtId="178" fontId="20" fillId="0" borderId="8" xfId="10" applyNumberFormat="1" applyFont="1" applyFill="1" applyBorder="1" applyAlignment="1" applyProtection="1">
      <alignment vertical="center"/>
      <protection locked="0"/>
    </xf>
    <xf numFmtId="41" fontId="20" fillId="0" borderId="26" xfId="11" applyNumberFormat="1" applyFont="1" applyFill="1" applyBorder="1" applyAlignment="1" applyProtection="1">
      <alignment vertical="center"/>
      <protection locked="0"/>
    </xf>
    <xf numFmtId="41" fontId="20" fillId="0" borderId="1" xfId="11" applyNumberFormat="1" applyFont="1" applyFill="1" applyBorder="1" applyAlignment="1" applyProtection="1">
      <alignment horizontal="right" vertical="center"/>
      <protection locked="0"/>
    </xf>
    <xf numFmtId="41" fontId="20" fillId="0" borderId="2" xfId="11" applyNumberFormat="1" applyFont="1" applyFill="1" applyBorder="1" applyAlignment="1" applyProtection="1">
      <alignment horizontal="right" vertical="center"/>
      <protection locked="0"/>
    </xf>
    <xf numFmtId="41" fontId="20" fillId="0" borderId="30" xfId="11" applyNumberFormat="1" applyFont="1" applyFill="1" applyBorder="1" applyAlignment="1" applyProtection="1">
      <alignment horizontal="right" vertical="center"/>
      <protection locked="0"/>
    </xf>
    <xf numFmtId="0" fontId="20" fillId="0" borderId="20" xfId="10" applyNumberFormat="1" applyFont="1" applyFill="1" applyBorder="1" applyAlignment="1" applyProtection="1">
      <alignment horizontal="left" vertical="center" textRotation="255"/>
      <protection locked="0"/>
    </xf>
    <xf numFmtId="0" fontId="20" fillId="0" borderId="27" xfId="10" applyNumberFormat="1" applyFont="1" applyFill="1" applyBorder="1" applyAlignment="1" applyProtection="1">
      <alignment horizontal="left" vertical="center"/>
      <protection locked="0"/>
    </xf>
    <xf numFmtId="41" fontId="20" fillId="0" borderId="31" xfId="11" applyNumberFormat="1" applyFont="1" applyFill="1" applyBorder="1" applyAlignment="1" applyProtection="1">
      <alignment horizontal="right" vertical="center"/>
      <protection locked="0"/>
    </xf>
    <xf numFmtId="41" fontId="20" fillId="0" borderId="32" xfId="11" applyNumberFormat="1" applyFont="1" applyFill="1" applyBorder="1" applyAlignment="1" applyProtection="1">
      <alignment horizontal="right" vertical="center"/>
      <protection locked="0"/>
    </xf>
    <xf numFmtId="178" fontId="20" fillId="0" borderId="32" xfId="10" applyNumberFormat="1" applyFont="1" applyFill="1" applyBorder="1" applyAlignment="1" applyProtection="1">
      <alignment horizontal="right" vertical="center"/>
      <protection locked="0"/>
    </xf>
    <xf numFmtId="41" fontId="20" fillId="0" borderId="33" xfId="11" applyNumberFormat="1" applyFont="1" applyFill="1" applyBorder="1" applyAlignment="1" applyProtection="1">
      <alignment horizontal="right" vertical="center"/>
      <protection locked="0"/>
    </xf>
    <xf numFmtId="0" fontId="20" fillId="0" borderId="21" xfId="10" applyNumberFormat="1" applyFont="1" applyFill="1" applyBorder="1" applyAlignment="1" applyProtection="1">
      <alignment horizontal="left" vertical="center"/>
      <protection locked="0"/>
    </xf>
    <xf numFmtId="0" fontId="20" fillId="0" borderId="25" xfId="10" applyNumberFormat="1" applyFont="1" applyFill="1" applyBorder="1" applyAlignment="1" applyProtection="1">
      <alignment horizontal="left" vertical="center" textRotation="255"/>
      <protection locked="0"/>
    </xf>
    <xf numFmtId="0" fontId="20" fillId="0" borderId="26" xfId="10" applyNumberFormat="1" applyFont="1" applyFill="1" applyBorder="1" applyAlignment="1" applyProtection="1">
      <alignment horizontal="left" vertical="center"/>
      <protection locked="0"/>
    </xf>
    <xf numFmtId="41" fontId="20" fillId="0" borderId="7" xfId="11" applyNumberFormat="1" applyFont="1" applyFill="1" applyBorder="1" applyAlignment="1" applyProtection="1">
      <alignment horizontal="right" vertical="center"/>
      <protection locked="0"/>
    </xf>
    <xf numFmtId="41" fontId="20" fillId="0" borderId="8" xfId="11" applyNumberFormat="1" applyFont="1" applyFill="1" applyBorder="1" applyAlignment="1" applyProtection="1">
      <alignment horizontal="right" vertical="center"/>
      <protection locked="0"/>
    </xf>
    <xf numFmtId="178" fontId="20" fillId="0" borderId="8" xfId="10" applyNumberFormat="1" applyFont="1" applyFill="1" applyBorder="1" applyAlignment="1" applyProtection="1">
      <alignment horizontal="right" vertical="center"/>
      <protection locked="0"/>
    </xf>
    <xf numFmtId="41" fontId="20" fillId="0" borderId="26" xfId="11" applyNumberFormat="1" applyFont="1" applyFill="1" applyBorder="1" applyAlignment="1" applyProtection="1">
      <alignment horizontal="right" vertical="center"/>
      <protection locked="0"/>
    </xf>
    <xf numFmtId="0" fontId="20" fillId="0" borderId="34" xfId="10" applyNumberFormat="1" applyFont="1" applyFill="1" applyBorder="1" applyAlignment="1" applyProtection="1">
      <alignment horizontal="left" vertical="center"/>
      <protection locked="0"/>
    </xf>
    <xf numFmtId="0" fontId="20" fillId="0" borderId="35" xfId="10" applyNumberFormat="1" applyFont="1" applyFill="1" applyBorder="1" applyAlignment="1" applyProtection="1">
      <alignment horizontal="left" vertical="center"/>
      <protection locked="0"/>
    </xf>
    <xf numFmtId="178" fontId="20" fillId="0" borderId="32" xfId="11" applyNumberFormat="1" applyFont="1" applyFill="1" applyBorder="1" applyAlignment="1" applyProtection="1">
      <alignment horizontal="right" vertical="center"/>
      <protection locked="0"/>
    </xf>
    <xf numFmtId="0" fontId="20" fillId="0" borderId="28" xfId="10" applyNumberFormat="1" applyFont="1" applyFill="1" applyBorder="1" applyAlignment="1" applyProtection="1">
      <alignment horizontal="left" vertical="center"/>
      <protection locked="0"/>
    </xf>
    <xf numFmtId="0" fontId="20" fillId="0" borderId="10" xfId="10" applyNumberFormat="1" applyFont="1" applyFill="1" applyBorder="1" applyAlignment="1" applyProtection="1">
      <alignment horizontal="left" vertical="center"/>
      <protection locked="0"/>
    </xf>
    <xf numFmtId="0" fontId="20" fillId="0" borderId="17" xfId="10" applyFont="1" applyFill="1" applyBorder="1" applyAlignment="1">
      <alignment horizontal="left" vertical="center"/>
    </xf>
    <xf numFmtId="41" fontId="20" fillId="0" borderId="29" xfId="11" applyNumberFormat="1" applyFont="1" applyFill="1" applyBorder="1" applyAlignment="1" applyProtection="1">
      <alignment horizontal="right" vertical="center"/>
      <protection locked="0"/>
    </xf>
    <xf numFmtId="178" fontId="20" fillId="0" borderId="29" xfId="10" applyNumberFormat="1" applyFont="1" applyFill="1" applyBorder="1" applyAlignment="1" applyProtection="1">
      <alignment horizontal="right" vertical="center"/>
      <protection locked="0"/>
    </xf>
    <xf numFmtId="41" fontId="20" fillId="0" borderId="17" xfId="11" applyNumberFormat="1" applyFont="1" applyFill="1" applyBorder="1" applyAlignment="1" applyProtection="1">
      <alignment horizontal="right" vertical="center"/>
      <protection locked="0"/>
    </xf>
    <xf numFmtId="0" fontId="20" fillId="0" borderId="30" xfId="10" applyFont="1" applyFill="1" applyBorder="1" applyAlignment="1">
      <alignment horizontal="left" vertical="center"/>
    </xf>
    <xf numFmtId="178" fontId="20" fillId="0" borderId="0" xfId="11" applyNumberFormat="1" applyFont="1" applyFill="1" applyBorder="1" applyAlignment="1" applyProtection="1">
      <alignment horizontal="right" vertical="center"/>
      <protection locked="0"/>
    </xf>
    <xf numFmtId="0" fontId="20" fillId="0" borderId="36" xfId="10" applyNumberFormat="1" applyFont="1" applyFill="1" applyBorder="1" applyAlignment="1" applyProtection="1">
      <alignment horizontal="left" vertical="center"/>
      <protection locked="0"/>
    </xf>
    <xf numFmtId="0" fontId="20" fillId="0" borderId="0" xfId="10" applyNumberFormat="1" applyFont="1" applyFill="1" applyBorder="1" applyAlignment="1" applyProtection="1">
      <alignment vertical="center"/>
      <protection locked="0"/>
    </xf>
    <xf numFmtId="0" fontId="20" fillId="0" borderId="0" xfId="10" applyFont="1" applyFill="1" applyBorder="1" applyAlignment="1">
      <alignment vertical="center"/>
    </xf>
    <xf numFmtId="176" fontId="20" fillId="0" borderId="0" xfId="11" applyNumberFormat="1" applyFont="1" applyFill="1" applyBorder="1" applyAlignment="1" applyProtection="1">
      <alignment vertical="center"/>
      <protection locked="0"/>
    </xf>
    <xf numFmtId="179" fontId="20" fillId="0" borderId="0" xfId="10" applyNumberFormat="1" applyFont="1" applyFill="1" applyBorder="1" applyAlignment="1" applyProtection="1">
      <alignment horizontal="right" vertical="center"/>
      <protection locked="0"/>
    </xf>
    <xf numFmtId="0" fontId="21" fillId="0" borderId="0" xfId="2" applyFont="1" applyFill="1" applyAlignment="1" applyProtection="1"/>
    <xf numFmtId="0" fontId="20" fillId="0" borderId="0" xfId="10" applyNumberFormat="1" applyFont="1" applyFill="1" applyAlignment="1" applyProtection="1">
      <alignment horizontal="right" vertical="center"/>
      <protection locked="0"/>
    </xf>
    <xf numFmtId="0" fontId="20" fillId="0" borderId="0" xfId="5" applyFont="1" applyFill="1">
      <alignment vertical="center"/>
    </xf>
    <xf numFmtId="38" fontId="20" fillId="0" borderId="0" xfId="11" applyFont="1" applyFill="1" applyAlignment="1">
      <alignment horizontal="right" vertical="center"/>
    </xf>
    <xf numFmtId="38" fontId="6" fillId="0" borderId="0" xfId="11" applyFont="1" applyFill="1" applyAlignment="1">
      <alignment vertical="center"/>
    </xf>
    <xf numFmtId="0" fontId="6" fillId="0" borderId="0" xfId="10" applyFont="1" applyFill="1" applyAlignment="1">
      <alignment horizontal="right" vertical="center"/>
    </xf>
    <xf numFmtId="0" fontId="2" fillId="0" borderId="0" xfId="4" applyNumberFormat="1" applyFont="1" applyFill="1" applyAlignment="1" applyProtection="1">
      <alignment vertical="center"/>
      <protection locked="0"/>
    </xf>
    <xf numFmtId="0" fontId="22" fillId="0" borderId="0" xfId="4" applyNumberFormat="1" applyFont="1" applyFill="1" applyAlignment="1" applyProtection="1">
      <alignment vertical="center"/>
      <protection locked="0"/>
    </xf>
    <xf numFmtId="0" fontId="6" fillId="0" borderId="0" xfId="4" applyNumberFormat="1" applyFont="1" applyFill="1" applyAlignment="1" applyProtection="1">
      <alignment vertical="center"/>
      <protection locked="0"/>
    </xf>
    <xf numFmtId="0" fontId="6" fillId="0" borderId="0" xfId="4" applyFont="1" applyFill="1" applyAlignment="1">
      <alignment vertical="center"/>
    </xf>
    <xf numFmtId="0" fontId="6" fillId="0" borderId="0" xfId="4" applyNumberFormat="1" applyFont="1" applyFill="1" applyAlignment="1" applyProtection="1">
      <alignment horizontal="right" vertical="center"/>
      <protection locked="0"/>
    </xf>
    <xf numFmtId="0" fontId="6" fillId="0" borderId="0" xfId="4" applyFont="1" applyFill="1" applyBorder="1" applyAlignment="1">
      <alignment horizontal="center" vertical="center" wrapText="1"/>
    </xf>
    <xf numFmtId="0" fontId="6" fillId="2" borderId="10" xfId="4" applyNumberFormat="1" applyFont="1" applyFill="1" applyBorder="1" applyAlignment="1" applyProtection="1">
      <alignment horizontal="center" vertical="center"/>
      <protection locked="0"/>
    </xf>
    <xf numFmtId="0" fontId="6" fillId="2" borderId="4" xfId="4" applyFont="1" applyFill="1" applyBorder="1" applyAlignment="1">
      <alignment horizontal="center" vertical="center" wrapText="1"/>
    </xf>
    <xf numFmtId="0" fontId="6" fillId="2" borderId="4" xfId="4" applyNumberFormat="1" applyFont="1" applyFill="1" applyBorder="1" applyAlignment="1" applyProtection="1">
      <alignment horizontal="center" vertical="center" wrapText="1"/>
      <protection locked="0"/>
    </xf>
    <xf numFmtId="0" fontId="6" fillId="2" borderId="17" xfId="4" applyNumberFormat="1" applyFont="1" applyFill="1" applyBorder="1" applyAlignment="1" applyProtection="1">
      <alignment horizontal="center" vertical="center"/>
      <protection locked="0"/>
    </xf>
    <xf numFmtId="177" fontId="6" fillId="0" borderId="0" xfId="4" applyNumberFormat="1" applyFont="1" applyFill="1" applyBorder="1" applyAlignment="1" applyProtection="1">
      <alignment horizontal="right" vertical="center"/>
      <protection locked="0"/>
    </xf>
    <xf numFmtId="41" fontId="6" fillId="0" borderId="0" xfId="4" applyNumberFormat="1" applyFont="1" applyFill="1" applyBorder="1" applyAlignment="1" applyProtection="1">
      <alignment horizontal="right" vertical="center"/>
      <protection locked="0"/>
    </xf>
    <xf numFmtId="177" fontId="6" fillId="0" borderId="21" xfId="4" applyNumberFormat="1" applyFont="1" applyFill="1" applyBorder="1" applyAlignment="1" applyProtection="1">
      <alignment horizontal="right" vertical="center"/>
      <protection locked="0"/>
    </xf>
    <xf numFmtId="177" fontId="6" fillId="0" borderId="6" xfId="4" applyNumberFormat="1" applyFont="1" applyFill="1" applyBorder="1" applyAlignment="1" applyProtection="1">
      <alignment horizontal="right" vertical="center"/>
      <protection locked="0"/>
    </xf>
    <xf numFmtId="42" fontId="6" fillId="0" borderId="0" xfId="4" applyNumberFormat="1" applyFont="1" applyFill="1" applyBorder="1" applyAlignment="1" applyProtection="1">
      <alignment horizontal="right" vertical="center"/>
      <protection locked="0"/>
    </xf>
    <xf numFmtId="176" fontId="6" fillId="0" borderId="0" xfId="4" applyNumberFormat="1" applyFont="1" applyFill="1" applyBorder="1" applyAlignment="1" applyProtection="1">
      <alignment horizontal="right" vertical="center"/>
      <protection locked="0"/>
    </xf>
    <xf numFmtId="176" fontId="6" fillId="0" borderId="6" xfId="4" applyNumberFormat="1" applyFont="1" applyFill="1" applyBorder="1" applyAlignment="1" applyProtection="1">
      <alignment horizontal="right" vertical="center"/>
      <protection locked="0"/>
    </xf>
    <xf numFmtId="177" fontId="6" fillId="0" borderId="8" xfId="4" applyNumberFormat="1" applyFont="1" applyFill="1" applyBorder="1" applyAlignment="1" applyProtection="1">
      <alignment horizontal="right" vertical="center"/>
      <protection locked="0"/>
    </xf>
    <xf numFmtId="41" fontId="6" fillId="0" borderId="8" xfId="4" applyNumberFormat="1" applyFont="1" applyFill="1" applyBorder="1" applyAlignment="1" applyProtection="1">
      <alignment horizontal="right" vertical="center"/>
      <protection locked="0"/>
    </xf>
    <xf numFmtId="177" fontId="6" fillId="0" borderId="26" xfId="4" applyNumberFormat="1" applyFont="1" applyFill="1" applyBorder="1" applyAlignment="1" applyProtection="1">
      <alignment horizontal="right" vertical="center"/>
      <protection locked="0"/>
    </xf>
    <xf numFmtId="0" fontId="6" fillId="0" borderId="0" xfId="4" applyFont="1" applyFill="1" applyBorder="1" applyAlignment="1">
      <alignment vertical="center"/>
    </xf>
    <xf numFmtId="0" fontId="6" fillId="0" borderId="0" xfId="4" applyFont="1" applyFill="1" applyBorder="1" applyAlignment="1">
      <alignment horizontal="right" vertical="top" wrapText="1"/>
    </xf>
    <xf numFmtId="0" fontId="6" fillId="0" borderId="0" xfId="4" applyFont="1" applyFill="1" applyBorder="1" applyAlignment="1">
      <alignment horizontal="left" vertical="top" wrapText="1"/>
    </xf>
    <xf numFmtId="0" fontId="6" fillId="0" borderId="0" xfId="4" applyNumberFormat="1" applyFont="1" applyFill="1" applyBorder="1" applyAlignment="1" applyProtection="1">
      <alignment vertical="center"/>
      <protection locked="0"/>
    </xf>
    <xf numFmtId="0" fontId="6" fillId="0" borderId="0" xfId="4" applyNumberFormat="1" applyFont="1" applyFill="1" applyBorder="1" applyAlignment="1" applyProtection="1">
      <alignment horizontal="left" vertical="center"/>
      <protection locked="0"/>
    </xf>
    <xf numFmtId="0" fontId="6" fillId="0" borderId="0" xfId="4" applyFont="1" applyFill="1" applyBorder="1" applyAlignment="1">
      <alignment horizontal="left" vertical="center"/>
    </xf>
    <xf numFmtId="0" fontId="6" fillId="0" borderId="0" xfId="4" applyNumberFormat="1" applyFont="1" applyFill="1" applyAlignment="1" applyProtection="1">
      <alignment horizontal="left" vertical="center"/>
      <protection locked="0"/>
    </xf>
    <xf numFmtId="0" fontId="6" fillId="2" borderId="10" xfId="4" applyNumberFormat="1" applyFont="1" applyFill="1" applyBorder="1" applyAlignment="1" applyProtection="1">
      <alignment horizontal="centerContinuous" vertical="center"/>
      <protection locked="0"/>
    </xf>
    <xf numFmtId="0" fontId="6" fillId="2" borderId="29" xfId="4" applyFont="1" applyFill="1" applyBorder="1" applyAlignment="1">
      <alignment horizontal="centerContinuous" vertical="center"/>
    </xf>
    <xf numFmtId="0" fontId="6" fillId="2" borderId="17" xfId="4" applyFont="1" applyFill="1" applyBorder="1" applyAlignment="1">
      <alignment horizontal="centerContinuous" vertical="center"/>
    </xf>
    <xf numFmtId="0" fontId="6" fillId="0" borderId="5" xfId="4" applyNumberFormat="1" applyFont="1" applyFill="1" applyBorder="1" applyAlignment="1" applyProtection="1">
      <alignment horizontal="left" vertical="center"/>
      <protection locked="0"/>
    </xf>
    <xf numFmtId="49" fontId="6" fillId="0" borderId="0" xfId="4" applyNumberFormat="1" applyFont="1" applyFill="1" applyBorder="1" applyAlignment="1" applyProtection="1">
      <alignment horizontal="left" vertical="center"/>
      <protection locked="0"/>
    </xf>
    <xf numFmtId="177" fontId="6" fillId="0" borderId="5" xfId="4" applyNumberFormat="1" applyFont="1" applyFill="1" applyBorder="1" applyAlignment="1" applyProtection="1">
      <alignment horizontal="right" vertical="center"/>
      <protection locked="0"/>
    </xf>
    <xf numFmtId="0" fontId="6" fillId="0" borderId="22" xfId="4" applyNumberFormat="1" applyFont="1" applyFill="1" applyBorder="1" applyAlignment="1" applyProtection="1">
      <alignment horizontal="left" vertical="center"/>
      <protection locked="0"/>
    </xf>
    <xf numFmtId="49" fontId="6" fillId="0" borderId="37" xfId="4" applyNumberFormat="1" applyFont="1" applyFill="1" applyBorder="1" applyAlignment="1" applyProtection="1">
      <alignment horizontal="left" vertical="center"/>
      <protection locked="0"/>
    </xf>
    <xf numFmtId="177" fontId="6" fillId="0" borderId="22" xfId="4" applyNumberFormat="1" applyFont="1" applyFill="1" applyBorder="1" applyAlignment="1" applyProtection="1">
      <alignment horizontal="right" vertical="center"/>
      <protection locked="0"/>
    </xf>
    <xf numFmtId="41" fontId="6" fillId="0" borderId="22" xfId="4" applyNumberFormat="1" applyFont="1" applyFill="1" applyBorder="1" applyAlignment="1" applyProtection="1">
      <alignment horizontal="right" vertical="center"/>
      <protection locked="0"/>
    </xf>
    <xf numFmtId="177" fontId="6" fillId="0" borderId="37" xfId="4" applyNumberFormat="1" applyFont="1" applyFill="1" applyBorder="1" applyAlignment="1" applyProtection="1">
      <alignment horizontal="right" vertical="center"/>
      <protection locked="0"/>
    </xf>
    <xf numFmtId="177" fontId="6" fillId="0" borderId="24" xfId="4" applyNumberFormat="1" applyFont="1" applyFill="1" applyBorder="1" applyAlignment="1" applyProtection="1">
      <alignment horizontal="right" vertical="center"/>
      <protection locked="0"/>
    </xf>
    <xf numFmtId="0" fontId="6" fillId="0" borderId="27" xfId="4" applyNumberFormat="1" applyFont="1" applyFill="1" applyBorder="1" applyAlignment="1" applyProtection="1">
      <alignment vertical="center"/>
      <protection locked="0"/>
    </xf>
    <xf numFmtId="41" fontId="6" fillId="0" borderId="31" xfId="4" applyNumberFormat="1" applyFont="1" applyFill="1" applyBorder="1" applyAlignment="1" applyProtection="1">
      <alignment horizontal="right" vertical="center"/>
      <protection locked="0"/>
    </xf>
    <xf numFmtId="41" fontId="6" fillId="0" borderId="32" xfId="4" applyNumberFormat="1" applyFont="1" applyFill="1" applyBorder="1" applyAlignment="1" applyProtection="1">
      <alignment horizontal="right" vertical="center"/>
      <protection locked="0"/>
    </xf>
    <xf numFmtId="41" fontId="6" fillId="0" borderId="33" xfId="4" applyNumberFormat="1" applyFont="1" applyFill="1" applyBorder="1" applyAlignment="1" applyProtection="1">
      <alignment horizontal="right" vertical="center"/>
      <protection locked="0"/>
    </xf>
    <xf numFmtId="0" fontId="6" fillId="0" borderId="28" xfId="4" applyNumberFormat="1" applyFont="1" applyFill="1" applyBorder="1" applyAlignment="1" applyProtection="1">
      <alignment vertical="center"/>
      <protection locked="0"/>
    </xf>
    <xf numFmtId="41" fontId="6" fillId="0" borderId="5" xfId="4" applyNumberFormat="1" applyFont="1" applyFill="1" applyBorder="1" applyAlignment="1" applyProtection="1">
      <alignment horizontal="right" vertical="center"/>
      <protection locked="0"/>
    </xf>
    <xf numFmtId="41" fontId="6" fillId="0" borderId="21" xfId="4" applyNumberFormat="1" applyFont="1" applyFill="1" applyBorder="1" applyAlignment="1" applyProtection="1">
      <alignment horizontal="right" vertical="center"/>
      <protection locked="0"/>
    </xf>
    <xf numFmtId="0" fontId="6" fillId="0" borderId="28" xfId="4" applyFont="1" applyFill="1" applyBorder="1" applyAlignment="1">
      <alignment vertical="center" shrinkToFit="1"/>
    </xf>
    <xf numFmtId="176" fontId="6" fillId="0" borderId="21" xfId="4" applyNumberFormat="1" applyFont="1" applyFill="1" applyBorder="1" applyAlignment="1" applyProtection="1">
      <alignment horizontal="right" vertical="center"/>
      <protection locked="0"/>
    </xf>
    <xf numFmtId="0" fontId="6" fillId="0" borderId="38" xfId="4" applyFont="1" applyFill="1" applyBorder="1" applyAlignment="1">
      <alignment vertical="center"/>
    </xf>
    <xf numFmtId="177" fontId="6" fillId="0" borderId="39" xfId="4" applyNumberFormat="1" applyFont="1" applyFill="1" applyBorder="1" applyAlignment="1" applyProtection="1">
      <alignment horizontal="right" vertical="center"/>
      <protection locked="0"/>
    </xf>
    <xf numFmtId="41" fontId="6" fillId="0" borderId="37" xfId="4" applyNumberFormat="1" applyFont="1" applyFill="1" applyBorder="1" applyAlignment="1" applyProtection="1">
      <alignment horizontal="right" vertical="center"/>
      <protection locked="0"/>
    </xf>
    <xf numFmtId="0" fontId="6" fillId="0" borderId="28" xfId="4" applyFont="1" applyFill="1" applyBorder="1" applyAlignment="1">
      <alignment vertical="center"/>
    </xf>
    <xf numFmtId="0" fontId="6" fillId="0" borderId="36" xfId="4" applyNumberFormat="1" applyFont="1" applyFill="1" applyBorder="1" applyAlignment="1" applyProtection="1">
      <alignment vertical="center"/>
      <protection locked="0"/>
    </xf>
    <xf numFmtId="177" fontId="6" fillId="0" borderId="9" xfId="4" applyNumberFormat="1" applyFont="1" applyFill="1" applyBorder="1" applyAlignment="1" applyProtection="1">
      <alignment horizontal="right" vertical="center"/>
      <protection locked="0"/>
    </xf>
    <xf numFmtId="0" fontId="6" fillId="0" borderId="0" xfId="4" applyFont="1" applyFill="1" applyAlignment="1">
      <alignment horizontal="left" vertical="center"/>
    </xf>
    <xf numFmtId="0" fontId="2" fillId="0" borderId="0" xfId="10" applyNumberFormat="1" applyFont="1" applyFill="1" applyAlignment="1" applyProtection="1">
      <alignment horizontal="left" vertical="center"/>
      <protection locked="0"/>
    </xf>
    <xf numFmtId="0" fontId="6" fillId="0" borderId="0" xfId="10" applyNumberFormat="1" applyFont="1" applyFill="1" applyAlignment="1" applyProtection="1">
      <alignment vertical="center"/>
      <protection locked="0"/>
    </xf>
    <xf numFmtId="0" fontId="12" fillId="0" borderId="0" xfId="5" applyFont="1">
      <alignment vertical="center"/>
    </xf>
    <xf numFmtId="0" fontId="6" fillId="0" borderId="0" xfId="10" applyNumberFormat="1" applyFont="1" applyFill="1" applyAlignment="1" applyProtection="1">
      <alignment horizontal="right" vertical="center"/>
      <protection locked="0"/>
    </xf>
    <xf numFmtId="0" fontId="6" fillId="2" borderId="3" xfId="5" applyFont="1" applyFill="1" applyBorder="1">
      <alignment vertical="center"/>
    </xf>
    <xf numFmtId="0" fontId="6" fillId="2" borderId="9" xfId="5" applyFont="1" applyFill="1" applyBorder="1">
      <alignment vertical="center"/>
    </xf>
    <xf numFmtId="0" fontId="6" fillId="2" borderId="17" xfId="5" applyFont="1" applyFill="1" applyBorder="1" applyAlignment="1">
      <alignment horizontal="center" vertical="center"/>
    </xf>
    <xf numFmtId="0" fontId="6" fillId="2" borderId="4" xfId="5" applyFont="1" applyFill="1" applyBorder="1" applyAlignment="1">
      <alignment horizontal="center" vertical="center"/>
    </xf>
    <xf numFmtId="0" fontId="6" fillId="0" borderId="40" xfId="5" applyFont="1" applyFill="1" applyBorder="1">
      <alignment vertical="center"/>
    </xf>
    <xf numFmtId="38" fontId="6" fillId="0" borderId="33" xfId="12" applyFont="1" applyFill="1" applyBorder="1" applyAlignment="1">
      <alignment horizontal="right" vertical="center"/>
    </xf>
    <xf numFmtId="38" fontId="6" fillId="0" borderId="40" xfId="12" applyFont="1" applyFill="1" applyBorder="1" applyAlignment="1">
      <alignment horizontal="right" vertical="center"/>
    </xf>
    <xf numFmtId="38" fontId="6" fillId="0" borderId="3" xfId="12" applyFont="1" applyFill="1" applyBorder="1" applyAlignment="1">
      <alignment horizontal="right" vertical="center"/>
    </xf>
    <xf numFmtId="0" fontId="6" fillId="0" borderId="6" xfId="5" applyFont="1" applyFill="1" applyBorder="1">
      <alignment vertical="center"/>
    </xf>
    <xf numFmtId="38" fontId="6" fillId="0" borderId="21" xfId="12" applyFont="1" applyFill="1" applyBorder="1" applyAlignment="1">
      <alignment horizontal="right" vertical="center"/>
    </xf>
    <xf numFmtId="38" fontId="6" fillId="0" borderId="6" xfId="12" applyFont="1" applyFill="1" applyBorder="1" applyAlignment="1">
      <alignment horizontal="right" vertical="center"/>
    </xf>
    <xf numFmtId="0" fontId="6" fillId="0" borderId="39" xfId="5" applyFont="1" applyFill="1" applyBorder="1">
      <alignment vertical="center"/>
    </xf>
    <xf numFmtId="38" fontId="6" fillId="0" borderId="24" xfId="12" applyFont="1" applyFill="1" applyBorder="1" applyAlignment="1">
      <alignment horizontal="right" vertical="center"/>
    </xf>
    <xf numFmtId="38" fontId="6" fillId="0" borderId="39" xfId="12" applyFont="1" applyFill="1" applyBorder="1" applyAlignment="1">
      <alignment horizontal="right" vertical="center"/>
    </xf>
    <xf numFmtId="0" fontId="6" fillId="0" borderId="41" xfId="5" applyFont="1" applyFill="1" applyBorder="1">
      <alignment vertical="center"/>
    </xf>
    <xf numFmtId="38" fontId="6" fillId="0" borderId="42" xfId="12" applyFont="1" applyFill="1" applyBorder="1" applyAlignment="1">
      <alignment horizontal="right" vertical="center"/>
    </xf>
    <xf numFmtId="38" fontId="6" fillId="0" borderId="41" xfId="12" applyFont="1" applyFill="1" applyBorder="1" applyAlignment="1">
      <alignment horizontal="right" vertical="center"/>
    </xf>
    <xf numFmtId="0" fontId="6" fillId="0" borderId="43" xfId="5" applyFont="1" applyFill="1" applyBorder="1">
      <alignment vertical="center"/>
    </xf>
    <xf numFmtId="38" fontId="6" fillId="0" borderId="44" xfId="12" applyFont="1" applyFill="1" applyBorder="1" applyAlignment="1">
      <alignment horizontal="right" vertical="center"/>
    </xf>
    <xf numFmtId="38" fontId="6" fillId="0" borderId="43" xfId="12" applyFont="1" applyFill="1" applyBorder="1" applyAlignment="1">
      <alignment horizontal="right" vertical="center"/>
    </xf>
    <xf numFmtId="0" fontId="6" fillId="0" borderId="9" xfId="5" applyFont="1" applyFill="1" applyBorder="1">
      <alignment vertical="center"/>
    </xf>
    <xf numFmtId="38" fontId="6" fillId="0" borderId="26" xfId="12" applyFont="1" applyFill="1" applyBorder="1" applyAlignment="1">
      <alignment horizontal="right" vertical="center"/>
    </xf>
    <xf numFmtId="38" fontId="6" fillId="0" borderId="9" xfId="12" applyFont="1" applyFill="1" applyBorder="1" applyAlignment="1">
      <alignment horizontal="right" vertical="center"/>
    </xf>
    <xf numFmtId="0" fontId="6" fillId="0" borderId="0" xfId="10" applyNumberFormat="1" applyFont="1" applyFill="1" applyBorder="1" applyAlignment="1" applyProtection="1">
      <alignment horizontal="left" vertical="center"/>
      <protection locked="0"/>
    </xf>
    <xf numFmtId="177" fontId="6" fillId="0" borderId="0" xfId="10" applyNumberFormat="1" applyFont="1" applyFill="1" applyBorder="1" applyAlignment="1" applyProtection="1">
      <alignment vertical="center"/>
      <protection locked="0"/>
    </xf>
    <xf numFmtId="0" fontId="6" fillId="0" borderId="0" xfId="10" applyNumberFormat="1" applyFont="1" applyFill="1" applyAlignment="1" applyProtection="1">
      <alignment horizontal="left" vertical="center"/>
      <protection locked="0"/>
    </xf>
    <xf numFmtId="0" fontId="14" fillId="0" borderId="0" xfId="2" applyFont="1" applyFill="1" applyAlignment="1" applyProtection="1">
      <alignment horizontal="left" vertical="center"/>
    </xf>
    <xf numFmtId="0" fontId="6" fillId="0" borderId="0" xfId="10" applyFont="1" applyFill="1" applyAlignment="1">
      <alignment horizontal="left" vertical="center"/>
    </xf>
    <xf numFmtId="0" fontId="6" fillId="2" borderId="29" xfId="4" applyNumberFormat="1" applyFont="1" applyFill="1" applyBorder="1" applyAlignment="1" applyProtection="1">
      <alignment horizontal="centerContinuous" vertical="center"/>
      <protection locked="0"/>
    </xf>
    <xf numFmtId="0" fontId="6" fillId="2" borderId="17" xfId="4" applyNumberFormat="1" applyFont="1" applyFill="1" applyBorder="1" applyAlignment="1" applyProtection="1">
      <alignment horizontal="centerContinuous" vertical="center"/>
      <protection locked="0"/>
    </xf>
    <xf numFmtId="0" fontId="6" fillId="2" borderId="8" xfId="4" applyNumberFormat="1" applyFont="1" applyFill="1" applyBorder="1" applyAlignment="1" applyProtection="1">
      <alignment horizontal="center" vertical="center"/>
      <protection locked="0"/>
    </xf>
    <xf numFmtId="0" fontId="6" fillId="2" borderId="7" xfId="4" applyNumberFormat="1" applyFont="1" applyFill="1" applyBorder="1" applyAlignment="1" applyProtection="1">
      <alignment horizontal="center" vertical="center"/>
      <protection locked="0"/>
    </xf>
    <xf numFmtId="0" fontId="6" fillId="2" borderId="9" xfId="4" applyNumberFormat="1" applyFont="1" applyFill="1" applyBorder="1" applyAlignment="1" applyProtection="1">
      <alignment horizontal="center" vertical="center"/>
      <protection locked="0"/>
    </xf>
    <xf numFmtId="49" fontId="6" fillId="0" borderId="3" xfId="4" applyNumberFormat="1" applyFont="1" applyFill="1" applyBorder="1" applyAlignment="1" applyProtection="1">
      <alignment horizontal="distributed" vertical="center" indent="1"/>
      <protection locked="0"/>
    </xf>
    <xf numFmtId="176" fontId="6" fillId="0" borderId="2" xfId="4" applyNumberFormat="1" applyFont="1" applyFill="1" applyBorder="1" applyAlignment="1">
      <alignment vertical="center"/>
    </xf>
    <xf numFmtId="176" fontId="6" fillId="0" borderId="0" xfId="4" applyNumberFormat="1" applyFont="1" applyFill="1" applyBorder="1" applyAlignment="1">
      <alignment horizontal="left" vertical="center"/>
    </xf>
    <xf numFmtId="176" fontId="6" fillId="0" borderId="1" xfId="4" applyNumberFormat="1" applyFont="1" applyFill="1" applyBorder="1" applyAlignment="1">
      <alignment vertical="center"/>
    </xf>
    <xf numFmtId="176" fontId="6" fillId="0" borderId="30" xfId="4" applyNumberFormat="1" applyFont="1" applyFill="1" applyBorder="1" applyAlignment="1">
      <alignment vertical="center"/>
    </xf>
    <xf numFmtId="49" fontId="6" fillId="0" borderId="6" xfId="4" applyNumberFormat="1" applyFont="1" applyFill="1" applyBorder="1" applyAlignment="1" applyProtection="1">
      <alignment horizontal="distributed" vertical="center" indent="1"/>
      <protection locked="0"/>
    </xf>
    <xf numFmtId="176" fontId="6" fillId="0" borderId="0" xfId="4" applyNumberFormat="1" applyFont="1" applyFill="1" applyBorder="1" applyAlignment="1">
      <alignment vertical="center"/>
    </xf>
    <xf numFmtId="176" fontId="6" fillId="0" borderId="5" xfId="4" applyNumberFormat="1" applyFont="1" applyFill="1" applyBorder="1" applyAlignment="1">
      <alignment vertical="center"/>
    </xf>
    <xf numFmtId="176" fontId="6" fillId="0" borderId="0" xfId="4" applyNumberFormat="1" applyFont="1" applyFill="1" applyBorder="1" applyAlignment="1">
      <alignment horizontal="right" vertical="center"/>
    </xf>
    <xf numFmtId="176" fontId="6" fillId="0" borderId="21" xfId="4" applyNumberFormat="1" applyFont="1" applyFill="1" applyBorder="1" applyAlignment="1">
      <alignment vertical="center"/>
    </xf>
    <xf numFmtId="0" fontId="6" fillId="4" borderId="9" xfId="4" applyNumberFormat="1" applyFont="1" applyFill="1" applyBorder="1" applyAlignment="1" applyProtection="1">
      <alignment horizontal="distributed" vertical="center" justifyLastLine="1"/>
      <protection locked="0"/>
    </xf>
    <xf numFmtId="176" fontId="6" fillId="4" borderId="8" xfId="4" applyNumberFormat="1" applyFont="1" applyFill="1" applyBorder="1" applyAlignment="1">
      <alignment vertical="center"/>
    </xf>
    <xf numFmtId="176" fontId="6" fillId="2" borderId="7" xfId="4" applyNumberFormat="1" applyFont="1" applyFill="1" applyBorder="1" applyAlignment="1">
      <alignment vertical="center"/>
    </xf>
    <xf numFmtId="176" fontId="6" fillId="2" borderId="8" xfId="4" applyNumberFormat="1" applyFont="1" applyFill="1" applyBorder="1" applyAlignment="1">
      <alignment vertical="center"/>
    </xf>
    <xf numFmtId="176" fontId="6" fillId="2" borderId="26" xfId="4" applyNumberFormat="1" applyFont="1" applyFill="1" applyBorder="1" applyAlignment="1">
      <alignment vertical="center"/>
    </xf>
    <xf numFmtId="49" fontId="6" fillId="0" borderId="1" xfId="4" applyNumberFormat="1" applyFont="1" applyFill="1" applyBorder="1" applyAlignment="1" applyProtection="1">
      <alignment vertical="center"/>
      <protection locked="0"/>
    </xf>
    <xf numFmtId="0" fontId="6" fillId="0" borderId="30" xfId="4" applyFont="1" applyFill="1" applyBorder="1" applyAlignment="1">
      <alignment horizontal="distributed" vertical="center" indent="1"/>
    </xf>
    <xf numFmtId="41" fontId="6" fillId="0" borderId="2" xfId="4" applyNumberFormat="1" applyFont="1" applyFill="1" applyBorder="1" applyAlignment="1">
      <alignment horizontal="right" vertical="center"/>
    </xf>
    <xf numFmtId="49" fontId="6" fillId="0" borderId="5" xfId="4" applyNumberFormat="1" applyFont="1" applyFill="1" applyBorder="1" applyAlignment="1" applyProtection="1">
      <alignment vertical="center"/>
      <protection locked="0"/>
    </xf>
    <xf numFmtId="0" fontId="6" fillId="0" borderId="21" xfId="4" applyFont="1" applyFill="1" applyBorder="1" applyAlignment="1">
      <alignment horizontal="distributed" vertical="center" indent="1"/>
    </xf>
    <xf numFmtId="180" fontId="6" fillId="0" borderId="0" xfId="4" applyNumberFormat="1" applyFont="1" applyFill="1" applyBorder="1" applyAlignment="1">
      <alignment horizontal="right" vertical="center"/>
    </xf>
    <xf numFmtId="41" fontId="6" fillId="0" borderId="0" xfId="4" applyNumberFormat="1" applyFont="1" applyFill="1" applyBorder="1" applyAlignment="1">
      <alignment horizontal="right" vertical="center"/>
    </xf>
    <xf numFmtId="49" fontId="6" fillId="0" borderId="7" xfId="4" applyNumberFormat="1" applyFont="1" applyFill="1" applyBorder="1" applyAlignment="1" applyProtection="1">
      <alignment vertical="center"/>
      <protection locked="0"/>
    </xf>
    <xf numFmtId="0" fontId="6" fillId="0" borderId="26" xfId="4" applyFont="1" applyFill="1" applyBorder="1" applyAlignment="1">
      <alignment horizontal="distributed" vertical="center" indent="1"/>
    </xf>
    <xf numFmtId="176" fontId="6" fillId="0" borderId="8" xfId="4" applyNumberFormat="1" applyFont="1" applyFill="1" applyBorder="1" applyAlignment="1">
      <alignment vertical="center"/>
    </xf>
    <xf numFmtId="176" fontId="6" fillId="0" borderId="7" xfId="4" applyNumberFormat="1" applyFont="1" applyFill="1" applyBorder="1" applyAlignment="1">
      <alignment vertical="center"/>
    </xf>
    <xf numFmtId="176" fontId="6" fillId="0" borderId="8" xfId="4" applyNumberFormat="1" applyFont="1" applyFill="1" applyBorder="1" applyAlignment="1">
      <alignment horizontal="right" vertical="center"/>
    </xf>
    <xf numFmtId="176" fontId="6" fillId="0" borderId="26" xfId="4" applyNumberFormat="1" applyFont="1" applyFill="1" applyBorder="1" applyAlignment="1">
      <alignment vertical="center"/>
    </xf>
    <xf numFmtId="0" fontId="6" fillId="0" borderId="6" xfId="4" applyNumberFormat="1" applyFont="1" applyFill="1" applyBorder="1" applyAlignment="1" applyProtection="1">
      <alignment horizontal="distributed" vertical="center" indent="1"/>
      <protection locked="0"/>
    </xf>
    <xf numFmtId="176" fontId="6" fillId="2" borderId="8" xfId="4" applyNumberFormat="1" applyFont="1" applyFill="1" applyBorder="1" applyAlignment="1">
      <alignment horizontal="right" vertical="center"/>
    </xf>
    <xf numFmtId="0" fontId="6" fillId="0" borderId="1" xfId="4" applyFont="1" applyFill="1" applyBorder="1" applyAlignment="1">
      <alignment vertical="center"/>
    </xf>
    <xf numFmtId="0" fontId="6" fillId="0" borderId="30" xfId="4" applyNumberFormat="1" applyFont="1" applyFill="1" applyBorder="1" applyAlignment="1" applyProtection="1">
      <alignment horizontal="distributed" vertical="center" indent="1"/>
      <protection locked="0"/>
    </xf>
    <xf numFmtId="176" fontId="6" fillId="0" borderId="1" xfId="4" applyNumberFormat="1" applyFont="1" applyFill="1" applyBorder="1" applyAlignment="1">
      <alignment horizontal="left" vertical="center"/>
    </xf>
    <xf numFmtId="176" fontId="6" fillId="0" borderId="2" xfId="4" applyNumberFormat="1" applyFont="1" applyFill="1" applyBorder="1" applyAlignment="1">
      <alignment horizontal="left" vertical="center"/>
    </xf>
    <xf numFmtId="176" fontId="6" fillId="0" borderId="30" xfId="4" applyNumberFormat="1" applyFont="1" applyFill="1" applyBorder="1" applyAlignment="1">
      <alignment horizontal="left" vertical="center"/>
    </xf>
    <xf numFmtId="0" fontId="6" fillId="0" borderId="7" xfId="4" applyFont="1" applyFill="1" applyBorder="1" applyAlignment="1">
      <alignment vertical="center"/>
    </xf>
    <xf numFmtId="0" fontId="6" fillId="0" borderId="26" xfId="4" applyNumberFormat="1" applyFont="1" applyFill="1" applyBorder="1" applyAlignment="1" applyProtection="1">
      <alignment horizontal="distributed" vertical="center" indent="1"/>
      <protection locked="0"/>
    </xf>
    <xf numFmtId="41" fontId="6" fillId="0" borderId="8" xfId="4" applyNumberFormat="1" applyFont="1" applyFill="1" applyBorder="1" applyAlignment="1">
      <alignment horizontal="right" vertical="center"/>
    </xf>
    <xf numFmtId="0" fontId="2" fillId="0" borderId="0" xfId="10" applyNumberFormat="1" applyFont="1" applyFill="1" applyAlignment="1" applyProtection="1">
      <alignment vertical="center"/>
      <protection locked="0"/>
    </xf>
    <xf numFmtId="0" fontId="25" fillId="0" borderId="0" xfId="10" applyFont="1" applyFill="1" applyAlignment="1">
      <alignment vertical="center"/>
    </xf>
    <xf numFmtId="0" fontId="6" fillId="2" borderId="10" xfId="10" applyNumberFormat="1" applyFont="1" applyFill="1" applyBorder="1" applyAlignment="1" applyProtection="1">
      <alignment horizontal="centerContinuous" vertical="center"/>
      <protection locked="0"/>
    </xf>
    <xf numFmtId="0" fontId="6" fillId="2" borderId="29" xfId="10" applyNumberFormat="1" applyFont="1" applyFill="1" applyBorder="1" applyAlignment="1" applyProtection="1">
      <alignment horizontal="centerContinuous" vertical="center"/>
      <protection locked="0"/>
    </xf>
    <xf numFmtId="0" fontId="6" fillId="2" borderId="17" xfId="10" applyNumberFormat="1" applyFont="1" applyFill="1" applyBorder="1" applyAlignment="1" applyProtection="1">
      <alignment horizontal="centerContinuous" vertical="center"/>
      <protection locked="0"/>
    </xf>
    <xf numFmtId="0" fontId="6" fillId="2" borderId="4" xfId="10" applyNumberFormat="1" applyFont="1" applyFill="1" applyBorder="1" applyAlignment="1" applyProtection="1">
      <alignment horizontal="center" vertical="center" shrinkToFit="1"/>
      <protection locked="0"/>
    </xf>
    <xf numFmtId="0" fontId="6" fillId="2" borderId="17" xfId="10" applyNumberFormat="1" applyFont="1" applyFill="1" applyBorder="1" applyAlignment="1" applyProtection="1">
      <alignment horizontal="center" vertical="center" shrinkToFit="1"/>
      <protection locked="0"/>
    </xf>
    <xf numFmtId="49" fontId="6" fillId="0" borderId="3" xfId="10" applyNumberFormat="1" applyFont="1" applyFill="1" applyBorder="1" applyAlignment="1" applyProtection="1">
      <alignment vertical="center"/>
      <protection locked="0"/>
    </xf>
    <xf numFmtId="41" fontId="6" fillId="0" borderId="45" xfId="10" applyNumberFormat="1" applyFont="1" applyFill="1" applyBorder="1" applyAlignment="1">
      <alignment vertical="center"/>
    </xf>
    <xf numFmtId="41" fontId="6" fillId="0" borderId="2" xfId="10" applyNumberFormat="1" applyFont="1" applyFill="1" applyBorder="1" applyAlignment="1">
      <alignment horizontal="right" vertical="center"/>
    </xf>
    <xf numFmtId="41" fontId="6" fillId="0" borderId="30" xfId="10" applyNumberFormat="1" applyFont="1" applyFill="1" applyBorder="1" applyAlignment="1">
      <alignment vertical="center"/>
    </xf>
    <xf numFmtId="41" fontId="6" fillId="0" borderId="2" xfId="10" applyNumberFormat="1" applyFont="1" applyFill="1" applyBorder="1" applyAlignment="1">
      <alignment vertical="center"/>
    </xf>
    <xf numFmtId="49" fontId="6" fillId="0" borderId="6" xfId="10" applyNumberFormat="1" applyFont="1" applyFill="1" applyBorder="1" applyAlignment="1" applyProtection="1">
      <alignment vertical="center"/>
      <protection locked="0"/>
    </xf>
    <xf numFmtId="41" fontId="6" fillId="0" borderId="46" xfId="10" applyNumberFormat="1" applyFont="1" applyFill="1" applyBorder="1" applyAlignment="1">
      <alignment vertical="center"/>
    </xf>
    <xf numFmtId="41" fontId="6" fillId="0" borderId="0" xfId="10" applyNumberFormat="1" applyFont="1" applyFill="1" applyBorder="1" applyAlignment="1">
      <alignment vertical="center"/>
    </xf>
    <xf numFmtId="41" fontId="6" fillId="0" borderId="21" xfId="10" applyNumberFormat="1" applyFont="1" applyFill="1" applyBorder="1" applyAlignment="1">
      <alignment vertical="center"/>
    </xf>
    <xf numFmtId="41" fontId="6" fillId="0" borderId="0" xfId="10" applyNumberFormat="1" applyFont="1" applyFill="1" applyBorder="1" applyAlignment="1">
      <alignment horizontal="right" vertical="center"/>
    </xf>
    <xf numFmtId="41" fontId="6" fillId="0" borderId="46" xfId="10" applyNumberFormat="1" applyFont="1" applyFill="1" applyBorder="1" applyAlignment="1">
      <alignment horizontal="right" vertical="center"/>
    </xf>
    <xf numFmtId="41" fontId="6" fillId="0" borderId="21" xfId="10" applyNumberFormat="1" applyFont="1" applyFill="1" applyBorder="1" applyAlignment="1">
      <alignment horizontal="right" vertical="center"/>
    </xf>
    <xf numFmtId="49" fontId="6" fillId="0" borderId="39" xfId="10" applyNumberFormat="1" applyFont="1" applyFill="1" applyBorder="1" applyAlignment="1" applyProtection="1">
      <alignment vertical="center"/>
      <protection locked="0"/>
    </xf>
    <xf numFmtId="41" fontId="6" fillId="0" borderId="47" xfId="10" applyNumberFormat="1" applyFont="1" applyFill="1" applyBorder="1" applyAlignment="1">
      <alignment vertical="center"/>
    </xf>
    <xf numFmtId="41" fontId="6" fillId="0" borderId="37" xfId="10" applyNumberFormat="1" applyFont="1" applyFill="1" applyBorder="1" applyAlignment="1">
      <alignment horizontal="right" vertical="center"/>
    </xf>
    <xf numFmtId="41" fontId="6" fillId="0" borderId="24" xfId="10" applyNumberFormat="1" applyFont="1" applyFill="1" applyBorder="1" applyAlignment="1">
      <alignment vertical="center"/>
    </xf>
    <xf numFmtId="41" fontId="6" fillId="0" borderId="37" xfId="10" applyNumberFormat="1" applyFont="1" applyFill="1" applyBorder="1" applyAlignment="1">
      <alignment vertical="center"/>
    </xf>
    <xf numFmtId="0" fontId="6" fillId="0" borderId="9" xfId="10" applyNumberFormat="1" applyFont="1" applyFill="1" applyBorder="1" applyAlignment="1" applyProtection="1">
      <alignment vertical="center"/>
      <protection locked="0"/>
    </xf>
    <xf numFmtId="41" fontId="6" fillId="0" borderId="48" xfId="10" applyNumberFormat="1" applyFont="1" applyFill="1" applyBorder="1" applyAlignment="1">
      <alignment vertical="center"/>
    </xf>
    <xf numFmtId="41" fontId="6" fillId="0" borderId="8" xfId="10" applyNumberFormat="1" applyFont="1" applyFill="1" applyBorder="1" applyAlignment="1">
      <alignment vertical="center"/>
    </xf>
    <xf numFmtId="41" fontId="6" fillId="0" borderId="26" xfId="10" applyNumberFormat="1" applyFont="1" applyFill="1" applyBorder="1" applyAlignment="1">
      <alignment vertical="center"/>
    </xf>
    <xf numFmtId="41" fontId="6" fillId="0" borderId="8" xfId="10" applyNumberFormat="1" applyFont="1" applyFill="1" applyBorder="1" applyAlignment="1">
      <alignment horizontal="right" vertical="center"/>
    </xf>
    <xf numFmtId="41" fontId="6" fillId="0" borderId="46" xfId="10" applyNumberFormat="1" applyFont="1" applyFill="1" applyBorder="1" applyAlignment="1" applyProtection="1">
      <alignment vertical="center"/>
      <protection locked="0"/>
    </xf>
    <xf numFmtId="41" fontId="6" fillId="0" borderId="0" xfId="10" applyNumberFormat="1" applyFont="1" applyFill="1" applyBorder="1" applyAlignment="1" applyProtection="1">
      <alignment horizontal="right" vertical="center"/>
      <protection locked="0"/>
    </xf>
    <xf numFmtId="41" fontId="6" fillId="0" borderId="21" xfId="10" applyNumberFormat="1" applyFont="1" applyFill="1" applyBorder="1" applyAlignment="1" applyProtection="1">
      <alignment vertical="center"/>
      <protection locked="0"/>
    </xf>
    <xf numFmtId="41" fontId="6" fillId="0" borderId="21" xfId="10" applyNumberFormat="1" applyFont="1" applyFill="1" applyBorder="1" applyAlignment="1" applyProtection="1">
      <alignment horizontal="right" vertical="center"/>
      <protection locked="0"/>
    </xf>
    <xf numFmtId="41" fontId="6" fillId="0" borderId="0" xfId="10" applyNumberFormat="1" applyFont="1" applyFill="1" applyBorder="1" applyAlignment="1" applyProtection="1">
      <alignment vertical="center"/>
      <protection locked="0"/>
    </xf>
    <xf numFmtId="41" fontId="6" fillId="0" borderId="47" xfId="10" applyNumberFormat="1" applyFont="1" applyFill="1" applyBorder="1" applyAlignment="1" applyProtection="1">
      <alignment vertical="center"/>
      <protection locked="0"/>
    </xf>
    <xf numFmtId="41" fontId="6" fillId="0" borderId="37" xfId="10" applyNumberFormat="1" applyFont="1" applyFill="1" applyBorder="1" applyAlignment="1" applyProtection="1">
      <alignment horizontal="right" vertical="center"/>
      <protection locked="0"/>
    </xf>
    <xf numFmtId="41" fontId="6" fillId="0" borderId="24" xfId="10" applyNumberFormat="1" applyFont="1" applyFill="1" applyBorder="1" applyAlignment="1" applyProtection="1">
      <alignment vertical="center"/>
      <protection locked="0"/>
    </xf>
    <xf numFmtId="41" fontId="6" fillId="0" borderId="37" xfId="10" applyNumberFormat="1" applyFont="1" applyFill="1" applyBorder="1" applyAlignment="1" applyProtection="1">
      <alignment vertical="center"/>
      <protection locked="0"/>
    </xf>
    <xf numFmtId="41" fontId="6" fillId="0" borderId="48" xfId="10" applyNumberFormat="1" applyFont="1" applyFill="1" applyBorder="1" applyAlignment="1" applyProtection="1">
      <alignment vertical="center"/>
      <protection locked="0"/>
    </xf>
    <xf numFmtId="41" fontId="6" fillId="0" borderId="8" xfId="10" applyNumberFormat="1" applyFont="1" applyFill="1" applyBorder="1" applyAlignment="1" applyProtection="1">
      <alignment vertical="center"/>
      <protection locked="0"/>
    </xf>
    <xf numFmtId="41" fontId="6" fillId="0" borderId="26" xfId="10" applyNumberFormat="1" applyFont="1" applyFill="1" applyBorder="1" applyAlignment="1" applyProtection="1">
      <alignment vertical="center"/>
      <protection locked="0"/>
    </xf>
    <xf numFmtId="41" fontId="6" fillId="0" borderId="8" xfId="10" applyNumberFormat="1" applyFont="1" applyFill="1" applyBorder="1" applyAlignment="1" applyProtection="1">
      <alignment horizontal="right" vertical="center"/>
      <protection locked="0"/>
    </xf>
    <xf numFmtId="41" fontId="6" fillId="0" borderId="46" xfId="10" applyNumberFormat="1" applyFont="1" applyFill="1" applyBorder="1" applyAlignment="1" applyProtection="1">
      <alignment vertical="center" shrinkToFit="1"/>
      <protection locked="0"/>
    </xf>
    <xf numFmtId="41" fontId="6" fillId="0" borderId="21" xfId="10" applyNumberFormat="1" applyFont="1" applyFill="1" applyBorder="1" applyAlignment="1" applyProtection="1">
      <alignment vertical="center" shrinkToFit="1"/>
      <protection locked="0"/>
    </xf>
    <xf numFmtId="41" fontId="6" fillId="0" borderId="47" xfId="10" applyNumberFormat="1" applyFont="1" applyFill="1" applyBorder="1" applyAlignment="1" applyProtection="1">
      <alignment vertical="center" shrinkToFit="1"/>
      <protection locked="0"/>
    </xf>
    <xf numFmtId="41" fontId="6" fillId="0" borderId="24" xfId="10" applyNumberFormat="1" applyFont="1" applyFill="1" applyBorder="1" applyAlignment="1" applyProtection="1">
      <alignment vertical="center" shrinkToFit="1"/>
      <protection locked="0"/>
    </xf>
    <xf numFmtId="41" fontId="6" fillId="0" borderId="48" xfId="10" applyNumberFormat="1" applyFont="1" applyFill="1" applyBorder="1" applyAlignment="1" applyProtection="1">
      <alignment vertical="center" shrinkToFit="1"/>
      <protection locked="0"/>
    </xf>
    <xf numFmtId="41" fontId="6" fillId="0" borderId="26" xfId="10" applyNumberFormat="1" applyFont="1" applyFill="1" applyBorder="1" applyAlignment="1" applyProtection="1">
      <alignment vertical="center" shrinkToFit="1"/>
      <protection locked="0"/>
    </xf>
    <xf numFmtId="0" fontId="6" fillId="0" borderId="10" xfId="10" applyFont="1" applyFill="1" applyBorder="1" applyAlignment="1">
      <alignment vertical="center"/>
    </xf>
    <xf numFmtId="0" fontId="6" fillId="0" borderId="17" xfId="10" applyNumberFormat="1" applyFont="1" applyFill="1" applyBorder="1" applyAlignment="1" applyProtection="1">
      <alignment vertical="center"/>
      <protection locked="0"/>
    </xf>
    <xf numFmtId="41" fontId="6" fillId="0" borderId="29" xfId="10" applyNumberFormat="1" applyFont="1" applyFill="1" applyBorder="1" applyAlignment="1" applyProtection="1">
      <alignment vertical="center" shrinkToFit="1"/>
      <protection locked="0"/>
    </xf>
    <xf numFmtId="41" fontId="6" fillId="0" borderId="26" xfId="10" applyNumberFormat="1" applyFont="1" applyFill="1" applyBorder="1" applyAlignment="1" applyProtection="1">
      <alignment horizontal="right" vertical="center" shrinkToFit="1"/>
      <protection locked="0"/>
    </xf>
    <xf numFmtId="41" fontId="6" fillId="0" borderId="26" xfId="10" applyNumberFormat="1" applyFont="1" applyFill="1" applyBorder="1" applyAlignment="1" applyProtection="1">
      <alignment horizontal="right" vertical="center"/>
      <protection locked="0"/>
    </xf>
    <xf numFmtId="0" fontId="6" fillId="0" borderId="7" xfId="10" applyFont="1" applyFill="1" applyBorder="1" applyAlignment="1">
      <alignment vertical="center"/>
    </xf>
    <xf numFmtId="0" fontId="6" fillId="0" borderId="26" xfId="10" applyNumberFormat="1" applyFont="1" applyFill="1" applyBorder="1" applyAlignment="1" applyProtection="1">
      <alignment vertical="center"/>
      <protection locked="0"/>
    </xf>
    <xf numFmtId="41" fontId="6" fillId="0" borderId="8" xfId="10" applyNumberFormat="1" applyFont="1" applyFill="1" applyBorder="1" applyAlignment="1" applyProtection="1">
      <alignment vertical="center" shrinkToFit="1"/>
      <protection locked="0"/>
    </xf>
    <xf numFmtId="38" fontId="2" fillId="0" borderId="0" xfId="13" applyFont="1" applyFill="1" applyAlignment="1" applyProtection="1">
      <alignment vertical="center"/>
      <protection locked="0"/>
    </xf>
    <xf numFmtId="38" fontId="12" fillId="0" borderId="0" xfId="13" applyFont="1" applyFill="1" applyAlignment="1" applyProtection="1">
      <alignment vertical="center"/>
      <protection locked="0"/>
    </xf>
    <xf numFmtId="38" fontId="12" fillId="0" borderId="0" xfId="13" applyFont="1" applyFill="1" applyAlignment="1">
      <alignment vertical="center"/>
    </xf>
    <xf numFmtId="38" fontId="6" fillId="0" borderId="0" xfId="13" applyFont="1" applyFill="1" applyBorder="1" applyAlignment="1" applyProtection="1">
      <alignment horizontal="right" vertical="center"/>
      <protection locked="0"/>
    </xf>
    <xf numFmtId="38" fontId="6" fillId="0" borderId="0" xfId="13" applyFont="1" applyFill="1" applyAlignment="1">
      <alignment vertical="center"/>
    </xf>
    <xf numFmtId="38" fontId="6" fillId="2" borderId="3" xfId="13" applyFont="1" applyFill="1" applyBorder="1" applyAlignment="1" applyProtection="1">
      <alignment horizontal="center" vertical="center"/>
      <protection locked="0"/>
    </xf>
    <xf numFmtId="0" fontId="6" fillId="0" borderId="1" xfId="5" applyFont="1" applyFill="1" applyBorder="1" applyAlignment="1">
      <alignment horizontal="center" vertical="center"/>
    </xf>
    <xf numFmtId="0" fontId="6" fillId="0" borderId="3" xfId="5" applyFont="1" applyFill="1" applyBorder="1" applyAlignment="1">
      <alignment horizontal="center" vertical="center"/>
    </xf>
    <xf numFmtId="0" fontId="6" fillId="0" borderId="30" xfId="5" applyFont="1" applyFill="1" applyBorder="1" applyAlignment="1">
      <alignment horizontal="right" vertical="center" shrinkToFit="1"/>
    </xf>
    <xf numFmtId="0" fontId="6" fillId="0" borderId="5" xfId="5" applyFont="1" applyFill="1" applyBorder="1" applyAlignment="1">
      <alignment horizontal="center" vertical="center"/>
    </xf>
    <xf numFmtId="3" fontId="6" fillId="0" borderId="6" xfId="5" applyNumberFormat="1" applyFont="1" applyFill="1" applyBorder="1" applyAlignment="1">
      <alignment horizontal="center" vertical="center"/>
    </xf>
    <xf numFmtId="3" fontId="6" fillId="0" borderId="21" xfId="5" applyNumberFormat="1" applyFont="1" applyFill="1" applyBorder="1" applyAlignment="1">
      <alignment horizontal="center" vertical="center"/>
    </xf>
    <xf numFmtId="0" fontId="6" fillId="0" borderId="7" xfId="5" applyFont="1" applyFill="1" applyBorder="1" applyAlignment="1">
      <alignment horizontal="center" vertical="center"/>
    </xf>
    <xf numFmtId="181" fontId="6" fillId="0" borderId="9" xfId="5" applyNumberFormat="1" applyFont="1" applyFill="1" applyBorder="1" applyAlignment="1">
      <alignment horizontal="center" vertical="center"/>
    </xf>
    <xf numFmtId="3" fontId="6" fillId="0" borderId="26" xfId="5" applyNumberFormat="1" applyFont="1" applyFill="1" applyBorder="1" applyAlignment="1">
      <alignment horizontal="right" vertical="center"/>
    </xf>
    <xf numFmtId="38" fontId="6" fillId="0" borderId="0" xfId="13" applyFont="1" applyFill="1" applyAlignment="1" applyProtection="1">
      <alignment vertical="center"/>
      <protection locked="0"/>
    </xf>
    <xf numFmtId="181" fontId="6" fillId="0" borderId="0" xfId="5" applyNumberFormat="1" applyFont="1" applyFill="1" applyBorder="1" applyAlignment="1">
      <alignment horizontal="center" vertical="center"/>
    </xf>
    <xf numFmtId="3" fontId="6" fillId="0" borderId="0" xfId="5" applyNumberFormat="1" applyFont="1" applyFill="1" applyBorder="1" applyAlignment="1">
      <alignment horizontal="right" vertical="center"/>
    </xf>
    <xf numFmtId="0" fontId="6" fillId="0" borderId="0" xfId="5" applyFont="1" applyFill="1" applyAlignment="1">
      <alignment horizontal="left" vertical="center"/>
    </xf>
    <xf numFmtId="176" fontId="6" fillId="0" borderId="0" xfId="5" applyNumberFormat="1" applyFont="1" applyFill="1" applyAlignment="1">
      <alignment horizontal="left" vertical="center"/>
    </xf>
    <xf numFmtId="182" fontId="6" fillId="0" borderId="0" xfId="5" applyNumberFormat="1" applyFont="1" applyFill="1" applyBorder="1" applyAlignment="1">
      <alignment horizontal="left" vertical="center"/>
    </xf>
    <xf numFmtId="37" fontId="14" fillId="0" borderId="0" xfId="2" applyNumberFormat="1" applyFont="1" applyFill="1" applyAlignment="1" applyProtection="1">
      <alignment vertical="center"/>
    </xf>
    <xf numFmtId="38" fontId="14" fillId="0" borderId="0" xfId="2" applyNumberFormat="1" applyFont="1" applyFill="1" applyAlignment="1" applyProtection="1">
      <alignment vertical="center"/>
    </xf>
    <xf numFmtId="0" fontId="6" fillId="0" borderId="0" xfId="14" applyFont="1" applyFill="1" applyAlignment="1">
      <alignment vertical="center"/>
    </xf>
    <xf numFmtId="0" fontId="6" fillId="2" borderId="4" xfId="14" applyFont="1" applyFill="1" applyBorder="1" applyAlignment="1">
      <alignment horizontal="center" vertical="center"/>
    </xf>
    <xf numFmtId="0" fontId="5" fillId="2" borderId="4" xfId="14" applyFont="1" applyFill="1" applyBorder="1" applyAlignment="1">
      <alignment horizontal="center" vertical="center" wrapText="1"/>
    </xf>
    <xf numFmtId="0" fontId="6" fillId="2" borderId="17" xfId="14" applyFont="1" applyFill="1" applyBorder="1" applyAlignment="1">
      <alignment horizontal="center" vertical="center"/>
    </xf>
    <xf numFmtId="0" fontId="6" fillId="0" borderId="6" xfId="14" applyFont="1" applyFill="1" applyBorder="1" applyAlignment="1">
      <alignment horizontal="center" vertical="center"/>
    </xf>
    <xf numFmtId="0" fontId="6" fillId="0" borderId="5" xfId="14" applyFont="1" applyFill="1" applyBorder="1" applyAlignment="1">
      <alignment horizontal="right" vertical="center"/>
    </xf>
    <xf numFmtId="0" fontId="6" fillId="0" borderId="5" xfId="14" applyFont="1" applyFill="1" applyBorder="1" applyAlignment="1">
      <alignment horizontal="right" vertical="center" shrinkToFit="1"/>
    </xf>
    <xf numFmtId="0" fontId="6" fillId="0" borderId="21" xfId="14" applyFont="1" applyFill="1" applyBorder="1" applyAlignment="1">
      <alignment horizontal="right" vertical="center" shrinkToFit="1"/>
    </xf>
    <xf numFmtId="0" fontId="6" fillId="0" borderId="0" xfId="14" applyFont="1" applyFill="1" applyBorder="1" applyAlignment="1">
      <alignment horizontal="right" vertical="center"/>
    </xf>
    <xf numFmtId="0" fontId="6" fillId="0" borderId="21" xfId="14" applyFont="1" applyFill="1" applyBorder="1" applyAlignment="1">
      <alignment horizontal="right" vertical="center"/>
    </xf>
    <xf numFmtId="0" fontId="6" fillId="0" borderId="6" xfId="14" applyFont="1" applyFill="1" applyBorder="1" applyAlignment="1">
      <alignment horizontal="right" vertical="center"/>
    </xf>
    <xf numFmtId="0" fontId="6" fillId="0" borderId="9" xfId="14" applyFont="1" applyFill="1" applyBorder="1" applyAlignment="1">
      <alignment horizontal="center" vertical="center"/>
    </xf>
    <xf numFmtId="0" fontId="6" fillId="0" borderId="7" xfId="14" applyFont="1" applyFill="1" applyBorder="1" applyAlignment="1">
      <alignment horizontal="right" vertical="center"/>
    </xf>
    <xf numFmtId="0" fontId="6" fillId="0" borderId="7" xfId="14" applyFont="1" applyFill="1" applyBorder="1" applyAlignment="1">
      <alignment horizontal="right" vertical="center" shrinkToFit="1"/>
    </xf>
    <xf numFmtId="0" fontId="6" fillId="0" borderId="26" xfId="14" applyFont="1" applyFill="1" applyBorder="1" applyAlignment="1">
      <alignment horizontal="right" vertical="center" shrinkToFit="1"/>
    </xf>
    <xf numFmtId="0" fontId="6" fillId="0" borderId="8" xfId="14" applyFont="1" applyFill="1" applyBorder="1" applyAlignment="1">
      <alignment horizontal="right" vertical="center"/>
    </xf>
    <xf numFmtId="0" fontId="6" fillId="0" borderId="26" xfId="14" applyFont="1" applyFill="1" applyBorder="1" applyAlignment="1">
      <alignment horizontal="right" vertical="center"/>
    </xf>
    <xf numFmtId="0" fontId="6" fillId="0" borderId="9" xfId="14" applyFont="1" applyFill="1" applyBorder="1" applyAlignment="1">
      <alignment horizontal="right" vertical="center"/>
    </xf>
    <xf numFmtId="0" fontId="6" fillId="0" borderId="0" xfId="14" applyFont="1" applyFill="1" applyBorder="1" applyAlignment="1">
      <alignment vertical="center"/>
    </xf>
    <xf numFmtId="0" fontId="6" fillId="0" borderId="0" xfId="14" applyFont="1" applyFill="1" applyAlignment="1">
      <alignment horizontal="left" vertical="center"/>
    </xf>
    <xf numFmtId="0" fontId="6" fillId="0" borderId="0" xfId="14" applyNumberFormat="1" applyFont="1" applyFill="1" applyAlignment="1" applyProtection="1">
      <alignment horizontal="left" vertical="center"/>
      <protection locked="0"/>
    </xf>
    <xf numFmtId="0" fontId="6" fillId="0" borderId="0" xfId="5" applyFont="1" applyFill="1" applyAlignment="1">
      <alignment vertical="center"/>
    </xf>
    <xf numFmtId="0" fontId="13" fillId="0" borderId="0" xfId="2" applyFont="1" applyFill="1" applyAlignment="1" applyProtection="1">
      <alignment horizontal="left" vertical="center"/>
    </xf>
    <xf numFmtId="0" fontId="6" fillId="2" borderId="4" xfId="4" applyNumberFormat="1" applyFont="1" applyFill="1" applyBorder="1" applyAlignment="1" applyProtection="1">
      <alignment horizontal="center" vertical="center"/>
      <protection locked="0"/>
    </xf>
    <xf numFmtId="0" fontId="6" fillId="0" borderId="0" xfId="4" applyFont="1" applyAlignment="1"/>
    <xf numFmtId="42" fontId="6" fillId="0" borderId="4" xfId="4" applyNumberFormat="1" applyFont="1" applyFill="1" applyBorder="1" applyAlignment="1" applyProtection="1">
      <alignment horizontal="center" vertical="center"/>
      <protection locked="0"/>
    </xf>
    <xf numFmtId="38" fontId="6" fillId="0" borderId="4" xfId="8" applyFont="1" applyFill="1" applyBorder="1" applyAlignment="1" applyProtection="1">
      <alignment horizontal="right" vertical="center"/>
      <protection locked="0"/>
    </xf>
    <xf numFmtId="38" fontId="6" fillId="0" borderId="8" xfId="8" applyFont="1" applyFill="1" applyBorder="1" applyAlignment="1" applyProtection="1">
      <alignment vertical="center"/>
      <protection locked="0"/>
    </xf>
    <xf numFmtId="0" fontId="6" fillId="0" borderId="5" xfId="4" applyNumberFormat="1" applyFont="1" applyFill="1" applyBorder="1" applyAlignment="1" applyProtection="1">
      <alignment horizontal="center" vertical="center"/>
      <protection locked="0"/>
    </xf>
    <xf numFmtId="38" fontId="6" fillId="0" borderId="21" xfId="8" applyFont="1" applyFill="1" applyBorder="1" applyAlignment="1" applyProtection="1">
      <alignment horizontal="right" vertical="center"/>
      <protection locked="0"/>
    </xf>
    <xf numFmtId="0" fontId="6" fillId="0" borderId="0" xfId="4" applyFont="1" applyFill="1" applyAlignment="1"/>
    <xf numFmtId="0" fontId="6" fillId="0" borderId="4" xfId="4" applyNumberFormat="1" applyFont="1" applyFill="1" applyBorder="1" applyAlignment="1" applyProtection="1">
      <alignment horizontal="center" vertical="center"/>
      <protection locked="0"/>
    </xf>
    <xf numFmtId="0" fontId="6" fillId="0" borderId="3" xfId="4" applyNumberFormat="1" applyFont="1" applyFill="1" applyBorder="1" applyAlignment="1" applyProtection="1">
      <alignment horizontal="center" vertical="center"/>
      <protection locked="0"/>
    </xf>
    <xf numFmtId="38" fontId="6" fillId="0" borderId="6" xfId="8" applyFont="1" applyFill="1" applyBorder="1" applyAlignment="1" applyProtection="1">
      <alignment horizontal="right" vertical="center"/>
      <protection locked="0"/>
    </xf>
    <xf numFmtId="0" fontId="6" fillId="0" borderId="10" xfId="4" applyNumberFormat="1" applyFont="1" applyFill="1" applyBorder="1" applyAlignment="1" applyProtection="1">
      <alignment horizontal="center" vertical="center"/>
      <protection locked="0"/>
    </xf>
    <xf numFmtId="38" fontId="6" fillId="0" borderId="4" xfId="8" applyFont="1" applyFill="1" applyBorder="1" applyAlignment="1" applyProtection="1">
      <alignment vertical="center"/>
      <protection locked="0"/>
    </xf>
    <xf numFmtId="38" fontId="6" fillId="0" borderId="3" xfId="8" applyFont="1" applyFill="1" applyBorder="1" applyAlignment="1">
      <alignment vertical="center"/>
    </xf>
    <xf numFmtId="0" fontId="6" fillId="0" borderId="7" xfId="4" applyNumberFormat="1" applyFont="1" applyFill="1" applyBorder="1" applyAlignment="1" applyProtection="1">
      <alignment horizontal="center" vertical="center"/>
      <protection locked="0"/>
    </xf>
    <xf numFmtId="38" fontId="6" fillId="0" borderId="9" xfId="8" applyFont="1" applyFill="1" applyBorder="1" applyAlignment="1" applyProtection="1">
      <alignment vertical="center"/>
      <protection locked="0"/>
    </xf>
    <xf numFmtId="38" fontId="6" fillId="0" borderId="6" xfId="8" applyFont="1" applyFill="1" applyBorder="1" applyAlignment="1">
      <alignment vertical="center"/>
    </xf>
    <xf numFmtId="38" fontId="6" fillId="0" borderId="6" xfId="8" applyFont="1" applyFill="1" applyBorder="1" applyAlignment="1" applyProtection="1">
      <alignment vertical="center"/>
      <protection locked="0"/>
    </xf>
    <xf numFmtId="38" fontId="6" fillId="0" borderId="9" xfId="8" applyFont="1" applyFill="1" applyBorder="1" applyAlignment="1">
      <alignment vertical="center"/>
    </xf>
    <xf numFmtId="38" fontId="6" fillId="0" borderId="17" xfId="8" applyFont="1" applyFill="1" applyBorder="1" applyAlignment="1" applyProtection="1">
      <alignment horizontal="right" vertical="center"/>
      <protection locked="0"/>
    </xf>
    <xf numFmtId="0" fontId="6" fillId="0" borderId="1" xfId="4" applyNumberFormat="1" applyFont="1" applyFill="1" applyBorder="1" applyAlignment="1" applyProtection="1">
      <alignment horizontal="center" vertical="center"/>
      <protection locked="0"/>
    </xf>
    <xf numFmtId="0" fontId="6" fillId="0" borderId="4" xfId="4" applyNumberFormat="1" applyFont="1" applyFill="1" applyBorder="1" applyAlignment="1" applyProtection="1">
      <alignment horizontal="center" vertical="center" shrinkToFit="1"/>
      <protection locked="0"/>
    </xf>
    <xf numFmtId="0" fontId="6" fillId="0" borderId="7" xfId="4" applyNumberFormat="1" applyFont="1" applyFill="1" applyBorder="1" applyAlignment="1" applyProtection="1">
      <alignment horizontal="center" vertical="center" shrinkToFit="1"/>
      <protection locked="0"/>
    </xf>
    <xf numFmtId="38" fontId="6" fillId="0" borderId="26" xfId="8" applyFont="1" applyFill="1" applyBorder="1" applyAlignment="1" applyProtection="1">
      <alignment horizontal="right" vertical="center"/>
      <protection locked="0"/>
    </xf>
    <xf numFmtId="38" fontId="6" fillId="0" borderId="9" xfId="8" applyFont="1" applyFill="1" applyBorder="1" applyAlignment="1" applyProtection="1">
      <alignment horizontal="right" vertical="center"/>
      <protection locked="0"/>
    </xf>
    <xf numFmtId="0" fontId="6" fillId="0" borderId="6" xfId="4" applyNumberFormat="1" applyFont="1" applyFill="1" applyBorder="1" applyAlignment="1" applyProtection="1">
      <alignment horizontal="center" vertical="center" shrinkToFit="1"/>
      <protection locked="0"/>
    </xf>
    <xf numFmtId="0" fontId="6" fillId="0" borderId="5" xfId="4" applyNumberFormat="1" applyFont="1" applyFill="1" applyBorder="1" applyAlignment="1" applyProtection="1">
      <alignment horizontal="center" vertical="center" shrinkToFit="1"/>
      <protection locked="0"/>
    </xf>
    <xf numFmtId="0" fontId="6" fillId="0" borderId="3" xfId="4" applyNumberFormat="1" applyFont="1" applyFill="1" applyBorder="1" applyAlignment="1" applyProtection="1">
      <alignment horizontal="center" vertical="center" shrinkToFit="1"/>
      <protection locked="0"/>
    </xf>
    <xf numFmtId="38" fontId="6" fillId="0" borderId="0" xfId="8" applyFont="1" applyFill="1" applyBorder="1" applyAlignment="1" applyProtection="1">
      <alignment vertical="center"/>
      <protection locked="0"/>
    </xf>
    <xf numFmtId="38" fontId="6" fillId="0" borderId="29" xfId="8" applyFont="1" applyFill="1" applyBorder="1" applyAlignment="1" applyProtection="1">
      <alignment vertical="center"/>
      <protection locked="0"/>
    </xf>
    <xf numFmtId="40" fontId="6" fillId="0" borderId="6" xfId="8" applyNumberFormat="1" applyFont="1" applyFill="1" applyBorder="1" applyAlignment="1" applyProtection="1">
      <alignment vertical="center"/>
      <protection locked="0"/>
    </xf>
    <xf numFmtId="38" fontId="6" fillId="0" borderId="3" xfId="8" applyFont="1" applyFill="1" applyBorder="1" applyAlignment="1" applyProtection="1">
      <alignment vertical="center"/>
      <protection locked="0"/>
    </xf>
    <xf numFmtId="0" fontId="6" fillId="0" borderId="0" xfId="4" applyNumberFormat="1" applyFont="1" applyFill="1" applyBorder="1" applyAlignment="1" applyProtection="1">
      <alignment horizontal="center" vertical="center" shrinkToFit="1"/>
      <protection locked="0"/>
    </xf>
    <xf numFmtId="40" fontId="6" fillId="0" borderId="3" xfId="8" applyNumberFormat="1" applyFont="1" applyFill="1" applyBorder="1" applyAlignment="1" applyProtection="1">
      <alignment vertical="center"/>
      <protection locked="0"/>
    </xf>
    <xf numFmtId="38" fontId="6" fillId="0" borderId="3" xfId="8" applyFont="1" applyFill="1" applyBorder="1" applyAlignment="1" applyProtection="1">
      <alignment horizontal="right" vertical="center"/>
      <protection locked="0"/>
    </xf>
    <xf numFmtId="0" fontId="6" fillId="0" borderId="15" xfId="4" applyNumberFormat="1" applyFont="1" applyFill="1" applyBorder="1" applyAlignment="1" applyProtection="1">
      <alignment horizontal="center" vertical="center"/>
      <protection locked="0"/>
    </xf>
    <xf numFmtId="40" fontId="6" fillId="0" borderId="9" xfId="8" applyNumberFormat="1" applyFont="1" applyFill="1" applyBorder="1" applyAlignment="1" applyProtection="1">
      <alignment vertical="center"/>
      <protection locked="0"/>
    </xf>
    <xf numFmtId="0" fontId="6" fillId="0" borderId="4" xfId="4" applyFont="1" applyFill="1" applyBorder="1" applyAlignment="1">
      <alignment horizontal="center" vertical="center" shrinkToFit="1"/>
    </xf>
    <xf numFmtId="38" fontId="6" fillId="0" borderId="4" xfId="8" applyFont="1" applyFill="1" applyBorder="1" applyAlignment="1">
      <alignment horizontal="right" vertical="center"/>
    </xf>
    <xf numFmtId="0" fontId="6" fillId="0" borderId="29" xfId="4" applyNumberFormat="1" applyFont="1" applyFill="1" applyBorder="1" applyAlignment="1" applyProtection="1">
      <alignment horizontal="center" vertical="center"/>
      <protection locked="0"/>
    </xf>
    <xf numFmtId="38" fontId="6" fillId="0" borderId="16" xfId="8" applyFont="1" applyFill="1" applyBorder="1" applyAlignment="1" applyProtection="1">
      <alignment horizontal="right" vertical="center"/>
      <protection locked="0"/>
    </xf>
    <xf numFmtId="38" fontId="6" fillId="0" borderId="50" xfId="8" applyFont="1" applyFill="1" applyBorder="1" applyAlignment="1" applyProtection="1">
      <alignment horizontal="right" vertical="center"/>
      <protection locked="0"/>
    </xf>
    <xf numFmtId="0" fontId="6" fillId="0" borderId="9" xfId="4" applyFont="1" applyFill="1" applyBorder="1" applyAlignment="1">
      <alignment horizontal="center" vertical="center"/>
    </xf>
    <xf numFmtId="38" fontId="6" fillId="0" borderId="26" xfId="8" applyFont="1" applyFill="1" applyBorder="1" applyAlignment="1" applyProtection="1">
      <alignment vertical="center"/>
      <protection locked="0"/>
    </xf>
    <xf numFmtId="0" fontId="6" fillId="0" borderId="0" xfId="14" applyNumberFormat="1" applyFont="1" applyFill="1" applyAlignment="1" applyProtection="1">
      <alignment vertical="center"/>
      <protection locked="0"/>
    </xf>
    <xf numFmtId="0" fontId="6" fillId="0" borderId="0" xfId="14" applyFont="1" applyFill="1" applyAlignment="1">
      <alignment horizontal="right" vertical="center"/>
    </xf>
    <xf numFmtId="177" fontId="6" fillId="0" borderId="0" xfId="14" applyNumberFormat="1" applyFont="1" applyFill="1" applyAlignment="1">
      <alignment horizontal="right" vertical="center"/>
    </xf>
    <xf numFmtId="0" fontId="6" fillId="0" borderId="0" xfId="14" applyNumberFormat="1" applyFont="1" applyFill="1" applyBorder="1" applyAlignment="1" applyProtection="1">
      <alignment vertical="center"/>
      <protection locked="0"/>
    </xf>
    <xf numFmtId="0" fontId="2" fillId="0" borderId="0" xfId="14" applyNumberFormat="1" applyFont="1" applyFill="1" applyAlignment="1" applyProtection="1">
      <alignment horizontal="left" vertical="center"/>
      <protection locked="0"/>
    </xf>
    <xf numFmtId="0" fontId="6" fillId="0" borderId="0" xfId="14" applyFont="1" applyFill="1" applyAlignment="1">
      <alignment horizontal="center" vertical="center"/>
    </xf>
    <xf numFmtId="0" fontId="6" fillId="2" borderId="1" xfId="5" applyFont="1" applyFill="1" applyBorder="1" applyAlignment="1">
      <alignment vertical="center" justifyLastLine="1"/>
    </xf>
    <xf numFmtId="0" fontId="6" fillId="2" borderId="10" xfId="5" applyFont="1" applyFill="1" applyBorder="1" applyAlignment="1">
      <alignment vertical="center" justifyLastLine="1"/>
    </xf>
    <xf numFmtId="0" fontId="6" fillId="2" borderId="29" xfId="5" applyFont="1" applyFill="1" applyBorder="1" applyAlignment="1">
      <alignment vertical="center" justifyLastLine="1"/>
    </xf>
    <xf numFmtId="0" fontId="6" fillId="0" borderId="30" xfId="5" applyFont="1" applyFill="1" applyBorder="1" applyAlignment="1">
      <alignment horizontal="center" vertical="center"/>
    </xf>
    <xf numFmtId="38" fontId="6" fillId="0" borderId="51" xfId="12" applyNumberFormat="1" applyFont="1" applyFill="1" applyBorder="1" applyAlignment="1">
      <alignment horizontal="right" vertical="center" shrinkToFit="1"/>
    </xf>
    <xf numFmtId="176" fontId="6" fillId="0" borderId="51" xfId="5" applyNumberFormat="1" applyFont="1" applyFill="1" applyBorder="1" applyAlignment="1">
      <alignment horizontal="right" vertical="center"/>
    </xf>
    <xf numFmtId="176" fontId="6" fillId="0" borderId="30" xfId="5" applyNumberFormat="1" applyFont="1" applyFill="1" applyBorder="1" applyAlignment="1">
      <alignment horizontal="right" vertical="center"/>
    </xf>
    <xf numFmtId="0" fontId="6" fillId="0" borderId="53" xfId="5" applyFont="1" applyFill="1" applyBorder="1" applyAlignment="1">
      <alignment horizontal="center" vertical="center"/>
    </xf>
    <xf numFmtId="38" fontId="6" fillId="0" borderId="54" xfId="12" applyFont="1" applyFill="1" applyBorder="1" applyAlignment="1">
      <alignment horizontal="right" vertical="center" shrinkToFit="1"/>
    </xf>
    <xf numFmtId="176" fontId="6" fillId="0" borderId="54" xfId="5" applyNumberFormat="1" applyFont="1" applyFill="1" applyBorder="1" applyAlignment="1">
      <alignment horizontal="right" vertical="center"/>
    </xf>
    <xf numFmtId="176" fontId="6" fillId="0" borderId="53" xfId="5" applyNumberFormat="1" applyFont="1" applyFill="1" applyBorder="1" applyAlignment="1">
      <alignment horizontal="right" vertical="center"/>
    </xf>
    <xf numFmtId="0" fontId="6" fillId="0" borderId="20" xfId="5" applyFont="1" applyFill="1" applyBorder="1" applyAlignment="1">
      <alignment vertical="center"/>
    </xf>
    <xf numFmtId="0" fontId="6" fillId="0" borderId="54" xfId="5" applyFont="1" applyFill="1" applyBorder="1" applyAlignment="1">
      <alignment vertical="center"/>
    </xf>
    <xf numFmtId="0" fontId="6" fillId="0" borderId="23" xfId="5" applyFont="1" applyFill="1" applyBorder="1" applyAlignment="1">
      <alignment vertical="center"/>
    </xf>
    <xf numFmtId="0" fontId="6" fillId="0" borderId="50" xfId="5" applyFont="1" applyFill="1" applyBorder="1" applyAlignment="1">
      <alignment horizontal="center" vertical="center"/>
    </xf>
    <xf numFmtId="38" fontId="6" fillId="0" borderId="57" xfId="12" applyFont="1" applyFill="1" applyBorder="1" applyAlignment="1">
      <alignment horizontal="right" vertical="center" shrinkToFit="1"/>
    </xf>
    <xf numFmtId="176" fontId="6" fillId="0" borderId="57" xfId="5" applyNumberFormat="1" applyFont="1" applyFill="1" applyBorder="1" applyAlignment="1">
      <alignment horizontal="right" vertical="center"/>
    </xf>
    <xf numFmtId="176" fontId="6" fillId="0" borderId="50" xfId="5" applyNumberFormat="1" applyFont="1" applyFill="1" applyBorder="1" applyAlignment="1">
      <alignment horizontal="right" vertical="center"/>
    </xf>
    <xf numFmtId="0" fontId="6" fillId="0" borderId="19" xfId="5" applyFont="1" applyFill="1" applyBorder="1" applyAlignment="1">
      <alignment horizontal="center" vertical="center"/>
    </xf>
    <xf numFmtId="38" fontId="6" fillId="0" borderId="58" xfId="12" applyFont="1" applyFill="1" applyBorder="1" applyAlignment="1">
      <alignment horizontal="right" vertical="center" shrinkToFit="1"/>
    </xf>
    <xf numFmtId="176" fontId="6" fillId="0" borderId="58" xfId="5" applyNumberFormat="1" applyFont="1" applyFill="1" applyBorder="1" applyAlignment="1">
      <alignment horizontal="right" vertical="center"/>
    </xf>
    <xf numFmtId="176" fontId="6" fillId="0" borderId="19" xfId="5" applyNumberFormat="1" applyFont="1" applyFill="1" applyBorder="1" applyAlignment="1">
      <alignment horizontal="right" vertical="center"/>
    </xf>
    <xf numFmtId="0" fontId="6" fillId="0" borderId="31" xfId="5" applyFont="1" applyFill="1" applyBorder="1" applyAlignment="1">
      <alignment vertical="center"/>
    </xf>
    <xf numFmtId="0" fontId="6" fillId="0" borderId="55" xfId="5" applyFont="1" applyFill="1" applyBorder="1" applyAlignment="1">
      <alignment vertical="center"/>
    </xf>
    <xf numFmtId="0" fontId="6" fillId="0" borderId="55" xfId="5" applyFont="1" applyFill="1" applyBorder="1" applyAlignment="1">
      <alignment vertical="center" wrapText="1"/>
    </xf>
    <xf numFmtId="0" fontId="6" fillId="0" borderId="59" xfId="5" applyFont="1" applyFill="1" applyBorder="1" applyAlignment="1">
      <alignment vertical="center"/>
    </xf>
    <xf numFmtId="0" fontId="2" fillId="0" borderId="0" xfId="14" applyNumberFormat="1" applyFont="1" applyFill="1" applyAlignment="1" applyProtection="1">
      <alignment vertical="center"/>
      <protection locked="0"/>
    </xf>
    <xf numFmtId="0" fontId="12" fillId="0" borderId="0" xfId="14" applyFont="1" applyFill="1" applyAlignment="1">
      <alignment vertical="center"/>
    </xf>
    <xf numFmtId="0" fontId="6" fillId="0" borderId="0" xfId="14" applyNumberFormat="1" applyFont="1" applyFill="1" applyAlignment="1" applyProtection="1">
      <alignment horizontal="right" vertical="center"/>
      <protection locked="0"/>
    </xf>
    <xf numFmtId="0" fontId="6" fillId="2" borderId="10" xfId="14" applyNumberFormat="1" applyFont="1" applyFill="1" applyBorder="1" applyAlignment="1" applyProtection="1">
      <alignment horizontal="center" vertical="center"/>
      <protection locked="0"/>
    </xf>
    <xf numFmtId="0" fontId="6" fillId="2" borderId="4" xfId="14" applyNumberFormat="1" applyFont="1" applyFill="1" applyBorder="1" applyAlignment="1" applyProtection="1">
      <alignment horizontal="center" vertical="center" wrapText="1"/>
      <protection locked="0"/>
    </xf>
    <xf numFmtId="0" fontId="6" fillId="0" borderId="12" xfId="14" applyNumberFormat="1" applyFont="1" applyFill="1" applyBorder="1" applyAlignment="1" applyProtection="1">
      <alignment vertical="center"/>
      <protection locked="0"/>
    </xf>
    <xf numFmtId="180" fontId="6" fillId="0" borderId="49" xfId="14" applyNumberFormat="1" applyFont="1" applyFill="1" applyBorder="1" applyAlignment="1" applyProtection="1">
      <alignment vertical="center"/>
      <protection locked="0"/>
    </xf>
    <xf numFmtId="180" fontId="6" fillId="0" borderId="19" xfId="14" applyNumberFormat="1" applyFont="1" applyFill="1" applyBorder="1" applyAlignment="1" applyProtection="1">
      <alignment vertical="center"/>
      <protection locked="0"/>
    </xf>
    <xf numFmtId="0" fontId="5" fillId="0" borderId="0" xfId="14" applyFont="1" applyFill="1" applyAlignment="1">
      <alignment vertical="center"/>
    </xf>
    <xf numFmtId="0" fontId="6" fillId="0" borderId="6" xfId="14" applyNumberFormat="1" applyFont="1" applyFill="1" applyBorder="1" applyAlignment="1" applyProtection="1">
      <alignment vertical="center"/>
      <protection locked="0"/>
    </xf>
    <xf numFmtId="180" fontId="6" fillId="0" borderId="0" xfId="14" applyNumberFormat="1" applyFont="1" applyFill="1" applyBorder="1" applyAlignment="1" applyProtection="1">
      <alignment vertical="center"/>
      <protection locked="0"/>
    </xf>
    <xf numFmtId="180" fontId="6" fillId="0" borderId="32" xfId="14" applyNumberFormat="1" applyFont="1" applyFill="1" applyBorder="1" applyAlignment="1" applyProtection="1">
      <alignment vertical="center"/>
      <protection locked="0"/>
    </xf>
    <xf numFmtId="180" fontId="6" fillId="0" borderId="21" xfId="14" applyNumberFormat="1" applyFont="1" applyFill="1" applyBorder="1" applyAlignment="1" applyProtection="1">
      <alignment vertical="center"/>
      <protection locked="0"/>
    </xf>
    <xf numFmtId="41" fontId="6" fillId="0" borderId="0" xfId="14" applyNumberFormat="1" applyFont="1" applyFill="1" applyBorder="1" applyAlignment="1" applyProtection="1">
      <alignment horizontal="right" vertical="center"/>
      <protection locked="0"/>
    </xf>
    <xf numFmtId="42" fontId="6" fillId="0" borderId="0" xfId="14" applyNumberFormat="1" applyFont="1" applyFill="1" applyBorder="1" applyAlignment="1" applyProtection="1">
      <alignment horizontal="right" vertical="center"/>
      <protection locked="0"/>
    </xf>
    <xf numFmtId="42" fontId="6" fillId="0" borderId="21" xfId="14" applyNumberFormat="1" applyFont="1" applyFill="1" applyBorder="1" applyAlignment="1" applyProtection="1">
      <alignment horizontal="right" vertical="center"/>
      <protection locked="0"/>
    </xf>
    <xf numFmtId="180" fontId="6" fillId="0" borderId="21" xfId="14" applyNumberFormat="1" applyFont="1" applyFill="1" applyBorder="1" applyAlignment="1" applyProtection="1">
      <alignment horizontal="right" vertical="center"/>
      <protection locked="0"/>
    </xf>
    <xf numFmtId="180" fontId="6" fillId="0" borderId="0" xfId="14" applyNumberFormat="1" applyFont="1" applyFill="1" applyBorder="1" applyAlignment="1" applyProtection="1">
      <alignment horizontal="right" vertical="center"/>
      <protection locked="0"/>
    </xf>
    <xf numFmtId="0" fontId="6" fillId="0" borderId="9" xfId="14" applyNumberFormat="1" applyFont="1" applyFill="1" applyBorder="1" applyAlignment="1" applyProtection="1">
      <alignment vertical="center"/>
      <protection locked="0"/>
    </xf>
    <xf numFmtId="180" fontId="6" fillId="0" borderId="8" xfId="14" applyNumberFormat="1" applyFont="1" applyFill="1" applyBorder="1" applyAlignment="1" applyProtection="1">
      <alignment vertical="center"/>
      <protection locked="0"/>
    </xf>
    <xf numFmtId="180" fontId="6" fillId="0" borderId="26" xfId="14" applyNumberFormat="1" applyFont="1" applyFill="1" applyBorder="1" applyAlignment="1" applyProtection="1">
      <alignment vertical="center"/>
      <protection locked="0"/>
    </xf>
    <xf numFmtId="38" fontId="6" fillId="0" borderId="0" xfId="13" applyFont="1" applyFill="1" applyAlignment="1" applyProtection="1">
      <alignment horizontal="left" vertical="center"/>
      <protection locked="0"/>
    </xf>
    <xf numFmtId="0" fontId="6" fillId="0" borderId="0" xfId="5" applyFont="1" applyAlignment="1">
      <alignment vertical="center"/>
    </xf>
    <xf numFmtId="180" fontId="6" fillId="0" borderId="0" xfId="5" applyNumberFormat="1" applyFont="1" applyAlignment="1">
      <alignment vertical="center"/>
    </xf>
    <xf numFmtId="0" fontId="14" fillId="0" borderId="0" xfId="2" applyFont="1" applyAlignment="1" applyProtection="1">
      <alignment horizontal="left" vertical="center" indent="1"/>
    </xf>
    <xf numFmtId="0" fontId="6" fillId="0" borderId="0" xfId="14" applyFont="1" applyFill="1" applyAlignment="1">
      <alignment horizontal="left" vertical="center" indent="1"/>
    </xf>
    <xf numFmtId="0" fontId="14" fillId="0" borderId="0" xfId="2" applyFont="1" applyFill="1" applyAlignment="1" applyProtection="1">
      <alignment horizontal="left" vertical="center" indent="1"/>
    </xf>
    <xf numFmtId="0" fontId="12" fillId="0" borderId="0" xfId="14" applyFont="1" applyFill="1" applyBorder="1" applyAlignment="1">
      <alignment vertical="center"/>
    </xf>
    <xf numFmtId="0" fontId="12" fillId="0" borderId="0" xfId="14" applyNumberFormat="1" applyFont="1" applyFill="1" applyAlignment="1" applyProtection="1">
      <alignment vertical="center"/>
      <protection locked="0"/>
    </xf>
    <xf numFmtId="0" fontId="12" fillId="0" borderId="0" xfId="14" applyNumberFormat="1" applyFont="1" applyFill="1" applyAlignment="1" applyProtection="1">
      <alignment horizontal="center" vertical="center"/>
      <protection locked="0"/>
    </xf>
    <xf numFmtId="0" fontId="6" fillId="0" borderId="18" xfId="14" applyFont="1" applyFill="1" applyBorder="1" applyAlignment="1">
      <alignment horizontal="left" vertical="center" indent="1"/>
    </xf>
    <xf numFmtId="0" fontId="6" fillId="0" borderId="19" xfId="14" applyFont="1" applyFill="1" applyBorder="1" applyAlignment="1">
      <alignment horizontal="center" vertical="center"/>
    </xf>
    <xf numFmtId="176" fontId="6" fillId="0" borderId="62" xfId="14" applyNumberFormat="1" applyFont="1" applyFill="1" applyBorder="1" applyAlignment="1">
      <alignment horizontal="right" vertical="center"/>
    </xf>
    <xf numFmtId="176" fontId="6" fillId="0" borderId="12" xfId="14" applyNumberFormat="1" applyFont="1" applyFill="1" applyBorder="1" applyAlignment="1">
      <alignment horizontal="right" vertical="center"/>
    </xf>
    <xf numFmtId="176" fontId="6" fillId="0" borderId="19" xfId="14" applyNumberFormat="1" applyFont="1" applyFill="1" applyBorder="1" applyAlignment="1">
      <alignment horizontal="right" vertical="center"/>
    </xf>
    <xf numFmtId="0" fontId="6" fillId="0" borderId="20" xfId="14" applyFont="1" applyFill="1" applyBorder="1" applyAlignment="1">
      <alignment horizontal="left" vertical="center" indent="1"/>
    </xf>
    <xf numFmtId="0" fontId="6" fillId="0" borderId="21" xfId="14" applyFont="1" applyFill="1" applyBorder="1" applyAlignment="1">
      <alignment horizontal="center" vertical="center"/>
    </xf>
    <xf numFmtId="176" fontId="6" fillId="0" borderId="28" xfId="14" applyNumberFormat="1" applyFont="1" applyFill="1" applyBorder="1" applyAlignment="1">
      <alignment horizontal="right" vertical="center"/>
    </xf>
    <xf numFmtId="176" fontId="6" fillId="0" borderId="6" xfId="14" applyNumberFormat="1" applyFont="1" applyFill="1" applyBorder="1" applyAlignment="1">
      <alignment horizontal="right" vertical="center"/>
    </xf>
    <xf numFmtId="176" fontId="6" fillId="0" borderId="40" xfId="14" applyNumberFormat="1" applyFont="1" applyFill="1" applyBorder="1" applyAlignment="1">
      <alignment horizontal="right" vertical="center"/>
    </xf>
    <xf numFmtId="176" fontId="6" fillId="0" borderId="21" xfId="14" applyNumberFormat="1" applyFont="1" applyFill="1" applyBorder="1" applyAlignment="1">
      <alignment horizontal="right" vertical="center"/>
    </xf>
    <xf numFmtId="41" fontId="6" fillId="0" borderId="28" xfId="14" applyNumberFormat="1" applyFont="1" applyFill="1" applyBorder="1" applyAlignment="1">
      <alignment horizontal="right" vertical="center"/>
    </xf>
    <xf numFmtId="41" fontId="6" fillId="0" borderId="6" xfId="14" applyNumberFormat="1" applyFont="1" applyFill="1" applyBorder="1" applyAlignment="1">
      <alignment horizontal="right" vertical="center"/>
    </xf>
    <xf numFmtId="41" fontId="6" fillId="0" borderId="21" xfId="14" applyNumberFormat="1" applyFont="1" applyFill="1" applyBorder="1" applyAlignment="1">
      <alignment horizontal="right" vertical="center"/>
    </xf>
    <xf numFmtId="0" fontId="6" fillId="0" borderId="25" xfId="14" applyFont="1" applyFill="1" applyBorder="1" applyAlignment="1">
      <alignment horizontal="left" vertical="center" indent="1"/>
    </xf>
    <xf numFmtId="0" fontId="6" fillId="0" borderId="26" xfId="14" applyFont="1" applyFill="1" applyBorder="1" applyAlignment="1">
      <alignment horizontal="center" vertical="center"/>
    </xf>
    <xf numFmtId="176" fontId="6" fillId="0" borderId="9" xfId="14" applyNumberFormat="1" applyFont="1" applyFill="1" applyBorder="1" applyAlignment="1">
      <alignment horizontal="right" vertical="center"/>
    </xf>
    <xf numFmtId="176" fontId="6" fillId="0" borderId="26" xfId="14" applyNumberFormat="1" applyFont="1" applyFill="1" applyBorder="1" applyAlignment="1">
      <alignment horizontal="right" vertical="center"/>
    </xf>
    <xf numFmtId="0" fontId="6" fillId="0" borderId="23" xfId="14" applyFont="1" applyFill="1" applyBorder="1" applyAlignment="1">
      <alignment horizontal="left" vertical="center" indent="1"/>
    </xf>
    <xf numFmtId="0" fontId="6" fillId="0" borderId="24" xfId="14" applyFont="1" applyFill="1" applyBorder="1" applyAlignment="1">
      <alignment horizontal="center" vertical="center"/>
    </xf>
    <xf numFmtId="176" fontId="6" fillId="0" borderId="38" xfId="14" applyNumberFormat="1" applyFont="1" applyFill="1" applyBorder="1" applyAlignment="1">
      <alignment horizontal="right" vertical="center"/>
    </xf>
    <xf numFmtId="176" fontId="6" fillId="0" borderId="39" xfId="14" applyNumberFormat="1" applyFont="1" applyFill="1" applyBorder="1" applyAlignment="1">
      <alignment horizontal="right" vertical="center"/>
    </xf>
    <xf numFmtId="176" fontId="6" fillId="0" borderId="24" xfId="14" applyNumberFormat="1" applyFont="1" applyFill="1" applyBorder="1" applyAlignment="1">
      <alignment horizontal="right" vertical="center"/>
    </xf>
    <xf numFmtId="176" fontId="6" fillId="0" borderId="36" xfId="14" applyNumberFormat="1" applyFont="1" applyFill="1" applyBorder="1" applyAlignment="1">
      <alignment horizontal="right" vertical="center"/>
    </xf>
    <xf numFmtId="0" fontId="6" fillId="0" borderId="1" xfId="14" applyFont="1" applyFill="1" applyBorder="1" applyAlignment="1">
      <alignment vertical="center"/>
    </xf>
    <xf numFmtId="0" fontId="6" fillId="0" borderId="63" xfId="14" applyFont="1" applyFill="1" applyBorder="1" applyAlignment="1">
      <alignment vertical="center"/>
    </xf>
    <xf numFmtId="0" fontId="6" fillId="0" borderId="5" xfId="14" applyFont="1" applyFill="1" applyBorder="1" applyAlignment="1">
      <alignment vertical="center"/>
    </xf>
    <xf numFmtId="0" fontId="6" fillId="0" borderId="7" xfId="14" applyFont="1" applyFill="1" applyBorder="1" applyAlignment="1">
      <alignment vertical="center"/>
    </xf>
    <xf numFmtId="0" fontId="6" fillId="0" borderId="64" xfId="14" applyFont="1" applyFill="1" applyBorder="1" applyAlignment="1">
      <alignment vertical="center"/>
    </xf>
    <xf numFmtId="0" fontId="6" fillId="0" borderId="36" xfId="14" applyFont="1" applyFill="1" applyBorder="1" applyAlignment="1">
      <alignment horizontal="center" vertical="center"/>
    </xf>
    <xf numFmtId="183" fontId="6" fillId="0" borderId="28" xfId="14" applyNumberFormat="1" applyFont="1" applyFill="1" applyBorder="1" applyAlignment="1">
      <alignment horizontal="right"/>
    </xf>
    <xf numFmtId="183" fontId="6" fillId="0" borderId="6" xfId="14" applyNumberFormat="1" applyFont="1" applyFill="1" applyBorder="1" applyAlignment="1">
      <alignment horizontal="right"/>
    </xf>
    <xf numFmtId="183" fontId="6" fillId="0" borderId="21" xfId="14" applyNumberFormat="1" applyFont="1" applyFill="1" applyBorder="1" applyAlignment="1">
      <alignment horizontal="right"/>
    </xf>
    <xf numFmtId="0" fontId="6" fillId="0" borderId="17" xfId="14" applyFont="1" applyFill="1" applyBorder="1" applyAlignment="1">
      <alignment horizontal="center" vertical="center"/>
    </xf>
    <xf numFmtId="176" fontId="6" fillId="0" borderId="4" xfId="14" applyNumberFormat="1" applyFont="1" applyFill="1" applyBorder="1" applyAlignment="1">
      <alignment horizontal="right" vertical="center"/>
    </xf>
    <xf numFmtId="176" fontId="6" fillId="0" borderId="17" xfId="14" applyNumberFormat="1" applyFont="1" applyFill="1" applyBorder="1" applyAlignment="1">
      <alignment horizontal="right" vertical="center"/>
    </xf>
    <xf numFmtId="0" fontId="6" fillId="0" borderId="0" xfId="14" applyNumberFormat="1" applyFont="1" applyFill="1" applyAlignment="1" applyProtection="1">
      <alignment horizontal="center" vertical="center"/>
      <protection locked="0"/>
    </xf>
    <xf numFmtId="0" fontId="2" fillId="0" borderId="0" xfId="14" applyFont="1" applyFill="1" applyAlignment="1">
      <alignment vertical="center"/>
    </xf>
    <xf numFmtId="0" fontId="6" fillId="2" borderId="4" xfId="14" applyFont="1" applyFill="1" applyBorder="1" applyAlignment="1">
      <alignment horizontal="center" vertical="center" wrapText="1" shrinkToFit="1"/>
    </xf>
    <xf numFmtId="0" fontId="6" fillId="2" borderId="17" xfId="14" applyFont="1" applyFill="1" applyBorder="1" applyAlignment="1">
      <alignment horizontal="center" vertical="center" wrapText="1" shrinkToFit="1"/>
    </xf>
    <xf numFmtId="0" fontId="5" fillId="2" borderId="4" xfId="14" applyFont="1" applyFill="1" applyBorder="1" applyAlignment="1">
      <alignment horizontal="center" vertical="center" wrapText="1" shrinkToFit="1"/>
    </xf>
    <xf numFmtId="0" fontId="5" fillId="0" borderId="32" xfId="14" applyFont="1" applyFill="1" applyBorder="1" applyAlignment="1">
      <alignment horizontal="center" vertical="center"/>
    </xf>
    <xf numFmtId="38" fontId="6" fillId="0" borderId="40" xfId="13" applyFont="1" applyFill="1" applyBorder="1" applyAlignment="1">
      <alignment vertical="center" shrinkToFit="1"/>
    </xf>
    <xf numFmtId="38" fontId="6" fillId="0" borderId="32" xfId="13" applyFont="1" applyFill="1" applyBorder="1" applyAlignment="1">
      <alignment vertical="center" shrinkToFit="1"/>
    </xf>
    <xf numFmtId="38" fontId="6" fillId="0" borderId="33" xfId="13" applyFont="1" applyFill="1" applyBorder="1" applyAlignment="1">
      <alignment vertical="center" shrinkToFit="1"/>
    </xf>
    <xf numFmtId="0" fontId="5" fillId="0" borderId="37" xfId="14" applyFont="1" applyFill="1" applyBorder="1" applyAlignment="1">
      <alignment horizontal="center" vertical="center"/>
    </xf>
    <xf numFmtId="38" fontId="6" fillId="0" borderId="39" xfId="13" applyFont="1" applyFill="1" applyBorder="1" applyAlignment="1">
      <alignment vertical="center" shrinkToFit="1"/>
    </xf>
    <xf numFmtId="38" fontId="6" fillId="0" borderId="37" xfId="13" applyFont="1" applyFill="1" applyBorder="1" applyAlignment="1">
      <alignment vertical="center" shrinkToFit="1"/>
    </xf>
    <xf numFmtId="38" fontId="6" fillId="0" borderId="24" xfId="13" applyFont="1" applyFill="1" applyBorder="1" applyAlignment="1">
      <alignment vertical="center" shrinkToFit="1"/>
    </xf>
    <xf numFmtId="0" fontId="5" fillId="0" borderId="33" xfId="14" applyFont="1" applyFill="1" applyBorder="1" applyAlignment="1">
      <alignment horizontal="center" vertical="center"/>
    </xf>
    <xf numFmtId="0" fontId="5" fillId="0" borderId="21" xfId="14" applyFont="1" applyFill="1" applyBorder="1" applyAlignment="1">
      <alignment horizontal="center" vertical="center"/>
    </xf>
    <xf numFmtId="38" fontId="6" fillId="0" borderId="6" xfId="13" applyFont="1" applyFill="1" applyBorder="1" applyAlignment="1">
      <alignment vertical="center" shrinkToFit="1"/>
    </xf>
    <xf numFmtId="38" fontId="6" fillId="0" borderId="0" xfId="13" applyFont="1" applyFill="1" applyBorder="1" applyAlignment="1">
      <alignment vertical="center" shrinkToFit="1"/>
    </xf>
    <xf numFmtId="38" fontId="6" fillId="0" borderId="21" xfId="13" applyFont="1" applyFill="1" applyBorder="1" applyAlignment="1">
      <alignment vertical="center" shrinkToFit="1"/>
    </xf>
    <xf numFmtId="0" fontId="5" fillId="0" borderId="8" xfId="14" applyFont="1" applyFill="1" applyBorder="1" applyAlignment="1">
      <alignment horizontal="center" vertical="center"/>
    </xf>
    <xf numFmtId="38" fontId="6" fillId="0" borderId="9" xfId="13" applyFont="1" applyFill="1" applyBorder="1" applyAlignment="1">
      <alignment vertical="center" shrinkToFit="1"/>
    </xf>
    <xf numFmtId="38" fontId="6" fillId="0" borderId="8" xfId="13" applyFont="1" applyFill="1" applyBorder="1" applyAlignment="1">
      <alignment vertical="center" shrinkToFit="1"/>
    </xf>
    <xf numFmtId="38" fontId="6" fillId="0" borderId="26" xfId="13" applyFont="1" applyFill="1" applyBorder="1" applyAlignment="1">
      <alignment vertical="center" shrinkToFit="1"/>
    </xf>
    <xf numFmtId="0" fontId="27" fillId="0" borderId="0" xfId="2" applyFont="1" applyFill="1" applyAlignment="1" applyProtection="1">
      <alignment horizontal="left" vertical="center"/>
    </xf>
    <xf numFmtId="0" fontId="14" fillId="0" borderId="0" xfId="2" applyFont="1" applyAlignment="1" applyProtection="1">
      <alignment horizontal="left" vertical="center"/>
    </xf>
    <xf numFmtId="180" fontId="6" fillId="0" borderId="0" xfId="5" applyNumberFormat="1" applyFont="1" applyAlignment="1">
      <alignment horizontal="left" vertical="center"/>
    </xf>
    <xf numFmtId="0" fontId="14" fillId="0" borderId="0" xfId="2" applyFont="1" applyFill="1" applyAlignment="1" applyProtection="1">
      <alignment vertical="center"/>
    </xf>
    <xf numFmtId="0" fontId="27" fillId="0" borderId="0" xfId="2" applyFont="1" applyFill="1" applyAlignment="1" applyProtection="1">
      <alignment horizontal="left" vertical="center" indent="1"/>
    </xf>
    <xf numFmtId="0" fontId="6" fillId="2" borderId="29" xfId="14" applyFont="1" applyFill="1" applyBorder="1" applyAlignment="1">
      <alignment horizontal="center" vertical="center" wrapText="1"/>
    </xf>
    <xf numFmtId="0" fontId="6" fillId="2" borderId="4" xfId="14" applyFont="1" applyFill="1" applyBorder="1" applyAlignment="1">
      <alignment horizontal="centerContinuous" vertical="center"/>
    </xf>
    <xf numFmtId="0" fontId="26" fillId="2" borderId="17" xfId="14" applyFont="1" applyFill="1" applyBorder="1" applyAlignment="1">
      <alignment horizontal="left" vertical="center" wrapText="1"/>
    </xf>
    <xf numFmtId="0" fontId="6" fillId="2" borderId="4" xfId="14" applyFont="1" applyFill="1" applyBorder="1" applyAlignment="1">
      <alignment horizontal="center" vertical="center" wrapText="1"/>
    </xf>
    <xf numFmtId="0" fontId="6" fillId="0" borderId="0" xfId="14" applyFont="1" applyFill="1" applyBorder="1" applyAlignment="1">
      <alignment horizontal="center" vertical="center"/>
    </xf>
    <xf numFmtId="176" fontId="6" fillId="0" borderId="6" xfId="14" applyNumberFormat="1" applyFont="1" applyFill="1" applyBorder="1" applyAlignment="1">
      <alignment vertical="center"/>
    </xf>
    <xf numFmtId="176" fontId="6" fillId="0" borderId="0" xfId="14" applyNumberFormat="1" applyFont="1" applyFill="1" applyBorder="1" applyAlignment="1">
      <alignment horizontal="right" vertical="center"/>
    </xf>
    <xf numFmtId="41" fontId="6" fillId="0" borderId="0" xfId="14" applyNumberFormat="1" applyFont="1" applyFill="1" applyBorder="1" applyAlignment="1">
      <alignment horizontal="right" vertical="center"/>
    </xf>
    <xf numFmtId="0" fontId="6" fillId="0" borderId="37" xfId="14" applyFont="1" applyFill="1" applyBorder="1" applyAlignment="1">
      <alignment horizontal="center" vertical="center"/>
    </xf>
    <xf numFmtId="176" fontId="6" fillId="0" borderId="39" xfId="14" applyNumberFormat="1" applyFont="1" applyFill="1" applyBorder="1" applyAlignment="1">
      <alignment vertical="center"/>
    </xf>
    <xf numFmtId="176" fontId="6" fillId="0" borderId="37" xfId="14" applyNumberFormat="1" applyFont="1" applyFill="1" applyBorder="1" applyAlignment="1">
      <alignment horizontal="right" vertical="center"/>
    </xf>
    <xf numFmtId="41" fontId="6" fillId="0" borderId="37" xfId="14" applyNumberFormat="1" applyFont="1" applyFill="1" applyBorder="1" applyAlignment="1">
      <alignment horizontal="right" vertical="center"/>
    </xf>
    <xf numFmtId="0" fontId="6" fillId="0" borderId="8" xfId="14" applyFont="1" applyFill="1" applyBorder="1" applyAlignment="1">
      <alignment horizontal="center" vertical="center"/>
    </xf>
    <xf numFmtId="176" fontId="6" fillId="0" borderId="9" xfId="14" applyNumberFormat="1" applyFont="1" applyFill="1" applyBorder="1" applyAlignment="1">
      <alignment vertical="center"/>
    </xf>
    <xf numFmtId="176" fontId="6" fillId="0" borderId="8" xfId="14" applyNumberFormat="1" applyFont="1" applyFill="1" applyBorder="1" applyAlignment="1">
      <alignment horizontal="right" vertical="center"/>
    </xf>
    <xf numFmtId="41" fontId="6" fillId="0" borderId="8" xfId="14" applyNumberFormat="1" applyFont="1" applyFill="1" applyBorder="1" applyAlignment="1">
      <alignment horizontal="right" vertical="center"/>
    </xf>
    <xf numFmtId="0" fontId="6" fillId="0" borderId="21" xfId="14" applyFont="1" applyFill="1" applyBorder="1" applyAlignment="1">
      <alignment vertical="center"/>
    </xf>
    <xf numFmtId="0" fontId="14" fillId="0" borderId="0" xfId="2" applyFont="1" applyAlignment="1" applyProtection="1">
      <alignment vertical="center"/>
    </xf>
    <xf numFmtId="0" fontId="2" fillId="0" borderId="0" xfId="10" applyFont="1" applyFill="1" applyAlignment="1">
      <alignment vertical="center"/>
    </xf>
    <xf numFmtId="0" fontId="12" fillId="0" borderId="0" xfId="10" applyFont="1" applyFill="1" applyAlignment="1">
      <alignment vertical="center"/>
    </xf>
    <xf numFmtId="0" fontId="6" fillId="2" borderId="4" xfId="10" applyFont="1" applyFill="1" applyBorder="1" applyAlignment="1">
      <alignment horizontal="center" vertical="center" wrapText="1"/>
    </xf>
    <xf numFmtId="180" fontId="6" fillId="0" borderId="5" xfId="10" applyNumberFormat="1" applyFont="1" applyFill="1" applyBorder="1" applyAlignment="1">
      <alignment horizontal="right" vertical="center"/>
    </xf>
    <xf numFmtId="180" fontId="6" fillId="0" borderId="0" xfId="10" applyNumberFormat="1" applyFont="1" applyFill="1" applyBorder="1" applyAlignment="1">
      <alignment horizontal="right" vertical="center"/>
    </xf>
    <xf numFmtId="180" fontId="6" fillId="0" borderId="21" xfId="10" applyNumberFormat="1" applyFont="1" applyFill="1" applyBorder="1" applyAlignment="1">
      <alignment horizontal="right" vertical="center"/>
    </xf>
    <xf numFmtId="0" fontId="6" fillId="0" borderId="0" xfId="9" applyFont="1" applyFill="1" applyAlignment="1">
      <alignment vertical="center"/>
    </xf>
    <xf numFmtId="0" fontId="6" fillId="0" borderId="9" xfId="9" applyFont="1" applyFill="1" applyBorder="1" applyAlignment="1">
      <alignment horizontal="center" vertical="center"/>
    </xf>
    <xf numFmtId="180" fontId="6" fillId="0" borderId="7" xfId="9" applyNumberFormat="1" applyFont="1" applyFill="1" applyBorder="1" applyAlignment="1">
      <alignment horizontal="right" vertical="center"/>
    </xf>
    <xf numFmtId="180" fontId="6" fillId="0" borderId="8" xfId="9" applyNumberFormat="1" applyFont="1" applyFill="1" applyBorder="1" applyAlignment="1">
      <alignment horizontal="right" vertical="center"/>
    </xf>
    <xf numFmtId="180" fontId="6" fillId="0" borderId="26" xfId="9" applyNumberFormat="1" applyFont="1" applyFill="1" applyBorder="1" applyAlignment="1">
      <alignment horizontal="right" vertical="center"/>
    </xf>
    <xf numFmtId="0" fontId="15" fillId="0" borderId="0" xfId="0" applyFont="1" applyFill="1">
      <alignment vertical="center"/>
    </xf>
    <xf numFmtId="184" fontId="2" fillId="0" borderId="0" xfId="14" applyNumberFormat="1" applyFont="1" applyFill="1" applyAlignment="1">
      <alignment vertical="center"/>
    </xf>
    <xf numFmtId="0" fontId="6" fillId="2" borderId="10" xfId="14" applyFont="1" applyFill="1" applyBorder="1" applyAlignment="1">
      <alignment horizontal="centerContinuous" vertical="center"/>
    </xf>
    <xf numFmtId="0" fontId="6" fillId="2" borderId="29" xfId="14" applyFont="1" applyFill="1" applyBorder="1" applyAlignment="1">
      <alignment horizontal="centerContinuous" vertical="center"/>
    </xf>
    <xf numFmtId="0" fontId="6" fillId="2" borderId="17" xfId="14" applyFont="1" applyFill="1" applyBorder="1" applyAlignment="1">
      <alignment horizontal="centerContinuous" vertical="center"/>
    </xf>
    <xf numFmtId="0" fontId="6" fillId="3" borderId="3" xfId="14" applyFont="1" applyFill="1" applyBorder="1" applyAlignment="1">
      <alignment horizontal="center" vertical="center"/>
    </xf>
    <xf numFmtId="0" fontId="6" fillId="3" borderId="1" xfId="14" applyFont="1" applyFill="1" applyBorder="1" applyAlignment="1">
      <alignment horizontal="right" vertical="center"/>
    </xf>
    <xf numFmtId="185" fontId="6" fillId="3" borderId="30" xfId="14" applyNumberFormat="1" applyFont="1" applyFill="1" applyBorder="1" applyAlignment="1">
      <alignment horizontal="right" vertical="center"/>
    </xf>
    <xf numFmtId="185" fontId="6" fillId="3" borderId="2" xfId="14" applyNumberFormat="1" applyFont="1" applyFill="1" applyBorder="1" applyAlignment="1">
      <alignment vertical="center"/>
    </xf>
    <xf numFmtId="0" fontId="6" fillId="3" borderId="2" xfId="14" applyFont="1" applyFill="1" applyBorder="1" applyAlignment="1">
      <alignment horizontal="right" vertical="center"/>
    </xf>
    <xf numFmtId="185" fontId="6" fillId="3" borderId="2" xfId="14" applyNumberFormat="1" applyFont="1" applyFill="1" applyBorder="1" applyAlignment="1">
      <alignment horizontal="right" vertical="center"/>
    </xf>
    <xf numFmtId="0" fontId="6" fillId="3" borderId="1" xfId="14" applyNumberFormat="1" applyFont="1" applyFill="1" applyBorder="1" applyAlignment="1">
      <alignment horizontal="right" vertical="center"/>
    </xf>
    <xf numFmtId="0" fontId="6" fillId="0" borderId="30" xfId="14" applyFont="1" applyFill="1" applyBorder="1" applyAlignment="1">
      <alignment horizontal="right" vertical="center"/>
    </xf>
    <xf numFmtId="0" fontId="6" fillId="3" borderId="6" xfId="14" applyFont="1" applyFill="1" applyBorder="1" applyAlignment="1">
      <alignment horizontal="center" vertical="center"/>
    </xf>
    <xf numFmtId="0" fontId="6" fillId="3" borderId="5" xfId="14" applyFont="1" applyFill="1" applyBorder="1" applyAlignment="1">
      <alignment horizontal="right" vertical="center"/>
    </xf>
    <xf numFmtId="185" fontId="6" fillId="3" borderId="21" xfId="14" applyNumberFormat="1" applyFont="1" applyFill="1" applyBorder="1" applyAlignment="1">
      <alignment horizontal="right" vertical="center"/>
    </xf>
    <xf numFmtId="185" fontId="6" fillId="3" borderId="0" xfId="14" applyNumberFormat="1" applyFont="1" applyFill="1" applyBorder="1" applyAlignment="1">
      <alignment vertical="center"/>
    </xf>
    <xf numFmtId="0" fontId="6" fillId="3" borderId="0" xfId="14" applyFont="1" applyFill="1" applyBorder="1" applyAlignment="1">
      <alignment horizontal="right" vertical="center"/>
    </xf>
    <xf numFmtId="0" fontId="6" fillId="3" borderId="5" xfId="14" applyNumberFormat="1" applyFont="1" applyFill="1" applyBorder="1" applyAlignment="1">
      <alignment horizontal="right" vertical="center"/>
    </xf>
    <xf numFmtId="0" fontId="6" fillId="3" borderId="9" xfId="14" applyFont="1" applyFill="1" applyBorder="1" applyAlignment="1">
      <alignment horizontal="center" vertical="center"/>
    </xf>
    <xf numFmtId="0" fontId="6" fillId="3" borderId="7" xfId="14" applyFont="1" applyFill="1" applyBorder="1" applyAlignment="1">
      <alignment horizontal="right" vertical="center"/>
    </xf>
    <xf numFmtId="185" fontId="6" fillId="3" borderId="26" xfId="14" applyNumberFormat="1" applyFont="1" applyFill="1" applyBorder="1" applyAlignment="1">
      <alignment horizontal="right" vertical="center"/>
    </xf>
    <xf numFmtId="185" fontId="6" fillId="3" borderId="8" xfId="14" applyNumberFormat="1" applyFont="1" applyFill="1" applyBorder="1" applyAlignment="1">
      <alignment vertical="center"/>
    </xf>
    <xf numFmtId="0" fontId="6" fillId="3" borderId="8" xfId="14" applyFont="1" applyFill="1" applyBorder="1" applyAlignment="1">
      <alignment horizontal="right" vertical="center"/>
    </xf>
    <xf numFmtId="0" fontId="6" fillId="3" borderId="7" xfId="14" applyNumberFormat="1" applyFont="1" applyFill="1" applyBorder="1" applyAlignment="1">
      <alignment horizontal="right" vertical="center"/>
    </xf>
    <xf numFmtId="0" fontId="6" fillId="2" borderId="3" xfId="10" applyFont="1" applyFill="1" applyBorder="1" applyAlignment="1">
      <alignment horizontal="center" vertical="center"/>
    </xf>
    <xf numFmtId="0" fontId="6" fillId="2" borderId="6" xfId="10" applyFont="1" applyFill="1" applyBorder="1" applyAlignment="1">
      <alignment horizontal="center" vertical="center"/>
    </xf>
    <xf numFmtId="0" fontId="6" fillId="2" borderId="9" xfId="10" applyFont="1" applyFill="1" applyBorder="1" applyAlignment="1">
      <alignment horizontal="center" vertical="center"/>
    </xf>
    <xf numFmtId="0" fontId="6" fillId="2" borderId="10" xfId="10" applyFont="1" applyFill="1" applyBorder="1" applyAlignment="1">
      <alignment horizontal="center" vertical="center"/>
    </xf>
    <xf numFmtId="0" fontId="6" fillId="2" borderId="29" xfId="10" applyFont="1" applyFill="1" applyBorder="1" applyAlignment="1">
      <alignment horizontal="center" vertical="center"/>
    </xf>
    <xf numFmtId="0" fontId="6" fillId="2" borderId="17" xfId="10" applyFont="1" applyFill="1" applyBorder="1" applyAlignment="1">
      <alignment horizontal="center" vertical="center"/>
    </xf>
    <xf numFmtId="0" fontId="6" fillId="0" borderId="0" xfId="10" applyFont="1" applyFill="1" applyBorder="1" applyAlignment="1">
      <alignment horizontal="left" vertical="center" wrapText="1"/>
    </xf>
    <xf numFmtId="0" fontId="6" fillId="2" borderId="10" xfId="10" applyFont="1" applyFill="1" applyBorder="1" applyAlignment="1">
      <alignment horizontal="center" vertical="center" wrapText="1"/>
    </xf>
    <xf numFmtId="0" fontId="6" fillId="2" borderId="29" xfId="10" applyFont="1" applyFill="1" applyBorder="1" applyAlignment="1">
      <alignment horizontal="center" vertical="center" wrapText="1"/>
    </xf>
    <xf numFmtId="0" fontId="6" fillId="2" borderId="17" xfId="10" applyFont="1" applyFill="1" applyBorder="1" applyAlignment="1">
      <alignment horizontal="center" vertical="center" wrapText="1"/>
    </xf>
    <xf numFmtId="0" fontId="20" fillId="2" borderId="1" xfId="10" applyNumberFormat="1" applyFont="1" applyFill="1" applyBorder="1" applyAlignment="1" applyProtection="1">
      <alignment horizontal="center" vertical="center"/>
      <protection locked="0"/>
    </xf>
    <xf numFmtId="0" fontId="20" fillId="2" borderId="30" xfId="10" applyNumberFormat="1" applyFont="1" applyFill="1" applyBorder="1" applyAlignment="1" applyProtection="1">
      <alignment horizontal="center" vertical="center"/>
      <protection locked="0"/>
    </xf>
    <xf numFmtId="0" fontId="20" fillId="2" borderId="5" xfId="10" applyNumberFormat="1" applyFont="1" applyFill="1" applyBorder="1" applyAlignment="1" applyProtection="1">
      <alignment horizontal="center" vertical="center"/>
      <protection locked="0"/>
    </xf>
    <xf numFmtId="0" fontId="20" fillId="2" borderId="21" xfId="10" applyNumberFormat="1" applyFont="1" applyFill="1" applyBorder="1" applyAlignment="1" applyProtection="1">
      <alignment horizontal="center" vertical="center"/>
      <protection locked="0"/>
    </xf>
    <xf numFmtId="0" fontId="20" fillId="2" borderId="7" xfId="10" applyNumberFormat="1" applyFont="1" applyFill="1" applyBorder="1" applyAlignment="1" applyProtection="1">
      <alignment horizontal="center" vertical="center"/>
      <protection locked="0"/>
    </xf>
    <xf numFmtId="0" fontId="20" fillId="2" borderId="26" xfId="10" applyNumberFormat="1" applyFont="1" applyFill="1" applyBorder="1" applyAlignment="1" applyProtection="1">
      <alignment horizontal="center" vertical="center"/>
      <protection locked="0"/>
    </xf>
    <xf numFmtId="38" fontId="20" fillId="2" borderId="3" xfId="11" applyFont="1" applyFill="1" applyBorder="1" applyAlignment="1" applyProtection="1">
      <alignment horizontal="center" vertical="center"/>
      <protection locked="0"/>
    </xf>
    <xf numFmtId="38" fontId="20" fillId="2" borderId="6" xfId="11" applyFont="1" applyFill="1" applyBorder="1" applyAlignment="1" applyProtection="1">
      <alignment horizontal="center" vertical="center"/>
      <protection locked="0"/>
    </xf>
    <xf numFmtId="0" fontId="20" fillId="2" borderId="3" xfId="10" applyNumberFormat="1" applyFont="1" applyFill="1" applyBorder="1" applyAlignment="1" applyProtection="1">
      <alignment horizontal="center" vertical="center"/>
      <protection locked="0"/>
    </xf>
    <xf numFmtId="0" fontId="20" fillId="2" borderId="6" xfId="10" applyNumberFormat="1" applyFont="1" applyFill="1" applyBorder="1" applyAlignment="1" applyProtection="1">
      <alignment horizontal="center" vertical="center"/>
      <protection locked="0"/>
    </xf>
    <xf numFmtId="0" fontId="20" fillId="0" borderId="1" xfId="10" applyNumberFormat="1" applyFont="1" applyFill="1" applyBorder="1" applyAlignment="1" applyProtection="1">
      <alignment horizontal="left" vertical="center"/>
      <protection locked="0"/>
    </xf>
    <xf numFmtId="0" fontId="20" fillId="0" borderId="30" xfId="10" applyNumberFormat="1" applyFont="1" applyFill="1" applyBorder="1" applyAlignment="1" applyProtection="1">
      <alignment horizontal="left" vertical="center"/>
      <protection locked="0"/>
    </xf>
    <xf numFmtId="0" fontId="20" fillId="0" borderId="7" xfId="10" applyNumberFormat="1" applyFont="1" applyFill="1" applyBorder="1" applyAlignment="1" applyProtection="1">
      <alignment vertical="center"/>
      <protection locked="0"/>
    </xf>
    <xf numFmtId="0" fontId="20" fillId="0" borderId="8" xfId="10" applyFont="1" applyFill="1" applyBorder="1" applyAlignment="1">
      <alignment vertical="center"/>
    </xf>
    <xf numFmtId="0" fontId="6" fillId="0" borderId="5" xfId="4" applyNumberFormat="1" applyFont="1" applyFill="1" applyBorder="1" applyAlignment="1" applyProtection="1">
      <alignment horizontal="center" vertical="center"/>
      <protection locked="0"/>
    </xf>
    <xf numFmtId="0" fontId="6" fillId="0" borderId="21" xfId="4" applyNumberFormat="1" applyFont="1" applyFill="1" applyBorder="1" applyAlignment="1" applyProtection="1">
      <alignment horizontal="center" vertical="center"/>
      <protection locked="0"/>
    </xf>
    <xf numFmtId="0" fontId="6" fillId="0" borderId="7" xfId="4" applyNumberFormat="1" applyFont="1" applyFill="1" applyBorder="1" applyAlignment="1" applyProtection="1">
      <alignment horizontal="center" vertical="center"/>
      <protection locked="0"/>
    </xf>
    <xf numFmtId="0" fontId="6" fillId="0" borderId="26" xfId="4" applyNumberFormat="1" applyFont="1" applyFill="1" applyBorder="1" applyAlignment="1" applyProtection="1">
      <alignment horizontal="center" vertical="center"/>
      <protection locked="0"/>
    </xf>
    <xf numFmtId="0" fontId="6" fillId="0" borderId="2" xfId="4" applyFont="1" applyFill="1" applyBorder="1" applyAlignment="1">
      <alignment horizontal="left" vertical="top" wrapText="1"/>
    </xf>
    <xf numFmtId="0" fontId="6" fillId="2" borderId="1" xfId="4" applyNumberFormat="1" applyFont="1" applyFill="1" applyBorder="1" applyAlignment="1" applyProtection="1">
      <alignment horizontal="center" vertical="center"/>
      <protection locked="0"/>
    </xf>
    <xf numFmtId="0" fontId="6" fillId="2" borderId="30" xfId="4" applyNumberFormat="1" applyFont="1" applyFill="1" applyBorder="1" applyAlignment="1" applyProtection="1">
      <alignment horizontal="center" vertical="center"/>
      <protection locked="0"/>
    </xf>
    <xf numFmtId="0" fontId="6" fillId="2" borderId="7" xfId="4" applyNumberFormat="1" applyFont="1" applyFill="1" applyBorder="1" applyAlignment="1" applyProtection="1">
      <alignment horizontal="center" vertical="center"/>
      <protection locked="0"/>
    </xf>
    <xf numFmtId="0" fontId="6" fillId="2" borderId="26" xfId="4" applyNumberFormat="1" applyFont="1" applyFill="1" applyBorder="1" applyAlignment="1" applyProtection="1">
      <alignment horizontal="center" vertical="center"/>
      <protection locked="0"/>
    </xf>
    <xf numFmtId="0" fontId="6" fillId="2" borderId="10" xfId="4" applyNumberFormat="1" applyFont="1" applyFill="1" applyBorder="1" applyAlignment="1" applyProtection="1">
      <alignment horizontal="center" vertical="center"/>
      <protection locked="0"/>
    </xf>
    <xf numFmtId="0" fontId="6" fillId="2" borderId="29" xfId="4" applyNumberFormat="1" applyFont="1" applyFill="1" applyBorder="1" applyAlignment="1" applyProtection="1">
      <alignment horizontal="center" vertical="center"/>
      <protection locked="0"/>
    </xf>
    <xf numFmtId="0" fontId="6" fillId="2" borderId="17" xfId="4" applyNumberFormat="1" applyFont="1" applyFill="1" applyBorder="1" applyAlignment="1" applyProtection="1">
      <alignment horizontal="center" vertical="center"/>
      <protection locked="0"/>
    </xf>
    <xf numFmtId="0" fontId="6" fillId="2" borderId="3" xfId="4" applyFont="1" applyFill="1" applyBorder="1" applyAlignment="1">
      <alignment horizontal="center" vertical="center" wrapText="1"/>
    </xf>
    <xf numFmtId="0" fontId="6" fillId="2" borderId="9" xfId="4" applyFont="1" applyFill="1" applyBorder="1" applyAlignment="1">
      <alignment horizontal="center" vertical="center" wrapText="1"/>
    </xf>
    <xf numFmtId="0" fontId="6" fillId="0" borderId="1" xfId="4" applyNumberFormat="1" applyFont="1" applyFill="1" applyBorder="1" applyAlignment="1" applyProtection="1">
      <alignment horizontal="center" vertical="center"/>
      <protection locked="0"/>
    </xf>
    <xf numFmtId="0" fontId="6" fillId="0" borderId="30" xfId="4" applyNumberFormat="1" applyFont="1" applyFill="1" applyBorder="1" applyAlignment="1" applyProtection="1">
      <alignment horizontal="center" vertical="center"/>
      <protection locked="0"/>
    </xf>
    <xf numFmtId="0" fontId="6" fillId="2" borderId="2" xfId="4" applyNumberFormat="1" applyFont="1" applyFill="1" applyBorder="1" applyAlignment="1" applyProtection="1">
      <alignment horizontal="center" vertical="center"/>
      <protection locked="0"/>
    </xf>
    <xf numFmtId="0" fontId="6" fillId="2" borderId="7" xfId="4" applyFont="1" applyFill="1" applyBorder="1" applyAlignment="1">
      <alignment horizontal="center" vertical="center"/>
    </xf>
    <xf numFmtId="0" fontId="6" fillId="2" borderId="8" xfId="4" applyFont="1" applyFill="1" applyBorder="1" applyAlignment="1">
      <alignment horizontal="center" vertical="center"/>
    </xf>
    <xf numFmtId="0" fontId="6" fillId="2" borderId="3" xfId="4" applyNumberFormat="1" applyFont="1" applyFill="1" applyBorder="1" applyAlignment="1" applyProtection="1">
      <alignment horizontal="center" vertical="center"/>
      <protection locked="0"/>
    </xf>
    <xf numFmtId="0" fontId="6" fillId="0" borderId="31" xfId="4" applyFont="1" applyFill="1" applyBorder="1" applyAlignment="1">
      <alignment horizontal="center" vertical="center" textRotation="255"/>
    </xf>
    <xf numFmtId="0" fontId="6" fillId="0" borderId="5" xfId="4" applyFont="1" applyFill="1" applyBorder="1" applyAlignment="1">
      <alignment horizontal="center" vertical="center" textRotation="255"/>
    </xf>
    <xf numFmtId="0" fontId="6" fillId="0" borderId="22" xfId="4" applyFont="1" applyFill="1" applyBorder="1" applyAlignment="1">
      <alignment horizontal="center" vertical="center" textRotation="255"/>
    </xf>
    <xf numFmtId="0" fontId="6" fillId="0" borderId="7" xfId="4" applyFont="1" applyFill="1" applyBorder="1" applyAlignment="1">
      <alignment horizontal="center" vertical="center" textRotation="255"/>
    </xf>
    <xf numFmtId="0" fontId="6" fillId="2" borderId="2" xfId="5" applyFont="1" applyFill="1" applyBorder="1" applyAlignment="1">
      <alignment horizontal="center" vertical="center"/>
    </xf>
    <xf numFmtId="0" fontId="6" fillId="2" borderId="30" xfId="5" applyFont="1" applyFill="1" applyBorder="1" applyAlignment="1">
      <alignment horizontal="center" vertical="center"/>
    </xf>
    <xf numFmtId="0" fontId="6" fillId="2" borderId="1" xfId="5" applyFont="1" applyFill="1" applyBorder="1" applyAlignment="1">
      <alignment horizontal="center" vertical="center"/>
    </xf>
    <xf numFmtId="0" fontId="6" fillId="2" borderId="1" xfId="4" applyFont="1" applyFill="1" applyBorder="1" applyAlignment="1">
      <alignment horizontal="center" vertical="center"/>
    </xf>
    <xf numFmtId="0" fontId="6" fillId="2" borderId="30" xfId="4" applyFont="1" applyFill="1" applyBorder="1" applyAlignment="1">
      <alignment horizontal="center" vertical="center"/>
    </xf>
    <xf numFmtId="0" fontId="6" fillId="2" borderId="26" xfId="4" applyFont="1" applyFill="1" applyBorder="1" applyAlignment="1">
      <alignment horizontal="center" vertical="center"/>
    </xf>
    <xf numFmtId="0" fontId="6" fillId="0" borderId="1" xfId="4" applyFont="1" applyFill="1" applyBorder="1" applyAlignment="1">
      <alignment horizontal="center" vertical="center" textRotation="255"/>
    </xf>
    <xf numFmtId="0" fontId="6" fillId="0" borderId="5" xfId="4" applyFont="1" applyFill="1" applyBorder="1" applyAlignment="1">
      <alignment vertical="center" textRotation="255"/>
    </xf>
    <xf numFmtId="0" fontId="6" fillId="2" borderId="1" xfId="10" applyFont="1" applyFill="1" applyBorder="1" applyAlignment="1">
      <alignment horizontal="center" vertical="center"/>
    </xf>
    <xf numFmtId="0" fontId="6" fillId="2" borderId="2" xfId="10" applyFont="1" applyFill="1" applyBorder="1" applyAlignment="1">
      <alignment horizontal="center" vertical="center"/>
    </xf>
    <xf numFmtId="0" fontId="6" fillId="2" borderId="5" xfId="10" applyFont="1" applyFill="1" applyBorder="1" applyAlignment="1">
      <alignment horizontal="center" vertical="center"/>
    </xf>
    <xf numFmtId="0" fontId="6" fillId="2" borderId="0" xfId="10" applyFont="1" applyFill="1" applyBorder="1" applyAlignment="1">
      <alignment horizontal="center" vertical="center"/>
    </xf>
    <xf numFmtId="0" fontId="6" fillId="0" borderId="3" xfId="10" applyFont="1" applyFill="1" applyBorder="1" applyAlignment="1">
      <alignment vertical="center" textRotation="255"/>
    </xf>
    <xf numFmtId="0" fontId="6" fillId="0" borderId="6" xfId="10" applyFont="1" applyFill="1" applyBorder="1" applyAlignment="1">
      <alignment vertical="center" textRotation="255"/>
    </xf>
    <xf numFmtId="0" fontId="6" fillId="0" borderId="9" xfId="10" applyFont="1" applyFill="1" applyBorder="1" applyAlignment="1">
      <alignment vertical="center" textRotation="255"/>
    </xf>
    <xf numFmtId="0" fontId="6" fillId="2" borderId="3" xfId="14" applyFont="1" applyFill="1" applyBorder="1" applyAlignment="1">
      <alignment horizontal="center" vertical="center"/>
    </xf>
    <xf numFmtId="0" fontId="6" fillId="2" borderId="9" xfId="14" applyFont="1" applyFill="1" applyBorder="1" applyAlignment="1">
      <alignment horizontal="center" vertical="center"/>
    </xf>
    <xf numFmtId="0" fontId="6" fillId="2" borderId="10" xfId="14" applyFont="1" applyFill="1" applyBorder="1" applyAlignment="1">
      <alignment horizontal="center" vertical="center"/>
    </xf>
    <xf numFmtId="0" fontId="6" fillId="2" borderId="29" xfId="14" applyFont="1" applyFill="1" applyBorder="1" applyAlignment="1">
      <alignment horizontal="center" vertical="center"/>
    </xf>
    <xf numFmtId="0" fontId="6" fillId="2" borderId="17" xfId="14" applyFont="1" applyFill="1" applyBorder="1" applyAlignment="1">
      <alignment horizontal="center" vertical="center"/>
    </xf>
    <xf numFmtId="0" fontId="6" fillId="0" borderId="3" xfId="4" applyNumberFormat="1" applyFont="1" applyFill="1" applyBorder="1" applyAlignment="1" applyProtection="1">
      <alignment horizontal="center" vertical="center" textRotation="255"/>
      <protection locked="0"/>
    </xf>
    <xf numFmtId="0" fontId="6" fillId="0" borderId="6" xfId="4" applyNumberFormat="1" applyFont="1" applyFill="1" applyBorder="1" applyAlignment="1" applyProtection="1">
      <alignment horizontal="center" vertical="center" textRotation="255"/>
      <protection locked="0"/>
    </xf>
    <xf numFmtId="0" fontId="6" fillId="0" borderId="9" xfId="4" applyNumberFormat="1" applyFont="1" applyFill="1" applyBorder="1" applyAlignment="1" applyProtection="1">
      <alignment horizontal="center" vertical="center" textRotation="255"/>
      <protection locked="0"/>
    </xf>
    <xf numFmtId="0" fontId="6" fillId="0" borderId="10" xfId="4" applyNumberFormat="1" applyFont="1" applyFill="1" applyBorder="1" applyAlignment="1" applyProtection="1">
      <alignment horizontal="center" vertical="center" shrinkToFit="1"/>
      <protection locked="0"/>
    </xf>
    <xf numFmtId="0" fontId="6" fillId="0" borderId="29" xfId="4" applyFont="1" applyFill="1" applyBorder="1" applyAlignment="1">
      <alignment horizontal="center" vertical="center" shrinkToFit="1"/>
    </xf>
    <xf numFmtId="0" fontId="6" fillId="0" borderId="17" xfId="4" applyFont="1" applyFill="1" applyBorder="1" applyAlignment="1">
      <alignment horizontal="center" vertical="center" shrinkToFit="1"/>
    </xf>
    <xf numFmtId="0" fontId="26" fillId="0" borderId="10" xfId="4" applyNumberFormat="1" applyFont="1" applyFill="1" applyBorder="1" applyAlignment="1" applyProtection="1">
      <alignment horizontal="center" vertical="center" shrinkToFit="1"/>
      <protection locked="0"/>
    </xf>
    <xf numFmtId="0" fontId="26" fillId="0" borderId="29" xfId="4" applyFont="1" applyFill="1" applyBorder="1" applyAlignment="1">
      <alignment horizontal="center" vertical="center" shrinkToFit="1"/>
    </xf>
    <xf numFmtId="0" fontId="26" fillId="0" borderId="17" xfId="4" applyFont="1" applyFill="1" applyBorder="1" applyAlignment="1">
      <alignment horizontal="center" vertical="center" shrinkToFit="1"/>
    </xf>
    <xf numFmtId="0" fontId="6" fillId="0" borderId="6" xfId="4" applyFont="1" applyFill="1" applyBorder="1" applyAlignment="1">
      <alignment horizontal="center" vertical="center" textRotation="255"/>
    </xf>
    <xf numFmtId="0" fontId="6" fillId="0" borderId="9" xfId="4" applyFont="1" applyFill="1" applyBorder="1" applyAlignment="1">
      <alignment horizontal="center" vertical="center" textRotation="255"/>
    </xf>
    <xf numFmtId="0" fontId="6" fillId="0" borderId="10" xfId="4" applyNumberFormat="1" applyFont="1" applyFill="1" applyBorder="1" applyAlignment="1" applyProtection="1">
      <alignment horizontal="center" vertical="center"/>
      <protection locked="0"/>
    </xf>
    <xf numFmtId="0" fontId="6" fillId="0" borderId="17" xfId="4" applyFont="1" applyFill="1" applyBorder="1" applyAlignment="1">
      <alignment horizontal="center" vertical="center"/>
    </xf>
    <xf numFmtId="0" fontId="6" fillId="0" borderId="5" xfId="4" applyNumberFormat="1" applyFont="1" applyFill="1" applyBorder="1" applyAlignment="1" applyProtection="1">
      <alignment horizontal="center" vertical="center" shrinkToFit="1"/>
      <protection locked="0"/>
    </xf>
    <xf numFmtId="0" fontId="6" fillId="0" borderId="21" xfId="4" applyFont="1" applyFill="1" applyBorder="1" applyAlignment="1">
      <alignment horizontal="center" vertical="center" shrinkToFit="1"/>
    </xf>
    <xf numFmtId="0" fontId="6" fillId="0" borderId="7" xfId="4" applyNumberFormat="1" applyFont="1" applyFill="1" applyBorder="1" applyAlignment="1" applyProtection="1">
      <alignment horizontal="center" vertical="center" shrinkToFit="1"/>
      <protection locked="0"/>
    </xf>
    <xf numFmtId="0" fontId="6" fillId="0" borderId="26" xfId="4" applyFont="1" applyFill="1" applyBorder="1" applyAlignment="1">
      <alignment horizontal="center" vertical="center" shrinkToFit="1"/>
    </xf>
    <xf numFmtId="0" fontId="6" fillId="0" borderId="29" xfId="4" applyNumberFormat="1" applyFont="1" applyFill="1" applyBorder="1" applyAlignment="1" applyProtection="1">
      <alignment horizontal="center" vertical="center"/>
      <protection locked="0"/>
    </xf>
    <xf numFmtId="0" fontId="6" fillId="0" borderId="17" xfId="4" applyNumberFormat="1" applyFont="1" applyFill="1" applyBorder="1" applyAlignment="1" applyProtection="1">
      <alignment horizontal="center" vertical="center"/>
      <protection locked="0"/>
    </xf>
    <xf numFmtId="0" fontId="6" fillId="0" borderId="3" xfId="4" applyNumberFormat="1" applyFont="1" applyFill="1" applyBorder="1" applyAlignment="1" applyProtection="1">
      <alignment horizontal="center" vertical="distributed" textRotation="255" indent="1"/>
      <protection locked="0"/>
    </xf>
    <xf numFmtId="0" fontId="6" fillId="0" borderId="6" xfId="4" applyFont="1" applyFill="1" applyBorder="1" applyAlignment="1">
      <alignment horizontal="center" vertical="distributed" textRotation="255" indent="1"/>
    </xf>
    <xf numFmtId="0" fontId="6" fillId="0" borderId="9" xfId="4" applyFont="1" applyFill="1" applyBorder="1" applyAlignment="1">
      <alignment horizontal="center" vertical="distributed" textRotation="255" indent="1"/>
    </xf>
    <xf numFmtId="38" fontId="6" fillId="0" borderId="3" xfId="8" applyFont="1" applyFill="1" applyBorder="1" applyAlignment="1" applyProtection="1">
      <alignment vertical="center"/>
      <protection locked="0"/>
    </xf>
    <xf numFmtId="38" fontId="6" fillId="0" borderId="6" xfId="8" applyFont="1" applyFill="1" applyBorder="1" applyAlignment="1" applyProtection="1">
      <alignment vertical="center"/>
      <protection locked="0"/>
    </xf>
    <xf numFmtId="38" fontId="6" fillId="0" borderId="9" xfId="8" applyFont="1" applyFill="1" applyBorder="1" applyAlignment="1" applyProtection="1">
      <alignment vertical="center"/>
      <protection locked="0"/>
    </xf>
    <xf numFmtId="0" fontId="6" fillId="2" borderId="29" xfId="4" applyFont="1" applyFill="1" applyBorder="1" applyAlignment="1">
      <alignment horizontal="center" vertical="center"/>
    </xf>
    <xf numFmtId="0" fontId="6" fillId="2" borderId="17" xfId="4" applyFont="1" applyFill="1" applyBorder="1" applyAlignment="1">
      <alignment horizontal="center" vertical="center"/>
    </xf>
    <xf numFmtId="0" fontId="6" fillId="0" borderId="11" xfId="4" applyFont="1" applyFill="1" applyBorder="1" applyAlignment="1">
      <alignment horizontal="center" vertical="center" shrinkToFit="1"/>
    </xf>
    <xf numFmtId="0" fontId="6" fillId="0" borderId="49" xfId="4" applyFont="1" applyFill="1" applyBorder="1" applyAlignment="1">
      <alignment horizontal="center" vertical="center" shrinkToFit="1"/>
    </xf>
    <xf numFmtId="0" fontId="6" fillId="0" borderId="19" xfId="4" applyFont="1" applyFill="1" applyBorder="1" applyAlignment="1">
      <alignment horizontal="center" vertical="center" shrinkToFit="1"/>
    </xf>
    <xf numFmtId="0" fontId="6" fillId="0" borderId="26" xfId="4" applyFont="1" applyFill="1" applyBorder="1" applyAlignment="1">
      <alignment horizontal="center" vertical="center" textRotation="255"/>
    </xf>
    <xf numFmtId="0" fontId="6" fillId="0" borderId="1" xfId="4" applyNumberFormat="1" applyFont="1" applyFill="1" applyBorder="1" applyAlignment="1" applyProtection="1">
      <alignment horizontal="center" vertical="center" shrinkToFit="1"/>
      <protection locked="0"/>
    </xf>
    <xf numFmtId="0" fontId="6" fillId="0" borderId="30" xfId="4" applyFont="1" applyFill="1" applyBorder="1" applyAlignment="1">
      <alignment horizontal="center" vertical="center" shrinkToFit="1"/>
    </xf>
    <xf numFmtId="0" fontId="6" fillId="0" borderId="16" xfId="5" applyFont="1" applyFill="1" applyBorder="1" applyAlignment="1">
      <alignment vertical="center"/>
    </xf>
    <xf numFmtId="0" fontId="6" fillId="0" borderId="56" xfId="5" applyFont="1" applyFill="1" applyBorder="1" applyAlignment="1">
      <alignment vertical="center"/>
    </xf>
    <xf numFmtId="0" fontId="6" fillId="0" borderId="1" xfId="5" applyFont="1" applyFill="1" applyBorder="1" applyAlignment="1">
      <alignment vertical="distributed" textRotation="255" justifyLastLine="1"/>
    </xf>
    <xf numFmtId="0" fontId="6" fillId="0" borderId="30" xfId="5" applyFont="1" applyFill="1" applyBorder="1" applyAlignment="1">
      <alignment vertical="distributed" textRotation="255" justifyLastLine="1"/>
    </xf>
    <xf numFmtId="0" fontId="6" fillId="0" borderId="5" xfId="5" applyFont="1" applyFill="1" applyBorder="1" applyAlignment="1">
      <alignment vertical="distributed" textRotation="255" justifyLastLine="1"/>
    </xf>
    <xf numFmtId="0" fontId="6" fillId="0" borderId="21" xfId="5" applyFont="1" applyFill="1" applyBorder="1" applyAlignment="1">
      <alignment vertical="distributed" textRotation="255" justifyLastLine="1"/>
    </xf>
    <xf numFmtId="0" fontId="6" fillId="0" borderId="7" xfId="5" applyFont="1" applyFill="1" applyBorder="1" applyAlignment="1">
      <alignment vertical="distributed" textRotation="255" justifyLastLine="1"/>
    </xf>
    <xf numFmtId="0" fontId="6" fillId="0" borderId="26" xfId="5" applyFont="1" applyFill="1" applyBorder="1" applyAlignment="1">
      <alignment vertical="distributed" textRotation="255" justifyLastLine="1"/>
    </xf>
    <xf numFmtId="0" fontId="6" fillId="0" borderId="11" xfId="5" applyFont="1" applyFill="1" applyBorder="1" applyAlignment="1">
      <alignment vertical="center"/>
    </xf>
    <xf numFmtId="0" fontId="6" fillId="0" borderId="59" xfId="5" applyFont="1" applyFill="1" applyBorder="1" applyAlignment="1">
      <alignment vertical="center"/>
    </xf>
    <xf numFmtId="0" fontId="6" fillId="0" borderId="52" xfId="5" applyFont="1" applyFill="1" applyBorder="1" applyAlignment="1">
      <alignment horizontal="center" vertical="center" wrapText="1"/>
    </xf>
    <xf numFmtId="0" fontId="6" fillId="0" borderId="15" xfId="5" applyFont="1" applyFill="1" applyBorder="1" applyAlignment="1">
      <alignment vertical="center"/>
    </xf>
    <xf numFmtId="0" fontId="6" fillId="0" borderId="60" xfId="5" applyFont="1" applyFill="1" applyBorder="1" applyAlignment="1">
      <alignment vertical="center"/>
    </xf>
    <xf numFmtId="0" fontId="6" fillId="0" borderId="1" xfId="5" applyFont="1" applyFill="1" applyBorder="1" applyAlignment="1">
      <alignment horizontal="center" vertical="center" wrapText="1"/>
    </xf>
    <xf numFmtId="0" fontId="6" fillId="0" borderId="30" xfId="5" applyFont="1" applyFill="1" applyBorder="1" applyAlignment="1">
      <alignment horizontal="center" vertical="center" wrapText="1"/>
    </xf>
    <xf numFmtId="0" fontId="6" fillId="0" borderId="5" xfId="5" applyFont="1" applyFill="1" applyBorder="1" applyAlignment="1">
      <alignment horizontal="center" vertical="center" wrapText="1"/>
    </xf>
    <xf numFmtId="0" fontId="6" fillId="0" borderId="21" xfId="5" applyFont="1" applyFill="1" applyBorder="1" applyAlignment="1">
      <alignment horizontal="center" vertical="center" wrapText="1"/>
    </xf>
    <xf numFmtId="0" fontId="6" fillId="0" borderId="7" xfId="5" applyFont="1" applyFill="1" applyBorder="1" applyAlignment="1">
      <alignment horizontal="center" vertical="center" wrapText="1"/>
    </xf>
    <xf numFmtId="0" fontId="6" fillId="0" borderId="26" xfId="5" applyFont="1" applyFill="1" applyBorder="1" applyAlignment="1">
      <alignment horizontal="center" vertical="center" wrapText="1"/>
    </xf>
    <xf numFmtId="0" fontId="6" fillId="0" borderId="18" xfId="5" applyFont="1" applyFill="1" applyBorder="1" applyAlignment="1">
      <alignment horizontal="center" vertical="center" wrapText="1"/>
    </xf>
    <xf numFmtId="0" fontId="6" fillId="0" borderId="14" xfId="5" applyFont="1" applyFill="1" applyBorder="1" applyAlignment="1">
      <alignment vertical="center"/>
    </xf>
    <xf numFmtId="0" fontId="6" fillId="0" borderId="52" xfId="5" applyFont="1" applyFill="1" applyBorder="1" applyAlignment="1">
      <alignment vertical="center"/>
    </xf>
    <xf numFmtId="0" fontId="6" fillId="0" borderId="4" xfId="5" applyFont="1" applyFill="1" applyBorder="1" applyAlignment="1">
      <alignment vertical="distributed" textRotation="255" justifyLastLine="1"/>
    </xf>
    <xf numFmtId="0" fontId="6" fillId="0" borderId="12" xfId="5" applyFont="1" applyFill="1" applyBorder="1" applyAlignment="1">
      <alignment vertical="center"/>
    </xf>
    <xf numFmtId="0" fontId="6" fillId="0" borderId="18" xfId="5" applyFont="1" applyFill="1" applyBorder="1" applyAlignment="1">
      <alignment vertical="center"/>
    </xf>
    <xf numFmtId="0" fontId="6" fillId="0" borderId="13" xfId="5" applyFont="1" applyFill="1" applyBorder="1" applyAlignment="1">
      <alignment vertical="center"/>
    </xf>
    <xf numFmtId="0" fontId="6" fillId="0" borderId="55" xfId="5" applyFont="1" applyFill="1" applyBorder="1" applyAlignment="1">
      <alignment vertical="center"/>
    </xf>
    <xf numFmtId="0" fontId="5" fillId="0" borderId="3" xfId="5" applyFont="1" applyFill="1" applyBorder="1" applyAlignment="1">
      <alignment vertical="distributed" textRotation="255" wrapText="1" justifyLastLine="1"/>
    </xf>
    <xf numFmtId="0" fontId="5" fillId="0" borderId="6" xfId="5" applyFont="1" applyFill="1" applyBorder="1" applyAlignment="1">
      <alignment vertical="distributed" textRotation="255" justifyLastLine="1"/>
    </xf>
    <xf numFmtId="0" fontId="5" fillId="0" borderId="9" xfId="5" applyFont="1" applyFill="1" applyBorder="1" applyAlignment="1">
      <alignment vertical="distributed" textRotation="255" justifyLastLine="1"/>
    </xf>
    <xf numFmtId="0" fontId="6" fillId="0" borderId="3" xfId="5" applyFont="1" applyFill="1" applyBorder="1" applyAlignment="1">
      <alignment vertical="center"/>
    </xf>
    <xf numFmtId="0" fontId="6" fillId="0" borderId="34" xfId="5" applyFont="1" applyFill="1" applyBorder="1" applyAlignment="1">
      <alignment vertical="center"/>
    </xf>
    <xf numFmtId="0" fontId="6" fillId="0" borderId="31" xfId="5" applyFont="1" applyFill="1" applyBorder="1" applyAlignment="1">
      <alignment vertical="center"/>
    </xf>
    <xf numFmtId="0" fontId="6" fillId="0" borderId="39" xfId="5" applyFont="1" applyFill="1" applyBorder="1" applyAlignment="1">
      <alignment vertical="center"/>
    </xf>
    <xf numFmtId="0" fontId="6" fillId="0" borderId="10" xfId="14" applyFont="1" applyFill="1" applyBorder="1" applyAlignment="1">
      <alignment horizontal="left" vertical="center" indent="1"/>
    </xf>
    <xf numFmtId="0" fontId="6" fillId="0" borderId="61" xfId="14" applyFont="1" applyFill="1" applyBorder="1" applyAlignment="1">
      <alignment horizontal="left" vertical="center" indent="1"/>
    </xf>
    <xf numFmtId="0" fontId="6" fillId="0" borderId="3" xfId="14" applyFont="1" applyFill="1" applyBorder="1" applyAlignment="1">
      <alignment horizontal="left" vertical="center" textRotation="255"/>
    </xf>
    <xf numFmtId="0" fontId="6" fillId="0" borderId="6" xfId="14" applyFont="1" applyFill="1" applyBorder="1" applyAlignment="1">
      <alignment horizontal="left" vertical="center" textRotation="255"/>
    </xf>
    <xf numFmtId="0" fontId="6" fillId="0" borderId="9" xfId="14" applyFont="1" applyFill="1" applyBorder="1" applyAlignment="1">
      <alignment horizontal="left" vertical="center" textRotation="255"/>
    </xf>
    <xf numFmtId="0" fontId="14" fillId="0" borderId="0" xfId="2" applyFont="1" applyFill="1" applyAlignment="1" applyProtection="1">
      <alignment horizontal="left" vertical="center" shrinkToFit="1"/>
    </xf>
    <xf numFmtId="0" fontId="6" fillId="2" borderId="10" xfId="14" applyFont="1" applyFill="1" applyBorder="1" applyAlignment="1">
      <alignment horizontal="left" vertical="center"/>
    </xf>
    <xf numFmtId="0" fontId="6" fillId="2" borderId="61" xfId="5" applyFont="1" applyFill="1" applyBorder="1" applyAlignment="1">
      <alignment horizontal="left" vertical="center"/>
    </xf>
    <xf numFmtId="0" fontId="6" fillId="0" borderId="1" xfId="14" applyFont="1" applyFill="1" applyBorder="1" applyAlignment="1">
      <alignment horizontal="left" vertical="center"/>
    </xf>
    <xf numFmtId="0" fontId="6" fillId="0" borderId="65" xfId="14" applyFont="1" applyFill="1" applyBorder="1" applyAlignment="1">
      <alignment horizontal="left" vertical="center"/>
    </xf>
    <xf numFmtId="0" fontId="6" fillId="0" borderId="7" xfId="14" applyFont="1" applyFill="1" applyBorder="1" applyAlignment="1">
      <alignment horizontal="left" vertical="center"/>
    </xf>
    <xf numFmtId="0" fontId="6" fillId="0" borderId="64" xfId="14" applyFont="1" applyFill="1" applyBorder="1" applyAlignment="1">
      <alignment horizontal="left" vertical="center"/>
    </xf>
    <xf numFmtId="0" fontId="6" fillId="0" borderId="14" xfId="14" applyFont="1" applyFill="1" applyBorder="1" applyAlignment="1">
      <alignment horizontal="center" vertical="center"/>
    </xf>
    <xf numFmtId="0" fontId="6" fillId="0" borderId="39" xfId="14" applyFont="1" applyFill="1" applyBorder="1" applyAlignment="1">
      <alignment horizontal="center" vertical="center"/>
    </xf>
    <xf numFmtId="0" fontId="6" fillId="0" borderId="16" xfId="14" applyFont="1" applyFill="1" applyBorder="1" applyAlignment="1">
      <alignment horizontal="center" vertical="center"/>
    </xf>
    <xf numFmtId="0" fontId="6" fillId="0" borderId="6" xfId="14" applyFont="1" applyFill="1" applyBorder="1" applyAlignment="1">
      <alignment horizontal="center" vertical="center"/>
    </xf>
    <xf numFmtId="0" fontId="6" fillId="0" borderId="40" xfId="14" applyFont="1" applyFill="1" applyBorder="1" applyAlignment="1">
      <alignment horizontal="center" vertical="center"/>
    </xf>
    <xf numFmtId="0" fontId="6" fillId="0" borderId="9" xfId="14" applyFont="1" applyFill="1" applyBorder="1" applyAlignment="1">
      <alignment horizontal="center" vertical="center"/>
    </xf>
    <xf numFmtId="0" fontId="6" fillId="2" borderId="1" xfId="14" applyFont="1" applyFill="1" applyBorder="1" applyAlignment="1">
      <alignment horizontal="center" vertical="center"/>
    </xf>
    <xf numFmtId="0" fontId="6" fillId="2" borderId="30" xfId="14" applyFont="1" applyFill="1" applyBorder="1" applyAlignment="1">
      <alignment horizontal="center" vertical="center"/>
    </xf>
    <xf numFmtId="0" fontId="6" fillId="2" borderId="7" xfId="14" applyFont="1" applyFill="1" applyBorder="1" applyAlignment="1">
      <alignment horizontal="center" vertical="center"/>
    </xf>
    <xf numFmtId="0" fontId="6" fillId="2" borderId="26" xfId="14" applyFont="1" applyFill="1" applyBorder="1" applyAlignment="1">
      <alignment horizontal="center" vertical="center"/>
    </xf>
    <xf numFmtId="0" fontId="6" fillId="2" borderId="1" xfId="14" applyFont="1" applyFill="1" applyBorder="1" applyAlignment="1">
      <alignment horizontal="center" vertical="center" wrapText="1"/>
    </xf>
    <xf numFmtId="0" fontId="6" fillId="2" borderId="30" xfId="14" applyFont="1" applyFill="1" applyBorder="1" applyAlignment="1">
      <alignment horizontal="center" vertical="center" wrapText="1"/>
    </xf>
    <xf numFmtId="0" fontId="6" fillId="2" borderId="7" xfId="14" applyFont="1" applyFill="1" applyBorder="1" applyAlignment="1">
      <alignment horizontal="center" vertical="center" wrapText="1"/>
    </xf>
    <xf numFmtId="0" fontId="6" fillId="2" borderId="26" xfId="14" applyFont="1" applyFill="1" applyBorder="1" applyAlignment="1">
      <alignment horizontal="center" vertical="center" wrapText="1"/>
    </xf>
  </cellXfs>
  <cellStyles count="15">
    <cellStyle name="ハイパーリンク" xfId="2" builtinId="8"/>
    <cellStyle name="ハイパーリンク 2" xfId="3"/>
    <cellStyle name="桁区切り" xfId="8" builtinId="6"/>
    <cellStyle name="桁区切り 2" xfId="7"/>
    <cellStyle name="桁区切り 2 2" xfId="13"/>
    <cellStyle name="桁区切り 3" xfId="12"/>
    <cellStyle name="桁区切り 4" xfId="11"/>
    <cellStyle name="説明文" xfId="9" builtinId="53"/>
    <cellStyle name="標準" xfId="0" builtinId="0"/>
    <cellStyle name="標準 2" xfId="4"/>
    <cellStyle name="標準 2 2" xfId="5"/>
    <cellStyle name="標準 2 3" xfId="1"/>
    <cellStyle name="標準 3" xfId="6"/>
    <cellStyle name="標準 3 2" xfId="10"/>
    <cellStyle name="標準_21　警察・消防" xfId="1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58</xdr:row>
      <xdr:rowOff>107950</xdr:rowOff>
    </xdr:from>
    <xdr:to>
      <xdr:col>13</xdr:col>
      <xdr:colOff>279400</xdr:colOff>
      <xdr:row>83</xdr:row>
      <xdr:rowOff>76200</xdr:rowOff>
    </xdr:to>
    <xdr:pic>
      <xdr:nvPicPr>
        <xdr:cNvPr id="2" name="図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690350"/>
          <a:ext cx="6318250" cy="4968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885825</xdr:colOff>
      <xdr:row>22</xdr:row>
      <xdr:rowOff>76200</xdr:rowOff>
    </xdr:from>
    <xdr:to>
      <xdr:col>5</xdr:col>
      <xdr:colOff>57150</xdr:colOff>
      <xdr:row>23</xdr:row>
      <xdr:rowOff>85725</xdr:rowOff>
    </xdr:to>
    <xdr:sp macro="" textlink="">
      <xdr:nvSpPr>
        <xdr:cNvPr id="592" name="Text Box 1"/>
        <xdr:cNvSpPr txBox="1">
          <a:spLocks noChangeArrowheads="1"/>
        </xdr:cNvSpPr>
      </xdr:nvSpPr>
      <xdr:spPr bwMode="auto">
        <a:xfrm>
          <a:off x="3952875" y="3924300"/>
          <a:ext cx="952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885825</xdr:colOff>
      <xdr:row>19</xdr:row>
      <xdr:rowOff>76200</xdr:rowOff>
    </xdr:from>
    <xdr:to>
      <xdr:col>5</xdr:col>
      <xdr:colOff>57150</xdr:colOff>
      <xdr:row>20</xdr:row>
      <xdr:rowOff>85725</xdr:rowOff>
    </xdr:to>
    <xdr:sp macro="" textlink="">
      <xdr:nvSpPr>
        <xdr:cNvPr id="593" name="Text Box 4"/>
        <xdr:cNvSpPr txBox="1">
          <a:spLocks noChangeArrowheads="1"/>
        </xdr:cNvSpPr>
      </xdr:nvSpPr>
      <xdr:spPr bwMode="auto">
        <a:xfrm>
          <a:off x="3952875" y="3409950"/>
          <a:ext cx="952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885825</xdr:colOff>
      <xdr:row>22</xdr:row>
      <xdr:rowOff>76200</xdr:rowOff>
    </xdr:from>
    <xdr:to>
      <xdr:col>4</xdr:col>
      <xdr:colOff>9525</xdr:colOff>
      <xdr:row>23</xdr:row>
      <xdr:rowOff>85725</xdr:rowOff>
    </xdr:to>
    <xdr:sp macro="" textlink="">
      <xdr:nvSpPr>
        <xdr:cNvPr id="594" name="Text Box 5"/>
        <xdr:cNvSpPr txBox="1">
          <a:spLocks noChangeArrowheads="1"/>
        </xdr:cNvSpPr>
      </xdr:nvSpPr>
      <xdr:spPr bwMode="auto">
        <a:xfrm>
          <a:off x="2971800" y="3924300"/>
          <a:ext cx="20002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885825</xdr:colOff>
      <xdr:row>22</xdr:row>
      <xdr:rowOff>76200</xdr:rowOff>
    </xdr:from>
    <xdr:to>
      <xdr:col>6</xdr:col>
      <xdr:colOff>19050</xdr:colOff>
      <xdr:row>23</xdr:row>
      <xdr:rowOff>85725</xdr:rowOff>
    </xdr:to>
    <xdr:sp macro="" textlink="">
      <xdr:nvSpPr>
        <xdr:cNvPr id="595" name="Text Box 6"/>
        <xdr:cNvSpPr txBox="1">
          <a:spLocks noChangeArrowheads="1"/>
        </xdr:cNvSpPr>
      </xdr:nvSpPr>
      <xdr:spPr bwMode="auto">
        <a:xfrm>
          <a:off x="4791075" y="3924300"/>
          <a:ext cx="190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885825</xdr:colOff>
      <xdr:row>19</xdr:row>
      <xdr:rowOff>76200</xdr:rowOff>
    </xdr:from>
    <xdr:to>
      <xdr:col>5</xdr:col>
      <xdr:colOff>57150</xdr:colOff>
      <xdr:row>20</xdr:row>
      <xdr:rowOff>85725</xdr:rowOff>
    </xdr:to>
    <xdr:sp macro="" textlink="">
      <xdr:nvSpPr>
        <xdr:cNvPr id="596" name="Text Box 7"/>
        <xdr:cNvSpPr txBox="1">
          <a:spLocks noChangeArrowheads="1"/>
        </xdr:cNvSpPr>
      </xdr:nvSpPr>
      <xdr:spPr bwMode="auto">
        <a:xfrm>
          <a:off x="3952875" y="3409950"/>
          <a:ext cx="952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885825</xdr:colOff>
      <xdr:row>16</xdr:row>
      <xdr:rowOff>76200</xdr:rowOff>
    </xdr:from>
    <xdr:to>
      <xdr:col>5</xdr:col>
      <xdr:colOff>57150</xdr:colOff>
      <xdr:row>17</xdr:row>
      <xdr:rowOff>85725</xdr:rowOff>
    </xdr:to>
    <xdr:sp macro="" textlink="">
      <xdr:nvSpPr>
        <xdr:cNvPr id="597" name="Text Box 8"/>
        <xdr:cNvSpPr txBox="1">
          <a:spLocks noChangeArrowheads="1"/>
        </xdr:cNvSpPr>
      </xdr:nvSpPr>
      <xdr:spPr bwMode="auto">
        <a:xfrm>
          <a:off x="3952875" y="2895600"/>
          <a:ext cx="952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885825</xdr:colOff>
      <xdr:row>19</xdr:row>
      <xdr:rowOff>76200</xdr:rowOff>
    </xdr:from>
    <xdr:to>
      <xdr:col>4</xdr:col>
      <xdr:colOff>9525</xdr:colOff>
      <xdr:row>20</xdr:row>
      <xdr:rowOff>85725</xdr:rowOff>
    </xdr:to>
    <xdr:sp macro="" textlink="">
      <xdr:nvSpPr>
        <xdr:cNvPr id="598" name="Text Box 9"/>
        <xdr:cNvSpPr txBox="1">
          <a:spLocks noChangeArrowheads="1"/>
        </xdr:cNvSpPr>
      </xdr:nvSpPr>
      <xdr:spPr bwMode="auto">
        <a:xfrm>
          <a:off x="2971800" y="3409950"/>
          <a:ext cx="20002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885825</xdr:colOff>
      <xdr:row>19</xdr:row>
      <xdr:rowOff>76200</xdr:rowOff>
    </xdr:from>
    <xdr:to>
      <xdr:col>6</xdr:col>
      <xdr:colOff>19050</xdr:colOff>
      <xdr:row>20</xdr:row>
      <xdr:rowOff>85725</xdr:rowOff>
    </xdr:to>
    <xdr:sp macro="" textlink="">
      <xdr:nvSpPr>
        <xdr:cNvPr id="599" name="Text Box 10"/>
        <xdr:cNvSpPr txBox="1">
          <a:spLocks noChangeArrowheads="1"/>
        </xdr:cNvSpPr>
      </xdr:nvSpPr>
      <xdr:spPr bwMode="auto">
        <a:xfrm>
          <a:off x="4791075" y="3409950"/>
          <a:ext cx="190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885825</xdr:colOff>
      <xdr:row>25</xdr:row>
      <xdr:rowOff>76200</xdr:rowOff>
    </xdr:from>
    <xdr:to>
      <xdr:col>5</xdr:col>
      <xdr:colOff>57150</xdr:colOff>
      <xdr:row>26</xdr:row>
      <xdr:rowOff>85725</xdr:rowOff>
    </xdr:to>
    <xdr:sp macro="" textlink="">
      <xdr:nvSpPr>
        <xdr:cNvPr id="600" name="Text Box 11"/>
        <xdr:cNvSpPr txBox="1">
          <a:spLocks noChangeArrowheads="1"/>
        </xdr:cNvSpPr>
      </xdr:nvSpPr>
      <xdr:spPr bwMode="auto">
        <a:xfrm>
          <a:off x="3952875" y="4438650"/>
          <a:ext cx="952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885825</xdr:colOff>
      <xdr:row>25</xdr:row>
      <xdr:rowOff>76200</xdr:rowOff>
    </xdr:from>
    <xdr:to>
      <xdr:col>5</xdr:col>
      <xdr:colOff>57150</xdr:colOff>
      <xdr:row>26</xdr:row>
      <xdr:rowOff>85725</xdr:rowOff>
    </xdr:to>
    <xdr:sp macro="" textlink="">
      <xdr:nvSpPr>
        <xdr:cNvPr id="601" name="Text Box 12"/>
        <xdr:cNvSpPr txBox="1">
          <a:spLocks noChangeArrowheads="1"/>
        </xdr:cNvSpPr>
      </xdr:nvSpPr>
      <xdr:spPr bwMode="auto">
        <a:xfrm>
          <a:off x="3952875" y="4438650"/>
          <a:ext cx="952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885825</xdr:colOff>
      <xdr:row>19</xdr:row>
      <xdr:rowOff>76200</xdr:rowOff>
    </xdr:from>
    <xdr:to>
      <xdr:col>5</xdr:col>
      <xdr:colOff>57150</xdr:colOff>
      <xdr:row>20</xdr:row>
      <xdr:rowOff>85725</xdr:rowOff>
    </xdr:to>
    <xdr:sp macro="" textlink="">
      <xdr:nvSpPr>
        <xdr:cNvPr id="602" name="Text Box 13"/>
        <xdr:cNvSpPr txBox="1">
          <a:spLocks noChangeArrowheads="1"/>
        </xdr:cNvSpPr>
      </xdr:nvSpPr>
      <xdr:spPr bwMode="auto">
        <a:xfrm>
          <a:off x="3952875" y="3409950"/>
          <a:ext cx="952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885825</xdr:colOff>
      <xdr:row>16</xdr:row>
      <xdr:rowOff>76200</xdr:rowOff>
    </xdr:from>
    <xdr:to>
      <xdr:col>5</xdr:col>
      <xdr:colOff>57150</xdr:colOff>
      <xdr:row>17</xdr:row>
      <xdr:rowOff>85725</xdr:rowOff>
    </xdr:to>
    <xdr:sp macro="" textlink="">
      <xdr:nvSpPr>
        <xdr:cNvPr id="603" name="Text Box 14"/>
        <xdr:cNvSpPr txBox="1">
          <a:spLocks noChangeArrowheads="1"/>
        </xdr:cNvSpPr>
      </xdr:nvSpPr>
      <xdr:spPr bwMode="auto">
        <a:xfrm>
          <a:off x="3952875" y="2895600"/>
          <a:ext cx="952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885825</xdr:colOff>
      <xdr:row>19</xdr:row>
      <xdr:rowOff>76200</xdr:rowOff>
    </xdr:from>
    <xdr:to>
      <xdr:col>4</xdr:col>
      <xdr:colOff>9525</xdr:colOff>
      <xdr:row>20</xdr:row>
      <xdr:rowOff>85725</xdr:rowOff>
    </xdr:to>
    <xdr:sp macro="" textlink="">
      <xdr:nvSpPr>
        <xdr:cNvPr id="604" name="Text Box 15"/>
        <xdr:cNvSpPr txBox="1">
          <a:spLocks noChangeArrowheads="1"/>
        </xdr:cNvSpPr>
      </xdr:nvSpPr>
      <xdr:spPr bwMode="auto">
        <a:xfrm>
          <a:off x="2971800" y="3409950"/>
          <a:ext cx="20002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885825</xdr:colOff>
      <xdr:row>19</xdr:row>
      <xdr:rowOff>76200</xdr:rowOff>
    </xdr:from>
    <xdr:to>
      <xdr:col>6</xdr:col>
      <xdr:colOff>19050</xdr:colOff>
      <xdr:row>20</xdr:row>
      <xdr:rowOff>85725</xdr:rowOff>
    </xdr:to>
    <xdr:sp macro="" textlink="">
      <xdr:nvSpPr>
        <xdr:cNvPr id="605" name="Text Box 16"/>
        <xdr:cNvSpPr txBox="1">
          <a:spLocks noChangeArrowheads="1"/>
        </xdr:cNvSpPr>
      </xdr:nvSpPr>
      <xdr:spPr bwMode="auto">
        <a:xfrm>
          <a:off x="4791075" y="3409950"/>
          <a:ext cx="190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885825</xdr:colOff>
      <xdr:row>16</xdr:row>
      <xdr:rowOff>76200</xdr:rowOff>
    </xdr:from>
    <xdr:to>
      <xdr:col>5</xdr:col>
      <xdr:colOff>57150</xdr:colOff>
      <xdr:row>17</xdr:row>
      <xdr:rowOff>85725</xdr:rowOff>
    </xdr:to>
    <xdr:sp macro="" textlink="">
      <xdr:nvSpPr>
        <xdr:cNvPr id="606" name="Text Box 17"/>
        <xdr:cNvSpPr txBox="1">
          <a:spLocks noChangeArrowheads="1"/>
        </xdr:cNvSpPr>
      </xdr:nvSpPr>
      <xdr:spPr bwMode="auto">
        <a:xfrm>
          <a:off x="3952875" y="2895600"/>
          <a:ext cx="952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885825</xdr:colOff>
      <xdr:row>13</xdr:row>
      <xdr:rowOff>76200</xdr:rowOff>
    </xdr:from>
    <xdr:to>
      <xdr:col>5</xdr:col>
      <xdr:colOff>57150</xdr:colOff>
      <xdr:row>14</xdr:row>
      <xdr:rowOff>76200</xdr:rowOff>
    </xdr:to>
    <xdr:sp macro="" textlink="">
      <xdr:nvSpPr>
        <xdr:cNvPr id="607" name="Text Box 18"/>
        <xdr:cNvSpPr txBox="1">
          <a:spLocks noChangeArrowheads="1"/>
        </xdr:cNvSpPr>
      </xdr:nvSpPr>
      <xdr:spPr bwMode="auto">
        <a:xfrm>
          <a:off x="3952875" y="23812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885825</xdr:colOff>
      <xdr:row>16</xdr:row>
      <xdr:rowOff>76200</xdr:rowOff>
    </xdr:from>
    <xdr:to>
      <xdr:col>4</xdr:col>
      <xdr:colOff>9525</xdr:colOff>
      <xdr:row>17</xdr:row>
      <xdr:rowOff>85725</xdr:rowOff>
    </xdr:to>
    <xdr:sp macro="" textlink="">
      <xdr:nvSpPr>
        <xdr:cNvPr id="608" name="Text Box 19"/>
        <xdr:cNvSpPr txBox="1">
          <a:spLocks noChangeArrowheads="1"/>
        </xdr:cNvSpPr>
      </xdr:nvSpPr>
      <xdr:spPr bwMode="auto">
        <a:xfrm>
          <a:off x="2971800" y="2895600"/>
          <a:ext cx="20002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885825</xdr:colOff>
      <xdr:row>16</xdr:row>
      <xdr:rowOff>76200</xdr:rowOff>
    </xdr:from>
    <xdr:to>
      <xdr:col>6</xdr:col>
      <xdr:colOff>19050</xdr:colOff>
      <xdr:row>17</xdr:row>
      <xdr:rowOff>85725</xdr:rowOff>
    </xdr:to>
    <xdr:sp macro="" textlink="">
      <xdr:nvSpPr>
        <xdr:cNvPr id="609" name="Text Box 20"/>
        <xdr:cNvSpPr txBox="1">
          <a:spLocks noChangeArrowheads="1"/>
        </xdr:cNvSpPr>
      </xdr:nvSpPr>
      <xdr:spPr bwMode="auto">
        <a:xfrm>
          <a:off x="4791075" y="2895600"/>
          <a:ext cx="190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885825</xdr:colOff>
      <xdr:row>22</xdr:row>
      <xdr:rowOff>76200</xdr:rowOff>
    </xdr:from>
    <xdr:to>
      <xdr:col>5</xdr:col>
      <xdr:colOff>57150</xdr:colOff>
      <xdr:row>23</xdr:row>
      <xdr:rowOff>85725</xdr:rowOff>
    </xdr:to>
    <xdr:sp macro="" textlink="">
      <xdr:nvSpPr>
        <xdr:cNvPr id="610" name="Text Box 21"/>
        <xdr:cNvSpPr txBox="1">
          <a:spLocks noChangeArrowheads="1"/>
        </xdr:cNvSpPr>
      </xdr:nvSpPr>
      <xdr:spPr bwMode="auto">
        <a:xfrm>
          <a:off x="3952875" y="3924300"/>
          <a:ext cx="952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885825</xdr:colOff>
      <xdr:row>22</xdr:row>
      <xdr:rowOff>76200</xdr:rowOff>
    </xdr:from>
    <xdr:to>
      <xdr:col>5</xdr:col>
      <xdr:colOff>57150</xdr:colOff>
      <xdr:row>23</xdr:row>
      <xdr:rowOff>85725</xdr:rowOff>
    </xdr:to>
    <xdr:sp macro="" textlink="">
      <xdr:nvSpPr>
        <xdr:cNvPr id="611" name="Text Box 22"/>
        <xdr:cNvSpPr txBox="1">
          <a:spLocks noChangeArrowheads="1"/>
        </xdr:cNvSpPr>
      </xdr:nvSpPr>
      <xdr:spPr bwMode="auto">
        <a:xfrm>
          <a:off x="3952875" y="3924300"/>
          <a:ext cx="952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885825</xdr:colOff>
      <xdr:row>19</xdr:row>
      <xdr:rowOff>76200</xdr:rowOff>
    </xdr:from>
    <xdr:to>
      <xdr:col>5</xdr:col>
      <xdr:colOff>57150</xdr:colOff>
      <xdr:row>20</xdr:row>
      <xdr:rowOff>85725</xdr:rowOff>
    </xdr:to>
    <xdr:sp macro="" textlink="">
      <xdr:nvSpPr>
        <xdr:cNvPr id="612" name="Text Box 1"/>
        <xdr:cNvSpPr txBox="1">
          <a:spLocks noChangeArrowheads="1"/>
        </xdr:cNvSpPr>
      </xdr:nvSpPr>
      <xdr:spPr bwMode="auto">
        <a:xfrm>
          <a:off x="3952875" y="3409950"/>
          <a:ext cx="952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885825</xdr:colOff>
      <xdr:row>16</xdr:row>
      <xdr:rowOff>76200</xdr:rowOff>
    </xdr:from>
    <xdr:to>
      <xdr:col>5</xdr:col>
      <xdr:colOff>57150</xdr:colOff>
      <xdr:row>17</xdr:row>
      <xdr:rowOff>85725</xdr:rowOff>
    </xdr:to>
    <xdr:sp macro="" textlink="">
      <xdr:nvSpPr>
        <xdr:cNvPr id="613" name="Text Box 4"/>
        <xdr:cNvSpPr txBox="1">
          <a:spLocks noChangeArrowheads="1"/>
        </xdr:cNvSpPr>
      </xdr:nvSpPr>
      <xdr:spPr bwMode="auto">
        <a:xfrm>
          <a:off x="3952875" y="2895600"/>
          <a:ext cx="952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885825</xdr:colOff>
      <xdr:row>19</xdr:row>
      <xdr:rowOff>76200</xdr:rowOff>
    </xdr:from>
    <xdr:to>
      <xdr:col>4</xdr:col>
      <xdr:colOff>9525</xdr:colOff>
      <xdr:row>20</xdr:row>
      <xdr:rowOff>85725</xdr:rowOff>
    </xdr:to>
    <xdr:sp macro="" textlink="">
      <xdr:nvSpPr>
        <xdr:cNvPr id="614" name="Text Box 5"/>
        <xdr:cNvSpPr txBox="1">
          <a:spLocks noChangeArrowheads="1"/>
        </xdr:cNvSpPr>
      </xdr:nvSpPr>
      <xdr:spPr bwMode="auto">
        <a:xfrm>
          <a:off x="2971800" y="3409950"/>
          <a:ext cx="20002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885825</xdr:colOff>
      <xdr:row>19</xdr:row>
      <xdr:rowOff>76200</xdr:rowOff>
    </xdr:from>
    <xdr:to>
      <xdr:col>6</xdr:col>
      <xdr:colOff>19050</xdr:colOff>
      <xdr:row>20</xdr:row>
      <xdr:rowOff>85725</xdr:rowOff>
    </xdr:to>
    <xdr:sp macro="" textlink="">
      <xdr:nvSpPr>
        <xdr:cNvPr id="615" name="Text Box 6"/>
        <xdr:cNvSpPr txBox="1">
          <a:spLocks noChangeArrowheads="1"/>
        </xdr:cNvSpPr>
      </xdr:nvSpPr>
      <xdr:spPr bwMode="auto">
        <a:xfrm>
          <a:off x="4791075" y="3409950"/>
          <a:ext cx="190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885825</xdr:colOff>
      <xdr:row>16</xdr:row>
      <xdr:rowOff>76200</xdr:rowOff>
    </xdr:from>
    <xdr:to>
      <xdr:col>5</xdr:col>
      <xdr:colOff>57150</xdr:colOff>
      <xdr:row>17</xdr:row>
      <xdr:rowOff>85725</xdr:rowOff>
    </xdr:to>
    <xdr:sp macro="" textlink="">
      <xdr:nvSpPr>
        <xdr:cNvPr id="616" name="Text Box 7"/>
        <xdr:cNvSpPr txBox="1">
          <a:spLocks noChangeArrowheads="1"/>
        </xdr:cNvSpPr>
      </xdr:nvSpPr>
      <xdr:spPr bwMode="auto">
        <a:xfrm>
          <a:off x="3952875" y="2895600"/>
          <a:ext cx="952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885825</xdr:colOff>
      <xdr:row>13</xdr:row>
      <xdr:rowOff>76200</xdr:rowOff>
    </xdr:from>
    <xdr:to>
      <xdr:col>5</xdr:col>
      <xdr:colOff>57150</xdr:colOff>
      <xdr:row>14</xdr:row>
      <xdr:rowOff>76200</xdr:rowOff>
    </xdr:to>
    <xdr:sp macro="" textlink="">
      <xdr:nvSpPr>
        <xdr:cNvPr id="617" name="Text Box 8"/>
        <xdr:cNvSpPr txBox="1">
          <a:spLocks noChangeArrowheads="1"/>
        </xdr:cNvSpPr>
      </xdr:nvSpPr>
      <xdr:spPr bwMode="auto">
        <a:xfrm>
          <a:off x="3952875" y="23812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885825</xdr:colOff>
      <xdr:row>16</xdr:row>
      <xdr:rowOff>76200</xdr:rowOff>
    </xdr:from>
    <xdr:to>
      <xdr:col>4</xdr:col>
      <xdr:colOff>9525</xdr:colOff>
      <xdr:row>17</xdr:row>
      <xdr:rowOff>85725</xdr:rowOff>
    </xdr:to>
    <xdr:sp macro="" textlink="">
      <xdr:nvSpPr>
        <xdr:cNvPr id="618" name="Text Box 9"/>
        <xdr:cNvSpPr txBox="1">
          <a:spLocks noChangeArrowheads="1"/>
        </xdr:cNvSpPr>
      </xdr:nvSpPr>
      <xdr:spPr bwMode="auto">
        <a:xfrm>
          <a:off x="2971800" y="2895600"/>
          <a:ext cx="20002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885825</xdr:colOff>
      <xdr:row>16</xdr:row>
      <xdr:rowOff>76200</xdr:rowOff>
    </xdr:from>
    <xdr:to>
      <xdr:col>6</xdr:col>
      <xdr:colOff>19050</xdr:colOff>
      <xdr:row>17</xdr:row>
      <xdr:rowOff>85725</xdr:rowOff>
    </xdr:to>
    <xdr:sp macro="" textlink="">
      <xdr:nvSpPr>
        <xdr:cNvPr id="619" name="Text Box 10"/>
        <xdr:cNvSpPr txBox="1">
          <a:spLocks noChangeArrowheads="1"/>
        </xdr:cNvSpPr>
      </xdr:nvSpPr>
      <xdr:spPr bwMode="auto">
        <a:xfrm>
          <a:off x="4791075" y="2895600"/>
          <a:ext cx="190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885825</xdr:colOff>
      <xdr:row>22</xdr:row>
      <xdr:rowOff>76200</xdr:rowOff>
    </xdr:from>
    <xdr:to>
      <xdr:col>5</xdr:col>
      <xdr:colOff>57150</xdr:colOff>
      <xdr:row>23</xdr:row>
      <xdr:rowOff>85725</xdr:rowOff>
    </xdr:to>
    <xdr:sp macro="" textlink="">
      <xdr:nvSpPr>
        <xdr:cNvPr id="620" name="Text Box 11"/>
        <xdr:cNvSpPr txBox="1">
          <a:spLocks noChangeArrowheads="1"/>
        </xdr:cNvSpPr>
      </xdr:nvSpPr>
      <xdr:spPr bwMode="auto">
        <a:xfrm>
          <a:off x="3952875" y="3924300"/>
          <a:ext cx="952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885825</xdr:colOff>
      <xdr:row>22</xdr:row>
      <xdr:rowOff>76200</xdr:rowOff>
    </xdr:from>
    <xdr:to>
      <xdr:col>5</xdr:col>
      <xdr:colOff>57150</xdr:colOff>
      <xdr:row>23</xdr:row>
      <xdr:rowOff>85725</xdr:rowOff>
    </xdr:to>
    <xdr:sp macro="" textlink="">
      <xdr:nvSpPr>
        <xdr:cNvPr id="621" name="Text Box 12"/>
        <xdr:cNvSpPr txBox="1">
          <a:spLocks noChangeArrowheads="1"/>
        </xdr:cNvSpPr>
      </xdr:nvSpPr>
      <xdr:spPr bwMode="auto">
        <a:xfrm>
          <a:off x="3952875" y="3924300"/>
          <a:ext cx="952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885825</xdr:colOff>
      <xdr:row>16</xdr:row>
      <xdr:rowOff>76200</xdr:rowOff>
    </xdr:from>
    <xdr:to>
      <xdr:col>5</xdr:col>
      <xdr:colOff>57150</xdr:colOff>
      <xdr:row>17</xdr:row>
      <xdr:rowOff>85725</xdr:rowOff>
    </xdr:to>
    <xdr:sp macro="" textlink="">
      <xdr:nvSpPr>
        <xdr:cNvPr id="622" name="Text Box 13"/>
        <xdr:cNvSpPr txBox="1">
          <a:spLocks noChangeArrowheads="1"/>
        </xdr:cNvSpPr>
      </xdr:nvSpPr>
      <xdr:spPr bwMode="auto">
        <a:xfrm>
          <a:off x="3952875" y="2895600"/>
          <a:ext cx="952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885825</xdr:colOff>
      <xdr:row>13</xdr:row>
      <xdr:rowOff>76200</xdr:rowOff>
    </xdr:from>
    <xdr:to>
      <xdr:col>5</xdr:col>
      <xdr:colOff>57150</xdr:colOff>
      <xdr:row>14</xdr:row>
      <xdr:rowOff>76200</xdr:rowOff>
    </xdr:to>
    <xdr:sp macro="" textlink="">
      <xdr:nvSpPr>
        <xdr:cNvPr id="623" name="Text Box 14"/>
        <xdr:cNvSpPr txBox="1">
          <a:spLocks noChangeArrowheads="1"/>
        </xdr:cNvSpPr>
      </xdr:nvSpPr>
      <xdr:spPr bwMode="auto">
        <a:xfrm>
          <a:off x="3952875" y="23812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885825</xdr:colOff>
      <xdr:row>16</xdr:row>
      <xdr:rowOff>76200</xdr:rowOff>
    </xdr:from>
    <xdr:to>
      <xdr:col>4</xdr:col>
      <xdr:colOff>9525</xdr:colOff>
      <xdr:row>17</xdr:row>
      <xdr:rowOff>85725</xdr:rowOff>
    </xdr:to>
    <xdr:sp macro="" textlink="">
      <xdr:nvSpPr>
        <xdr:cNvPr id="624" name="Text Box 15"/>
        <xdr:cNvSpPr txBox="1">
          <a:spLocks noChangeArrowheads="1"/>
        </xdr:cNvSpPr>
      </xdr:nvSpPr>
      <xdr:spPr bwMode="auto">
        <a:xfrm>
          <a:off x="2971800" y="2895600"/>
          <a:ext cx="20002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885825</xdr:colOff>
      <xdr:row>16</xdr:row>
      <xdr:rowOff>76200</xdr:rowOff>
    </xdr:from>
    <xdr:to>
      <xdr:col>6</xdr:col>
      <xdr:colOff>19050</xdr:colOff>
      <xdr:row>17</xdr:row>
      <xdr:rowOff>85725</xdr:rowOff>
    </xdr:to>
    <xdr:sp macro="" textlink="">
      <xdr:nvSpPr>
        <xdr:cNvPr id="625" name="Text Box 16"/>
        <xdr:cNvSpPr txBox="1">
          <a:spLocks noChangeArrowheads="1"/>
        </xdr:cNvSpPr>
      </xdr:nvSpPr>
      <xdr:spPr bwMode="auto">
        <a:xfrm>
          <a:off x="4791075" y="2895600"/>
          <a:ext cx="190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885825</xdr:colOff>
      <xdr:row>13</xdr:row>
      <xdr:rowOff>76200</xdr:rowOff>
    </xdr:from>
    <xdr:to>
      <xdr:col>5</xdr:col>
      <xdr:colOff>57150</xdr:colOff>
      <xdr:row>14</xdr:row>
      <xdr:rowOff>76200</xdr:rowOff>
    </xdr:to>
    <xdr:sp macro="" textlink="">
      <xdr:nvSpPr>
        <xdr:cNvPr id="626" name="Text Box 17"/>
        <xdr:cNvSpPr txBox="1">
          <a:spLocks noChangeArrowheads="1"/>
        </xdr:cNvSpPr>
      </xdr:nvSpPr>
      <xdr:spPr bwMode="auto">
        <a:xfrm>
          <a:off x="3952875" y="23812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885825</xdr:colOff>
      <xdr:row>10</xdr:row>
      <xdr:rowOff>76200</xdr:rowOff>
    </xdr:from>
    <xdr:to>
      <xdr:col>5</xdr:col>
      <xdr:colOff>57150</xdr:colOff>
      <xdr:row>11</xdr:row>
      <xdr:rowOff>76200</xdr:rowOff>
    </xdr:to>
    <xdr:sp macro="" textlink="">
      <xdr:nvSpPr>
        <xdr:cNvPr id="627" name="Text Box 18"/>
        <xdr:cNvSpPr txBox="1">
          <a:spLocks noChangeArrowheads="1"/>
        </xdr:cNvSpPr>
      </xdr:nvSpPr>
      <xdr:spPr bwMode="auto">
        <a:xfrm>
          <a:off x="3952875" y="18669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885825</xdr:colOff>
      <xdr:row>13</xdr:row>
      <xdr:rowOff>76200</xdr:rowOff>
    </xdr:from>
    <xdr:to>
      <xdr:col>4</xdr:col>
      <xdr:colOff>9525</xdr:colOff>
      <xdr:row>14</xdr:row>
      <xdr:rowOff>76200</xdr:rowOff>
    </xdr:to>
    <xdr:sp macro="" textlink="">
      <xdr:nvSpPr>
        <xdr:cNvPr id="628" name="Text Box 19"/>
        <xdr:cNvSpPr txBox="1">
          <a:spLocks noChangeArrowheads="1"/>
        </xdr:cNvSpPr>
      </xdr:nvSpPr>
      <xdr:spPr bwMode="auto">
        <a:xfrm>
          <a:off x="2971800" y="2381250"/>
          <a:ext cx="200025"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885825</xdr:colOff>
      <xdr:row>13</xdr:row>
      <xdr:rowOff>76200</xdr:rowOff>
    </xdr:from>
    <xdr:to>
      <xdr:col>6</xdr:col>
      <xdr:colOff>19050</xdr:colOff>
      <xdr:row>14</xdr:row>
      <xdr:rowOff>76200</xdr:rowOff>
    </xdr:to>
    <xdr:sp macro="" textlink="">
      <xdr:nvSpPr>
        <xdr:cNvPr id="629" name="Text Box 20"/>
        <xdr:cNvSpPr txBox="1">
          <a:spLocks noChangeArrowheads="1"/>
        </xdr:cNvSpPr>
      </xdr:nvSpPr>
      <xdr:spPr bwMode="auto">
        <a:xfrm>
          <a:off x="4791075" y="2381250"/>
          <a:ext cx="190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885825</xdr:colOff>
      <xdr:row>19</xdr:row>
      <xdr:rowOff>76200</xdr:rowOff>
    </xdr:from>
    <xdr:to>
      <xdr:col>5</xdr:col>
      <xdr:colOff>57150</xdr:colOff>
      <xdr:row>20</xdr:row>
      <xdr:rowOff>85725</xdr:rowOff>
    </xdr:to>
    <xdr:sp macro="" textlink="">
      <xdr:nvSpPr>
        <xdr:cNvPr id="630" name="Text Box 21"/>
        <xdr:cNvSpPr txBox="1">
          <a:spLocks noChangeArrowheads="1"/>
        </xdr:cNvSpPr>
      </xdr:nvSpPr>
      <xdr:spPr bwMode="auto">
        <a:xfrm>
          <a:off x="3952875" y="3409950"/>
          <a:ext cx="952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885825</xdr:colOff>
      <xdr:row>19</xdr:row>
      <xdr:rowOff>76200</xdr:rowOff>
    </xdr:from>
    <xdr:to>
      <xdr:col>5</xdr:col>
      <xdr:colOff>57150</xdr:colOff>
      <xdr:row>20</xdr:row>
      <xdr:rowOff>85725</xdr:rowOff>
    </xdr:to>
    <xdr:sp macro="" textlink="">
      <xdr:nvSpPr>
        <xdr:cNvPr id="631" name="Text Box 22"/>
        <xdr:cNvSpPr txBox="1">
          <a:spLocks noChangeArrowheads="1"/>
        </xdr:cNvSpPr>
      </xdr:nvSpPr>
      <xdr:spPr bwMode="auto">
        <a:xfrm>
          <a:off x="3952875" y="3409950"/>
          <a:ext cx="952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885825</xdr:colOff>
      <xdr:row>22</xdr:row>
      <xdr:rowOff>76200</xdr:rowOff>
    </xdr:from>
    <xdr:to>
      <xdr:col>5</xdr:col>
      <xdr:colOff>57150</xdr:colOff>
      <xdr:row>23</xdr:row>
      <xdr:rowOff>85725</xdr:rowOff>
    </xdr:to>
    <xdr:sp macro="" textlink="">
      <xdr:nvSpPr>
        <xdr:cNvPr id="632" name="Text Box 6"/>
        <xdr:cNvSpPr txBox="1">
          <a:spLocks noChangeArrowheads="1"/>
        </xdr:cNvSpPr>
      </xdr:nvSpPr>
      <xdr:spPr bwMode="auto">
        <a:xfrm>
          <a:off x="3952875" y="3924300"/>
          <a:ext cx="952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885825</xdr:colOff>
      <xdr:row>26</xdr:row>
      <xdr:rowOff>0</xdr:rowOff>
    </xdr:from>
    <xdr:to>
      <xdr:col>5</xdr:col>
      <xdr:colOff>57150</xdr:colOff>
      <xdr:row>27</xdr:row>
      <xdr:rowOff>28575</xdr:rowOff>
    </xdr:to>
    <xdr:sp macro="" textlink="">
      <xdr:nvSpPr>
        <xdr:cNvPr id="633" name="Text Box 1"/>
        <xdr:cNvSpPr txBox="1">
          <a:spLocks noChangeArrowheads="1"/>
        </xdr:cNvSpPr>
      </xdr:nvSpPr>
      <xdr:spPr bwMode="auto">
        <a:xfrm>
          <a:off x="3952875" y="4533900"/>
          <a:ext cx="952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885825</xdr:colOff>
      <xdr:row>26</xdr:row>
      <xdr:rowOff>0</xdr:rowOff>
    </xdr:from>
    <xdr:to>
      <xdr:col>4</xdr:col>
      <xdr:colOff>9525</xdr:colOff>
      <xdr:row>27</xdr:row>
      <xdr:rowOff>28575</xdr:rowOff>
    </xdr:to>
    <xdr:sp macro="" textlink="">
      <xdr:nvSpPr>
        <xdr:cNvPr id="634" name="Text Box 5"/>
        <xdr:cNvSpPr txBox="1">
          <a:spLocks noChangeArrowheads="1"/>
        </xdr:cNvSpPr>
      </xdr:nvSpPr>
      <xdr:spPr bwMode="auto">
        <a:xfrm>
          <a:off x="2971800" y="4533900"/>
          <a:ext cx="20002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885825</xdr:colOff>
      <xdr:row>26</xdr:row>
      <xdr:rowOff>0</xdr:rowOff>
    </xdr:from>
    <xdr:to>
      <xdr:col>6</xdr:col>
      <xdr:colOff>19050</xdr:colOff>
      <xdr:row>27</xdr:row>
      <xdr:rowOff>28575</xdr:rowOff>
    </xdr:to>
    <xdr:sp macro="" textlink="">
      <xdr:nvSpPr>
        <xdr:cNvPr id="635" name="Text Box 6"/>
        <xdr:cNvSpPr txBox="1">
          <a:spLocks noChangeArrowheads="1"/>
        </xdr:cNvSpPr>
      </xdr:nvSpPr>
      <xdr:spPr bwMode="auto">
        <a:xfrm>
          <a:off x="4791075" y="4533900"/>
          <a:ext cx="190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885825</xdr:colOff>
      <xdr:row>28</xdr:row>
      <xdr:rowOff>76200</xdr:rowOff>
    </xdr:from>
    <xdr:to>
      <xdr:col>5</xdr:col>
      <xdr:colOff>57150</xdr:colOff>
      <xdr:row>29</xdr:row>
      <xdr:rowOff>85725</xdr:rowOff>
    </xdr:to>
    <xdr:sp macro="" textlink="">
      <xdr:nvSpPr>
        <xdr:cNvPr id="636" name="Text Box 11"/>
        <xdr:cNvSpPr txBox="1">
          <a:spLocks noChangeArrowheads="1"/>
        </xdr:cNvSpPr>
      </xdr:nvSpPr>
      <xdr:spPr bwMode="auto">
        <a:xfrm>
          <a:off x="3952875" y="4953000"/>
          <a:ext cx="952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885825</xdr:colOff>
      <xdr:row>28</xdr:row>
      <xdr:rowOff>76200</xdr:rowOff>
    </xdr:from>
    <xdr:to>
      <xdr:col>5</xdr:col>
      <xdr:colOff>57150</xdr:colOff>
      <xdr:row>29</xdr:row>
      <xdr:rowOff>85725</xdr:rowOff>
    </xdr:to>
    <xdr:sp macro="" textlink="">
      <xdr:nvSpPr>
        <xdr:cNvPr id="637" name="Text Box 12"/>
        <xdr:cNvSpPr txBox="1">
          <a:spLocks noChangeArrowheads="1"/>
        </xdr:cNvSpPr>
      </xdr:nvSpPr>
      <xdr:spPr bwMode="auto">
        <a:xfrm>
          <a:off x="3952875" y="4953000"/>
          <a:ext cx="952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885825</xdr:colOff>
      <xdr:row>26</xdr:row>
      <xdr:rowOff>0</xdr:rowOff>
    </xdr:from>
    <xdr:to>
      <xdr:col>5</xdr:col>
      <xdr:colOff>57150</xdr:colOff>
      <xdr:row>27</xdr:row>
      <xdr:rowOff>28575</xdr:rowOff>
    </xdr:to>
    <xdr:sp macro="" textlink="">
      <xdr:nvSpPr>
        <xdr:cNvPr id="638" name="Text Box 21"/>
        <xdr:cNvSpPr txBox="1">
          <a:spLocks noChangeArrowheads="1"/>
        </xdr:cNvSpPr>
      </xdr:nvSpPr>
      <xdr:spPr bwMode="auto">
        <a:xfrm>
          <a:off x="3952875" y="4533900"/>
          <a:ext cx="952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885825</xdr:colOff>
      <xdr:row>26</xdr:row>
      <xdr:rowOff>0</xdr:rowOff>
    </xdr:from>
    <xdr:to>
      <xdr:col>5</xdr:col>
      <xdr:colOff>57150</xdr:colOff>
      <xdr:row>27</xdr:row>
      <xdr:rowOff>28575</xdr:rowOff>
    </xdr:to>
    <xdr:sp macro="" textlink="">
      <xdr:nvSpPr>
        <xdr:cNvPr id="639" name="Text Box 22"/>
        <xdr:cNvSpPr txBox="1">
          <a:spLocks noChangeArrowheads="1"/>
        </xdr:cNvSpPr>
      </xdr:nvSpPr>
      <xdr:spPr bwMode="auto">
        <a:xfrm>
          <a:off x="3952875" y="4533900"/>
          <a:ext cx="952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885825</xdr:colOff>
      <xdr:row>26</xdr:row>
      <xdr:rowOff>0</xdr:rowOff>
    </xdr:from>
    <xdr:to>
      <xdr:col>5</xdr:col>
      <xdr:colOff>57150</xdr:colOff>
      <xdr:row>27</xdr:row>
      <xdr:rowOff>28575</xdr:rowOff>
    </xdr:to>
    <xdr:sp macro="" textlink="">
      <xdr:nvSpPr>
        <xdr:cNvPr id="640" name="Text Box 11"/>
        <xdr:cNvSpPr txBox="1">
          <a:spLocks noChangeArrowheads="1"/>
        </xdr:cNvSpPr>
      </xdr:nvSpPr>
      <xdr:spPr bwMode="auto">
        <a:xfrm>
          <a:off x="3952875" y="4533900"/>
          <a:ext cx="952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885825</xdr:colOff>
      <xdr:row>26</xdr:row>
      <xdr:rowOff>0</xdr:rowOff>
    </xdr:from>
    <xdr:to>
      <xdr:col>5</xdr:col>
      <xdr:colOff>57150</xdr:colOff>
      <xdr:row>27</xdr:row>
      <xdr:rowOff>28575</xdr:rowOff>
    </xdr:to>
    <xdr:sp macro="" textlink="">
      <xdr:nvSpPr>
        <xdr:cNvPr id="641" name="Text Box 12"/>
        <xdr:cNvSpPr txBox="1">
          <a:spLocks noChangeArrowheads="1"/>
        </xdr:cNvSpPr>
      </xdr:nvSpPr>
      <xdr:spPr bwMode="auto">
        <a:xfrm>
          <a:off x="3952875" y="4533900"/>
          <a:ext cx="952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885825</xdr:colOff>
      <xdr:row>26</xdr:row>
      <xdr:rowOff>0</xdr:rowOff>
    </xdr:from>
    <xdr:to>
      <xdr:col>5</xdr:col>
      <xdr:colOff>57150</xdr:colOff>
      <xdr:row>27</xdr:row>
      <xdr:rowOff>28575</xdr:rowOff>
    </xdr:to>
    <xdr:sp macro="" textlink="">
      <xdr:nvSpPr>
        <xdr:cNvPr id="642" name="Text Box 6"/>
        <xdr:cNvSpPr txBox="1">
          <a:spLocks noChangeArrowheads="1"/>
        </xdr:cNvSpPr>
      </xdr:nvSpPr>
      <xdr:spPr bwMode="auto">
        <a:xfrm>
          <a:off x="3952875" y="4533900"/>
          <a:ext cx="952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885825</xdr:colOff>
      <xdr:row>25</xdr:row>
      <xdr:rowOff>76200</xdr:rowOff>
    </xdr:from>
    <xdr:to>
      <xdr:col>4</xdr:col>
      <xdr:colOff>9525</xdr:colOff>
      <xdr:row>26</xdr:row>
      <xdr:rowOff>85725</xdr:rowOff>
    </xdr:to>
    <xdr:sp macro="" textlink="">
      <xdr:nvSpPr>
        <xdr:cNvPr id="643" name="Text Box 11"/>
        <xdr:cNvSpPr txBox="1">
          <a:spLocks noChangeArrowheads="1"/>
        </xdr:cNvSpPr>
      </xdr:nvSpPr>
      <xdr:spPr bwMode="auto">
        <a:xfrm>
          <a:off x="2971800" y="4438650"/>
          <a:ext cx="20002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885825</xdr:colOff>
      <xdr:row>25</xdr:row>
      <xdr:rowOff>76200</xdr:rowOff>
    </xdr:from>
    <xdr:to>
      <xdr:col>4</xdr:col>
      <xdr:colOff>9525</xdr:colOff>
      <xdr:row>26</xdr:row>
      <xdr:rowOff>85725</xdr:rowOff>
    </xdr:to>
    <xdr:sp macro="" textlink="">
      <xdr:nvSpPr>
        <xdr:cNvPr id="644" name="Text Box 12"/>
        <xdr:cNvSpPr txBox="1">
          <a:spLocks noChangeArrowheads="1"/>
        </xdr:cNvSpPr>
      </xdr:nvSpPr>
      <xdr:spPr bwMode="auto">
        <a:xfrm>
          <a:off x="2971800" y="4438650"/>
          <a:ext cx="20002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885825</xdr:colOff>
      <xdr:row>26</xdr:row>
      <xdr:rowOff>0</xdr:rowOff>
    </xdr:from>
    <xdr:to>
      <xdr:col>4</xdr:col>
      <xdr:colOff>9525</xdr:colOff>
      <xdr:row>27</xdr:row>
      <xdr:rowOff>28575</xdr:rowOff>
    </xdr:to>
    <xdr:sp macro="" textlink="">
      <xdr:nvSpPr>
        <xdr:cNvPr id="645" name="Text Box 1"/>
        <xdr:cNvSpPr txBox="1">
          <a:spLocks noChangeArrowheads="1"/>
        </xdr:cNvSpPr>
      </xdr:nvSpPr>
      <xdr:spPr bwMode="auto">
        <a:xfrm>
          <a:off x="2971800" y="4533900"/>
          <a:ext cx="20002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885825</xdr:colOff>
      <xdr:row>26</xdr:row>
      <xdr:rowOff>0</xdr:rowOff>
    </xdr:from>
    <xdr:to>
      <xdr:col>4</xdr:col>
      <xdr:colOff>9525</xdr:colOff>
      <xdr:row>27</xdr:row>
      <xdr:rowOff>28575</xdr:rowOff>
    </xdr:to>
    <xdr:sp macro="" textlink="">
      <xdr:nvSpPr>
        <xdr:cNvPr id="646" name="Text Box 21"/>
        <xdr:cNvSpPr txBox="1">
          <a:spLocks noChangeArrowheads="1"/>
        </xdr:cNvSpPr>
      </xdr:nvSpPr>
      <xdr:spPr bwMode="auto">
        <a:xfrm>
          <a:off x="2971800" y="4533900"/>
          <a:ext cx="20002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885825</xdr:colOff>
      <xdr:row>26</xdr:row>
      <xdr:rowOff>0</xdr:rowOff>
    </xdr:from>
    <xdr:to>
      <xdr:col>4</xdr:col>
      <xdr:colOff>9525</xdr:colOff>
      <xdr:row>27</xdr:row>
      <xdr:rowOff>28575</xdr:rowOff>
    </xdr:to>
    <xdr:sp macro="" textlink="">
      <xdr:nvSpPr>
        <xdr:cNvPr id="647" name="Text Box 22"/>
        <xdr:cNvSpPr txBox="1">
          <a:spLocks noChangeArrowheads="1"/>
        </xdr:cNvSpPr>
      </xdr:nvSpPr>
      <xdr:spPr bwMode="auto">
        <a:xfrm>
          <a:off x="2971800" y="4533900"/>
          <a:ext cx="20002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885825</xdr:colOff>
      <xdr:row>26</xdr:row>
      <xdr:rowOff>0</xdr:rowOff>
    </xdr:from>
    <xdr:to>
      <xdr:col>4</xdr:col>
      <xdr:colOff>9525</xdr:colOff>
      <xdr:row>27</xdr:row>
      <xdr:rowOff>28575</xdr:rowOff>
    </xdr:to>
    <xdr:sp macro="" textlink="">
      <xdr:nvSpPr>
        <xdr:cNvPr id="648" name="Text Box 11"/>
        <xdr:cNvSpPr txBox="1">
          <a:spLocks noChangeArrowheads="1"/>
        </xdr:cNvSpPr>
      </xdr:nvSpPr>
      <xdr:spPr bwMode="auto">
        <a:xfrm>
          <a:off x="2971800" y="4533900"/>
          <a:ext cx="20002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885825</xdr:colOff>
      <xdr:row>26</xdr:row>
      <xdr:rowOff>0</xdr:rowOff>
    </xdr:from>
    <xdr:to>
      <xdr:col>4</xdr:col>
      <xdr:colOff>9525</xdr:colOff>
      <xdr:row>27</xdr:row>
      <xdr:rowOff>28575</xdr:rowOff>
    </xdr:to>
    <xdr:sp macro="" textlink="">
      <xdr:nvSpPr>
        <xdr:cNvPr id="649" name="Text Box 12"/>
        <xdr:cNvSpPr txBox="1">
          <a:spLocks noChangeArrowheads="1"/>
        </xdr:cNvSpPr>
      </xdr:nvSpPr>
      <xdr:spPr bwMode="auto">
        <a:xfrm>
          <a:off x="2971800" y="4533900"/>
          <a:ext cx="20002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885825</xdr:colOff>
      <xdr:row>26</xdr:row>
      <xdr:rowOff>0</xdr:rowOff>
    </xdr:from>
    <xdr:to>
      <xdr:col>4</xdr:col>
      <xdr:colOff>9525</xdr:colOff>
      <xdr:row>27</xdr:row>
      <xdr:rowOff>28575</xdr:rowOff>
    </xdr:to>
    <xdr:sp macro="" textlink="">
      <xdr:nvSpPr>
        <xdr:cNvPr id="650" name="Text Box 6"/>
        <xdr:cNvSpPr txBox="1">
          <a:spLocks noChangeArrowheads="1"/>
        </xdr:cNvSpPr>
      </xdr:nvSpPr>
      <xdr:spPr bwMode="auto">
        <a:xfrm>
          <a:off x="2971800" y="4533900"/>
          <a:ext cx="20002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885825</xdr:colOff>
      <xdr:row>26</xdr:row>
      <xdr:rowOff>0</xdr:rowOff>
    </xdr:from>
    <xdr:to>
      <xdr:col>5</xdr:col>
      <xdr:colOff>57150</xdr:colOff>
      <xdr:row>27</xdr:row>
      <xdr:rowOff>28575</xdr:rowOff>
    </xdr:to>
    <xdr:sp macro="" textlink="">
      <xdr:nvSpPr>
        <xdr:cNvPr id="651" name="Text Box 6"/>
        <xdr:cNvSpPr txBox="1">
          <a:spLocks noChangeArrowheads="1"/>
        </xdr:cNvSpPr>
      </xdr:nvSpPr>
      <xdr:spPr bwMode="auto">
        <a:xfrm>
          <a:off x="3952875" y="4533900"/>
          <a:ext cx="952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885825</xdr:colOff>
      <xdr:row>25</xdr:row>
      <xdr:rowOff>76200</xdr:rowOff>
    </xdr:from>
    <xdr:to>
      <xdr:col>7</xdr:col>
      <xdr:colOff>9526</xdr:colOff>
      <xdr:row>26</xdr:row>
      <xdr:rowOff>85725</xdr:rowOff>
    </xdr:to>
    <xdr:sp macro="" textlink="">
      <xdr:nvSpPr>
        <xdr:cNvPr id="652" name="Text Box 5"/>
        <xdr:cNvSpPr txBox="1">
          <a:spLocks noChangeArrowheads="1"/>
        </xdr:cNvSpPr>
      </xdr:nvSpPr>
      <xdr:spPr bwMode="auto">
        <a:xfrm>
          <a:off x="5676900" y="4438650"/>
          <a:ext cx="9526"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5</xdr:col>
      <xdr:colOff>885825</xdr:colOff>
      <xdr:row>13</xdr:row>
      <xdr:rowOff>76200</xdr:rowOff>
    </xdr:from>
    <xdr:ext cx="95250" cy="171450"/>
    <xdr:sp macro="" textlink="">
      <xdr:nvSpPr>
        <xdr:cNvPr id="653" name="Text Box 18"/>
        <xdr:cNvSpPr txBox="1">
          <a:spLocks noChangeArrowheads="1"/>
        </xdr:cNvSpPr>
      </xdr:nvSpPr>
      <xdr:spPr bwMode="auto">
        <a:xfrm>
          <a:off x="4791075" y="23812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885825</xdr:colOff>
      <xdr:row>13</xdr:row>
      <xdr:rowOff>76200</xdr:rowOff>
    </xdr:from>
    <xdr:ext cx="95250" cy="171450"/>
    <xdr:sp macro="" textlink="">
      <xdr:nvSpPr>
        <xdr:cNvPr id="654" name="Text Box 8"/>
        <xdr:cNvSpPr txBox="1">
          <a:spLocks noChangeArrowheads="1"/>
        </xdr:cNvSpPr>
      </xdr:nvSpPr>
      <xdr:spPr bwMode="auto">
        <a:xfrm>
          <a:off x="4791075" y="23812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885825</xdr:colOff>
      <xdr:row>13</xdr:row>
      <xdr:rowOff>76200</xdr:rowOff>
    </xdr:from>
    <xdr:ext cx="95250" cy="171450"/>
    <xdr:sp macro="" textlink="">
      <xdr:nvSpPr>
        <xdr:cNvPr id="655" name="Text Box 14"/>
        <xdr:cNvSpPr txBox="1">
          <a:spLocks noChangeArrowheads="1"/>
        </xdr:cNvSpPr>
      </xdr:nvSpPr>
      <xdr:spPr bwMode="auto">
        <a:xfrm>
          <a:off x="4791075" y="23812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885825</xdr:colOff>
      <xdr:row>13</xdr:row>
      <xdr:rowOff>76200</xdr:rowOff>
    </xdr:from>
    <xdr:ext cx="95250" cy="171450"/>
    <xdr:sp macro="" textlink="">
      <xdr:nvSpPr>
        <xdr:cNvPr id="656" name="Text Box 17"/>
        <xdr:cNvSpPr txBox="1">
          <a:spLocks noChangeArrowheads="1"/>
        </xdr:cNvSpPr>
      </xdr:nvSpPr>
      <xdr:spPr bwMode="auto">
        <a:xfrm>
          <a:off x="4791075" y="23812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885825</xdr:colOff>
      <xdr:row>28</xdr:row>
      <xdr:rowOff>76200</xdr:rowOff>
    </xdr:from>
    <xdr:ext cx="95250" cy="180975"/>
    <xdr:sp macro="" textlink="">
      <xdr:nvSpPr>
        <xdr:cNvPr id="657" name="Text Box 11"/>
        <xdr:cNvSpPr txBox="1">
          <a:spLocks noChangeArrowheads="1"/>
        </xdr:cNvSpPr>
      </xdr:nvSpPr>
      <xdr:spPr bwMode="auto">
        <a:xfrm>
          <a:off x="3952875" y="4953000"/>
          <a:ext cx="952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885825</xdr:colOff>
      <xdr:row>28</xdr:row>
      <xdr:rowOff>76200</xdr:rowOff>
    </xdr:from>
    <xdr:ext cx="95250" cy="180975"/>
    <xdr:sp macro="" textlink="">
      <xdr:nvSpPr>
        <xdr:cNvPr id="658" name="Text Box 12"/>
        <xdr:cNvSpPr txBox="1">
          <a:spLocks noChangeArrowheads="1"/>
        </xdr:cNvSpPr>
      </xdr:nvSpPr>
      <xdr:spPr bwMode="auto">
        <a:xfrm>
          <a:off x="3952875" y="4953000"/>
          <a:ext cx="952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885825</xdr:colOff>
      <xdr:row>29</xdr:row>
      <xdr:rowOff>0</xdr:rowOff>
    </xdr:from>
    <xdr:ext cx="95250" cy="200025"/>
    <xdr:sp macro="" textlink="">
      <xdr:nvSpPr>
        <xdr:cNvPr id="659" name="Text Box 1"/>
        <xdr:cNvSpPr txBox="1">
          <a:spLocks noChangeArrowheads="1"/>
        </xdr:cNvSpPr>
      </xdr:nvSpPr>
      <xdr:spPr bwMode="auto">
        <a:xfrm>
          <a:off x="3952875" y="5048250"/>
          <a:ext cx="952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885825</xdr:colOff>
      <xdr:row>29</xdr:row>
      <xdr:rowOff>0</xdr:rowOff>
    </xdr:from>
    <xdr:ext cx="200025" cy="200025"/>
    <xdr:sp macro="" textlink="">
      <xdr:nvSpPr>
        <xdr:cNvPr id="660" name="Text Box 5"/>
        <xdr:cNvSpPr txBox="1">
          <a:spLocks noChangeArrowheads="1"/>
        </xdr:cNvSpPr>
      </xdr:nvSpPr>
      <xdr:spPr bwMode="auto">
        <a:xfrm>
          <a:off x="2971800" y="5048250"/>
          <a:ext cx="20002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885825</xdr:colOff>
      <xdr:row>29</xdr:row>
      <xdr:rowOff>0</xdr:rowOff>
    </xdr:from>
    <xdr:ext cx="19050" cy="200025"/>
    <xdr:sp macro="" textlink="">
      <xdr:nvSpPr>
        <xdr:cNvPr id="661" name="Text Box 6"/>
        <xdr:cNvSpPr txBox="1">
          <a:spLocks noChangeArrowheads="1"/>
        </xdr:cNvSpPr>
      </xdr:nvSpPr>
      <xdr:spPr bwMode="auto">
        <a:xfrm>
          <a:off x="4791075" y="5048250"/>
          <a:ext cx="190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885825</xdr:colOff>
      <xdr:row>31</xdr:row>
      <xdr:rowOff>76200</xdr:rowOff>
    </xdr:from>
    <xdr:ext cx="95250" cy="180975"/>
    <xdr:sp macro="" textlink="">
      <xdr:nvSpPr>
        <xdr:cNvPr id="662" name="Text Box 11"/>
        <xdr:cNvSpPr txBox="1">
          <a:spLocks noChangeArrowheads="1"/>
        </xdr:cNvSpPr>
      </xdr:nvSpPr>
      <xdr:spPr bwMode="auto">
        <a:xfrm>
          <a:off x="3952875" y="5467350"/>
          <a:ext cx="952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885825</xdr:colOff>
      <xdr:row>31</xdr:row>
      <xdr:rowOff>76200</xdr:rowOff>
    </xdr:from>
    <xdr:ext cx="95250" cy="180975"/>
    <xdr:sp macro="" textlink="">
      <xdr:nvSpPr>
        <xdr:cNvPr id="663" name="Text Box 12"/>
        <xdr:cNvSpPr txBox="1">
          <a:spLocks noChangeArrowheads="1"/>
        </xdr:cNvSpPr>
      </xdr:nvSpPr>
      <xdr:spPr bwMode="auto">
        <a:xfrm>
          <a:off x="3952875" y="5467350"/>
          <a:ext cx="952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885825</xdr:colOff>
      <xdr:row>29</xdr:row>
      <xdr:rowOff>0</xdr:rowOff>
    </xdr:from>
    <xdr:ext cx="95250" cy="200025"/>
    <xdr:sp macro="" textlink="">
      <xdr:nvSpPr>
        <xdr:cNvPr id="664" name="Text Box 21"/>
        <xdr:cNvSpPr txBox="1">
          <a:spLocks noChangeArrowheads="1"/>
        </xdr:cNvSpPr>
      </xdr:nvSpPr>
      <xdr:spPr bwMode="auto">
        <a:xfrm>
          <a:off x="3952875" y="5048250"/>
          <a:ext cx="952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885825</xdr:colOff>
      <xdr:row>29</xdr:row>
      <xdr:rowOff>0</xdr:rowOff>
    </xdr:from>
    <xdr:ext cx="95250" cy="200025"/>
    <xdr:sp macro="" textlink="">
      <xdr:nvSpPr>
        <xdr:cNvPr id="665" name="Text Box 22"/>
        <xdr:cNvSpPr txBox="1">
          <a:spLocks noChangeArrowheads="1"/>
        </xdr:cNvSpPr>
      </xdr:nvSpPr>
      <xdr:spPr bwMode="auto">
        <a:xfrm>
          <a:off x="3952875" y="5048250"/>
          <a:ext cx="952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885825</xdr:colOff>
      <xdr:row>29</xdr:row>
      <xdr:rowOff>0</xdr:rowOff>
    </xdr:from>
    <xdr:ext cx="95250" cy="200025"/>
    <xdr:sp macro="" textlink="">
      <xdr:nvSpPr>
        <xdr:cNvPr id="666" name="Text Box 11"/>
        <xdr:cNvSpPr txBox="1">
          <a:spLocks noChangeArrowheads="1"/>
        </xdr:cNvSpPr>
      </xdr:nvSpPr>
      <xdr:spPr bwMode="auto">
        <a:xfrm>
          <a:off x="3952875" y="5048250"/>
          <a:ext cx="952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885825</xdr:colOff>
      <xdr:row>29</xdr:row>
      <xdr:rowOff>0</xdr:rowOff>
    </xdr:from>
    <xdr:ext cx="95250" cy="200025"/>
    <xdr:sp macro="" textlink="">
      <xdr:nvSpPr>
        <xdr:cNvPr id="667" name="Text Box 12"/>
        <xdr:cNvSpPr txBox="1">
          <a:spLocks noChangeArrowheads="1"/>
        </xdr:cNvSpPr>
      </xdr:nvSpPr>
      <xdr:spPr bwMode="auto">
        <a:xfrm>
          <a:off x="3952875" y="5048250"/>
          <a:ext cx="952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885825</xdr:colOff>
      <xdr:row>29</xdr:row>
      <xdr:rowOff>0</xdr:rowOff>
    </xdr:from>
    <xdr:ext cx="95250" cy="200025"/>
    <xdr:sp macro="" textlink="">
      <xdr:nvSpPr>
        <xdr:cNvPr id="668" name="Text Box 6"/>
        <xdr:cNvSpPr txBox="1">
          <a:spLocks noChangeArrowheads="1"/>
        </xdr:cNvSpPr>
      </xdr:nvSpPr>
      <xdr:spPr bwMode="auto">
        <a:xfrm>
          <a:off x="3952875" y="5048250"/>
          <a:ext cx="952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885825</xdr:colOff>
      <xdr:row>28</xdr:row>
      <xdr:rowOff>76200</xdr:rowOff>
    </xdr:from>
    <xdr:ext cx="200025" cy="180975"/>
    <xdr:sp macro="" textlink="">
      <xdr:nvSpPr>
        <xdr:cNvPr id="669" name="Text Box 11"/>
        <xdr:cNvSpPr txBox="1">
          <a:spLocks noChangeArrowheads="1"/>
        </xdr:cNvSpPr>
      </xdr:nvSpPr>
      <xdr:spPr bwMode="auto">
        <a:xfrm>
          <a:off x="2971800" y="4953000"/>
          <a:ext cx="20002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885825</xdr:colOff>
      <xdr:row>28</xdr:row>
      <xdr:rowOff>76200</xdr:rowOff>
    </xdr:from>
    <xdr:ext cx="200025" cy="180975"/>
    <xdr:sp macro="" textlink="">
      <xdr:nvSpPr>
        <xdr:cNvPr id="670" name="Text Box 12"/>
        <xdr:cNvSpPr txBox="1">
          <a:spLocks noChangeArrowheads="1"/>
        </xdr:cNvSpPr>
      </xdr:nvSpPr>
      <xdr:spPr bwMode="auto">
        <a:xfrm>
          <a:off x="2971800" y="4953000"/>
          <a:ext cx="20002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885825</xdr:colOff>
      <xdr:row>29</xdr:row>
      <xdr:rowOff>0</xdr:rowOff>
    </xdr:from>
    <xdr:ext cx="200025" cy="200025"/>
    <xdr:sp macro="" textlink="">
      <xdr:nvSpPr>
        <xdr:cNvPr id="671" name="Text Box 1"/>
        <xdr:cNvSpPr txBox="1">
          <a:spLocks noChangeArrowheads="1"/>
        </xdr:cNvSpPr>
      </xdr:nvSpPr>
      <xdr:spPr bwMode="auto">
        <a:xfrm>
          <a:off x="2971800" y="5048250"/>
          <a:ext cx="20002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885825</xdr:colOff>
      <xdr:row>29</xdr:row>
      <xdr:rowOff>0</xdr:rowOff>
    </xdr:from>
    <xdr:ext cx="200025" cy="200025"/>
    <xdr:sp macro="" textlink="">
      <xdr:nvSpPr>
        <xdr:cNvPr id="672" name="Text Box 21"/>
        <xdr:cNvSpPr txBox="1">
          <a:spLocks noChangeArrowheads="1"/>
        </xdr:cNvSpPr>
      </xdr:nvSpPr>
      <xdr:spPr bwMode="auto">
        <a:xfrm>
          <a:off x="2971800" y="5048250"/>
          <a:ext cx="20002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885825</xdr:colOff>
      <xdr:row>29</xdr:row>
      <xdr:rowOff>0</xdr:rowOff>
    </xdr:from>
    <xdr:ext cx="200025" cy="200025"/>
    <xdr:sp macro="" textlink="">
      <xdr:nvSpPr>
        <xdr:cNvPr id="673" name="Text Box 22"/>
        <xdr:cNvSpPr txBox="1">
          <a:spLocks noChangeArrowheads="1"/>
        </xdr:cNvSpPr>
      </xdr:nvSpPr>
      <xdr:spPr bwMode="auto">
        <a:xfrm>
          <a:off x="2971800" y="5048250"/>
          <a:ext cx="20002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885825</xdr:colOff>
      <xdr:row>29</xdr:row>
      <xdr:rowOff>0</xdr:rowOff>
    </xdr:from>
    <xdr:ext cx="200025" cy="200025"/>
    <xdr:sp macro="" textlink="">
      <xdr:nvSpPr>
        <xdr:cNvPr id="674" name="Text Box 11"/>
        <xdr:cNvSpPr txBox="1">
          <a:spLocks noChangeArrowheads="1"/>
        </xdr:cNvSpPr>
      </xdr:nvSpPr>
      <xdr:spPr bwMode="auto">
        <a:xfrm>
          <a:off x="2971800" y="5048250"/>
          <a:ext cx="20002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885825</xdr:colOff>
      <xdr:row>29</xdr:row>
      <xdr:rowOff>0</xdr:rowOff>
    </xdr:from>
    <xdr:ext cx="200025" cy="200025"/>
    <xdr:sp macro="" textlink="">
      <xdr:nvSpPr>
        <xdr:cNvPr id="675" name="Text Box 12"/>
        <xdr:cNvSpPr txBox="1">
          <a:spLocks noChangeArrowheads="1"/>
        </xdr:cNvSpPr>
      </xdr:nvSpPr>
      <xdr:spPr bwMode="auto">
        <a:xfrm>
          <a:off x="2971800" y="5048250"/>
          <a:ext cx="20002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885825</xdr:colOff>
      <xdr:row>29</xdr:row>
      <xdr:rowOff>0</xdr:rowOff>
    </xdr:from>
    <xdr:ext cx="200025" cy="200025"/>
    <xdr:sp macro="" textlink="">
      <xdr:nvSpPr>
        <xdr:cNvPr id="676" name="Text Box 6"/>
        <xdr:cNvSpPr txBox="1">
          <a:spLocks noChangeArrowheads="1"/>
        </xdr:cNvSpPr>
      </xdr:nvSpPr>
      <xdr:spPr bwMode="auto">
        <a:xfrm>
          <a:off x="2971800" y="5048250"/>
          <a:ext cx="20002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885825</xdr:colOff>
      <xdr:row>29</xdr:row>
      <xdr:rowOff>0</xdr:rowOff>
    </xdr:from>
    <xdr:ext cx="95250" cy="200025"/>
    <xdr:sp macro="" textlink="">
      <xdr:nvSpPr>
        <xdr:cNvPr id="677" name="Text Box 6"/>
        <xdr:cNvSpPr txBox="1">
          <a:spLocks noChangeArrowheads="1"/>
        </xdr:cNvSpPr>
      </xdr:nvSpPr>
      <xdr:spPr bwMode="auto">
        <a:xfrm>
          <a:off x="3952875" y="5048250"/>
          <a:ext cx="952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885825</xdr:colOff>
      <xdr:row>28</xdr:row>
      <xdr:rowOff>76200</xdr:rowOff>
    </xdr:from>
    <xdr:ext cx="0" cy="180975"/>
    <xdr:sp macro="" textlink="">
      <xdr:nvSpPr>
        <xdr:cNvPr id="678" name="Text Box 5"/>
        <xdr:cNvSpPr txBox="1">
          <a:spLocks noChangeArrowheads="1"/>
        </xdr:cNvSpPr>
      </xdr:nvSpPr>
      <xdr:spPr bwMode="auto">
        <a:xfrm>
          <a:off x="5676900" y="4953000"/>
          <a:ext cx="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editAs="oneCell">
    <xdr:from>
      <xdr:col>4</xdr:col>
      <xdr:colOff>885825</xdr:colOff>
      <xdr:row>22</xdr:row>
      <xdr:rowOff>76200</xdr:rowOff>
    </xdr:from>
    <xdr:to>
      <xdr:col>5</xdr:col>
      <xdr:colOff>57150</xdr:colOff>
      <xdr:row>23</xdr:row>
      <xdr:rowOff>85725</xdr:rowOff>
    </xdr:to>
    <xdr:sp macro="" textlink="">
      <xdr:nvSpPr>
        <xdr:cNvPr id="679" name="Text Box 1"/>
        <xdr:cNvSpPr txBox="1">
          <a:spLocks noChangeArrowheads="1"/>
        </xdr:cNvSpPr>
      </xdr:nvSpPr>
      <xdr:spPr bwMode="auto">
        <a:xfrm>
          <a:off x="3952875" y="3924300"/>
          <a:ext cx="952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885825</xdr:colOff>
      <xdr:row>19</xdr:row>
      <xdr:rowOff>76200</xdr:rowOff>
    </xdr:from>
    <xdr:to>
      <xdr:col>5</xdr:col>
      <xdr:colOff>57150</xdr:colOff>
      <xdr:row>20</xdr:row>
      <xdr:rowOff>85725</xdr:rowOff>
    </xdr:to>
    <xdr:sp macro="" textlink="">
      <xdr:nvSpPr>
        <xdr:cNvPr id="680" name="Text Box 4"/>
        <xdr:cNvSpPr txBox="1">
          <a:spLocks noChangeArrowheads="1"/>
        </xdr:cNvSpPr>
      </xdr:nvSpPr>
      <xdr:spPr bwMode="auto">
        <a:xfrm>
          <a:off x="3952875" y="3409950"/>
          <a:ext cx="952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885825</xdr:colOff>
      <xdr:row>22</xdr:row>
      <xdr:rowOff>76200</xdr:rowOff>
    </xdr:from>
    <xdr:to>
      <xdr:col>4</xdr:col>
      <xdr:colOff>9525</xdr:colOff>
      <xdr:row>23</xdr:row>
      <xdr:rowOff>85725</xdr:rowOff>
    </xdr:to>
    <xdr:sp macro="" textlink="">
      <xdr:nvSpPr>
        <xdr:cNvPr id="681" name="Text Box 5"/>
        <xdr:cNvSpPr txBox="1">
          <a:spLocks noChangeArrowheads="1"/>
        </xdr:cNvSpPr>
      </xdr:nvSpPr>
      <xdr:spPr bwMode="auto">
        <a:xfrm>
          <a:off x="2971800" y="3924300"/>
          <a:ext cx="20002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885825</xdr:colOff>
      <xdr:row>22</xdr:row>
      <xdr:rowOff>76200</xdr:rowOff>
    </xdr:from>
    <xdr:to>
      <xdr:col>6</xdr:col>
      <xdr:colOff>19050</xdr:colOff>
      <xdr:row>23</xdr:row>
      <xdr:rowOff>85725</xdr:rowOff>
    </xdr:to>
    <xdr:sp macro="" textlink="">
      <xdr:nvSpPr>
        <xdr:cNvPr id="682" name="Text Box 6"/>
        <xdr:cNvSpPr txBox="1">
          <a:spLocks noChangeArrowheads="1"/>
        </xdr:cNvSpPr>
      </xdr:nvSpPr>
      <xdr:spPr bwMode="auto">
        <a:xfrm>
          <a:off x="4791075" y="3924300"/>
          <a:ext cx="190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885825</xdr:colOff>
      <xdr:row>19</xdr:row>
      <xdr:rowOff>76200</xdr:rowOff>
    </xdr:from>
    <xdr:to>
      <xdr:col>5</xdr:col>
      <xdr:colOff>57150</xdr:colOff>
      <xdr:row>20</xdr:row>
      <xdr:rowOff>85725</xdr:rowOff>
    </xdr:to>
    <xdr:sp macro="" textlink="">
      <xdr:nvSpPr>
        <xdr:cNvPr id="683" name="Text Box 7"/>
        <xdr:cNvSpPr txBox="1">
          <a:spLocks noChangeArrowheads="1"/>
        </xdr:cNvSpPr>
      </xdr:nvSpPr>
      <xdr:spPr bwMode="auto">
        <a:xfrm>
          <a:off x="3952875" y="3409950"/>
          <a:ext cx="952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885825</xdr:colOff>
      <xdr:row>16</xdr:row>
      <xdr:rowOff>76200</xdr:rowOff>
    </xdr:from>
    <xdr:to>
      <xdr:col>5</xdr:col>
      <xdr:colOff>57150</xdr:colOff>
      <xdr:row>17</xdr:row>
      <xdr:rowOff>85725</xdr:rowOff>
    </xdr:to>
    <xdr:sp macro="" textlink="">
      <xdr:nvSpPr>
        <xdr:cNvPr id="684" name="Text Box 8"/>
        <xdr:cNvSpPr txBox="1">
          <a:spLocks noChangeArrowheads="1"/>
        </xdr:cNvSpPr>
      </xdr:nvSpPr>
      <xdr:spPr bwMode="auto">
        <a:xfrm>
          <a:off x="3952875" y="2895600"/>
          <a:ext cx="952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885825</xdr:colOff>
      <xdr:row>19</xdr:row>
      <xdr:rowOff>76200</xdr:rowOff>
    </xdr:from>
    <xdr:to>
      <xdr:col>4</xdr:col>
      <xdr:colOff>9525</xdr:colOff>
      <xdr:row>20</xdr:row>
      <xdr:rowOff>85725</xdr:rowOff>
    </xdr:to>
    <xdr:sp macro="" textlink="">
      <xdr:nvSpPr>
        <xdr:cNvPr id="685" name="Text Box 9"/>
        <xdr:cNvSpPr txBox="1">
          <a:spLocks noChangeArrowheads="1"/>
        </xdr:cNvSpPr>
      </xdr:nvSpPr>
      <xdr:spPr bwMode="auto">
        <a:xfrm>
          <a:off x="2971800" y="3409950"/>
          <a:ext cx="20002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885825</xdr:colOff>
      <xdr:row>19</xdr:row>
      <xdr:rowOff>76200</xdr:rowOff>
    </xdr:from>
    <xdr:to>
      <xdr:col>6</xdr:col>
      <xdr:colOff>19050</xdr:colOff>
      <xdr:row>20</xdr:row>
      <xdr:rowOff>85725</xdr:rowOff>
    </xdr:to>
    <xdr:sp macro="" textlink="">
      <xdr:nvSpPr>
        <xdr:cNvPr id="686" name="Text Box 10"/>
        <xdr:cNvSpPr txBox="1">
          <a:spLocks noChangeArrowheads="1"/>
        </xdr:cNvSpPr>
      </xdr:nvSpPr>
      <xdr:spPr bwMode="auto">
        <a:xfrm>
          <a:off x="4791075" y="3409950"/>
          <a:ext cx="190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885825</xdr:colOff>
      <xdr:row>25</xdr:row>
      <xdr:rowOff>76200</xdr:rowOff>
    </xdr:from>
    <xdr:to>
      <xdr:col>5</xdr:col>
      <xdr:colOff>57150</xdr:colOff>
      <xdr:row>26</xdr:row>
      <xdr:rowOff>85725</xdr:rowOff>
    </xdr:to>
    <xdr:sp macro="" textlink="">
      <xdr:nvSpPr>
        <xdr:cNvPr id="687" name="Text Box 11"/>
        <xdr:cNvSpPr txBox="1">
          <a:spLocks noChangeArrowheads="1"/>
        </xdr:cNvSpPr>
      </xdr:nvSpPr>
      <xdr:spPr bwMode="auto">
        <a:xfrm>
          <a:off x="3952875" y="4438650"/>
          <a:ext cx="952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885825</xdr:colOff>
      <xdr:row>25</xdr:row>
      <xdr:rowOff>76200</xdr:rowOff>
    </xdr:from>
    <xdr:to>
      <xdr:col>5</xdr:col>
      <xdr:colOff>57150</xdr:colOff>
      <xdr:row>26</xdr:row>
      <xdr:rowOff>85725</xdr:rowOff>
    </xdr:to>
    <xdr:sp macro="" textlink="">
      <xdr:nvSpPr>
        <xdr:cNvPr id="688" name="Text Box 12"/>
        <xdr:cNvSpPr txBox="1">
          <a:spLocks noChangeArrowheads="1"/>
        </xdr:cNvSpPr>
      </xdr:nvSpPr>
      <xdr:spPr bwMode="auto">
        <a:xfrm>
          <a:off x="3952875" y="4438650"/>
          <a:ext cx="952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885825</xdr:colOff>
      <xdr:row>19</xdr:row>
      <xdr:rowOff>76200</xdr:rowOff>
    </xdr:from>
    <xdr:to>
      <xdr:col>5</xdr:col>
      <xdr:colOff>57150</xdr:colOff>
      <xdr:row>20</xdr:row>
      <xdr:rowOff>85725</xdr:rowOff>
    </xdr:to>
    <xdr:sp macro="" textlink="">
      <xdr:nvSpPr>
        <xdr:cNvPr id="689" name="Text Box 13"/>
        <xdr:cNvSpPr txBox="1">
          <a:spLocks noChangeArrowheads="1"/>
        </xdr:cNvSpPr>
      </xdr:nvSpPr>
      <xdr:spPr bwMode="auto">
        <a:xfrm>
          <a:off x="3952875" y="3409950"/>
          <a:ext cx="952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885825</xdr:colOff>
      <xdr:row>16</xdr:row>
      <xdr:rowOff>76200</xdr:rowOff>
    </xdr:from>
    <xdr:to>
      <xdr:col>5</xdr:col>
      <xdr:colOff>57150</xdr:colOff>
      <xdr:row>17</xdr:row>
      <xdr:rowOff>85725</xdr:rowOff>
    </xdr:to>
    <xdr:sp macro="" textlink="">
      <xdr:nvSpPr>
        <xdr:cNvPr id="690" name="Text Box 14"/>
        <xdr:cNvSpPr txBox="1">
          <a:spLocks noChangeArrowheads="1"/>
        </xdr:cNvSpPr>
      </xdr:nvSpPr>
      <xdr:spPr bwMode="auto">
        <a:xfrm>
          <a:off x="3952875" y="2895600"/>
          <a:ext cx="952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885825</xdr:colOff>
      <xdr:row>19</xdr:row>
      <xdr:rowOff>76200</xdr:rowOff>
    </xdr:from>
    <xdr:to>
      <xdr:col>4</xdr:col>
      <xdr:colOff>9525</xdr:colOff>
      <xdr:row>20</xdr:row>
      <xdr:rowOff>85725</xdr:rowOff>
    </xdr:to>
    <xdr:sp macro="" textlink="">
      <xdr:nvSpPr>
        <xdr:cNvPr id="691" name="Text Box 15"/>
        <xdr:cNvSpPr txBox="1">
          <a:spLocks noChangeArrowheads="1"/>
        </xdr:cNvSpPr>
      </xdr:nvSpPr>
      <xdr:spPr bwMode="auto">
        <a:xfrm>
          <a:off x="2971800" y="3409950"/>
          <a:ext cx="20002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885825</xdr:colOff>
      <xdr:row>19</xdr:row>
      <xdr:rowOff>76200</xdr:rowOff>
    </xdr:from>
    <xdr:to>
      <xdr:col>6</xdr:col>
      <xdr:colOff>19050</xdr:colOff>
      <xdr:row>20</xdr:row>
      <xdr:rowOff>85725</xdr:rowOff>
    </xdr:to>
    <xdr:sp macro="" textlink="">
      <xdr:nvSpPr>
        <xdr:cNvPr id="692" name="Text Box 16"/>
        <xdr:cNvSpPr txBox="1">
          <a:spLocks noChangeArrowheads="1"/>
        </xdr:cNvSpPr>
      </xdr:nvSpPr>
      <xdr:spPr bwMode="auto">
        <a:xfrm>
          <a:off x="4791075" y="3409950"/>
          <a:ext cx="190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885825</xdr:colOff>
      <xdr:row>16</xdr:row>
      <xdr:rowOff>76200</xdr:rowOff>
    </xdr:from>
    <xdr:to>
      <xdr:col>5</xdr:col>
      <xdr:colOff>57150</xdr:colOff>
      <xdr:row>17</xdr:row>
      <xdr:rowOff>85725</xdr:rowOff>
    </xdr:to>
    <xdr:sp macro="" textlink="">
      <xdr:nvSpPr>
        <xdr:cNvPr id="693" name="Text Box 17"/>
        <xdr:cNvSpPr txBox="1">
          <a:spLocks noChangeArrowheads="1"/>
        </xdr:cNvSpPr>
      </xdr:nvSpPr>
      <xdr:spPr bwMode="auto">
        <a:xfrm>
          <a:off x="3952875" y="2895600"/>
          <a:ext cx="952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885825</xdr:colOff>
      <xdr:row>13</xdr:row>
      <xdr:rowOff>76200</xdr:rowOff>
    </xdr:from>
    <xdr:to>
      <xdr:col>5</xdr:col>
      <xdr:colOff>57150</xdr:colOff>
      <xdr:row>14</xdr:row>
      <xdr:rowOff>76200</xdr:rowOff>
    </xdr:to>
    <xdr:sp macro="" textlink="">
      <xdr:nvSpPr>
        <xdr:cNvPr id="694" name="Text Box 18"/>
        <xdr:cNvSpPr txBox="1">
          <a:spLocks noChangeArrowheads="1"/>
        </xdr:cNvSpPr>
      </xdr:nvSpPr>
      <xdr:spPr bwMode="auto">
        <a:xfrm>
          <a:off x="3952875" y="23812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885825</xdr:colOff>
      <xdr:row>16</xdr:row>
      <xdr:rowOff>76200</xdr:rowOff>
    </xdr:from>
    <xdr:to>
      <xdr:col>4</xdr:col>
      <xdr:colOff>9525</xdr:colOff>
      <xdr:row>17</xdr:row>
      <xdr:rowOff>85725</xdr:rowOff>
    </xdr:to>
    <xdr:sp macro="" textlink="">
      <xdr:nvSpPr>
        <xdr:cNvPr id="695" name="Text Box 19"/>
        <xdr:cNvSpPr txBox="1">
          <a:spLocks noChangeArrowheads="1"/>
        </xdr:cNvSpPr>
      </xdr:nvSpPr>
      <xdr:spPr bwMode="auto">
        <a:xfrm>
          <a:off x="2971800" y="2895600"/>
          <a:ext cx="20002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885825</xdr:colOff>
      <xdr:row>16</xdr:row>
      <xdr:rowOff>76200</xdr:rowOff>
    </xdr:from>
    <xdr:to>
      <xdr:col>6</xdr:col>
      <xdr:colOff>19050</xdr:colOff>
      <xdr:row>17</xdr:row>
      <xdr:rowOff>85725</xdr:rowOff>
    </xdr:to>
    <xdr:sp macro="" textlink="">
      <xdr:nvSpPr>
        <xdr:cNvPr id="696" name="Text Box 20"/>
        <xdr:cNvSpPr txBox="1">
          <a:spLocks noChangeArrowheads="1"/>
        </xdr:cNvSpPr>
      </xdr:nvSpPr>
      <xdr:spPr bwMode="auto">
        <a:xfrm>
          <a:off x="4791075" y="2895600"/>
          <a:ext cx="190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885825</xdr:colOff>
      <xdr:row>22</xdr:row>
      <xdr:rowOff>76200</xdr:rowOff>
    </xdr:from>
    <xdr:to>
      <xdr:col>5</xdr:col>
      <xdr:colOff>57150</xdr:colOff>
      <xdr:row>23</xdr:row>
      <xdr:rowOff>85725</xdr:rowOff>
    </xdr:to>
    <xdr:sp macro="" textlink="">
      <xdr:nvSpPr>
        <xdr:cNvPr id="697" name="Text Box 21"/>
        <xdr:cNvSpPr txBox="1">
          <a:spLocks noChangeArrowheads="1"/>
        </xdr:cNvSpPr>
      </xdr:nvSpPr>
      <xdr:spPr bwMode="auto">
        <a:xfrm>
          <a:off x="3952875" y="3924300"/>
          <a:ext cx="952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885825</xdr:colOff>
      <xdr:row>22</xdr:row>
      <xdr:rowOff>76200</xdr:rowOff>
    </xdr:from>
    <xdr:to>
      <xdr:col>5</xdr:col>
      <xdr:colOff>57150</xdr:colOff>
      <xdr:row>23</xdr:row>
      <xdr:rowOff>85725</xdr:rowOff>
    </xdr:to>
    <xdr:sp macro="" textlink="">
      <xdr:nvSpPr>
        <xdr:cNvPr id="698" name="Text Box 22"/>
        <xdr:cNvSpPr txBox="1">
          <a:spLocks noChangeArrowheads="1"/>
        </xdr:cNvSpPr>
      </xdr:nvSpPr>
      <xdr:spPr bwMode="auto">
        <a:xfrm>
          <a:off x="3952875" y="3924300"/>
          <a:ext cx="952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885825</xdr:colOff>
      <xdr:row>19</xdr:row>
      <xdr:rowOff>76200</xdr:rowOff>
    </xdr:from>
    <xdr:to>
      <xdr:col>5</xdr:col>
      <xdr:colOff>57150</xdr:colOff>
      <xdr:row>20</xdr:row>
      <xdr:rowOff>85725</xdr:rowOff>
    </xdr:to>
    <xdr:sp macro="" textlink="">
      <xdr:nvSpPr>
        <xdr:cNvPr id="699" name="Text Box 1"/>
        <xdr:cNvSpPr txBox="1">
          <a:spLocks noChangeArrowheads="1"/>
        </xdr:cNvSpPr>
      </xdr:nvSpPr>
      <xdr:spPr bwMode="auto">
        <a:xfrm>
          <a:off x="3952875" y="3409950"/>
          <a:ext cx="952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885825</xdr:colOff>
      <xdr:row>16</xdr:row>
      <xdr:rowOff>76200</xdr:rowOff>
    </xdr:from>
    <xdr:to>
      <xdr:col>5</xdr:col>
      <xdr:colOff>57150</xdr:colOff>
      <xdr:row>17</xdr:row>
      <xdr:rowOff>85725</xdr:rowOff>
    </xdr:to>
    <xdr:sp macro="" textlink="">
      <xdr:nvSpPr>
        <xdr:cNvPr id="700" name="Text Box 4"/>
        <xdr:cNvSpPr txBox="1">
          <a:spLocks noChangeArrowheads="1"/>
        </xdr:cNvSpPr>
      </xdr:nvSpPr>
      <xdr:spPr bwMode="auto">
        <a:xfrm>
          <a:off x="3952875" y="2895600"/>
          <a:ext cx="952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885825</xdr:colOff>
      <xdr:row>19</xdr:row>
      <xdr:rowOff>76200</xdr:rowOff>
    </xdr:from>
    <xdr:to>
      <xdr:col>4</xdr:col>
      <xdr:colOff>9525</xdr:colOff>
      <xdr:row>20</xdr:row>
      <xdr:rowOff>85725</xdr:rowOff>
    </xdr:to>
    <xdr:sp macro="" textlink="">
      <xdr:nvSpPr>
        <xdr:cNvPr id="701" name="Text Box 5"/>
        <xdr:cNvSpPr txBox="1">
          <a:spLocks noChangeArrowheads="1"/>
        </xdr:cNvSpPr>
      </xdr:nvSpPr>
      <xdr:spPr bwMode="auto">
        <a:xfrm>
          <a:off x="2971800" y="3409950"/>
          <a:ext cx="20002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885825</xdr:colOff>
      <xdr:row>19</xdr:row>
      <xdr:rowOff>76200</xdr:rowOff>
    </xdr:from>
    <xdr:to>
      <xdr:col>6</xdr:col>
      <xdr:colOff>19050</xdr:colOff>
      <xdr:row>20</xdr:row>
      <xdr:rowOff>85725</xdr:rowOff>
    </xdr:to>
    <xdr:sp macro="" textlink="">
      <xdr:nvSpPr>
        <xdr:cNvPr id="702" name="Text Box 6"/>
        <xdr:cNvSpPr txBox="1">
          <a:spLocks noChangeArrowheads="1"/>
        </xdr:cNvSpPr>
      </xdr:nvSpPr>
      <xdr:spPr bwMode="auto">
        <a:xfrm>
          <a:off x="4791075" y="3409950"/>
          <a:ext cx="190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885825</xdr:colOff>
      <xdr:row>16</xdr:row>
      <xdr:rowOff>76200</xdr:rowOff>
    </xdr:from>
    <xdr:to>
      <xdr:col>5</xdr:col>
      <xdr:colOff>57150</xdr:colOff>
      <xdr:row>17</xdr:row>
      <xdr:rowOff>85725</xdr:rowOff>
    </xdr:to>
    <xdr:sp macro="" textlink="">
      <xdr:nvSpPr>
        <xdr:cNvPr id="703" name="Text Box 7"/>
        <xdr:cNvSpPr txBox="1">
          <a:spLocks noChangeArrowheads="1"/>
        </xdr:cNvSpPr>
      </xdr:nvSpPr>
      <xdr:spPr bwMode="auto">
        <a:xfrm>
          <a:off x="3952875" y="2895600"/>
          <a:ext cx="952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885825</xdr:colOff>
      <xdr:row>13</xdr:row>
      <xdr:rowOff>76200</xdr:rowOff>
    </xdr:from>
    <xdr:to>
      <xdr:col>5</xdr:col>
      <xdr:colOff>57150</xdr:colOff>
      <xdr:row>14</xdr:row>
      <xdr:rowOff>76200</xdr:rowOff>
    </xdr:to>
    <xdr:sp macro="" textlink="">
      <xdr:nvSpPr>
        <xdr:cNvPr id="704" name="Text Box 8"/>
        <xdr:cNvSpPr txBox="1">
          <a:spLocks noChangeArrowheads="1"/>
        </xdr:cNvSpPr>
      </xdr:nvSpPr>
      <xdr:spPr bwMode="auto">
        <a:xfrm>
          <a:off x="3952875" y="23812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885825</xdr:colOff>
      <xdr:row>16</xdr:row>
      <xdr:rowOff>76200</xdr:rowOff>
    </xdr:from>
    <xdr:to>
      <xdr:col>4</xdr:col>
      <xdr:colOff>9525</xdr:colOff>
      <xdr:row>17</xdr:row>
      <xdr:rowOff>85725</xdr:rowOff>
    </xdr:to>
    <xdr:sp macro="" textlink="">
      <xdr:nvSpPr>
        <xdr:cNvPr id="705" name="Text Box 9"/>
        <xdr:cNvSpPr txBox="1">
          <a:spLocks noChangeArrowheads="1"/>
        </xdr:cNvSpPr>
      </xdr:nvSpPr>
      <xdr:spPr bwMode="auto">
        <a:xfrm>
          <a:off x="2971800" y="2895600"/>
          <a:ext cx="20002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885825</xdr:colOff>
      <xdr:row>16</xdr:row>
      <xdr:rowOff>76200</xdr:rowOff>
    </xdr:from>
    <xdr:to>
      <xdr:col>6</xdr:col>
      <xdr:colOff>19050</xdr:colOff>
      <xdr:row>17</xdr:row>
      <xdr:rowOff>85725</xdr:rowOff>
    </xdr:to>
    <xdr:sp macro="" textlink="">
      <xdr:nvSpPr>
        <xdr:cNvPr id="706" name="Text Box 10"/>
        <xdr:cNvSpPr txBox="1">
          <a:spLocks noChangeArrowheads="1"/>
        </xdr:cNvSpPr>
      </xdr:nvSpPr>
      <xdr:spPr bwMode="auto">
        <a:xfrm>
          <a:off x="4791075" y="2895600"/>
          <a:ext cx="190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885825</xdr:colOff>
      <xdr:row>22</xdr:row>
      <xdr:rowOff>76200</xdr:rowOff>
    </xdr:from>
    <xdr:to>
      <xdr:col>5</xdr:col>
      <xdr:colOff>57150</xdr:colOff>
      <xdr:row>23</xdr:row>
      <xdr:rowOff>85725</xdr:rowOff>
    </xdr:to>
    <xdr:sp macro="" textlink="">
      <xdr:nvSpPr>
        <xdr:cNvPr id="707" name="Text Box 11"/>
        <xdr:cNvSpPr txBox="1">
          <a:spLocks noChangeArrowheads="1"/>
        </xdr:cNvSpPr>
      </xdr:nvSpPr>
      <xdr:spPr bwMode="auto">
        <a:xfrm>
          <a:off x="3952875" y="3924300"/>
          <a:ext cx="952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885825</xdr:colOff>
      <xdr:row>22</xdr:row>
      <xdr:rowOff>76200</xdr:rowOff>
    </xdr:from>
    <xdr:to>
      <xdr:col>5</xdr:col>
      <xdr:colOff>57150</xdr:colOff>
      <xdr:row>23</xdr:row>
      <xdr:rowOff>85725</xdr:rowOff>
    </xdr:to>
    <xdr:sp macro="" textlink="">
      <xdr:nvSpPr>
        <xdr:cNvPr id="708" name="Text Box 12"/>
        <xdr:cNvSpPr txBox="1">
          <a:spLocks noChangeArrowheads="1"/>
        </xdr:cNvSpPr>
      </xdr:nvSpPr>
      <xdr:spPr bwMode="auto">
        <a:xfrm>
          <a:off x="3952875" y="3924300"/>
          <a:ext cx="952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885825</xdr:colOff>
      <xdr:row>16</xdr:row>
      <xdr:rowOff>76200</xdr:rowOff>
    </xdr:from>
    <xdr:to>
      <xdr:col>5</xdr:col>
      <xdr:colOff>57150</xdr:colOff>
      <xdr:row>17</xdr:row>
      <xdr:rowOff>85725</xdr:rowOff>
    </xdr:to>
    <xdr:sp macro="" textlink="">
      <xdr:nvSpPr>
        <xdr:cNvPr id="709" name="Text Box 13"/>
        <xdr:cNvSpPr txBox="1">
          <a:spLocks noChangeArrowheads="1"/>
        </xdr:cNvSpPr>
      </xdr:nvSpPr>
      <xdr:spPr bwMode="auto">
        <a:xfrm>
          <a:off x="3952875" y="2895600"/>
          <a:ext cx="952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885825</xdr:colOff>
      <xdr:row>13</xdr:row>
      <xdr:rowOff>76200</xdr:rowOff>
    </xdr:from>
    <xdr:to>
      <xdr:col>5</xdr:col>
      <xdr:colOff>57150</xdr:colOff>
      <xdr:row>14</xdr:row>
      <xdr:rowOff>76200</xdr:rowOff>
    </xdr:to>
    <xdr:sp macro="" textlink="">
      <xdr:nvSpPr>
        <xdr:cNvPr id="710" name="Text Box 14"/>
        <xdr:cNvSpPr txBox="1">
          <a:spLocks noChangeArrowheads="1"/>
        </xdr:cNvSpPr>
      </xdr:nvSpPr>
      <xdr:spPr bwMode="auto">
        <a:xfrm>
          <a:off x="3952875" y="23812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885825</xdr:colOff>
      <xdr:row>16</xdr:row>
      <xdr:rowOff>76200</xdr:rowOff>
    </xdr:from>
    <xdr:to>
      <xdr:col>4</xdr:col>
      <xdr:colOff>9525</xdr:colOff>
      <xdr:row>17</xdr:row>
      <xdr:rowOff>85725</xdr:rowOff>
    </xdr:to>
    <xdr:sp macro="" textlink="">
      <xdr:nvSpPr>
        <xdr:cNvPr id="711" name="Text Box 15"/>
        <xdr:cNvSpPr txBox="1">
          <a:spLocks noChangeArrowheads="1"/>
        </xdr:cNvSpPr>
      </xdr:nvSpPr>
      <xdr:spPr bwMode="auto">
        <a:xfrm>
          <a:off x="2971800" y="2895600"/>
          <a:ext cx="20002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885825</xdr:colOff>
      <xdr:row>16</xdr:row>
      <xdr:rowOff>76200</xdr:rowOff>
    </xdr:from>
    <xdr:to>
      <xdr:col>6</xdr:col>
      <xdr:colOff>19050</xdr:colOff>
      <xdr:row>17</xdr:row>
      <xdr:rowOff>85725</xdr:rowOff>
    </xdr:to>
    <xdr:sp macro="" textlink="">
      <xdr:nvSpPr>
        <xdr:cNvPr id="712" name="Text Box 16"/>
        <xdr:cNvSpPr txBox="1">
          <a:spLocks noChangeArrowheads="1"/>
        </xdr:cNvSpPr>
      </xdr:nvSpPr>
      <xdr:spPr bwMode="auto">
        <a:xfrm>
          <a:off x="4791075" y="2895600"/>
          <a:ext cx="190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885825</xdr:colOff>
      <xdr:row>13</xdr:row>
      <xdr:rowOff>76200</xdr:rowOff>
    </xdr:from>
    <xdr:to>
      <xdr:col>5</xdr:col>
      <xdr:colOff>57150</xdr:colOff>
      <xdr:row>14</xdr:row>
      <xdr:rowOff>76200</xdr:rowOff>
    </xdr:to>
    <xdr:sp macro="" textlink="">
      <xdr:nvSpPr>
        <xdr:cNvPr id="713" name="Text Box 17"/>
        <xdr:cNvSpPr txBox="1">
          <a:spLocks noChangeArrowheads="1"/>
        </xdr:cNvSpPr>
      </xdr:nvSpPr>
      <xdr:spPr bwMode="auto">
        <a:xfrm>
          <a:off x="3952875" y="23812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885825</xdr:colOff>
      <xdr:row>10</xdr:row>
      <xdr:rowOff>76200</xdr:rowOff>
    </xdr:from>
    <xdr:to>
      <xdr:col>5</xdr:col>
      <xdr:colOff>57150</xdr:colOff>
      <xdr:row>11</xdr:row>
      <xdr:rowOff>76200</xdr:rowOff>
    </xdr:to>
    <xdr:sp macro="" textlink="">
      <xdr:nvSpPr>
        <xdr:cNvPr id="714" name="Text Box 18"/>
        <xdr:cNvSpPr txBox="1">
          <a:spLocks noChangeArrowheads="1"/>
        </xdr:cNvSpPr>
      </xdr:nvSpPr>
      <xdr:spPr bwMode="auto">
        <a:xfrm>
          <a:off x="3952875" y="18669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885825</xdr:colOff>
      <xdr:row>13</xdr:row>
      <xdr:rowOff>76200</xdr:rowOff>
    </xdr:from>
    <xdr:to>
      <xdr:col>4</xdr:col>
      <xdr:colOff>9525</xdr:colOff>
      <xdr:row>14</xdr:row>
      <xdr:rowOff>76200</xdr:rowOff>
    </xdr:to>
    <xdr:sp macro="" textlink="">
      <xdr:nvSpPr>
        <xdr:cNvPr id="715" name="Text Box 19"/>
        <xdr:cNvSpPr txBox="1">
          <a:spLocks noChangeArrowheads="1"/>
        </xdr:cNvSpPr>
      </xdr:nvSpPr>
      <xdr:spPr bwMode="auto">
        <a:xfrm>
          <a:off x="2971800" y="2381250"/>
          <a:ext cx="200025"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885825</xdr:colOff>
      <xdr:row>13</xdr:row>
      <xdr:rowOff>76200</xdr:rowOff>
    </xdr:from>
    <xdr:to>
      <xdr:col>6</xdr:col>
      <xdr:colOff>19050</xdr:colOff>
      <xdr:row>14</xdr:row>
      <xdr:rowOff>76200</xdr:rowOff>
    </xdr:to>
    <xdr:sp macro="" textlink="">
      <xdr:nvSpPr>
        <xdr:cNvPr id="716" name="Text Box 20"/>
        <xdr:cNvSpPr txBox="1">
          <a:spLocks noChangeArrowheads="1"/>
        </xdr:cNvSpPr>
      </xdr:nvSpPr>
      <xdr:spPr bwMode="auto">
        <a:xfrm>
          <a:off x="4791075" y="2381250"/>
          <a:ext cx="190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885825</xdr:colOff>
      <xdr:row>19</xdr:row>
      <xdr:rowOff>76200</xdr:rowOff>
    </xdr:from>
    <xdr:to>
      <xdr:col>5</xdr:col>
      <xdr:colOff>57150</xdr:colOff>
      <xdr:row>20</xdr:row>
      <xdr:rowOff>85725</xdr:rowOff>
    </xdr:to>
    <xdr:sp macro="" textlink="">
      <xdr:nvSpPr>
        <xdr:cNvPr id="717" name="Text Box 21"/>
        <xdr:cNvSpPr txBox="1">
          <a:spLocks noChangeArrowheads="1"/>
        </xdr:cNvSpPr>
      </xdr:nvSpPr>
      <xdr:spPr bwMode="auto">
        <a:xfrm>
          <a:off x="3952875" y="3409950"/>
          <a:ext cx="952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885825</xdr:colOff>
      <xdr:row>19</xdr:row>
      <xdr:rowOff>76200</xdr:rowOff>
    </xdr:from>
    <xdr:to>
      <xdr:col>5</xdr:col>
      <xdr:colOff>57150</xdr:colOff>
      <xdr:row>20</xdr:row>
      <xdr:rowOff>85725</xdr:rowOff>
    </xdr:to>
    <xdr:sp macro="" textlink="">
      <xdr:nvSpPr>
        <xdr:cNvPr id="718" name="Text Box 22"/>
        <xdr:cNvSpPr txBox="1">
          <a:spLocks noChangeArrowheads="1"/>
        </xdr:cNvSpPr>
      </xdr:nvSpPr>
      <xdr:spPr bwMode="auto">
        <a:xfrm>
          <a:off x="3952875" y="3409950"/>
          <a:ext cx="952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885825</xdr:colOff>
      <xdr:row>22</xdr:row>
      <xdr:rowOff>76200</xdr:rowOff>
    </xdr:from>
    <xdr:to>
      <xdr:col>5</xdr:col>
      <xdr:colOff>57150</xdr:colOff>
      <xdr:row>23</xdr:row>
      <xdr:rowOff>85725</xdr:rowOff>
    </xdr:to>
    <xdr:sp macro="" textlink="">
      <xdr:nvSpPr>
        <xdr:cNvPr id="719" name="Text Box 6"/>
        <xdr:cNvSpPr txBox="1">
          <a:spLocks noChangeArrowheads="1"/>
        </xdr:cNvSpPr>
      </xdr:nvSpPr>
      <xdr:spPr bwMode="auto">
        <a:xfrm>
          <a:off x="3952875" y="3924300"/>
          <a:ext cx="952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885825</xdr:colOff>
      <xdr:row>26</xdr:row>
      <xdr:rowOff>0</xdr:rowOff>
    </xdr:from>
    <xdr:to>
      <xdr:col>5</xdr:col>
      <xdr:colOff>57150</xdr:colOff>
      <xdr:row>27</xdr:row>
      <xdr:rowOff>28575</xdr:rowOff>
    </xdr:to>
    <xdr:sp macro="" textlink="">
      <xdr:nvSpPr>
        <xdr:cNvPr id="720" name="Text Box 1"/>
        <xdr:cNvSpPr txBox="1">
          <a:spLocks noChangeArrowheads="1"/>
        </xdr:cNvSpPr>
      </xdr:nvSpPr>
      <xdr:spPr bwMode="auto">
        <a:xfrm>
          <a:off x="3952875" y="4533900"/>
          <a:ext cx="952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885825</xdr:colOff>
      <xdr:row>26</xdr:row>
      <xdr:rowOff>0</xdr:rowOff>
    </xdr:from>
    <xdr:to>
      <xdr:col>4</xdr:col>
      <xdr:colOff>9525</xdr:colOff>
      <xdr:row>27</xdr:row>
      <xdr:rowOff>28575</xdr:rowOff>
    </xdr:to>
    <xdr:sp macro="" textlink="">
      <xdr:nvSpPr>
        <xdr:cNvPr id="721" name="Text Box 5"/>
        <xdr:cNvSpPr txBox="1">
          <a:spLocks noChangeArrowheads="1"/>
        </xdr:cNvSpPr>
      </xdr:nvSpPr>
      <xdr:spPr bwMode="auto">
        <a:xfrm>
          <a:off x="2971800" y="4533900"/>
          <a:ext cx="20002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885825</xdr:colOff>
      <xdr:row>26</xdr:row>
      <xdr:rowOff>0</xdr:rowOff>
    </xdr:from>
    <xdr:to>
      <xdr:col>6</xdr:col>
      <xdr:colOff>19050</xdr:colOff>
      <xdr:row>27</xdr:row>
      <xdr:rowOff>28575</xdr:rowOff>
    </xdr:to>
    <xdr:sp macro="" textlink="">
      <xdr:nvSpPr>
        <xdr:cNvPr id="722" name="Text Box 6"/>
        <xdr:cNvSpPr txBox="1">
          <a:spLocks noChangeArrowheads="1"/>
        </xdr:cNvSpPr>
      </xdr:nvSpPr>
      <xdr:spPr bwMode="auto">
        <a:xfrm>
          <a:off x="4791075" y="4533900"/>
          <a:ext cx="190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885825</xdr:colOff>
      <xdr:row>28</xdr:row>
      <xdr:rowOff>76200</xdr:rowOff>
    </xdr:from>
    <xdr:to>
      <xdr:col>5</xdr:col>
      <xdr:colOff>57150</xdr:colOff>
      <xdr:row>29</xdr:row>
      <xdr:rowOff>85725</xdr:rowOff>
    </xdr:to>
    <xdr:sp macro="" textlink="">
      <xdr:nvSpPr>
        <xdr:cNvPr id="723" name="Text Box 11"/>
        <xdr:cNvSpPr txBox="1">
          <a:spLocks noChangeArrowheads="1"/>
        </xdr:cNvSpPr>
      </xdr:nvSpPr>
      <xdr:spPr bwMode="auto">
        <a:xfrm>
          <a:off x="3952875" y="4953000"/>
          <a:ext cx="952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885825</xdr:colOff>
      <xdr:row>28</xdr:row>
      <xdr:rowOff>76200</xdr:rowOff>
    </xdr:from>
    <xdr:to>
      <xdr:col>5</xdr:col>
      <xdr:colOff>57150</xdr:colOff>
      <xdr:row>29</xdr:row>
      <xdr:rowOff>85725</xdr:rowOff>
    </xdr:to>
    <xdr:sp macro="" textlink="">
      <xdr:nvSpPr>
        <xdr:cNvPr id="724" name="Text Box 12"/>
        <xdr:cNvSpPr txBox="1">
          <a:spLocks noChangeArrowheads="1"/>
        </xdr:cNvSpPr>
      </xdr:nvSpPr>
      <xdr:spPr bwMode="auto">
        <a:xfrm>
          <a:off x="3952875" y="4953000"/>
          <a:ext cx="952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885825</xdr:colOff>
      <xdr:row>26</xdr:row>
      <xdr:rowOff>0</xdr:rowOff>
    </xdr:from>
    <xdr:to>
      <xdr:col>5</xdr:col>
      <xdr:colOff>57150</xdr:colOff>
      <xdr:row>27</xdr:row>
      <xdr:rowOff>28575</xdr:rowOff>
    </xdr:to>
    <xdr:sp macro="" textlink="">
      <xdr:nvSpPr>
        <xdr:cNvPr id="725" name="Text Box 21"/>
        <xdr:cNvSpPr txBox="1">
          <a:spLocks noChangeArrowheads="1"/>
        </xdr:cNvSpPr>
      </xdr:nvSpPr>
      <xdr:spPr bwMode="auto">
        <a:xfrm>
          <a:off x="3952875" y="4533900"/>
          <a:ext cx="952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885825</xdr:colOff>
      <xdr:row>26</xdr:row>
      <xdr:rowOff>0</xdr:rowOff>
    </xdr:from>
    <xdr:to>
      <xdr:col>5</xdr:col>
      <xdr:colOff>57150</xdr:colOff>
      <xdr:row>27</xdr:row>
      <xdr:rowOff>28575</xdr:rowOff>
    </xdr:to>
    <xdr:sp macro="" textlink="">
      <xdr:nvSpPr>
        <xdr:cNvPr id="726" name="Text Box 22"/>
        <xdr:cNvSpPr txBox="1">
          <a:spLocks noChangeArrowheads="1"/>
        </xdr:cNvSpPr>
      </xdr:nvSpPr>
      <xdr:spPr bwMode="auto">
        <a:xfrm>
          <a:off x="3952875" y="4533900"/>
          <a:ext cx="952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885825</xdr:colOff>
      <xdr:row>26</xdr:row>
      <xdr:rowOff>0</xdr:rowOff>
    </xdr:from>
    <xdr:to>
      <xdr:col>5</xdr:col>
      <xdr:colOff>57150</xdr:colOff>
      <xdr:row>27</xdr:row>
      <xdr:rowOff>28575</xdr:rowOff>
    </xdr:to>
    <xdr:sp macro="" textlink="">
      <xdr:nvSpPr>
        <xdr:cNvPr id="727" name="Text Box 11"/>
        <xdr:cNvSpPr txBox="1">
          <a:spLocks noChangeArrowheads="1"/>
        </xdr:cNvSpPr>
      </xdr:nvSpPr>
      <xdr:spPr bwMode="auto">
        <a:xfrm>
          <a:off x="3952875" y="4533900"/>
          <a:ext cx="952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885825</xdr:colOff>
      <xdr:row>26</xdr:row>
      <xdr:rowOff>0</xdr:rowOff>
    </xdr:from>
    <xdr:to>
      <xdr:col>5</xdr:col>
      <xdr:colOff>57150</xdr:colOff>
      <xdr:row>27</xdr:row>
      <xdr:rowOff>28575</xdr:rowOff>
    </xdr:to>
    <xdr:sp macro="" textlink="">
      <xdr:nvSpPr>
        <xdr:cNvPr id="728" name="Text Box 12"/>
        <xdr:cNvSpPr txBox="1">
          <a:spLocks noChangeArrowheads="1"/>
        </xdr:cNvSpPr>
      </xdr:nvSpPr>
      <xdr:spPr bwMode="auto">
        <a:xfrm>
          <a:off x="3952875" y="4533900"/>
          <a:ext cx="952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885825</xdr:colOff>
      <xdr:row>26</xdr:row>
      <xdr:rowOff>0</xdr:rowOff>
    </xdr:from>
    <xdr:to>
      <xdr:col>5</xdr:col>
      <xdr:colOff>57150</xdr:colOff>
      <xdr:row>27</xdr:row>
      <xdr:rowOff>28575</xdr:rowOff>
    </xdr:to>
    <xdr:sp macro="" textlink="">
      <xdr:nvSpPr>
        <xdr:cNvPr id="729" name="Text Box 6"/>
        <xdr:cNvSpPr txBox="1">
          <a:spLocks noChangeArrowheads="1"/>
        </xdr:cNvSpPr>
      </xdr:nvSpPr>
      <xdr:spPr bwMode="auto">
        <a:xfrm>
          <a:off x="3952875" y="4533900"/>
          <a:ext cx="952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885825</xdr:colOff>
      <xdr:row>25</xdr:row>
      <xdr:rowOff>76200</xdr:rowOff>
    </xdr:from>
    <xdr:to>
      <xdr:col>4</xdr:col>
      <xdr:colOff>9525</xdr:colOff>
      <xdr:row>26</xdr:row>
      <xdr:rowOff>85725</xdr:rowOff>
    </xdr:to>
    <xdr:sp macro="" textlink="">
      <xdr:nvSpPr>
        <xdr:cNvPr id="730" name="Text Box 11"/>
        <xdr:cNvSpPr txBox="1">
          <a:spLocks noChangeArrowheads="1"/>
        </xdr:cNvSpPr>
      </xdr:nvSpPr>
      <xdr:spPr bwMode="auto">
        <a:xfrm>
          <a:off x="2971800" y="4438650"/>
          <a:ext cx="20002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885825</xdr:colOff>
      <xdr:row>25</xdr:row>
      <xdr:rowOff>76200</xdr:rowOff>
    </xdr:from>
    <xdr:to>
      <xdr:col>4</xdr:col>
      <xdr:colOff>9525</xdr:colOff>
      <xdr:row>26</xdr:row>
      <xdr:rowOff>85725</xdr:rowOff>
    </xdr:to>
    <xdr:sp macro="" textlink="">
      <xdr:nvSpPr>
        <xdr:cNvPr id="731" name="Text Box 12"/>
        <xdr:cNvSpPr txBox="1">
          <a:spLocks noChangeArrowheads="1"/>
        </xdr:cNvSpPr>
      </xdr:nvSpPr>
      <xdr:spPr bwMode="auto">
        <a:xfrm>
          <a:off x="2971800" y="4438650"/>
          <a:ext cx="20002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885825</xdr:colOff>
      <xdr:row>26</xdr:row>
      <xdr:rowOff>0</xdr:rowOff>
    </xdr:from>
    <xdr:to>
      <xdr:col>4</xdr:col>
      <xdr:colOff>9525</xdr:colOff>
      <xdr:row>27</xdr:row>
      <xdr:rowOff>28575</xdr:rowOff>
    </xdr:to>
    <xdr:sp macro="" textlink="">
      <xdr:nvSpPr>
        <xdr:cNvPr id="732" name="Text Box 1"/>
        <xdr:cNvSpPr txBox="1">
          <a:spLocks noChangeArrowheads="1"/>
        </xdr:cNvSpPr>
      </xdr:nvSpPr>
      <xdr:spPr bwMode="auto">
        <a:xfrm>
          <a:off x="2971800" y="4533900"/>
          <a:ext cx="20002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885825</xdr:colOff>
      <xdr:row>26</xdr:row>
      <xdr:rowOff>0</xdr:rowOff>
    </xdr:from>
    <xdr:to>
      <xdr:col>4</xdr:col>
      <xdr:colOff>9525</xdr:colOff>
      <xdr:row>27</xdr:row>
      <xdr:rowOff>28575</xdr:rowOff>
    </xdr:to>
    <xdr:sp macro="" textlink="">
      <xdr:nvSpPr>
        <xdr:cNvPr id="733" name="Text Box 21"/>
        <xdr:cNvSpPr txBox="1">
          <a:spLocks noChangeArrowheads="1"/>
        </xdr:cNvSpPr>
      </xdr:nvSpPr>
      <xdr:spPr bwMode="auto">
        <a:xfrm>
          <a:off x="2971800" y="4533900"/>
          <a:ext cx="20002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885825</xdr:colOff>
      <xdr:row>26</xdr:row>
      <xdr:rowOff>0</xdr:rowOff>
    </xdr:from>
    <xdr:to>
      <xdr:col>4</xdr:col>
      <xdr:colOff>9525</xdr:colOff>
      <xdr:row>27</xdr:row>
      <xdr:rowOff>28575</xdr:rowOff>
    </xdr:to>
    <xdr:sp macro="" textlink="">
      <xdr:nvSpPr>
        <xdr:cNvPr id="734" name="Text Box 22"/>
        <xdr:cNvSpPr txBox="1">
          <a:spLocks noChangeArrowheads="1"/>
        </xdr:cNvSpPr>
      </xdr:nvSpPr>
      <xdr:spPr bwMode="auto">
        <a:xfrm>
          <a:off x="2971800" y="4533900"/>
          <a:ext cx="20002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885825</xdr:colOff>
      <xdr:row>26</xdr:row>
      <xdr:rowOff>0</xdr:rowOff>
    </xdr:from>
    <xdr:to>
      <xdr:col>4</xdr:col>
      <xdr:colOff>9525</xdr:colOff>
      <xdr:row>27</xdr:row>
      <xdr:rowOff>28575</xdr:rowOff>
    </xdr:to>
    <xdr:sp macro="" textlink="">
      <xdr:nvSpPr>
        <xdr:cNvPr id="735" name="Text Box 11"/>
        <xdr:cNvSpPr txBox="1">
          <a:spLocks noChangeArrowheads="1"/>
        </xdr:cNvSpPr>
      </xdr:nvSpPr>
      <xdr:spPr bwMode="auto">
        <a:xfrm>
          <a:off x="2971800" y="4533900"/>
          <a:ext cx="20002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885825</xdr:colOff>
      <xdr:row>26</xdr:row>
      <xdr:rowOff>0</xdr:rowOff>
    </xdr:from>
    <xdr:to>
      <xdr:col>4</xdr:col>
      <xdr:colOff>9525</xdr:colOff>
      <xdr:row>27</xdr:row>
      <xdr:rowOff>28575</xdr:rowOff>
    </xdr:to>
    <xdr:sp macro="" textlink="">
      <xdr:nvSpPr>
        <xdr:cNvPr id="736" name="Text Box 12"/>
        <xdr:cNvSpPr txBox="1">
          <a:spLocks noChangeArrowheads="1"/>
        </xdr:cNvSpPr>
      </xdr:nvSpPr>
      <xdr:spPr bwMode="auto">
        <a:xfrm>
          <a:off x="2971800" y="4533900"/>
          <a:ext cx="20002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885825</xdr:colOff>
      <xdr:row>26</xdr:row>
      <xdr:rowOff>0</xdr:rowOff>
    </xdr:from>
    <xdr:to>
      <xdr:col>4</xdr:col>
      <xdr:colOff>9525</xdr:colOff>
      <xdr:row>27</xdr:row>
      <xdr:rowOff>28575</xdr:rowOff>
    </xdr:to>
    <xdr:sp macro="" textlink="">
      <xdr:nvSpPr>
        <xdr:cNvPr id="737" name="Text Box 6"/>
        <xdr:cNvSpPr txBox="1">
          <a:spLocks noChangeArrowheads="1"/>
        </xdr:cNvSpPr>
      </xdr:nvSpPr>
      <xdr:spPr bwMode="auto">
        <a:xfrm>
          <a:off x="2971800" y="4533900"/>
          <a:ext cx="20002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885825</xdr:colOff>
      <xdr:row>26</xdr:row>
      <xdr:rowOff>0</xdr:rowOff>
    </xdr:from>
    <xdr:to>
      <xdr:col>5</xdr:col>
      <xdr:colOff>57150</xdr:colOff>
      <xdr:row>27</xdr:row>
      <xdr:rowOff>28575</xdr:rowOff>
    </xdr:to>
    <xdr:sp macro="" textlink="">
      <xdr:nvSpPr>
        <xdr:cNvPr id="738" name="Text Box 6"/>
        <xdr:cNvSpPr txBox="1">
          <a:spLocks noChangeArrowheads="1"/>
        </xdr:cNvSpPr>
      </xdr:nvSpPr>
      <xdr:spPr bwMode="auto">
        <a:xfrm>
          <a:off x="3952875" y="4533900"/>
          <a:ext cx="952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885825</xdr:colOff>
      <xdr:row>25</xdr:row>
      <xdr:rowOff>76200</xdr:rowOff>
    </xdr:from>
    <xdr:to>
      <xdr:col>7</xdr:col>
      <xdr:colOff>9526</xdr:colOff>
      <xdr:row>26</xdr:row>
      <xdr:rowOff>85725</xdr:rowOff>
    </xdr:to>
    <xdr:sp macro="" textlink="">
      <xdr:nvSpPr>
        <xdr:cNvPr id="739" name="Text Box 5"/>
        <xdr:cNvSpPr txBox="1">
          <a:spLocks noChangeArrowheads="1"/>
        </xdr:cNvSpPr>
      </xdr:nvSpPr>
      <xdr:spPr bwMode="auto">
        <a:xfrm>
          <a:off x="5676900" y="4438650"/>
          <a:ext cx="9526"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5</xdr:col>
      <xdr:colOff>885825</xdr:colOff>
      <xdr:row>13</xdr:row>
      <xdr:rowOff>76200</xdr:rowOff>
    </xdr:from>
    <xdr:ext cx="95250" cy="171450"/>
    <xdr:sp macro="" textlink="">
      <xdr:nvSpPr>
        <xdr:cNvPr id="740" name="Text Box 18"/>
        <xdr:cNvSpPr txBox="1">
          <a:spLocks noChangeArrowheads="1"/>
        </xdr:cNvSpPr>
      </xdr:nvSpPr>
      <xdr:spPr bwMode="auto">
        <a:xfrm>
          <a:off x="4791075" y="23812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885825</xdr:colOff>
      <xdr:row>13</xdr:row>
      <xdr:rowOff>76200</xdr:rowOff>
    </xdr:from>
    <xdr:ext cx="95250" cy="171450"/>
    <xdr:sp macro="" textlink="">
      <xdr:nvSpPr>
        <xdr:cNvPr id="741" name="Text Box 8"/>
        <xdr:cNvSpPr txBox="1">
          <a:spLocks noChangeArrowheads="1"/>
        </xdr:cNvSpPr>
      </xdr:nvSpPr>
      <xdr:spPr bwMode="auto">
        <a:xfrm>
          <a:off x="4791075" y="23812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885825</xdr:colOff>
      <xdr:row>13</xdr:row>
      <xdr:rowOff>76200</xdr:rowOff>
    </xdr:from>
    <xdr:ext cx="95250" cy="171450"/>
    <xdr:sp macro="" textlink="">
      <xdr:nvSpPr>
        <xdr:cNvPr id="742" name="Text Box 14"/>
        <xdr:cNvSpPr txBox="1">
          <a:spLocks noChangeArrowheads="1"/>
        </xdr:cNvSpPr>
      </xdr:nvSpPr>
      <xdr:spPr bwMode="auto">
        <a:xfrm>
          <a:off x="4791075" y="23812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885825</xdr:colOff>
      <xdr:row>13</xdr:row>
      <xdr:rowOff>76200</xdr:rowOff>
    </xdr:from>
    <xdr:ext cx="95250" cy="171450"/>
    <xdr:sp macro="" textlink="">
      <xdr:nvSpPr>
        <xdr:cNvPr id="743" name="Text Box 17"/>
        <xdr:cNvSpPr txBox="1">
          <a:spLocks noChangeArrowheads="1"/>
        </xdr:cNvSpPr>
      </xdr:nvSpPr>
      <xdr:spPr bwMode="auto">
        <a:xfrm>
          <a:off x="4791075" y="23812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885825</xdr:colOff>
      <xdr:row>28</xdr:row>
      <xdr:rowOff>76200</xdr:rowOff>
    </xdr:from>
    <xdr:ext cx="95250" cy="180975"/>
    <xdr:sp macro="" textlink="">
      <xdr:nvSpPr>
        <xdr:cNvPr id="744" name="Text Box 11"/>
        <xdr:cNvSpPr txBox="1">
          <a:spLocks noChangeArrowheads="1"/>
        </xdr:cNvSpPr>
      </xdr:nvSpPr>
      <xdr:spPr bwMode="auto">
        <a:xfrm>
          <a:off x="3952875" y="4953000"/>
          <a:ext cx="952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885825</xdr:colOff>
      <xdr:row>28</xdr:row>
      <xdr:rowOff>76200</xdr:rowOff>
    </xdr:from>
    <xdr:ext cx="95250" cy="180975"/>
    <xdr:sp macro="" textlink="">
      <xdr:nvSpPr>
        <xdr:cNvPr id="745" name="Text Box 12"/>
        <xdr:cNvSpPr txBox="1">
          <a:spLocks noChangeArrowheads="1"/>
        </xdr:cNvSpPr>
      </xdr:nvSpPr>
      <xdr:spPr bwMode="auto">
        <a:xfrm>
          <a:off x="3952875" y="4953000"/>
          <a:ext cx="952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885825</xdr:colOff>
      <xdr:row>29</xdr:row>
      <xdr:rowOff>0</xdr:rowOff>
    </xdr:from>
    <xdr:ext cx="95250" cy="200025"/>
    <xdr:sp macro="" textlink="">
      <xdr:nvSpPr>
        <xdr:cNvPr id="746" name="Text Box 1"/>
        <xdr:cNvSpPr txBox="1">
          <a:spLocks noChangeArrowheads="1"/>
        </xdr:cNvSpPr>
      </xdr:nvSpPr>
      <xdr:spPr bwMode="auto">
        <a:xfrm>
          <a:off x="3952875" y="5048250"/>
          <a:ext cx="952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885825</xdr:colOff>
      <xdr:row>29</xdr:row>
      <xdr:rowOff>0</xdr:rowOff>
    </xdr:from>
    <xdr:ext cx="200025" cy="200025"/>
    <xdr:sp macro="" textlink="">
      <xdr:nvSpPr>
        <xdr:cNvPr id="747" name="Text Box 5"/>
        <xdr:cNvSpPr txBox="1">
          <a:spLocks noChangeArrowheads="1"/>
        </xdr:cNvSpPr>
      </xdr:nvSpPr>
      <xdr:spPr bwMode="auto">
        <a:xfrm>
          <a:off x="2971800" y="5048250"/>
          <a:ext cx="20002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885825</xdr:colOff>
      <xdr:row>29</xdr:row>
      <xdr:rowOff>0</xdr:rowOff>
    </xdr:from>
    <xdr:ext cx="19050" cy="200025"/>
    <xdr:sp macro="" textlink="">
      <xdr:nvSpPr>
        <xdr:cNvPr id="748" name="Text Box 6"/>
        <xdr:cNvSpPr txBox="1">
          <a:spLocks noChangeArrowheads="1"/>
        </xdr:cNvSpPr>
      </xdr:nvSpPr>
      <xdr:spPr bwMode="auto">
        <a:xfrm>
          <a:off x="4791075" y="5048250"/>
          <a:ext cx="190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885825</xdr:colOff>
      <xdr:row>31</xdr:row>
      <xdr:rowOff>76200</xdr:rowOff>
    </xdr:from>
    <xdr:ext cx="95250" cy="180975"/>
    <xdr:sp macro="" textlink="">
      <xdr:nvSpPr>
        <xdr:cNvPr id="749" name="Text Box 11"/>
        <xdr:cNvSpPr txBox="1">
          <a:spLocks noChangeArrowheads="1"/>
        </xdr:cNvSpPr>
      </xdr:nvSpPr>
      <xdr:spPr bwMode="auto">
        <a:xfrm>
          <a:off x="3952875" y="5467350"/>
          <a:ext cx="952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885825</xdr:colOff>
      <xdr:row>31</xdr:row>
      <xdr:rowOff>76200</xdr:rowOff>
    </xdr:from>
    <xdr:ext cx="95250" cy="180975"/>
    <xdr:sp macro="" textlink="">
      <xdr:nvSpPr>
        <xdr:cNvPr id="750" name="Text Box 12"/>
        <xdr:cNvSpPr txBox="1">
          <a:spLocks noChangeArrowheads="1"/>
        </xdr:cNvSpPr>
      </xdr:nvSpPr>
      <xdr:spPr bwMode="auto">
        <a:xfrm>
          <a:off x="3952875" y="5467350"/>
          <a:ext cx="952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885825</xdr:colOff>
      <xdr:row>29</xdr:row>
      <xdr:rowOff>0</xdr:rowOff>
    </xdr:from>
    <xdr:ext cx="95250" cy="200025"/>
    <xdr:sp macro="" textlink="">
      <xdr:nvSpPr>
        <xdr:cNvPr id="751" name="Text Box 21"/>
        <xdr:cNvSpPr txBox="1">
          <a:spLocks noChangeArrowheads="1"/>
        </xdr:cNvSpPr>
      </xdr:nvSpPr>
      <xdr:spPr bwMode="auto">
        <a:xfrm>
          <a:off x="3952875" y="5048250"/>
          <a:ext cx="952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885825</xdr:colOff>
      <xdr:row>29</xdr:row>
      <xdr:rowOff>0</xdr:rowOff>
    </xdr:from>
    <xdr:ext cx="95250" cy="200025"/>
    <xdr:sp macro="" textlink="">
      <xdr:nvSpPr>
        <xdr:cNvPr id="752" name="Text Box 22"/>
        <xdr:cNvSpPr txBox="1">
          <a:spLocks noChangeArrowheads="1"/>
        </xdr:cNvSpPr>
      </xdr:nvSpPr>
      <xdr:spPr bwMode="auto">
        <a:xfrm>
          <a:off x="3952875" y="5048250"/>
          <a:ext cx="952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885825</xdr:colOff>
      <xdr:row>29</xdr:row>
      <xdr:rowOff>0</xdr:rowOff>
    </xdr:from>
    <xdr:ext cx="95250" cy="200025"/>
    <xdr:sp macro="" textlink="">
      <xdr:nvSpPr>
        <xdr:cNvPr id="753" name="Text Box 11"/>
        <xdr:cNvSpPr txBox="1">
          <a:spLocks noChangeArrowheads="1"/>
        </xdr:cNvSpPr>
      </xdr:nvSpPr>
      <xdr:spPr bwMode="auto">
        <a:xfrm>
          <a:off x="3952875" y="5048250"/>
          <a:ext cx="952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885825</xdr:colOff>
      <xdr:row>29</xdr:row>
      <xdr:rowOff>0</xdr:rowOff>
    </xdr:from>
    <xdr:ext cx="95250" cy="200025"/>
    <xdr:sp macro="" textlink="">
      <xdr:nvSpPr>
        <xdr:cNvPr id="754" name="Text Box 12"/>
        <xdr:cNvSpPr txBox="1">
          <a:spLocks noChangeArrowheads="1"/>
        </xdr:cNvSpPr>
      </xdr:nvSpPr>
      <xdr:spPr bwMode="auto">
        <a:xfrm>
          <a:off x="3952875" y="5048250"/>
          <a:ext cx="952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885825</xdr:colOff>
      <xdr:row>29</xdr:row>
      <xdr:rowOff>0</xdr:rowOff>
    </xdr:from>
    <xdr:ext cx="95250" cy="200025"/>
    <xdr:sp macro="" textlink="">
      <xdr:nvSpPr>
        <xdr:cNvPr id="755" name="Text Box 6"/>
        <xdr:cNvSpPr txBox="1">
          <a:spLocks noChangeArrowheads="1"/>
        </xdr:cNvSpPr>
      </xdr:nvSpPr>
      <xdr:spPr bwMode="auto">
        <a:xfrm>
          <a:off x="3952875" y="5048250"/>
          <a:ext cx="952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885825</xdr:colOff>
      <xdr:row>28</xdr:row>
      <xdr:rowOff>76200</xdr:rowOff>
    </xdr:from>
    <xdr:ext cx="200025" cy="180975"/>
    <xdr:sp macro="" textlink="">
      <xdr:nvSpPr>
        <xdr:cNvPr id="756" name="Text Box 11"/>
        <xdr:cNvSpPr txBox="1">
          <a:spLocks noChangeArrowheads="1"/>
        </xdr:cNvSpPr>
      </xdr:nvSpPr>
      <xdr:spPr bwMode="auto">
        <a:xfrm>
          <a:off x="2971800" y="4953000"/>
          <a:ext cx="20002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885825</xdr:colOff>
      <xdr:row>28</xdr:row>
      <xdr:rowOff>76200</xdr:rowOff>
    </xdr:from>
    <xdr:ext cx="200025" cy="180975"/>
    <xdr:sp macro="" textlink="">
      <xdr:nvSpPr>
        <xdr:cNvPr id="757" name="Text Box 12"/>
        <xdr:cNvSpPr txBox="1">
          <a:spLocks noChangeArrowheads="1"/>
        </xdr:cNvSpPr>
      </xdr:nvSpPr>
      <xdr:spPr bwMode="auto">
        <a:xfrm>
          <a:off x="2971800" y="4953000"/>
          <a:ext cx="20002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885825</xdr:colOff>
      <xdr:row>29</xdr:row>
      <xdr:rowOff>0</xdr:rowOff>
    </xdr:from>
    <xdr:ext cx="200025" cy="200025"/>
    <xdr:sp macro="" textlink="">
      <xdr:nvSpPr>
        <xdr:cNvPr id="758" name="Text Box 1"/>
        <xdr:cNvSpPr txBox="1">
          <a:spLocks noChangeArrowheads="1"/>
        </xdr:cNvSpPr>
      </xdr:nvSpPr>
      <xdr:spPr bwMode="auto">
        <a:xfrm>
          <a:off x="2971800" y="5048250"/>
          <a:ext cx="20002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885825</xdr:colOff>
      <xdr:row>29</xdr:row>
      <xdr:rowOff>0</xdr:rowOff>
    </xdr:from>
    <xdr:ext cx="200025" cy="200025"/>
    <xdr:sp macro="" textlink="">
      <xdr:nvSpPr>
        <xdr:cNvPr id="759" name="Text Box 21"/>
        <xdr:cNvSpPr txBox="1">
          <a:spLocks noChangeArrowheads="1"/>
        </xdr:cNvSpPr>
      </xdr:nvSpPr>
      <xdr:spPr bwMode="auto">
        <a:xfrm>
          <a:off x="2971800" y="5048250"/>
          <a:ext cx="20002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885825</xdr:colOff>
      <xdr:row>29</xdr:row>
      <xdr:rowOff>0</xdr:rowOff>
    </xdr:from>
    <xdr:ext cx="200025" cy="200025"/>
    <xdr:sp macro="" textlink="">
      <xdr:nvSpPr>
        <xdr:cNvPr id="760" name="Text Box 22"/>
        <xdr:cNvSpPr txBox="1">
          <a:spLocks noChangeArrowheads="1"/>
        </xdr:cNvSpPr>
      </xdr:nvSpPr>
      <xdr:spPr bwMode="auto">
        <a:xfrm>
          <a:off x="2971800" y="5048250"/>
          <a:ext cx="20002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885825</xdr:colOff>
      <xdr:row>29</xdr:row>
      <xdr:rowOff>0</xdr:rowOff>
    </xdr:from>
    <xdr:ext cx="200025" cy="200025"/>
    <xdr:sp macro="" textlink="">
      <xdr:nvSpPr>
        <xdr:cNvPr id="761" name="Text Box 11"/>
        <xdr:cNvSpPr txBox="1">
          <a:spLocks noChangeArrowheads="1"/>
        </xdr:cNvSpPr>
      </xdr:nvSpPr>
      <xdr:spPr bwMode="auto">
        <a:xfrm>
          <a:off x="2971800" y="5048250"/>
          <a:ext cx="20002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885825</xdr:colOff>
      <xdr:row>29</xdr:row>
      <xdr:rowOff>0</xdr:rowOff>
    </xdr:from>
    <xdr:ext cx="200025" cy="200025"/>
    <xdr:sp macro="" textlink="">
      <xdr:nvSpPr>
        <xdr:cNvPr id="762" name="Text Box 12"/>
        <xdr:cNvSpPr txBox="1">
          <a:spLocks noChangeArrowheads="1"/>
        </xdr:cNvSpPr>
      </xdr:nvSpPr>
      <xdr:spPr bwMode="auto">
        <a:xfrm>
          <a:off x="2971800" y="5048250"/>
          <a:ext cx="20002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885825</xdr:colOff>
      <xdr:row>29</xdr:row>
      <xdr:rowOff>0</xdr:rowOff>
    </xdr:from>
    <xdr:ext cx="200025" cy="200025"/>
    <xdr:sp macro="" textlink="">
      <xdr:nvSpPr>
        <xdr:cNvPr id="763" name="Text Box 6"/>
        <xdr:cNvSpPr txBox="1">
          <a:spLocks noChangeArrowheads="1"/>
        </xdr:cNvSpPr>
      </xdr:nvSpPr>
      <xdr:spPr bwMode="auto">
        <a:xfrm>
          <a:off x="2971800" y="5048250"/>
          <a:ext cx="20002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885825</xdr:colOff>
      <xdr:row>29</xdr:row>
      <xdr:rowOff>0</xdr:rowOff>
    </xdr:from>
    <xdr:ext cx="95250" cy="200025"/>
    <xdr:sp macro="" textlink="">
      <xdr:nvSpPr>
        <xdr:cNvPr id="764" name="Text Box 6"/>
        <xdr:cNvSpPr txBox="1">
          <a:spLocks noChangeArrowheads="1"/>
        </xdr:cNvSpPr>
      </xdr:nvSpPr>
      <xdr:spPr bwMode="auto">
        <a:xfrm>
          <a:off x="3952875" y="5048250"/>
          <a:ext cx="952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885825</xdr:colOff>
      <xdr:row>28</xdr:row>
      <xdr:rowOff>76200</xdr:rowOff>
    </xdr:from>
    <xdr:ext cx="0" cy="180975"/>
    <xdr:sp macro="" textlink="">
      <xdr:nvSpPr>
        <xdr:cNvPr id="765" name="Text Box 5"/>
        <xdr:cNvSpPr txBox="1">
          <a:spLocks noChangeArrowheads="1"/>
        </xdr:cNvSpPr>
      </xdr:nvSpPr>
      <xdr:spPr bwMode="auto">
        <a:xfrm>
          <a:off x="5676900" y="4953000"/>
          <a:ext cx="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editAs="oneCell">
    <xdr:from>
      <xdr:col>4</xdr:col>
      <xdr:colOff>885825</xdr:colOff>
      <xdr:row>19</xdr:row>
      <xdr:rowOff>76200</xdr:rowOff>
    </xdr:from>
    <xdr:to>
      <xdr:col>5</xdr:col>
      <xdr:colOff>57150</xdr:colOff>
      <xdr:row>20</xdr:row>
      <xdr:rowOff>85724</xdr:rowOff>
    </xdr:to>
    <xdr:sp macro="" textlink="">
      <xdr:nvSpPr>
        <xdr:cNvPr id="766" name="Text Box 1"/>
        <xdr:cNvSpPr txBox="1">
          <a:spLocks noChangeArrowheads="1"/>
        </xdr:cNvSpPr>
      </xdr:nvSpPr>
      <xdr:spPr bwMode="auto">
        <a:xfrm>
          <a:off x="3952875" y="3409950"/>
          <a:ext cx="95250" cy="18097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885825</xdr:colOff>
      <xdr:row>16</xdr:row>
      <xdr:rowOff>76200</xdr:rowOff>
    </xdr:from>
    <xdr:to>
      <xdr:col>5</xdr:col>
      <xdr:colOff>57150</xdr:colOff>
      <xdr:row>17</xdr:row>
      <xdr:rowOff>85725</xdr:rowOff>
    </xdr:to>
    <xdr:sp macro="" textlink="">
      <xdr:nvSpPr>
        <xdr:cNvPr id="767" name="Text Box 4"/>
        <xdr:cNvSpPr txBox="1">
          <a:spLocks noChangeArrowheads="1"/>
        </xdr:cNvSpPr>
      </xdr:nvSpPr>
      <xdr:spPr bwMode="auto">
        <a:xfrm>
          <a:off x="3952875" y="2895600"/>
          <a:ext cx="952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885825</xdr:colOff>
      <xdr:row>19</xdr:row>
      <xdr:rowOff>76200</xdr:rowOff>
    </xdr:from>
    <xdr:to>
      <xdr:col>4</xdr:col>
      <xdr:colOff>9525</xdr:colOff>
      <xdr:row>20</xdr:row>
      <xdr:rowOff>85724</xdr:rowOff>
    </xdr:to>
    <xdr:sp macro="" textlink="">
      <xdr:nvSpPr>
        <xdr:cNvPr id="768" name="Text Box 5"/>
        <xdr:cNvSpPr txBox="1">
          <a:spLocks noChangeArrowheads="1"/>
        </xdr:cNvSpPr>
      </xdr:nvSpPr>
      <xdr:spPr bwMode="auto">
        <a:xfrm>
          <a:off x="2971800" y="3409950"/>
          <a:ext cx="200025" cy="18097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885825</xdr:colOff>
      <xdr:row>19</xdr:row>
      <xdr:rowOff>76200</xdr:rowOff>
    </xdr:from>
    <xdr:to>
      <xdr:col>6</xdr:col>
      <xdr:colOff>19050</xdr:colOff>
      <xdr:row>20</xdr:row>
      <xdr:rowOff>85724</xdr:rowOff>
    </xdr:to>
    <xdr:sp macro="" textlink="">
      <xdr:nvSpPr>
        <xdr:cNvPr id="769" name="Text Box 6"/>
        <xdr:cNvSpPr txBox="1">
          <a:spLocks noChangeArrowheads="1"/>
        </xdr:cNvSpPr>
      </xdr:nvSpPr>
      <xdr:spPr bwMode="auto">
        <a:xfrm>
          <a:off x="4791075" y="3409950"/>
          <a:ext cx="19050" cy="18097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885825</xdr:colOff>
      <xdr:row>16</xdr:row>
      <xdr:rowOff>76200</xdr:rowOff>
    </xdr:from>
    <xdr:to>
      <xdr:col>5</xdr:col>
      <xdr:colOff>57150</xdr:colOff>
      <xdr:row>17</xdr:row>
      <xdr:rowOff>85725</xdr:rowOff>
    </xdr:to>
    <xdr:sp macro="" textlink="">
      <xdr:nvSpPr>
        <xdr:cNvPr id="770" name="Text Box 7"/>
        <xdr:cNvSpPr txBox="1">
          <a:spLocks noChangeArrowheads="1"/>
        </xdr:cNvSpPr>
      </xdr:nvSpPr>
      <xdr:spPr bwMode="auto">
        <a:xfrm>
          <a:off x="3952875" y="2895600"/>
          <a:ext cx="952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885825</xdr:colOff>
      <xdr:row>13</xdr:row>
      <xdr:rowOff>76200</xdr:rowOff>
    </xdr:from>
    <xdr:to>
      <xdr:col>5</xdr:col>
      <xdr:colOff>57150</xdr:colOff>
      <xdr:row>14</xdr:row>
      <xdr:rowOff>85725</xdr:rowOff>
    </xdr:to>
    <xdr:sp macro="" textlink="">
      <xdr:nvSpPr>
        <xdr:cNvPr id="771" name="Text Box 8"/>
        <xdr:cNvSpPr txBox="1">
          <a:spLocks noChangeArrowheads="1"/>
        </xdr:cNvSpPr>
      </xdr:nvSpPr>
      <xdr:spPr bwMode="auto">
        <a:xfrm>
          <a:off x="3952875" y="2381250"/>
          <a:ext cx="952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885825</xdr:colOff>
      <xdr:row>16</xdr:row>
      <xdr:rowOff>76200</xdr:rowOff>
    </xdr:from>
    <xdr:to>
      <xdr:col>4</xdr:col>
      <xdr:colOff>9525</xdr:colOff>
      <xdr:row>17</xdr:row>
      <xdr:rowOff>85725</xdr:rowOff>
    </xdr:to>
    <xdr:sp macro="" textlink="">
      <xdr:nvSpPr>
        <xdr:cNvPr id="772" name="Text Box 9"/>
        <xdr:cNvSpPr txBox="1">
          <a:spLocks noChangeArrowheads="1"/>
        </xdr:cNvSpPr>
      </xdr:nvSpPr>
      <xdr:spPr bwMode="auto">
        <a:xfrm>
          <a:off x="2971800" y="2895600"/>
          <a:ext cx="20002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885825</xdr:colOff>
      <xdr:row>16</xdr:row>
      <xdr:rowOff>76200</xdr:rowOff>
    </xdr:from>
    <xdr:to>
      <xdr:col>6</xdr:col>
      <xdr:colOff>19050</xdr:colOff>
      <xdr:row>17</xdr:row>
      <xdr:rowOff>85725</xdr:rowOff>
    </xdr:to>
    <xdr:sp macro="" textlink="">
      <xdr:nvSpPr>
        <xdr:cNvPr id="773" name="Text Box 10"/>
        <xdr:cNvSpPr txBox="1">
          <a:spLocks noChangeArrowheads="1"/>
        </xdr:cNvSpPr>
      </xdr:nvSpPr>
      <xdr:spPr bwMode="auto">
        <a:xfrm>
          <a:off x="4791075" y="2895600"/>
          <a:ext cx="190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885825</xdr:colOff>
      <xdr:row>22</xdr:row>
      <xdr:rowOff>76200</xdr:rowOff>
    </xdr:from>
    <xdr:to>
      <xdr:col>5</xdr:col>
      <xdr:colOff>57150</xdr:colOff>
      <xdr:row>23</xdr:row>
      <xdr:rowOff>85726</xdr:rowOff>
    </xdr:to>
    <xdr:sp macro="" textlink="">
      <xdr:nvSpPr>
        <xdr:cNvPr id="774" name="Text Box 11"/>
        <xdr:cNvSpPr txBox="1">
          <a:spLocks noChangeArrowheads="1"/>
        </xdr:cNvSpPr>
      </xdr:nvSpPr>
      <xdr:spPr bwMode="auto">
        <a:xfrm>
          <a:off x="3952875" y="3924300"/>
          <a:ext cx="95250" cy="18097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885825</xdr:colOff>
      <xdr:row>22</xdr:row>
      <xdr:rowOff>76200</xdr:rowOff>
    </xdr:from>
    <xdr:to>
      <xdr:col>5</xdr:col>
      <xdr:colOff>57150</xdr:colOff>
      <xdr:row>23</xdr:row>
      <xdr:rowOff>85726</xdr:rowOff>
    </xdr:to>
    <xdr:sp macro="" textlink="">
      <xdr:nvSpPr>
        <xdr:cNvPr id="775" name="Text Box 12"/>
        <xdr:cNvSpPr txBox="1">
          <a:spLocks noChangeArrowheads="1"/>
        </xdr:cNvSpPr>
      </xdr:nvSpPr>
      <xdr:spPr bwMode="auto">
        <a:xfrm>
          <a:off x="3952875" y="3924300"/>
          <a:ext cx="95250" cy="18097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885825</xdr:colOff>
      <xdr:row>16</xdr:row>
      <xdr:rowOff>76200</xdr:rowOff>
    </xdr:from>
    <xdr:to>
      <xdr:col>5</xdr:col>
      <xdr:colOff>57150</xdr:colOff>
      <xdr:row>17</xdr:row>
      <xdr:rowOff>85725</xdr:rowOff>
    </xdr:to>
    <xdr:sp macro="" textlink="">
      <xdr:nvSpPr>
        <xdr:cNvPr id="776" name="Text Box 13"/>
        <xdr:cNvSpPr txBox="1">
          <a:spLocks noChangeArrowheads="1"/>
        </xdr:cNvSpPr>
      </xdr:nvSpPr>
      <xdr:spPr bwMode="auto">
        <a:xfrm>
          <a:off x="3952875" y="2895600"/>
          <a:ext cx="952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885825</xdr:colOff>
      <xdr:row>13</xdr:row>
      <xdr:rowOff>76200</xdr:rowOff>
    </xdr:from>
    <xdr:to>
      <xdr:col>5</xdr:col>
      <xdr:colOff>57150</xdr:colOff>
      <xdr:row>14</xdr:row>
      <xdr:rowOff>85725</xdr:rowOff>
    </xdr:to>
    <xdr:sp macro="" textlink="">
      <xdr:nvSpPr>
        <xdr:cNvPr id="777" name="Text Box 14"/>
        <xdr:cNvSpPr txBox="1">
          <a:spLocks noChangeArrowheads="1"/>
        </xdr:cNvSpPr>
      </xdr:nvSpPr>
      <xdr:spPr bwMode="auto">
        <a:xfrm>
          <a:off x="3952875" y="2381250"/>
          <a:ext cx="952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885825</xdr:colOff>
      <xdr:row>16</xdr:row>
      <xdr:rowOff>76200</xdr:rowOff>
    </xdr:from>
    <xdr:to>
      <xdr:col>4</xdr:col>
      <xdr:colOff>9525</xdr:colOff>
      <xdr:row>17</xdr:row>
      <xdr:rowOff>85725</xdr:rowOff>
    </xdr:to>
    <xdr:sp macro="" textlink="">
      <xdr:nvSpPr>
        <xdr:cNvPr id="778" name="Text Box 15"/>
        <xdr:cNvSpPr txBox="1">
          <a:spLocks noChangeArrowheads="1"/>
        </xdr:cNvSpPr>
      </xdr:nvSpPr>
      <xdr:spPr bwMode="auto">
        <a:xfrm>
          <a:off x="2971800" y="2895600"/>
          <a:ext cx="20002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885825</xdr:colOff>
      <xdr:row>16</xdr:row>
      <xdr:rowOff>76200</xdr:rowOff>
    </xdr:from>
    <xdr:to>
      <xdr:col>6</xdr:col>
      <xdr:colOff>19050</xdr:colOff>
      <xdr:row>17</xdr:row>
      <xdr:rowOff>85725</xdr:rowOff>
    </xdr:to>
    <xdr:sp macro="" textlink="">
      <xdr:nvSpPr>
        <xdr:cNvPr id="779" name="Text Box 16"/>
        <xdr:cNvSpPr txBox="1">
          <a:spLocks noChangeArrowheads="1"/>
        </xdr:cNvSpPr>
      </xdr:nvSpPr>
      <xdr:spPr bwMode="auto">
        <a:xfrm>
          <a:off x="4791075" y="2895600"/>
          <a:ext cx="190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885825</xdr:colOff>
      <xdr:row>13</xdr:row>
      <xdr:rowOff>76200</xdr:rowOff>
    </xdr:from>
    <xdr:to>
      <xdr:col>5</xdr:col>
      <xdr:colOff>57150</xdr:colOff>
      <xdr:row>14</xdr:row>
      <xdr:rowOff>85725</xdr:rowOff>
    </xdr:to>
    <xdr:sp macro="" textlink="">
      <xdr:nvSpPr>
        <xdr:cNvPr id="780" name="Text Box 17"/>
        <xdr:cNvSpPr txBox="1">
          <a:spLocks noChangeArrowheads="1"/>
        </xdr:cNvSpPr>
      </xdr:nvSpPr>
      <xdr:spPr bwMode="auto">
        <a:xfrm>
          <a:off x="3952875" y="2381250"/>
          <a:ext cx="952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885825</xdr:colOff>
      <xdr:row>10</xdr:row>
      <xdr:rowOff>76200</xdr:rowOff>
    </xdr:from>
    <xdr:to>
      <xdr:col>5</xdr:col>
      <xdr:colOff>57150</xdr:colOff>
      <xdr:row>11</xdr:row>
      <xdr:rowOff>76200</xdr:rowOff>
    </xdr:to>
    <xdr:sp macro="" textlink="">
      <xdr:nvSpPr>
        <xdr:cNvPr id="781" name="Text Box 18"/>
        <xdr:cNvSpPr txBox="1">
          <a:spLocks noChangeArrowheads="1"/>
        </xdr:cNvSpPr>
      </xdr:nvSpPr>
      <xdr:spPr bwMode="auto">
        <a:xfrm>
          <a:off x="3952875" y="18669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885825</xdr:colOff>
      <xdr:row>13</xdr:row>
      <xdr:rowOff>76200</xdr:rowOff>
    </xdr:from>
    <xdr:to>
      <xdr:col>4</xdr:col>
      <xdr:colOff>9525</xdr:colOff>
      <xdr:row>14</xdr:row>
      <xdr:rowOff>85725</xdr:rowOff>
    </xdr:to>
    <xdr:sp macro="" textlink="">
      <xdr:nvSpPr>
        <xdr:cNvPr id="782" name="Text Box 19"/>
        <xdr:cNvSpPr txBox="1">
          <a:spLocks noChangeArrowheads="1"/>
        </xdr:cNvSpPr>
      </xdr:nvSpPr>
      <xdr:spPr bwMode="auto">
        <a:xfrm>
          <a:off x="2971800" y="2381250"/>
          <a:ext cx="20002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885825</xdr:colOff>
      <xdr:row>13</xdr:row>
      <xdr:rowOff>76200</xdr:rowOff>
    </xdr:from>
    <xdr:to>
      <xdr:col>6</xdr:col>
      <xdr:colOff>19050</xdr:colOff>
      <xdr:row>14</xdr:row>
      <xdr:rowOff>85725</xdr:rowOff>
    </xdr:to>
    <xdr:sp macro="" textlink="">
      <xdr:nvSpPr>
        <xdr:cNvPr id="783" name="Text Box 20"/>
        <xdr:cNvSpPr txBox="1">
          <a:spLocks noChangeArrowheads="1"/>
        </xdr:cNvSpPr>
      </xdr:nvSpPr>
      <xdr:spPr bwMode="auto">
        <a:xfrm>
          <a:off x="4791075" y="2381250"/>
          <a:ext cx="190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885825</xdr:colOff>
      <xdr:row>19</xdr:row>
      <xdr:rowOff>76200</xdr:rowOff>
    </xdr:from>
    <xdr:to>
      <xdr:col>5</xdr:col>
      <xdr:colOff>57150</xdr:colOff>
      <xdr:row>20</xdr:row>
      <xdr:rowOff>85724</xdr:rowOff>
    </xdr:to>
    <xdr:sp macro="" textlink="">
      <xdr:nvSpPr>
        <xdr:cNvPr id="784" name="Text Box 21"/>
        <xdr:cNvSpPr txBox="1">
          <a:spLocks noChangeArrowheads="1"/>
        </xdr:cNvSpPr>
      </xdr:nvSpPr>
      <xdr:spPr bwMode="auto">
        <a:xfrm>
          <a:off x="3952875" y="3409950"/>
          <a:ext cx="95250" cy="18097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885825</xdr:colOff>
      <xdr:row>19</xdr:row>
      <xdr:rowOff>76200</xdr:rowOff>
    </xdr:from>
    <xdr:to>
      <xdr:col>5</xdr:col>
      <xdr:colOff>57150</xdr:colOff>
      <xdr:row>20</xdr:row>
      <xdr:rowOff>85724</xdr:rowOff>
    </xdr:to>
    <xdr:sp macro="" textlink="">
      <xdr:nvSpPr>
        <xdr:cNvPr id="785" name="Text Box 22"/>
        <xdr:cNvSpPr txBox="1">
          <a:spLocks noChangeArrowheads="1"/>
        </xdr:cNvSpPr>
      </xdr:nvSpPr>
      <xdr:spPr bwMode="auto">
        <a:xfrm>
          <a:off x="3952875" y="3409950"/>
          <a:ext cx="95250" cy="18097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885825</xdr:colOff>
      <xdr:row>16</xdr:row>
      <xdr:rowOff>76200</xdr:rowOff>
    </xdr:from>
    <xdr:to>
      <xdr:col>5</xdr:col>
      <xdr:colOff>57150</xdr:colOff>
      <xdr:row>17</xdr:row>
      <xdr:rowOff>85725</xdr:rowOff>
    </xdr:to>
    <xdr:sp macro="" textlink="">
      <xdr:nvSpPr>
        <xdr:cNvPr id="786" name="Text Box 1"/>
        <xdr:cNvSpPr txBox="1">
          <a:spLocks noChangeArrowheads="1"/>
        </xdr:cNvSpPr>
      </xdr:nvSpPr>
      <xdr:spPr bwMode="auto">
        <a:xfrm>
          <a:off x="3952875" y="2895600"/>
          <a:ext cx="952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885825</xdr:colOff>
      <xdr:row>13</xdr:row>
      <xdr:rowOff>76200</xdr:rowOff>
    </xdr:from>
    <xdr:to>
      <xdr:col>5</xdr:col>
      <xdr:colOff>57150</xdr:colOff>
      <xdr:row>14</xdr:row>
      <xdr:rowOff>85725</xdr:rowOff>
    </xdr:to>
    <xdr:sp macro="" textlink="">
      <xdr:nvSpPr>
        <xdr:cNvPr id="787" name="Text Box 4"/>
        <xdr:cNvSpPr txBox="1">
          <a:spLocks noChangeArrowheads="1"/>
        </xdr:cNvSpPr>
      </xdr:nvSpPr>
      <xdr:spPr bwMode="auto">
        <a:xfrm>
          <a:off x="3952875" y="2381250"/>
          <a:ext cx="952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885825</xdr:colOff>
      <xdr:row>16</xdr:row>
      <xdr:rowOff>76200</xdr:rowOff>
    </xdr:from>
    <xdr:to>
      <xdr:col>4</xdr:col>
      <xdr:colOff>9525</xdr:colOff>
      <xdr:row>17</xdr:row>
      <xdr:rowOff>85725</xdr:rowOff>
    </xdr:to>
    <xdr:sp macro="" textlink="">
      <xdr:nvSpPr>
        <xdr:cNvPr id="788" name="Text Box 5"/>
        <xdr:cNvSpPr txBox="1">
          <a:spLocks noChangeArrowheads="1"/>
        </xdr:cNvSpPr>
      </xdr:nvSpPr>
      <xdr:spPr bwMode="auto">
        <a:xfrm>
          <a:off x="2971800" y="2895600"/>
          <a:ext cx="20002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885825</xdr:colOff>
      <xdr:row>16</xdr:row>
      <xdr:rowOff>76200</xdr:rowOff>
    </xdr:from>
    <xdr:to>
      <xdr:col>6</xdr:col>
      <xdr:colOff>19050</xdr:colOff>
      <xdr:row>17</xdr:row>
      <xdr:rowOff>85725</xdr:rowOff>
    </xdr:to>
    <xdr:sp macro="" textlink="">
      <xdr:nvSpPr>
        <xdr:cNvPr id="789" name="Text Box 6"/>
        <xdr:cNvSpPr txBox="1">
          <a:spLocks noChangeArrowheads="1"/>
        </xdr:cNvSpPr>
      </xdr:nvSpPr>
      <xdr:spPr bwMode="auto">
        <a:xfrm>
          <a:off x="4791075" y="2895600"/>
          <a:ext cx="190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885825</xdr:colOff>
      <xdr:row>13</xdr:row>
      <xdr:rowOff>76200</xdr:rowOff>
    </xdr:from>
    <xdr:to>
      <xdr:col>5</xdr:col>
      <xdr:colOff>57150</xdr:colOff>
      <xdr:row>14</xdr:row>
      <xdr:rowOff>85725</xdr:rowOff>
    </xdr:to>
    <xdr:sp macro="" textlink="">
      <xdr:nvSpPr>
        <xdr:cNvPr id="790" name="Text Box 7"/>
        <xdr:cNvSpPr txBox="1">
          <a:spLocks noChangeArrowheads="1"/>
        </xdr:cNvSpPr>
      </xdr:nvSpPr>
      <xdr:spPr bwMode="auto">
        <a:xfrm>
          <a:off x="3952875" y="2381250"/>
          <a:ext cx="952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885825</xdr:colOff>
      <xdr:row>10</xdr:row>
      <xdr:rowOff>76200</xdr:rowOff>
    </xdr:from>
    <xdr:to>
      <xdr:col>5</xdr:col>
      <xdr:colOff>57150</xdr:colOff>
      <xdr:row>11</xdr:row>
      <xdr:rowOff>76200</xdr:rowOff>
    </xdr:to>
    <xdr:sp macro="" textlink="">
      <xdr:nvSpPr>
        <xdr:cNvPr id="791" name="Text Box 8"/>
        <xdr:cNvSpPr txBox="1">
          <a:spLocks noChangeArrowheads="1"/>
        </xdr:cNvSpPr>
      </xdr:nvSpPr>
      <xdr:spPr bwMode="auto">
        <a:xfrm>
          <a:off x="3952875" y="18669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885825</xdr:colOff>
      <xdr:row>13</xdr:row>
      <xdr:rowOff>76200</xdr:rowOff>
    </xdr:from>
    <xdr:to>
      <xdr:col>4</xdr:col>
      <xdr:colOff>9525</xdr:colOff>
      <xdr:row>14</xdr:row>
      <xdr:rowOff>85725</xdr:rowOff>
    </xdr:to>
    <xdr:sp macro="" textlink="">
      <xdr:nvSpPr>
        <xdr:cNvPr id="792" name="Text Box 9"/>
        <xdr:cNvSpPr txBox="1">
          <a:spLocks noChangeArrowheads="1"/>
        </xdr:cNvSpPr>
      </xdr:nvSpPr>
      <xdr:spPr bwMode="auto">
        <a:xfrm>
          <a:off x="2971800" y="2381250"/>
          <a:ext cx="20002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885825</xdr:colOff>
      <xdr:row>13</xdr:row>
      <xdr:rowOff>76200</xdr:rowOff>
    </xdr:from>
    <xdr:to>
      <xdr:col>6</xdr:col>
      <xdr:colOff>19050</xdr:colOff>
      <xdr:row>14</xdr:row>
      <xdr:rowOff>85725</xdr:rowOff>
    </xdr:to>
    <xdr:sp macro="" textlink="">
      <xdr:nvSpPr>
        <xdr:cNvPr id="793" name="Text Box 10"/>
        <xdr:cNvSpPr txBox="1">
          <a:spLocks noChangeArrowheads="1"/>
        </xdr:cNvSpPr>
      </xdr:nvSpPr>
      <xdr:spPr bwMode="auto">
        <a:xfrm>
          <a:off x="4791075" y="2381250"/>
          <a:ext cx="190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885825</xdr:colOff>
      <xdr:row>19</xdr:row>
      <xdr:rowOff>76200</xdr:rowOff>
    </xdr:from>
    <xdr:to>
      <xdr:col>5</xdr:col>
      <xdr:colOff>57150</xdr:colOff>
      <xdr:row>20</xdr:row>
      <xdr:rowOff>85724</xdr:rowOff>
    </xdr:to>
    <xdr:sp macro="" textlink="">
      <xdr:nvSpPr>
        <xdr:cNvPr id="794" name="Text Box 11"/>
        <xdr:cNvSpPr txBox="1">
          <a:spLocks noChangeArrowheads="1"/>
        </xdr:cNvSpPr>
      </xdr:nvSpPr>
      <xdr:spPr bwMode="auto">
        <a:xfrm>
          <a:off x="3952875" y="3409950"/>
          <a:ext cx="95250" cy="18097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885825</xdr:colOff>
      <xdr:row>19</xdr:row>
      <xdr:rowOff>76200</xdr:rowOff>
    </xdr:from>
    <xdr:to>
      <xdr:col>5</xdr:col>
      <xdr:colOff>57150</xdr:colOff>
      <xdr:row>20</xdr:row>
      <xdr:rowOff>85724</xdr:rowOff>
    </xdr:to>
    <xdr:sp macro="" textlink="">
      <xdr:nvSpPr>
        <xdr:cNvPr id="795" name="Text Box 12"/>
        <xdr:cNvSpPr txBox="1">
          <a:spLocks noChangeArrowheads="1"/>
        </xdr:cNvSpPr>
      </xdr:nvSpPr>
      <xdr:spPr bwMode="auto">
        <a:xfrm>
          <a:off x="3952875" y="3409950"/>
          <a:ext cx="95250" cy="18097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885825</xdr:colOff>
      <xdr:row>13</xdr:row>
      <xdr:rowOff>76200</xdr:rowOff>
    </xdr:from>
    <xdr:to>
      <xdr:col>5</xdr:col>
      <xdr:colOff>57150</xdr:colOff>
      <xdr:row>14</xdr:row>
      <xdr:rowOff>85725</xdr:rowOff>
    </xdr:to>
    <xdr:sp macro="" textlink="">
      <xdr:nvSpPr>
        <xdr:cNvPr id="796" name="Text Box 13"/>
        <xdr:cNvSpPr txBox="1">
          <a:spLocks noChangeArrowheads="1"/>
        </xdr:cNvSpPr>
      </xdr:nvSpPr>
      <xdr:spPr bwMode="auto">
        <a:xfrm>
          <a:off x="3952875" y="2381250"/>
          <a:ext cx="952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885825</xdr:colOff>
      <xdr:row>10</xdr:row>
      <xdr:rowOff>76200</xdr:rowOff>
    </xdr:from>
    <xdr:to>
      <xdr:col>5</xdr:col>
      <xdr:colOff>57150</xdr:colOff>
      <xdr:row>11</xdr:row>
      <xdr:rowOff>76200</xdr:rowOff>
    </xdr:to>
    <xdr:sp macro="" textlink="">
      <xdr:nvSpPr>
        <xdr:cNvPr id="797" name="Text Box 14"/>
        <xdr:cNvSpPr txBox="1">
          <a:spLocks noChangeArrowheads="1"/>
        </xdr:cNvSpPr>
      </xdr:nvSpPr>
      <xdr:spPr bwMode="auto">
        <a:xfrm>
          <a:off x="3952875" y="18669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885825</xdr:colOff>
      <xdr:row>13</xdr:row>
      <xdr:rowOff>76200</xdr:rowOff>
    </xdr:from>
    <xdr:to>
      <xdr:col>4</xdr:col>
      <xdr:colOff>9525</xdr:colOff>
      <xdr:row>14</xdr:row>
      <xdr:rowOff>85725</xdr:rowOff>
    </xdr:to>
    <xdr:sp macro="" textlink="">
      <xdr:nvSpPr>
        <xdr:cNvPr id="798" name="Text Box 15"/>
        <xdr:cNvSpPr txBox="1">
          <a:spLocks noChangeArrowheads="1"/>
        </xdr:cNvSpPr>
      </xdr:nvSpPr>
      <xdr:spPr bwMode="auto">
        <a:xfrm>
          <a:off x="2971800" y="2381250"/>
          <a:ext cx="20002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885825</xdr:colOff>
      <xdr:row>13</xdr:row>
      <xdr:rowOff>76200</xdr:rowOff>
    </xdr:from>
    <xdr:to>
      <xdr:col>6</xdr:col>
      <xdr:colOff>19050</xdr:colOff>
      <xdr:row>14</xdr:row>
      <xdr:rowOff>85725</xdr:rowOff>
    </xdr:to>
    <xdr:sp macro="" textlink="">
      <xdr:nvSpPr>
        <xdr:cNvPr id="799" name="Text Box 16"/>
        <xdr:cNvSpPr txBox="1">
          <a:spLocks noChangeArrowheads="1"/>
        </xdr:cNvSpPr>
      </xdr:nvSpPr>
      <xdr:spPr bwMode="auto">
        <a:xfrm>
          <a:off x="4791075" y="2381250"/>
          <a:ext cx="190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885825</xdr:colOff>
      <xdr:row>10</xdr:row>
      <xdr:rowOff>76200</xdr:rowOff>
    </xdr:from>
    <xdr:to>
      <xdr:col>5</xdr:col>
      <xdr:colOff>57150</xdr:colOff>
      <xdr:row>11</xdr:row>
      <xdr:rowOff>76200</xdr:rowOff>
    </xdr:to>
    <xdr:sp macro="" textlink="">
      <xdr:nvSpPr>
        <xdr:cNvPr id="800" name="Text Box 17"/>
        <xdr:cNvSpPr txBox="1">
          <a:spLocks noChangeArrowheads="1"/>
        </xdr:cNvSpPr>
      </xdr:nvSpPr>
      <xdr:spPr bwMode="auto">
        <a:xfrm>
          <a:off x="3952875" y="18669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885825</xdr:colOff>
      <xdr:row>7</xdr:row>
      <xdr:rowOff>76200</xdr:rowOff>
    </xdr:from>
    <xdr:to>
      <xdr:col>5</xdr:col>
      <xdr:colOff>57150</xdr:colOff>
      <xdr:row>8</xdr:row>
      <xdr:rowOff>76200</xdr:rowOff>
    </xdr:to>
    <xdr:sp macro="" textlink="">
      <xdr:nvSpPr>
        <xdr:cNvPr id="801" name="Text Box 18"/>
        <xdr:cNvSpPr txBox="1">
          <a:spLocks noChangeArrowheads="1"/>
        </xdr:cNvSpPr>
      </xdr:nvSpPr>
      <xdr:spPr bwMode="auto">
        <a:xfrm>
          <a:off x="3952875" y="13525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885825</xdr:colOff>
      <xdr:row>10</xdr:row>
      <xdr:rowOff>76200</xdr:rowOff>
    </xdr:from>
    <xdr:to>
      <xdr:col>4</xdr:col>
      <xdr:colOff>9525</xdr:colOff>
      <xdr:row>11</xdr:row>
      <xdr:rowOff>76200</xdr:rowOff>
    </xdr:to>
    <xdr:sp macro="" textlink="">
      <xdr:nvSpPr>
        <xdr:cNvPr id="802" name="Text Box 19"/>
        <xdr:cNvSpPr txBox="1">
          <a:spLocks noChangeArrowheads="1"/>
        </xdr:cNvSpPr>
      </xdr:nvSpPr>
      <xdr:spPr bwMode="auto">
        <a:xfrm>
          <a:off x="2971800" y="1866900"/>
          <a:ext cx="200025"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885825</xdr:colOff>
      <xdr:row>10</xdr:row>
      <xdr:rowOff>76200</xdr:rowOff>
    </xdr:from>
    <xdr:to>
      <xdr:col>6</xdr:col>
      <xdr:colOff>19050</xdr:colOff>
      <xdr:row>11</xdr:row>
      <xdr:rowOff>76200</xdr:rowOff>
    </xdr:to>
    <xdr:sp macro="" textlink="">
      <xdr:nvSpPr>
        <xdr:cNvPr id="803" name="Text Box 20"/>
        <xdr:cNvSpPr txBox="1">
          <a:spLocks noChangeArrowheads="1"/>
        </xdr:cNvSpPr>
      </xdr:nvSpPr>
      <xdr:spPr bwMode="auto">
        <a:xfrm>
          <a:off x="4791075" y="1866900"/>
          <a:ext cx="190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885825</xdr:colOff>
      <xdr:row>16</xdr:row>
      <xdr:rowOff>76200</xdr:rowOff>
    </xdr:from>
    <xdr:to>
      <xdr:col>5</xdr:col>
      <xdr:colOff>57150</xdr:colOff>
      <xdr:row>17</xdr:row>
      <xdr:rowOff>85725</xdr:rowOff>
    </xdr:to>
    <xdr:sp macro="" textlink="">
      <xdr:nvSpPr>
        <xdr:cNvPr id="804" name="Text Box 21"/>
        <xdr:cNvSpPr txBox="1">
          <a:spLocks noChangeArrowheads="1"/>
        </xdr:cNvSpPr>
      </xdr:nvSpPr>
      <xdr:spPr bwMode="auto">
        <a:xfrm>
          <a:off x="3952875" y="2895600"/>
          <a:ext cx="952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885825</xdr:colOff>
      <xdr:row>16</xdr:row>
      <xdr:rowOff>76200</xdr:rowOff>
    </xdr:from>
    <xdr:to>
      <xdr:col>5</xdr:col>
      <xdr:colOff>57150</xdr:colOff>
      <xdr:row>17</xdr:row>
      <xdr:rowOff>85725</xdr:rowOff>
    </xdr:to>
    <xdr:sp macro="" textlink="">
      <xdr:nvSpPr>
        <xdr:cNvPr id="805" name="Text Box 22"/>
        <xdr:cNvSpPr txBox="1">
          <a:spLocks noChangeArrowheads="1"/>
        </xdr:cNvSpPr>
      </xdr:nvSpPr>
      <xdr:spPr bwMode="auto">
        <a:xfrm>
          <a:off x="3952875" y="2895600"/>
          <a:ext cx="952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885825</xdr:colOff>
      <xdr:row>19</xdr:row>
      <xdr:rowOff>76200</xdr:rowOff>
    </xdr:from>
    <xdr:to>
      <xdr:col>5</xdr:col>
      <xdr:colOff>57150</xdr:colOff>
      <xdr:row>20</xdr:row>
      <xdr:rowOff>85724</xdr:rowOff>
    </xdr:to>
    <xdr:sp macro="" textlink="">
      <xdr:nvSpPr>
        <xdr:cNvPr id="806" name="Text Box 6"/>
        <xdr:cNvSpPr txBox="1">
          <a:spLocks noChangeArrowheads="1"/>
        </xdr:cNvSpPr>
      </xdr:nvSpPr>
      <xdr:spPr bwMode="auto">
        <a:xfrm>
          <a:off x="3952875" y="3409950"/>
          <a:ext cx="95250" cy="18097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885825</xdr:colOff>
      <xdr:row>23</xdr:row>
      <xdr:rowOff>0</xdr:rowOff>
    </xdr:from>
    <xdr:to>
      <xdr:col>5</xdr:col>
      <xdr:colOff>57150</xdr:colOff>
      <xdr:row>24</xdr:row>
      <xdr:rowOff>28575</xdr:rowOff>
    </xdr:to>
    <xdr:sp macro="" textlink="">
      <xdr:nvSpPr>
        <xdr:cNvPr id="807" name="Text Box 1"/>
        <xdr:cNvSpPr txBox="1">
          <a:spLocks noChangeArrowheads="1"/>
        </xdr:cNvSpPr>
      </xdr:nvSpPr>
      <xdr:spPr bwMode="auto">
        <a:xfrm>
          <a:off x="3952875" y="4019550"/>
          <a:ext cx="952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885825</xdr:colOff>
      <xdr:row>23</xdr:row>
      <xdr:rowOff>0</xdr:rowOff>
    </xdr:from>
    <xdr:to>
      <xdr:col>4</xdr:col>
      <xdr:colOff>9525</xdr:colOff>
      <xdr:row>24</xdr:row>
      <xdr:rowOff>28575</xdr:rowOff>
    </xdr:to>
    <xdr:sp macro="" textlink="">
      <xdr:nvSpPr>
        <xdr:cNvPr id="808" name="Text Box 5"/>
        <xdr:cNvSpPr txBox="1">
          <a:spLocks noChangeArrowheads="1"/>
        </xdr:cNvSpPr>
      </xdr:nvSpPr>
      <xdr:spPr bwMode="auto">
        <a:xfrm>
          <a:off x="2971800" y="4019550"/>
          <a:ext cx="20002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885825</xdr:colOff>
      <xdr:row>23</xdr:row>
      <xdr:rowOff>0</xdr:rowOff>
    </xdr:from>
    <xdr:to>
      <xdr:col>6</xdr:col>
      <xdr:colOff>19050</xdr:colOff>
      <xdr:row>24</xdr:row>
      <xdr:rowOff>28575</xdr:rowOff>
    </xdr:to>
    <xdr:sp macro="" textlink="">
      <xdr:nvSpPr>
        <xdr:cNvPr id="809" name="Text Box 6"/>
        <xdr:cNvSpPr txBox="1">
          <a:spLocks noChangeArrowheads="1"/>
        </xdr:cNvSpPr>
      </xdr:nvSpPr>
      <xdr:spPr bwMode="auto">
        <a:xfrm>
          <a:off x="4791075" y="4019550"/>
          <a:ext cx="190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885825</xdr:colOff>
      <xdr:row>25</xdr:row>
      <xdr:rowOff>76200</xdr:rowOff>
    </xdr:from>
    <xdr:to>
      <xdr:col>5</xdr:col>
      <xdr:colOff>57150</xdr:colOff>
      <xdr:row>26</xdr:row>
      <xdr:rowOff>85725</xdr:rowOff>
    </xdr:to>
    <xdr:sp macro="" textlink="">
      <xdr:nvSpPr>
        <xdr:cNvPr id="810" name="Text Box 11"/>
        <xdr:cNvSpPr txBox="1">
          <a:spLocks noChangeArrowheads="1"/>
        </xdr:cNvSpPr>
      </xdr:nvSpPr>
      <xdr:spPr bwMode="auto">
        <a:xfrm>
          <a:off x="3952875" y="4438650"/>
          <a:ext cx="952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885825</xdr:colOff>
      <xdr:row>25</xdr:row>
      <xdr:rowOff>76200</xdr:rowOff>
    </xdr:from>
    <xdr:to>
      <xdr:col>5</xdr:col>
      <xdr:colOff>57150</xdr:colOff>
      <xdr:row>26</xdr:row>
      <xdr:rowOff>85725</xdr:rowOff>
    </xdr:to>
    <xdr:sp macro="" textlink="">
      <xdr:nvSpPr>
        <xdr:cNvPr id="811" name="Text Box 12"/>
        <xdr:cNvSpPr txBox="1">
          <a:spLocks noChangeArrowheads="1"/>
        </xdr:cNvSpPr>
      </xdr:nvSpPr>
      <xdr:spPr bwMode="auto">
        <a:xfrm>
          <a:off x="3952875" y="4438650"/>
          <a:ext cx="952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885825</xdr:colOff>
      <xdr:row>23</xdr:row>
      <xdr:rowOff>0</xdr:rowOff>
    </xdr:from>
    <xdr:to>
      <xdr:col>5</xdr:col>
      <xdr:colOff>57150</xdr:colOff>
      <xdr:row>24</xdr:row>
      <xdr:rowOff>28575</xdr:rowOff>
    </xdr:to>
    <xdr:sp macro="" textlink="">
      <xdr:nvSpPr>
        <xdr:cNvPr id="812" name="Text Box 21"/>
        <xdr:cNvSpPr txBox="1">
          <a:spLocks noChangeArrowheads="1"/>
        </xdr:cNvSpPr>
      </xdr:nvSpPr>
      <xdr:spPr bwMode="auto">
        <a:xfrm>
          <a:off x="3952875" y="4019550"/>
          <a:ext cx="952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885825</xdr:colOff>
      <xdr:row>23</xdr:row>
      <xdr:rowOff>0</xdr:rowOff>
    </xdr:from>
    <xdr:to>
      <xdr:col>5</xdr:col>
      <xdr:colOff>57150</xdr:colOff>
      <xdr:row>24</xdr:row>
      <xdr:rowOff>28575</xdr:rowOff>
    </xdr:to>
    <xdr:sp macro="" textlink="">
      <xdr:nvSpPr>
        <xdr:cNvPr id="813" name="Text Box 22"/>
        <xdr:cNvSpPr txBox="1">
          <a:spLocks noChangeArrowheads="1"/>
        </xdr:cNvSpPr>
      </xdr:nvSpPr>
      <xdr:spPr bwMode="auto">
        <a:xfrm>
          <a:off x="3952875" y="4019550"/>
          <a:ext cx="952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885825</xdr:colOff>
      <xdr:row>23</xdr:row>
      <xdr:rowOff>0</xdr:rowOff>
    </xdr:from>
    <xdr:to>
      <xdr:col>5</xdr:col>
      <xdr:colOff>57150</xdr:colOff>
      <xdr:row>24</xdr:row>
      <xdr:rowOff>28575</xdr:rowOff>
    </xdr:to>
    <xdr:sp macro="" textlink="">
      <xdr:nvSpPr>
        <xdr:cNvPr id="814" name="Text Box 11"/>
        <xdr:cNvSpPr txBox="1">
          <a:spLocks noChangeArrowheads="1"/>
        </xdr:cNvSpPr>
      </xdr:nvSpPr>
      <xdr:spPr bwMode="auto">
        <a:xfrm>
          <a:off x="3952875" y="4019550"/>
          <a:ext cx="952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885825</xdr:colOff>
      <xdr:row>23</xdr:row>
      <xdr:rowOff>0</xdr:rowOff>
    </xdr:from>
    <xdr:to>
      <xdr:col>5</xdr:col>
      <xdr:colOff>57150</xdr:colOff>
      <xdr:row>24</xdr:row>
      <xdr:rowOff>28575</xdr:rowOff>
    </xdr:to>
    <xdr:sp macro="" textlink="">
      <xdr:nvSpPr>
        <xdr:cNvPr id="815" name="Text Box 12"/>
        <xdr:cNvSpPr txBox="1">
          <a:spLocks noChangeArrowheads="1"/>
        </xdr:cNvSpPr>
      </xdr:nvSpPr>
      <xdr:spPr bwMode="auto">
        <a:xfrm>
          <a:off x="3952875" y="4019550"/>
          <a:ext cx="952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885825</xdr:colOff>
      <xdr:row>23</xdr:row>
      <xdr:rowOff>0</xdr:rowOff>
    </xdr:from>
    <xdr:to>
      <xdr:col>5</xdr:col>
      <xdr:colOff>57150</xdr:colOff>
      <xdr:row>24</xdr:row>
      <xdr:rowOff>28575</xdr:rowOff>
    </xdr:to>
    <xdr:sp macro="" textlink="">
      <xdr:nvSpPr>
        <xdr:cNvPr id="816" name="Text Box 6"/>
        <xdr:cNvSpPr txBox="1">
          <a:spLocks noChangeArrowheads="1"/>
        </xdr:cNvSpPr>
      </xdr:nvSpPr>
      <xdr:spPr bwMode="auto">
        <a:xfrm>
          <a:off x="3952875" y="4019550"/>
          <a:ext cx="952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885825</xdr:colOff>
      <xdr:row>22</xdr:row>
      <xdr:rowOff>76200</xdr:rowOff>
    </xdr:from>
    <xdr:to>
      <xdr:col>4</xdr:col>
      <xdr:colOff>9525</xdr:colOff>
      <xdr:row>23</xdr:row>
      <xdr:rowOff>85726</xdr:rowOff>
    </xdr:to>
    <xdr:sp macro="" textlink="">
      <xdr:nvSpPr>
        <xdr:cNvPr id="817" name="Text Box 11"/>
        <xdr:cNvSpPr txBox="1">
          <a:spLocks noChangeArrowheads="1"/>
        </xdr:cNvSpPr>
      </xdr:nvSpPr>
      <xdr:spPr bwMode="auto">
        <a:xfrm>
          <a:off x="2971800" y="3924300"/>
          <a:ext cx="200025" cy="18097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885825</xdr:colOff>
      <xdr:row>22</xdr:row>
      <xdr:rowOff>76200</xdr:rowOff>
    </xdr:from>
    <xdr:to>
      <xdr:col>4</xdr:col>
      <xdr:colOff>9525</xdr:colOff>
      <xdr:row>23</xdr:row>
      <xdr:rowOff>85726</xdr:rowOff>
    </xdr:to>
    <xdr:sp macro="" textlink="">
      <xdr:nvSpPr>
        <xdr:cNvPr id="818" name="Text Box 12"/>
        <xdr:cNvSpPr txBox="1">
          <a:spLocks noChangeArrowheads="1"/>
        </xdr:cNvSpPr>
      </xdr:nvSpPr>
      <xdr:spPr bwMode="auto">
        <a:xfrm>
          <a:off x="2971800" y="3924300"/>
          <a:ext cx="200025" cy="18097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885825</xdr:colOff>
      <xdr:row>23</xdr:row>
      <xdr:rowOff>0</xdr:rowOff>
    </xdr:from>
    <xdr:to>
      <xdr:col>4</xdr:col>
      <xdr:colOff>9525</xdr:colOff>
      <xdr:row>24</xdr:row>
      <xdr:rowOff>28575</xdr:rowOff>
    </xdr:to>
    <xdr:sp macro="" textlink="">
      <xdr:nvSpPr>
        <xdr:cNvPr id="819" name="Text Box 1"/>
        <xdr:cNvSpPr txBox="1">
          <a:spLocks noChangeArrowheads="1"/>
        </xdr:cNvSpPr>
      </xdr:nvSpPr>
      <xdr:spPr bwMode="auto">
        <a:xfrm>
          <a:off x="2971800" y="4019550"/>
          <a:ext cx="20002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885825</xdr:colOff>
      <xdr:row>23</xdr:row>
      <xdr:rowOff>0</xdr:rowOff>
    </xdr:from>
    <xdr:to>
      <xdr:col>4</xdr:col>
      <xdr:colOff>9525</xdr:colOff>
      <xdr:row>24</xdr:row>
      <xdr:rowOff>28575</xdr:rowOff>
    </xdr:to>
    <xdr:sp macro="" textlink="">
      <xdr:nvSpPr>
        <xdr:cNvPr id="820" name="Text Box 21"/>
        <xdr:cNvSpPr txBox="1">
          <a:spLocks noChangeArrowheads="1"/>
        </xdr:cNvSpPr>
      </xdr:nvSpPr>
      <xdr:spPr bwMode="auto">
        <a:xfrm>
          <a:off x="2971800" y="4019550"/>
          <a:ext cx="20002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885825</xdr:colOff>
      <xdr:row>23</xdr:row>
      <xdr:rowOff>0</xdr:rowOff>
    </xdr:from>
    <xdr:to>
      <xdr:col>4</xdr:col>
      <xdr:colOff>9525</xdr:colOff>
      <xdr:row>24</xdr:row>
      <xdr:rowOff>28575</xdr:rowOff>
    </xdr:to>
    <xdr:sp macro="" textlink="">
      <xdr:nvSpPr>
        <xdr:cNvPr id="821" name="Text Box 22"/>
        <xdr:cNvSpPr txBox="1">
          <a:spLocks noChangeArrowheads="1"/>
        </xdr:cNvSpPr>
      </xdr:nvSpPr>
      <xdr:spPr bwMode="auto">
        <a:xfrm>
          <a:off x="2971800" y="4019550"/>
          <a:ext cx="20002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885825</xdr:colOff>
      <xdr:row>23</xdr:row>
      <xdr:rowOff>0</xdr:rowOff>
    </xdr:from>
    <xdr:to>
      <xdr:col>4</xdr:col>
      <xdr:colOff>9525</xdr:colOff>
      <xdr:row>24</xdr:row>
      <xdr:rowOff>28575</xdr:rowOff>
    </xdr:to>
    <xdr:sp macro="" textlink="">
      <xdr:nvSpPr>
        <xdr:cNvPr id="822" name="Text Box 11"/>
        <xdr:cNvSpPr txBox="1">
          <a:spLocks noChangeArrowheads="1"/>
        </xdr:cNvSpPr>
      </xdr:nvSpPr>
      <xdr:spPr bwMode="auto">
        <a:xfrm>
          <a:off x="2971800" y="4019550"/>
          <a:ext cx="20002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885825</xdr:colOff>
      <xdr:row>23</xdr:row>
      <xdr:rowOff>0</xdr:rowOff>
    </xdr:from>
    <xdr:to>
      <xdr:col>4</xdr:col>
      <xdr:colOff>9525</xdr:colOff>
      <xdr:row>24</xdr:row>
      <xdr:rowOff>28575</xdr:rowOff>
    </xdr:to>
    <xdr:sp macro="" textlink="">
      <xdr:nvSpPr>
        <xdr:cNvPr id="823" name="Text Box 12"/>
        <xdr:cNvSpPr txBox="1">
          <a:spLocks noChangeArrowheads="1"/>
        </xdr:cNvSpPr>
      </xdr:nvSpPr>
      <xdr:spPr bwMode="auto">
        <a:xfrm>
          <a:off x="2971800" y="4019550"/>
          <a:ext cx="20002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885825</xdr:colOff>
      <xdr:row>23</xdr:row>
      <xdr:rowOff>0</xdr:rowOff>
    </xdr:from>
    <xdr:to>
      <xdr:col>4</xdr:col>
      <xdr:colOff>9525</xdr:colOff>
      <xdr:row>24</xdr:row>
      <xdr:rowOff>28575</xdr:rowOff>
    </xdr:to>
    <xdr:sp macro="" textlink="">
      <xdr:nvSpPr>
        <xdr:cNvPr id="824" name="Text Box 6"/>
        <xdr:cNvSpPr txBox="1">
          <a:spLocks noChangeArrowheads="1"/>
        </xdr:cNvSpPr>
      </xdr:nvSpPr>
      <xdr:spPr bwMode="auto">
        <a:xfrm>
          <a:off x="2971800" y="4019550"/>
          <a:ext cx="20002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885825</xdr:colOff>
      <xdr:row>23</xdr:row>
      <xdr:rowOff>0</xdr:rowOff>
    </xdr:from>
    <xdr:to>
      <xdr:col>5</xdr:col>
      <xdr:colOff>57150</xdr:colOff>
      <xdr:row>24</xdr:row>
      <xdr:rowOff>28575</xdr:rowOff>
    </xdr:to>
    <xdr:sp macro="" textlink="">
      <xdr:nvSpPr>
        <xdr:cNvPr id="825" name="Text Box 6"/>
        <xdr:cNvSpPr txBox="1">
          <a:spLocks noChangeArrowheads="1"/>
        </xdr:cNvSpPr>
      </xdr:nvSpPr>
      <xdr:spPr bwMode="auto">
        <a:xfrm>
          <a:off x="3952875" y="4019550"/>
          <a:ext cx="952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885825</xdr:colOff>
      <xdr:row>22</xdr:row>
      <xdr:rowOff>76200</xdr:rowOff>
    </xdr:from>
    <xdr:to>
      <xdr:col>7</xdr:col>
      <xdr:colOff>6806</xdr:colOff>
      <xdr:row>23</xdr:row>
      <xdr:rowOff>85726</xdr:rowOff>
    </xdr:to>
    <xdr:sp macro="" textlink="">
      <xdr:nvSpPr>
        <xdr:cNvPr id="826" name="Text Box 5"/>
        <xdr:cNvSpPr txBox="1">
          <a:spLocks noChangeArrowheads="1"/>
        </xdr:cNvSpPr>
      </xdr:nvSpPr>
      <xdr:spPr bwMode="auto">
        <a:xfrm>
          <a:off x="5676900" y="3924300"/>
          <a:ext cx="6806" cy="18097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5</xdr:col>
      <xdr:colOff>885825</xdr:colOff>
      <xdr:row>10</xdr:row>
      <xdr:rowOff>76200</xdr:rowOff>
    </xdr:from>
    <xdr:ext cx="95250" cy="171450"/>
    <xdr:sp macro="" textlink="">
      <xdr:nvSpPr>
        <xdr:cNvPr id="827" name="Text Box 18"/>
        <xdr:cNvSpPr txBox="1">
          <a:spLocks noChangeArrowheads="1"/>
        </xdr:cNvSpPr>
      </xdr:nvSpPr>
      <xdr:spPr bwMode="auto">
        <a:xfrm>
          <a:off x="4791075" y="18669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885825</xdr:colOff>
      <xdr:row>10</xdr:row>
      <xdr:rowOff>76200</xdr:rowOff>
    </xdr:from>
    <xdr:ext cx="95250" cy="171450"/>
    <xdr:sp macro="" textlink="">
      <xdr:nvSpPr>
        <xdr:cNvPr id="828" name="Text Box 8"/>
        <xdr:cNvSpPr txBox="1">
          <a:spLocks noChangeArrowheads="1"/>
        </xdr:cNvSpPr>
      </xdr:nvSpPr>
      <xdr:spPr bwMode="auto">
        <a:xfrm>
          <a:off x="4791075" y="18669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885825</xdr:colOff>
      <xdr:row>10</xdr:row>
      <xdr:rowOff>76200</xdr:rowOff>
    </xdr:from>
    <xdr:ext cx="95250" cy="171450"/>
    <xdr:sp macro="" textlink="">
      <xdr:nvSpPr>
        <xdr:cNvPr id="829" name="Text Box 14"/>
        <xdr:cNvSpPr txBox="1">
          <a:spLocks noChangeArrowheads="1"/>
        </xdr:cNvSpPr>
      </xdr:nvSpPr>
      <xdr:spPr bwMode="auto">
        <a:xfrm>
          <a:off x="4791075" y="18669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885825</xdr:colOff>
      <xdr:row>10</xdr:row>
      <xdr:rowOff>76200</xdr:rowOff>
    </xdr:from>
    <xdr:ext cx="95250" cy="171450"/>
    <xdr:sp macro="" textlink="">
      <xdr:nvSpPr>
        <xdr:cNvPr id="830" name="Text Box 17"/>
        <xdr:cNvSpPr txBox="1">
          <a:spLocks noChangeArrowheads="1"/>
        </xdr:cNvSpPr>
      </xdr:nvSpPr>
      <xdr:spPr bwMode="auto">
        <a:xfrm>
          <a:off x="4791075" y="18669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885825</xdr:colOff>
      <xdr:row>25</xdr:row>
      <xdr:rowOff>76200</xdr:rowOff>
    </xdr:from>
    <xdr:ext cx="95250" cy="180975"/>
    <xdr:sp macro="" textlink="">
      <xdr:nvSpPr>
        <xdr:cNvPr id="831" name="Text Box 11"/>
        <xdr:cNvSpPr txBox="1">
          <a:spLocks noChangeArrowheads="1"/>
        </xdr:cNvSpPr>
      </xdr:nvSpPr>
      <xdr:spPr bwMode="auto">
        <a:xfrm>
          <a:off x="3952875" y="4438650"/>
          <a:ext cx="952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885825</xdr:colOff>
      <xdr:row>25</xdr:row>
      <xdr:rowOff>76200</xdr:rowOff>
    </xdr:from>
    <xdr:ext cx="95250" cy="180975"/>
    <xdr:sp macro="" textlink="">
      <xdr:nvSpPr>
        <xdr:cNvPr id="832" name="Text Box 12"/>
        <xdr:cNvSpPr txBox="1">
          <a:spLocks noChangeArrowheads="1"/>
        </xdr:cNvSpPr>
      </xdr:nvSpPr>
      <xdr:spPr bwMode="auto">
        <a:xfrm>
          <a:off x="3952875" y="4438650"/>
          <a:ext cx="952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885825</xdr:colOff>
      <xdr:row>29</xdr:row>
      <xdr:rowOff>0</xdr:rowOff>
    </xdr:from>
    <xdr:ext cx="95250" cy="200025"/>
    <xdr:sp macro="" textlink="">
      <xdr:nvSpPr>
        <xdr:cNvPr id="833" name="Text Box 1"/>
        <xdr:cNvSpPr txBox="1">
          <a:spLocks noChangeArrowheads="1"/>
        </xdr:cNvSpPr>
      </xdr:nvSpPr>
      <xdr:spPr bwMode="auto">
        <a:xfrm>
          <a:off x="3952875" y="5048250"/>
          <a:ext cx="952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885825</xdr:colOff>
      <xdr:row>29</xdr:row>
      <xdr:rowOff>0</xdr:rowOff>
    </xdr:from>
    <xdr:ext cx="200025" cy="200025"/>
    <xdr:sp macro="" textlink="">
      <xdr:nvSpPr>
        <xdr:cNvPr id="834" name="Text Box 5"/>
        <xdr:cNvSpPr txBox="1">
          <a:spLocks noChangeArrowheads="1"/>
        </xdr:cNvSpPr>
      </xdr:nvSpPr>
      <xdr:spPr bwMode="auto">
        <a:xfrm>
          <a:off x="2971800" y="5048250"/>
          <a:ext cx="20002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885825</xdr:colOff>
      <xdr:row>29</xdr:row>
      <xdr:rowOff>0</xdr:rowOff>
    </xdr:from>
    <xdr:ext cx="19050" cy="200025"/>
    <xdr:sp macro="" textlink="">
      <xdr:nvSpPr>
        <xdr:cNvPr id="835" name="Text Box 6"/>
        <xdr:cNvSpPr txBox="1">
          <a:spLocks noChangeArrowheads="1"/>
        </xdr:cNvSpPr>
      </xdr:nvSpPr>
      <xdr:spPr bwMode="auto">
        <a:xfrm>
          <a:off x="4791075" y="5048250"/>
          <a:ext cx="190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885825</xdr:colOff>
      <xdr:row>31</xdr:row>
      <xdr:rowOff>76200</xdr:rowOff>
    </xdr:from>
    <xdr:ext cx="95250" cy="180975"/>
    <xdr:sp macro="" textlink="">
      <xdr:nvSpPr>
        <xdr:cNvPr id="836" name="Text Box 11"/>
        <xdr:cNvSpPr txBox="1">
          <a:spLocks noChangeArrowheads="1"/>
        </xdr:cNvSpPr>
      </xdr:nvSpPr>
      <xdr:spPr bwMode="auto">
        <a:xfrm>
          <a:off x="3952875" y="5467350"/>
          <a:ext cx="952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885825</xdr:colOff>
      <xdr:row>31</xdr:row>
      <xdr:rowOff>76200</xdr:rowOff>
    </xdr:from>
    <xdr:ext cx="95250" cy="180975"/>
    <xdr:sp macro="" textlink="">
      <xdr:nvSpPr>
        <xdr:cNvPr id="837" name="Text Box 12"/>
        <xdr:cNvSpPr txBox="1">
          <a:spLocks noChangeArrowheads="1"/>
        </xdr:cNvSpPr>
      </xdr:nvSpPr>
      <xdr:spPr bwMode="auto">
        <a:xfrm>
          <a:off x="3952875" y="5467350"/>
          <a:ext cx="952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885825</xdr:colOff>
      <xdr:row>29</xdr:row>
      <xdr:rowOff>0</xdr:rowOff>
    </xdr:from>
    <xdr:ext cx="95250" cy="200025"/>
    <xdr:sp macro="" textlink="">
      <xdr:nvSpPr>
        <xdr:cNvPr id="838" name="Text Box 21"/>
        <xdr:cNvSpPr txBox="1">
          <a:spLocks noChangeArrowheads="1"/>
        </xdr:cNvSpPr>
      </xdr:nvSpPr>
      <xdr:spPr bwMode="auto">
        <a:xfrm>
          <a:off x="3952875" y="5048250"/>
          <a:ext cx="952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885825</xdr:colOff>
      <xdr:row>29</xdr:row>
      <xdr:rowOff>0</xdr:rowOff>
    </xdr:from>
    <xdr:ext cx="95250" cy="200025"/>
    <xdr:sp macro="" textlink="">
      <xdr:nvSpPr>
        <xdr:cNvPr id="839" name="Text Box 22"/>
        <xdr:cNvSpPr txBox="1">
          <a:spLocks noChangeArrowheads="1"/>
        </xdr:cNvSpPr>
      </xdr:nvSpPr>
      <xdr:spPr bwMode="auto">
        <a:xfrm>
          <a:off x="3952875" y="5048250"/>
          <a:ext cx="952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885825</xdr:colOff>
      <xdr:row>29</xdr:row>
      <xdr:rowOff>0</xdr:rowOff>
    </xdr:from>
    <xdr:ext cx="95250" cy="200025"/>
    <xdr:sp macro="" textlink="">
      <xdr:nvSpPr>
        <xdr:cNvPr id="840" name="Text Box 11"/>
        <xdr:cNvSpPr txBox="1">
          <a:spLocks noChangeArrowheads="1"/>
        </xdr:cNvSpPr>
      </xdr:nvSpPr>
      <xdr:spPr bwMode="auto">
        <a:xfrm>
          <a:off x="3952875" y="5048250"/>
          <a:ext cx="952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885825</xdr:colOff>
      <xdr:row>29</xdr:row>
      <xdr:rowOff>0</xdr:rowOff>
    </xdr:from>
    <xdr:ext cx="95250" cy="200025"/>
    <xdr:sp macro="" textlink="">
      <xdr:nvSpPr>
        <xdr:cNvPr id="841" name="Text Box 12"/>
        <xdr:cNvSpPr txBox="1">
          <a:spLocks noChangeArrowheads="1"/>
        </xdr:cNvSpPr>
      </xdr:nvSpPr>
      <xdr:spPr bwMode="auto">
        <a:xfrm>
          <a:off x="3952875" y="5048250"/>
          <a:ext cx="952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885825</xdr:colOff>
      <xdr:row>29</xdr:row>
      <xdr:rowOff>0</xdr:rowOff>
    </xdr:from>
    <xdr:ext cx="95250" cy="200025"/>
    <xdr:sp macro="" textlink="">
      <xdr:nvSpPr>
        <xdr:cNvPr id="842" name="Text Box 6"/>
        <xdr:cNvSpPr txBox="1">
          <a:spLocks noChangeArrowheads="1"/>
        </xdr:cNvSpPr>
      </xdr:nvSpPr>
      <xdr:spPr bwMode="auto">
        <a:xfrm>
          <a:off x="3952875" y="5048250"/>
          <a:ext cx="952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885825</xdr:colOff>
      <xdr:row>25</xdr:row>
      <xdr:rowOff>76200</xdr:rowOff>
    </xdr:from>
    <xdr:ext cx="200025" cy="180975"/>
    <xdr:sp macro="" textlink="">
      <xdr:nvSpPr>
        <xdr:cNvPr id="843" name="Text Box 11"/>
        <xdr:cNvSpPr txBox="1">
          <a:spLocks noChangeArrowheads="1"/>
        </xdr:cNvSpPr>
      </xdr:nvSpPr>
      <xdr:spPr bwMode="auto">
        <a:xfrm>
          <a:off x="2971800" y="4438650"/>
          <a:ext cx="20002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885825</xdr:colOff>
      <xdr:row>25</xdr:row>
      <xdr:rowOff>76200</xdr:rowOff>
    </xdr:from>
    <xdr:ext cx="200025" cy="180975"/>
    <xdr:sp macro="" textlink="">
      <xdr:nvSpPr>
        <xdr:cNvPr id="844" name="Text Box 12"/>
        <xdr:cNvSpPr txBox="1">
          <a:spLocks noChangeArrowheads="1"/>
        </xdr:cNvSpPr>
      </xdr:nvSpPr>
      <xdr:spPr bwMode="auto">
        <a:xfrm>
          <a:off x="2971800" y="4438650"/>
          <a:ext cx="20002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885825</xdr:colOff>
      <xdr:row>29</xdr:row>
      <xdr:rowOff>0</xdr:rowOff>
    </xdr:from>
    <xdr:ext cx="200025" cy="200025"/>
    <xdr:sp macro="" textlink="">
      <xdr:nvSpPr>
        <xdr:cNvPr id="845" name="Text Box 1"/>
        <xdr:cNvSpPr txBox="1">
          <a:spLocks noChangeArrowheads="1"/>
        </xdr:cNvSpPr>
      </xdr:nvSpPr>
      <xdr:spPr bwMode="auto">
        <a:xfrm>
          <a:off x="2971800" y="5048250"/>
          <a:ext cx="20002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885825</xdr:colOff>
      <xdr:row>29</xdr:row>
      <xdr:rowOff>0</xdr:rowOff>
    </xdr:from>
    <xdr:ext cx="200025" cy="200025"/>
    <xdr:sp macro="" textlink="">
      <xdr:nvSpPr>
        <xdr:cNvPr id="846" name="Text Box 21"/>
        <xdr:cNvSpPr txBox="1">
          <a:spLocks noChangeArrowheads="1"/>
        </xdr:cNvSpPr>
      </xdr:nvSpPr>
      <xdr:spPr bwMode="auto">
        <a:xfrm>
          <a:off x="2971800" y="5048250"/>
          <a:ext cx="20002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885825</xdr:colOff>
      <xdr:row>29</xdr:row>
      <xdr:rowOff>0</xdr:rowOff>
    </xdr:from>
    <xdr:ext cx="200025" cy="200025"/>
    <xdr:sp macro="" textlink="">
      <xdr:nvSpPr>
        <xdr:cNvPr id="847" name="Text Box 22"/>
        <xdr:cNvSpPr txBox="1">
          <a:spLocks noChangeArrowheads="1"/>
        </xdr:cNvSpPr>
      </xdr:nvSpPr>
      <xdr:spPr bwMode="auto">
        <a:xfrm>
          <a:off x="2971800" y="5048250"/>
          <a:ext cx="20002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885825</xdr:colOff>
      <xdr:row>29</xdr:row>
      <xdr:rowOff>0</xdr:rowOff>
    </xdr:from>
    <xdr:ext cx="200025" cy="200025"/>
    <xdr:sp macro="" textlink="">
      <xdr:nvSpPr>
        <xdr:cNvPr id="848" name="Text Box 11"/>
        <xdr:cNvSpPr txBox="1">
          <a:spLocks noChangeArrowheads="1"/>
        </xdr:cNvSpPr>
      </xdr:nvSpPr>
      <xdr:spPr bwMode="auto">
        <a:xfrm>
          <a:off x="2971800" y="5048250"/>
          <a:ext cx="20002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885825</xdr:colOff>
      <xdr:row>29</xdr:row>
      <xdr:rowOff>0</xdr:rowOff>
    </xdr:from>
    <xdr:ext cx="200025" cy="200025"/>
    <xdr:sp macro="" textlink="">
      <xdr:nvSpPr>
        <xdr:cNvPr id="849" name="Text Box 12"/>
        <xdr:cNvSpPr txBox="1">
          <a:spLocks noChangeArrowheads="1"/>
        </xdr:cNvSpPr>
      </xdr:nvSpPr>
      <xdr:spPr bwMode="auto">
        <a:xfrm>
          <a:off x="2971800" y="5048250"/>
          <a:ext cx="20002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885825</xdr:colOff>
      <xdr:row>29</xdr:row>
      <xdr:rowOff>0</xdr:rowOff>
    </xdr:from>
    <xdr:ext cx="200025" cy="200025"/>
    <xdr:sp macro="" textlink="">
      <xdr:nvSpPr>
        <xdr:cNvPr id="850" name="Text Box 6"/>
        <xdr:cNvSpPr txBox="1">
          <a:spLocks noChangeArrowheads="1"/>
        </xdr:cNvSpPr>
      </xdr:nvSpPr>
      <xdr:spPr bwMode="auto">
        <a:xfrm>
          <a:off x="2971800" y="5048250"/>
          <a:ext cx="20002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885825</xdr:colOff>
      <xdr:row>29</xdr:row>
      <xdr:rowOff>0</xdr:rowOff>
    </xdr:from>
    <xdr:ext cx="95250" cy="200025"/>
    <xdr:sp macro="" textlink="">
      <xdr:nvSpPr>
        <xdr:cNvPr id="851" name="Text Box 6"/>
        <xdr:cNvSpPr txBox="1">
          <a:spLocks noChangeArrowheads="1"/>
        </xdr:cNvSpPr>
      </xdr:nvSpPr>
      <xdr:spPr bwMode="auto">
        <a:xfrm>
          <a:off x="3952875" y="5048250"/>
          <a:ext cx="952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885825</xdr:colOff>
      <xdr:row>25</xdr:row>
      <xdr:rowOff>76200</xdr:rowOff>
    </xdr:from>
    <xdr:ext cx="0" cy="180975"/>
    <xdr:sp macro="" textlink="">
      <xdr:nvSpPr>
        <xdr:cNvPr id="852" name="Text Box 5"/>
        <xdr:cNvSpPr txBox="1">
          <a:spLocks noChangeArrowheads="1"/>
        </xdr:cNvSpPr>
      </xdr:nvSpPr>
      <xdr:spPr bwMode="auto">
        <a:xfrm>
          <a:off x="5676900" y="4438650"/>
          <a:ext cx="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editAs="oneCell">
    <xdr:from>
      <xdr:col>4</xdr:col>
      <xdr:colOff>885825</xdr:colOff>
      <xdr:row>19</xdr:row>
      <xdr:rowOff>76200</xdr:rowOff>
    </xdr:from>
    <xdr:to>
      <xdr:col>5</xdr:col>
      <xdr:colOff>57150</xdr:colOff>
      <xdr:row>20</xdr:row>
      <xdr:rowOff>85724</xdr:rowOff>
    </xdr:to>
    <xdr:sp macro="" textlink="">
      <xdr:nvSpPr>
        <xdr:cNvPr id="853" name="Text Box 1"/>
        <xdr:cNvSpPr txBox="1">
          <a:spLocks noChangeArrowheads="1"/>
        </xdr:cNvSpPr>
      </xdr:nvSpPr>
      <xdr:spPr bwMode="auto">
        <a:xfrm>
          <a:off x="3952875" y="3409950"/>
          <a:ext cx="95250" cy="18097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885825</xdr:colOff>
      <xdr:row>16</xdr:row>
      <xdr:rowOff>76200</xdr:rowOff>
    </xdr:from>
    <xdr:to>
      <xdr:col>5</xdr:col>
      <xdr:colOff>57150</xdr:colOff>
      <xdr:row>17</xdr:row>
      <xdr:rowOff>85725</xdr:rowOff>
    </xdr:to>
    <xdr:sp macro="" textlink="">
      <xdr:nvSpPr>
        <xdr:cNvPr id="854" name="Text Box 4"/>
        <xdr:cNvSpPr txBox="1">
          <a:spLocks noChangeArrowheads="1"/>
        </xdr:cNvSpPr>
      </xdr:nvSpPr>
      <xdr:spPr bwMode="auto">
        <a:xfrm>
          <a:off x="3952875" y="2895600"/>
          <a:ext cx="952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885825</xdr:colOff>
      <xdr:row>19</xdr:row>
      <xdr:rowOff>76200</xdr:rowOff>
    </xdr:from>
    <xdr:to>
      <xdr:col>4</xdr:col>
      <xdr:colOff>9525</xdr:colOff>
      <xdr:row>20</xdr:row>
      <xdr:rowOff>85724</xdr:rowOff>
    </xdr:to>
    <xdr:sp macro="" textlink="">
      <xdr:nvSpPr>
        <xdr:cNvPr id="855" name="Text Box 5"/>
        <xdr:cNvSpPr txBox="1">
          <a:spLocks noChangeArrowheads="1"/>
        </xdr:cNvSpPr>
      </xdr:nvSpPr>
      <xdr:spPr bwMode="auto">
        <a:xfrm>
          <a:off x="2971800" y="3409950"/>
          <a:ext cx="200025" cy="18097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885825</xdr:colOff>
      <xdr:row>19</xdr:row>
      <xdr:rowOff>76200</xdr:rowOff>
    </xdr:from>
    <xdr:to>
      <xdr:col>6</xdr:col>
      <xdr:colOff>19050</xdr:colOff>
      <xdr:row>20</xdr:row>
      <xdr:rowOff>85724</xdr:rowOff>
    </xdr:to>
    <xdr:sp macro="" textlink="">
      <xdr:nvSpPr>
        <xdr:cNvPr id="856" name="Text Box 6"/>
        <xdr:cNvSpPr txBox="1">
          <a:spLocks noChangeArrowheads="1"/>
        </xdr:cNvSpPr>
      </xdr:nvSpPr>
      <xdr:spPr bwMode="auto">
        <a:xfrm>
          <a:off x="4791075" y="3409950"/>
          <a:ext cx="19050" cy="18097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885825</xdr:colOff>
      <xdr:row>16</xdr:row>
      <xdr:rowOff>76200</xdr:rowOff>
    </xdr:from>
    <xdr:to>
      <xdr:col>5</xdr:col>
      <xdr:colOff>57150</xdr:colOff>
      <xdr:row>17</xdr:row>
      <xdr:rowOff>85725</xdr:rowOff>
    </xdr:to>
    <xdr:sp macro="" textlink="">
      <xdr:nvSpPr>
        <xdr:cNvPr id="857" name="Text Box 7"/>
        <xdr:cNvSpPr txBox="1">
          <a:spLocks noChangeArrowheads="1"/>
        </xdr:cNvSpPr>
      </xdr:nvSpPr>
      <xdr:spPr bwMode="auto">
        <a:xfrm>
          <a:off x="3952875" y="2895600"/>
          <a:ext cx="952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885825</xdr:colOff>
      <xdr:row>13</xdr:row>
      <xdr:rowOff>76200</xdr:rowOff>
    </xdr:from>
    <xdr:to>
      <xdr:col>5</xdr:col>
      <xdr:colOff>57150</xdr:colOff>
      <xdr:row>14</xdr:row>
      <xdr:rowOff>85725</xdr:rowOff>
    </xdr:to>
    <xdr:sp macro="" textlink="">
      <xdr:nvSpPr>
        <xdr:cNvPr id="858" name="Text Box 8"/>
        <xdr:cNvSpPr txBox="1">
          <a:spLocks noChangeArrowheads="1"/>
        </xdr:cNvSpPr>
      </xdr:nvSpPr>
      <xdr:spPr bwMode="auto">
        <a:xfrm>
          <a:off x="3952875" y="2381250"/>
          <a:ext cx="952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885825</xdr:colOff>
      <xdr:row>16</xdr:row>
      <xdr:rowOff>76200</xdr:rowOff>
    </xdr:from>
    <xdr:to>
      <xdr:col>4</xdr:col>
      <xdr:colOff>9525</xdr:colOff>
      <xdr:row>17</xdr:row>
      <xdr:rowOff>85725</xdr:rowOff>
    </xdr:to>
    <xdr:sp macro="" textlink="">
      <xdr:nvSpPr>
        <xdr:cNvPr id="859" name="Text Box 9"/>
        <xdr:cNvSpPr txBox="1">
          <a:spLocks noChangeArrowheads="1"/>
        </xdr:cNvSpPr>
      </xdr:nvSpPr>
      <xdr:spPr bwMode="auto">
        <a:xfrm>
          <a:off x="2971800" y="2895600"/>
          <a:ext cx="20002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885825</xdr:colOff>
      <xdr:row>16</xdr:row>
      <xdr:rowOff>76200</xdr:rowOff>
    </xdr:from>
    <xdr:to>
      <xdr:col>6</xdr:col>
      <xdr:colOff>19050</xdr:colOff>
      <xdr:row>17</xdr:row>
      <xdr:rowOff>85725</xdr:rowOff>
    </xdr:to>
    <xdr:sp macro="" textlink="">
      <xdr:nvSpPr>
        <xdr:cNvPr id="860" name="Text Box 10"/>
        <xdr:cNvSpPr txBox="1">
          <a:spLocks noChangeArrowheads="1"/>
        </xdr:cNvSpPr>
      </xdr:nvSpPr>
      <xdr:spPr bwMode="auto">
        <a:xfrm>
          <a:off x="4791075" y="2895600"/>
          <a:ext cx="190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885825</xdr:colOff>
      <xdr:row>22</xdr:row>
      <xdr:rowOff>76200</xdr:rowOff>
    </xdr:from>
    <xdr:to>
      <xdr:col>5</xdr:col>
      <xdr:colOff>57150</xdr:colOff>
      <xdr:row>23</xdr:row>
      <xdr:rowOff>85726</xdr:rowOff>
    </xdr:to>
    <xdr:sp macro="" textlink="">
      <xdr:nvSpPr>
        <xdr:cNvPr id="861" name="Text Box 11"/>
        <xdr:cNvSpPr txBox="1">
          <a:spLocks noChangeArrowheads="1"/>
        </xdr:cNvSpPr>
      </xdr:nvSpPr>
      <xdr:spPr bwMode="auto">
        <a:xfrm>
          <a:off x="3952875" y="3924300"/>
          <a:ext cx="95250" cy="18097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885825</xdr:colOff>
      <xdr:row>22</xdr:row>
      <xdr:rowOff>76200</xdr:rowOff>
    </xdr:from>
    <xdr:to>
      <xdr:col>5</xdr:col>
      <xdr:colOff>57150</xdr:colOff>
      <xdr:row>23</xdr:row>
      <xdr:rowOff>85726</xdr:rowOff>
    </xdr:to>
    <xdr:sp macro="" textlink="">
      <xdr:nvSpPr>
        <xdr:cNvPr id="862" name="Text Box 12"/>
        <xdr:cNvSpPr txBox="1">
          <a:spLocks noChangeArrowheads="1"/>
        </xdr:cNvSpPr>
      </xdr:nvSpPr>
      <xdr:spPr bwMode="auto">
        <a:xfrm>
          <a:off x="3952875" y="3924300"/>
          <a:ext cx="95250" cy="18097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885825</xdr:colOff>
      <xdr:row>16</xdr:row>
      <xdr:rowOff>76200</xdr:rowOff>
    </xdr:from>
    <xdr:to>
      <xdr:col>5</xdr:col>
      <xdr:colOff>57150</xdr:colOff>
      <xdr:row>17</xdr:row>
      <xdr:rowOff>85725</xdr:rowOff>
    </xdr:to>
    <xdr:sp macro="" textlink="">
      <xdr:nvSpPr>
        <xdr:cNvPr id="863" name="Text Box 13"/>
        <xdr:cNvSpPr txBox="1">
          <a:spLocks noChangeArrowheads="1"/>
        </xdr:cNvSpPr>
      </xdr:nvSpPr>
      <xdr:spPr bwMode="auto">
        <a:xfrm>
          <a:off x="3952875" y="2895600"/>
          <a:ext cx="952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885825</xdr:colOff>
      <xdr:row>13</xdr:row>
      <xdr:rowOff>76200</xdr:rowOff>
    </xdr:from>
    <xdr:to>
      <xdr:col>5</xdr:col>
      <xdr:colOff>57150</xdr:colOff>
      <xdr:row>14</xdr:row>
      <xdr:rowOff>85725</xdr:rowOff>
    </xdr:to>
    <xdr:sp macro="" textlink="">
      <xdr:nvSpPr>
        <xdr:cNvPr id="864" name="Text Box 14"/>
        <xdr:cNvSpPr txBox="1">
          <a:spLocks noChangeArrowheads="1"/>
        </xdr:cNvSpPr>
      </xdr:nvSpPr>
      <xdr:spPr bwMode="auto">
        <a:xfrm>
          <a:off x="3952875" y="2381250"/>
          <a:ext cx="952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885825</xdr:colOff>
      <xdr:row>16</xdr:row>
      <xdr:rowOff>76200</xdr:rowOff>
    </xdr:from>
    <xdr:to>
      <xdr:col>4</xdr:col>
      <xdr:colOff>9525</xdr:colOff>
      <xdr:row>17</xdr:row>
      <xdr:rowOff>85725</xdr:rowOff>
    </xdr:to>
    <xdr:sp macro="" textlink="">
      <xdr:nvSpPr>
        <xdr:cNvPr id="865" name="Text Box 15"/>
        <xdr:cNvSpPr txBox="1">
          <a:spLocks noChangeArrowheads="1"/>
        </xdr:cNvSpPr>
      </xdr:nvSpPr>
      <xdr:spPr bwMode="auto">
        <a:xfrm>
          <a:off x="2971800" y="2895600"/>
          <a:ext cx="20002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885825</xdr:colOff>
      <xdr:row>16</xdr:row>
      <xdr:rowOff>76200</xdr:rowOff>
    </xdr:from>
    <xdr:to>
      <xdr:col>6</xdr:col>
      <xdr:colOff>19050</xdr:colOff>
      <xdr:row>17</xdr:row>
      <xdr:rowOff>85725</xdr:rowOff>
    </xdr:to>
    <xdr:sp macro="" textlink="">
      <xdr:nvSpPr>
        <xdr:cNvPr id="866" name="Text Box 16"/>
        <xdr:cNvSpPr txBox="1">
          <a:spLocks noChangeArrowheads="1"/>
        </xdr:cNvSpPr>
      </xdr:nvSpPr>
      <xdr:spPr bwMode="auto">
        <a:xfrm>
          <a:off x="4791075" y="2895600"/>
          <a:ext cx="190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885825</xdr:colOff>
      <xdr:row>13</xdr:row>
      <xdr:rowOff>76200</xdr:rowOff>
    </xdr:from>
    <xdr:to>
      <xdr:col>5</xdr:col>
      <xdr:colOff>57150</xdr:colOff>
      <xdr:row>14</xdr:row>
      <xdr:rowOff>85725</xdr:rowOff>
    </xdr:to>
    <xdr:sp macro="" textlink="">
      <xdr:nvSpPr>
        <xdr:cNvPr id="867" name="Text Box 17"/>
        <xdr:cNvSpPr txBox="1">
          <a:spLocks noChangeArrowheads="1"/>
        </xdr:cNvSpPr>
      </xdr:nvSpPr>
      <xdr:spPr bwMode="auto">
        <a:xfrm>
          <a:off x="3952875" y="2381250"/>
          <a:ext cx="952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885825</xdr:colOff>
      <xdr:row>10</xdr:row>
      <xdr:rowOff>76200</xdr:rowOff>
    </xdr:from>
    <xdr:to>
      <xdr:col>5</xdr:col>
      <xdr:colOff>57150</xdr:colOff>
      <xdr:row>11</xdr:row>
      <xdr:rowOff>76200</xdr:rowOff>
    </xdr:to>
    <xdr:sp macro="" textlink="">
      <xdr:nvSpPr>
        <xdr:cNvPr id="868" name="Text Box 18"/>
        <xdr:cNvSpPr txBox="1">
          <a:spLocks noChangeArrowheads="1"/>
        </xdr:cNvSpPr>
      </xdr:nvSpPr>
      <xdr:spPr bwMode="auto">
        <a:xfrm>
          <a:off x="3952875" y="18669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885825</xdr:colOff>
      <xdr:row>13</xdr:row>
      <xdr:rowOff>76200</xdr:rowOff>
    </xdr:from>
    <xdr:to>
      <xdr:col>4</xdr:col>
      <xdr:colOff>9525</xdr:colOff>
      <xdr:row>14</xdr:row>
      <xdr:rowOff>85725</xdr:rowOff>
    </xdr:to>
    <xdr:sp macro="" textlink="">
      <xdr:nvSpPr>
        <xdr:cNvPr id="869" name="Text Box 19"/>
        <xdr:cNvSpPr txBox="1">
          <a:spLocks noChangeArrowheads="1"/>
        </xdr:cNvSpPr>
      </xdr:nvSpPr>
      <xdr:spPr bwMode="auto">
        <a:xfrm>
          <a:off x="2971800" y="2381250"/>
          <a:ext cx="20002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885825</xdr:colOff>
      <xdr:row>13</xdr:row>
      <xdr:rowOff>76200</xdr:rowOff>
    </xdr:from>
    <xdr:to>
      <xdr:col>6</xdr:col>
      <xdr:colOff>19050</xdr:colOff>
      <xdr:row>14</xdr:row>
      <xdr:rowOff>85725</xdr:rowOff>
    </xdr:to>
    <xdr:sp macro="" textlink="">
      <xdr:nvSpPr>
        <xdr:cNvPr id="870" name="Text Box 20"/>
        <xdr:cNvSpPr txBox="1">
          <a:spLocks noChangeArrowheads="1"/>
        </xdr:cNvSpPr>
      </xdr:nvSpPr>
      <xdr:spPr bwMode="auto">
        <a:xfrm>
          <a:off x="4791075" y="2381250"/>
          <a:ext cx="190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885825</xdr:colOff>
      <xdr:row>19</xdr:row>
      <xdr:rowOff>76200</xdr:rowOff>
    </xdr:from>
    <xdr:to>
      <xdr:col>5</xdr:col>
      <xdr:colOff>57150</xdr:colOff>
      <xdr:row>20</xdr:row>
      <xdr:rowOff>85724</xdr:rowOff>
    </xdr:to>
    <xdr:sp macro="" textlink="">
      <xdr:nvSpPr>
        <xdr:cNvPr id="871" name="Text Box 21"/>
        <xdr:cNvSpPr txBox="1">
          <a:spLocks noChangeArrowheads="1"/>
        </xdr:cNvSpPr>
      </xdr:nvSpPr>
      <xdr:spPr bwMode="auto">
        <a:xfrm>
          <a:off x="3952875" y="3409950"/>
          <a:ext cx="95250" cy="18097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885825</xdr:colOff>
      <xdr:row>19</xdr:row>
      <xdr:rowOff>76200</xdr:rowOff>
    </xdr:from>
    <xdr:to>
      <xdr:col>5</xdr:col>
      <xdr:colOff>57150</xdr:colOff>
      <xdr:row>20</xdr:row>
      <xdr:rowOff>85724</xdr:rowOff>
    </xdr:to>
    <xdr:sp macro="" textlink="">
      <xdr:nvSpPr>
        <xdr:cNvPr id="872" name="Text Box 22"/>
        <xdr:cNvSpPr txBox="1">
          <a:spLocks noChangeArrowheads="1"/>
        </xdr:cNvSpPr>
      </xdr:nvSpPr>
      <xdr:spPr bwMode="auto">
        <a:xfrm>
          <a:off x="3952875" y="3409950"/>
          <a:ext cx="95250" cy="18097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885825</xdr:colOff>
      <xdr:row>16</xdr:row>
      <xdr:rowOff>76200</xdr:rowOff>
    </xdr:from>
    <xdr:to>
      <xdr:col>5</xdr:col>
      <xdr:colOff>57150</xdr:colOff>
      <xdr:row>17</xdr:row>
      <xdr:rowOff>85725</xdr:rowOff>
    </xdr:to>
    <xdr:sp macro="" textlink="">
      <xdr:nvSpPr>
        <xdr:cNvPr id="873" name="Text Box 1"/>
        <xdr:cNvSpPr txBox="1">
          <a:spLocks noChangeArrowheads="1"/>
        </xdr:cNvSpPr>
      </xdr:nvSpPr>
      <xdr:spPr bwMode="auto">
        <a:xfrm>
          <a:off x="3952875" y="2895600"/>
          <a:ext cx="952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885825</xdr:colOff>
      <xdr:row>13</xdr:row>
      <xdr:rowOff>76200</xdr:rowOff>
    </xdr:from>
    <xdr:to>
      <xdr:col>5</xdr:col>
      <xdr:colOff>57150</xdr:colOff>
      <xdr:row>14</xdr:row>
      <xdr:rowOff>85725</xdr:rowOff>
    </xdr:to>
    <xdr:sp macro="" textlink="">
      <xdr:nvSpPr>
        <xdr:cNvPr id="874" name="Text Box 4"/>
        <xdr:cNvSpPr txBox="1">
          <a:spLocks noChangeArrowheads="1"/>
        </xdr:cNvSpPr>
      </xdr:nvSpPr>
      <xdr:spPr bwMode="auto">
        <a:xfrm>
          <a:off x="3952875" y="2381250"/>
          <a:ext cx="952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885825</xdr:colOff>
      <xdr:row>16</xdr:row>
      <xdr:rowOff>76200</xdr:rowOff>
    </xdr:from>
    <xdr:to>
      <xdr:col>4</xdr:col>
      <xdr:colOff>9525</xdr:colOff>
      <xdr:row>17</xdr:row>
      <xdr:rowOff>85725</xdr:rowOff>
    </xdr:to>
    <xdr:sp macro="" textlink="">
      <xdr:nvSpPr>
        <xdr:cNvPr id="875" name="Text Box 5"/>
        <xdr:cNvSpPr txBox="1">
          <a:spLocks noChangeArrowheads="1"/>
        </xdr:cNvSpPr>
      </xdr:nvSpPr>
      <xdr:spPr bwMode="auto">
        <a:xfrm>
          <a:off x="2971800" y="2895600"/>
          <a:ext cx="20002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885825</xdr:colOff>
      <xdr:row>16</xdr:row>
      <xdr:rowOff>76200</xdr:rowOff>
    </xdr:from>
    <xdr:to>
      <xdr:col>6</xdr:col>
      <xdr:colOff>19050</xdr:colOff>
      <xdr:row>17</xdr:row>
      <xdr:rowOff>85725</xdr:rowOff>
    </xdr:to>
    <xdr:sp macro="" textlink="">
      <xdr:nvSpPr>
        <xdr:cNvPr id="876" name="Text Box 6"/>
        <xdr:cNvSpPr txBox="1">
          <a:spLocks noChangeArrowheads="1"/>
        </xdr:cNvSpPr>
      </xdr:nvSpPr>
      <xdr:spPr bwMode="auto">
        <a:xfrm>
          <a:off x="4791075" y="2895600"/>
          <a:ext cx="190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885825</xdr:colOff>
      <xdr:row>13</xdr:row>
      <xdr:rowOff>76200</xdr:rowOff>
    </xdr:from>
    <xdr:to>
      <xdr:col>5</xdr:col>
      <xdr:colOff>57150</xdr:colOff>
      <xdr:row>14</xdr:row>
      <xdr:rowOff>85725</xdr:rowOff>
    </xdr:to>
    <xdr:sp macro="" textlink="">
      <xdr:nvSpPr>
        <xdr:cNvPr id="877" name="Text Box 7"/>
        <xdr:cNvSpPr txBox="1">
          <a:spLocks noChangeArrowheads="1"/>
        </xdr:cNvSpPr>
      </xdr:nvSpPr>
      <xdr:spPr bwMode="auto">
        <a:xfrm>
          <a:off x="3952875" y="2381250"/>
          <a:ext cx="952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885825</xdr:colOff>
      <xdr:row>10</xdr:row>
      <xdr:rowOff>76200</xdr:rowOff>
    </xdr:from>
    <xdr:to>
      <xdr:col>5</xdr:col>
      <xdr:colOff>57150</xdr:colOff>
      <xdr:row>11</xdr:row>
      <xdr:rowOff>76200</xdr:rowOff>
    </xdr:to>
    <xdr:sp macro="" textlink="">
      <xdr:nvSpPr>
        <xdr:cNvPr id="878" name="Text Box 8"/>
        <xdr:cNvSpPr txBox="1">
          <a:spLocks noChangeArrowheads="1"/>
        </xdr:cNvSpPr>
      </xdr:nvSpPr>
      <xdr:spPr bwMode="auto">
        <a:xfrm>
          <a:off x="3952875" y="18669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885825</xdr:colOff>
      <xdr:row>13</xdr:row>
      <xdr:rowOff>76200</xdr:rowOff>
    </xdr:from>
    <xdr:to>
      <xdr:col>4</xdr:col>
      <xdr:colOff>9525</xdr:colOff>
      <xdr:row>14</xdr:row>
      <xdr:rowOff>85725</xdr:rowOff>
    </xdr:to>
    <xdr:sp macro="" textlink="">
      <xdr:nvSpPr>
        <xdr:cNvPr id="879" name="Text Box 9"/>
        <xdr:cNvSpPr txBox="1">
          <a:spLocks noChangeArrowheads="1"/>
        </xdr:cNvSpPr>
      </xdr:nvSpPr>
      <xdr:spPr bwMode="auto">
        <a:xfrm>
          <a:off x="2971800" y="2381250"/>
          <a:ext cx="20002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885825</xdr:colOff>
      <xdr:row>13</xdr:row>
      <xdr:rowOff>76200</xdr:rowOff>
    </xdr:from>
    <xdr:to>
      <xdr:col>6</xdr:col>
      <xdr:colOff>19050</xdr:colOff>
      <xdr:row>14</xdr:row>
      <xdr:rowOff>85725</xdr:rowOff>
    </xdr:to>
    <xdr:sp macro="" textlink="">
      <xdr:nvSpPr>
        <xdr:cNvPr id="880" name="Text Box 10"/>
        <xdr:cNvSpPr txBox="1">
          <a:spLocks noChangeArrowheads="1"/>
        </xdr:cNvSpPr>
      </xdr:nvSpPr>
      <xdr:spPr bwMode="auto">
        <a:xfrm>
          <a:off x="4791075" y="2381250"/>
          <a:ext cx="190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885825</xdr:colOff>
      <xdr:row>19</xdr:row>
      <xdr:rowOff>76200</xdr:rowOff>
    </xdr:from>
    <xdr:to>
      <xdr:col>5</xdr:col>
      <xdr:colOff>57150</xdr:colOff>
      <xdr:row>20</xdr:row>
      <xdr:rowOff>85724</xdr:rowOff>
    </xdr:to>
    <xdr:sp macro="" textlink="">
      <xdr:nvSpPr>
        <xdr:cNvPr id="881" name="Text Box 11"/>
        <xdr:cNvSpPr txBox="1">
          <a:spLocks noChangeArrowheads="1"/>
        </xdr:cNvSpPr>
      </xdr:nvSpPr>
      <xdr:spPr bwMode="auto">
        <a:xfrm>
          <a:off x="3952875" y="3409950"/>
          <a:ext cx="95250" cy="18097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885825</xdr:colOff>
      <xdr:row>19</xdr:row>
      <xdr:rowOff>76200</xdr:rowOff>
    </xdr:from>
    <xdr:to>
      <xdr:col>5</xdr:col>
      <xdr:colOff>57150</xdr:colOff>
      <xdr:row>20</xdr:row>
      <xdr:rowOff>85724</xdr:rowOff>
    </xdr:to>
    <xdr:sp macro="" textlink="">
      <xdr:nvSpPr>
        <xdr:cNvPr id="882" name="Text Box 12"/>
        <xdr:cNvSpPr txBox="1">
          <a:spLocks noChangeArrowheads="1"/>
        </xdr:cNvSpPr>
      </xdr:nvSpPr>
      <xdr:spPr bwMode="auto">
        <a:xfrm>
          <a:off x="3952875" y="3409950"/>
          <a:ext cx="95250" cy="18097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885825</xdr:colOff>
      <xdr:row>13</xdr:row>
      <xdr:rowOff>76200</xdr:rowOff>
    </xdr:from>
    <xdr:to>
      <xdr:col>5</xdr:col>
      <xdr:colOff>57150</xdr:colOff>
      <xdr:row>14</xdr:row>
      <xdr:rowOff>85725</xdr:rowOff>
    </xdr:to>
    <xdr:sp macro="" textlink="">
      <xdr:nvSpPr>
        <xdr:cNvPr id="883" name="Text Box 13"/>
        <xdr:cNvSpPr txBox="1">
          <a:spLocks noChangeArrowheads="1"/>
        </xdr:cNvSpPr>
      </xdr:nvSpPr>
      <xdr:spPr bwMode="auto">
        <a:xfrm>
          <a:off x="3952875" y="2381250"/>
          <a:ext cx="952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885825</xdr:colOff>
      <xdr:row>10</xdr:row>
      <xdr:rowOff>76200</xdr:rowOff>
    </xdr:from>
    <xdr:to>
      <xdr:col>5</xdr:col>
      <xdr:colOff>57150</xdr:colOff>
      <xdr:row>11</xdr:row>
      <xdr:rowOff>76200</xdr:rowOff>
    </xdr:to>
    <xdr:sp macro="" textlink="">
      <xdr:nvSpPr>
        <xdr:cNvPr id="884" name="Text Box 14"/>
        <xdr:cNvSpPr txBox="1">
          <a:spLocks noChangeArrowheads="1"/>
        </xdr:cNvSpPr>
      </xdr:nvSpPr>
      <xdr:spPr bwMode="auto">
        <a:xfrm>
          <a:off x="3952875" y="18669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885825</xdr:colOff>
      <xdr:row>13</xdr:row>
      <xdr:rowOff>76200</xdr:rowOff>
    </xdr:from>
    <xdr:to>
      <xdr:col>4</xdr:col>
      <xdr:colOff>9525</xdr:colOff>
      <xdr:row>14</xdr:row>
      <xdr:rowOff>85725</xdr:rowOff>
    </xdr:to>
    <xdr:sp macro="" textlink="">
      <xdr:nvSpPr>
        <xdr:cNvPr id="885" name="Text Box 15"/>
        <xdr:cNvSpPr txBox="1">
          <a:spLocks noChangeArrowheads="1"/>
        </xdr:cNvSpPr>
      </xdr:nvSpPr>
      <xdr:spPr bwMode="auto">
        <a:xfrm>
          <a:off x="2971800" y="2381250"/>
          <a:ext cx="20002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885825</xdr:colOff>
      <xdr:row>13</xdr:row>
      <xdr:rowOff>76200</xdr:rowOff>
    </xdr:from>
    <xdr:to>
      <xdr:col>6</xdr:col>
      <xdr:colOff>19050</xdr:colOff>
      <xdr:row>14</xdr:row>
      <xdr:rowOff>85725</xdr:rowOff>
    </xdr:to>
    <xdr:sp macro="" textlink="">
      <xdr:nvSpPr>
        <xdr:cNvPr id="886" name="Text Box 16"/>
        <xdr:cNvSpPr txBox="1">
          <a:spLocks noChangeArrowheads="1"/>
        </xdr:cNvSpPr>
      </xdr:nvSpPr>
      <xdr:spPr bwMode="auto">
        <a:xfrm>
          <a:off x="4791075" y="2381250"/>
          <a:ext cx="190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885825</xdr:colOff>
      <xdr:row>10</xdr:row>
      <xdr:rowOff>76200</xdr:rowOff>
    </xdr:from>
    <xdr:to>
      <xdr:col>5</xdr:col>
      <xdr:colOff>57150</xdr:colOff>
      <xdr:row>11</xdr:row>
      <xdr:rowOff>76200</xdr:rowOff>
    </xdr:to>
    <xdr:sp macro="" textlink="">
      <xdr:nvSpPr>
        <xdr:cNvPr id="887" name="Text Box 17"/>
        <xdr:cNvSpPr txBox="1">
          <a:spLocks noChangeArrowheads="1"/>
        </xdr:cNvSpPr>
      </xdr:nvSpPr>
      <xdr:spPr bwMode="auto">
        <a:xfrm>
          <a:off x="3952875" y="18669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885825</xdr:colOff>
      <xdr:row>7</xdr:row>
      <xdr:rowOff>76200</xdr:rowOff>
    </xdr:from>
    <xdr:to>
      <xdr:col>5</xdr:col>
      <xdr:colOff>57150</xdr:colOff>
      <xdr:row>8</xdr:row>
      <xdr:rowOff>76200</xdr:rowOff>
    </xdr:to>
    <xdr:sp macro="" textlink="">
      <xdr:nvSpPr>
        <xdr:cNvPr id="888" name="Text Box 18"/>
        <xdr:cNvSpPr txBox="1">
          <a:spLocks noChangeArrowheads="1"/>
        </xdr:cNvSpPr>
      </xdr:nvSpPr>
      <xdr:spPr bwMode="auto">
        <a:xfrm>
          <a:off x="3952875" y="13525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885825</xdr:colOff>
      <xdr:row>10</xdr:row>
      <xdr:rowOff>76200</xdr:rowOff>
    </xdr:from>
    <xdr:to>
      <xdr:col>4</xdr:col>
      <xdr:colOff>9525</xdr:colOff>
      <xdr:row>11</xdr:row>
      <xdr:rowOff>76200</xdr:rowOff>
    </xdr:to>
    <xdr:sp macro="" textlink="">
      <xdr:nvSpPr>
        <xdr:cNvPr id="889" name="Text Box 19"/>
        <xdr:cNvSpPr txBox="1">
          <a:spLocks noChangeArrowheads="1"/>
        </xdr:cNvSpPr>
      </xdr:nvSpPr>
      <xdr:spPr bwMode="auto">
        <a:xfrm>
          <a:off x="2971800" y="1866900"/>
          <a:ext cx="200025"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885825</xdr:colOff>
      <xdr:row>10</xdr:row>
      <xdr:rowOff>76200</xdr:rowOff>
    </xdr:from>
    <xdr:to>
      <xdr:col>6</xdr:col>
      <xdr:colOff>19050</xdr:colOff>
      <xdr:row>11</xdr:row>
      <xdr:rowOff>76200</xdr:rowOff>
    </xdr:to>
    <xdr:sp macro="" textlink="">
      <xdr:nvSpPr>
        <xdr:cNvPr id="890" name="Text Box 20"/>
        <xdr:cNvSpPr txBox="1">
          <a:spLocks noChangeArrowheads="1"/>
        </xdr:cNvSpPr>
      </xdr:nvSpPr>
      <xdr:spPr bwMode="auto">
        <a:xfrm>
          <a:off x="4791075" y="1866900"/>
          <a:ext cx="190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885825</xdr:colOff>
      <xdr:row>16</xdr:row>
      <xdr:rowOff>76200</xdr:rowOff>
    </xdr:from>
    <xdr:to>
      <xdr:col>5</xdr:col>
      <xdr:colOff>57150</xdr:colOff>
      <xdr:row>17</xdr:row>
      <xdr:rowOff>85725</xdr:rowOff>
    </xdr:to>
    <xdr:sp macro="" textlink="">
      <xdr:nvSpPr>
        <xdr:cNvPr id="891" name="Text Box 21"/>
        <xdr:cNvSpPr txBox="1">
          <a:spLocks noChangeArrowheads="1"/>
        </xdr:cNvSpPr>
      </xdr:nvSpPr>
      <xdr:spPr bwMode="auto">
        <a:xfrm>
          <a:off x="3952875" y="2895600"/>
          <a:ext cx="952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885825</xdr:colOff>
      <xdr:row>16</xdr:row>
      <xdr:rowOff>76200</xdr:rowOff>
    </xdr:from>
    <xdr:to>
      <xdr:col>5</xdr:col>
      <xdr:colOff>57150</xdr:colOff>
      <xdr:row>17</xdr:row>
      <xdr:rowOff>85725</xdr:rowOff>
    </xdr:to>
    <xdr:sp macro="" textlink="">
      <xdr:nvSpPr>
        <xdr:cNvPr id="892" name="Text Box 22"/>
        <xdr:cNvSpPr txBox="1">
          <a:spLocks noChangeArrowheads="1"/>
        </xdr:cNvSpPr>
      </xdr:nvSpPr>
      <xdr:spPr bwMode="auto">
        <a:xfrm>
          <a:off x="3952875" y="2895600"/>
          <a:ext cx="952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885825</xdr:colOff>
      <xdr:row>19</xdr:row>
      <xdr:rowOff>76200</xdr:rowOff>
    </xdr:from>
    <xdr:to>
      <xdr:col>5</xdr:col>
      <xdr:colOff>57150</xdr:colOff>
      <xdr:row>20</xdr:row>
      <xdr:rowOff>85724</xdr:rowOff>
    </xdr:to>
    <xdr:sp macro="" textlink="">
      <xdr:nvSpPr>
        <xdr:cNvPr id="893" name="Text Box 6"/>
        <xdr:cNvSpPr txBox="1">
          <a:spLocks noChangeArrowheads="1"/>
        </xdr:cNvSpPr>
      </xdr:nvSpPr>
      <xdr:spPr bwMode="auto">
        <a:xfrm>
          <a:off x="3952875" y="3409950"/>
          <a:ext cx="95250" cy="18097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885825</xdr:colOff>
      <xdr:row>23</xdr:row>
      <xdr:rowOff>0</xdr:rowOff>
    </xdr:from>
    <xdr:to>
      <xdr:col>5</xdr:col>
      <xdr:colOff>57150</xdr:colOff>
      <xdr:row>24</xdr:row>
      <xdr:rowOff>28575</xdr:rowOff>
    </xdr:to>
    <xdr:sp macro="" textlink="">
      <xdr:nvSpPr>
        <xdr:cNvPr id="894" name="Text Box 1"/>
        <xdr:cNvSpPr txBox="1">
          <a:spLocks noChangeArrowheads="1"/>
        </xdr:cNvSpPr>
      </xdr:nvSpPr>
      <xdr:spPr bwMode="auto">
        <a:xfrm>
          <a:off x="3952875" y="4019550"/>
          <a:ext cx="952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885825</xdr:colOff>
      <xdr:row>23</xdr:row>
      <xdr:rowOff>0</xdr:rowOff>
    </xdr:from>
    <xdr:to>
      <xdr:col>4</xdr:col>
      <xdr:colOff>9525</xdr:colOff>
      <xdr:row>24</xdr:row>
      <xdr:rowOff>28575</xdr:rowOff>
    </xdr:to>
    <xdr:sp macro="" textlink="">
      <xdr:nvSpPr>
        <xdr:cNvPr id="895" name="Text Box 5"/>
        <xdr:cNvSpPr txBox="1">
          <a:spLocks noChangeArrowheads="1"/>
        </xdr:cNvSpPr>
      </xdr:nvSpPr>
      <xdr:spPr bwMode="auto">
        <a:xfrm>
          <a:off x="2971800" y="4019550"/>
          <a:ext cx="20002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885825</xdr:colOff>
      <xdr:row>23</xdr:row>
      <xdr:rowOff>0</xdr:rowOff>
    </xdr:from>
    <xdr:to>
      <xdr:col>6</xdr:col>
      <xdr:colOff>19050</xdr:colOff>
      <xdr:row>24</xdr:row>
      <xdr:rowOff>28575</xdr:rowOff>
    </xdr:to>
    <xdr:sp macro="" textlink="">
      <xdr:nvSpPr>
        <xdr:cNvPr id="896" name="Text Box 6"/>
        <xdr:cNvSpPr txBox="1">
          <a:spLocks noChangeArrowheads="1"/>
        </xdr:cNvSpPr>
      </xdr:nvSpPr>
      <xdr:spPr bwMode="auto">
        <a:xfrm>
          <a:off x="4791075" y="4019550"/>
          <a:ext cx="190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885825</xdr:colOff>
      <xdr:row>25</xdr:row>
      <xdr:rowOff>76200</xdr:rowOff>
    </xdr:from>
    <xdr:to>
      <xdr:col>5</xdr:col>
      <xdr:colOff>57150</xdr:colOff>
      <xdr:row>26</xdr:row>
      <xdr:rowOff>85725</xdr:rowOff>
    </xdr:to>
    <xdr:sp macro="" textlink="">
      <xdr:nvSpPr>
        <xdr:cNvPr id="897" name="Text Box 11"/>
        <xdr:cNvSpPr txBox="1">
          <a:spLocks noChangeArrowheads="1"/>
        </xdr:cNvSpPr>
      </xdr:nvSpPr>
      <xdr:spPr bwMode="auto">
        <a:xfrm>
          <a:off x="3952875" y="4438650"/>
          <a:ext cx="952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885825</xdr:colOff>
      <xdr:row>25</xdr:row>
      <xdr:rowOff>76200</xdr:rowOff>
    </xdr:from>
    <xdr:to>
      <xdr:col>5</xdr:col>
      <xdr:colOff>57150</xdr:colOff>
      <xdr:row>26</xdr:row>
      <xdr:rowOff>85725</xdr:rowOff>
    </xdr:to>
    <xdr:sp macro="" textlink="">
      <xdr:nvSpPr>
        <xdr:cNvPr id="898" name="Text Box 12"/>
        <xdr:cNvSpPr txBox="1">
          <a:spLocks noChangeArrowheads="1"/>
        </xdr:cNvSpPr>
      </xdr:nvSpPr>
      <xdr:spPr bwMode="auto">
        <a:xfrm>
          <a:off x="3952875" y="4438650"/>
          <a:ext cx="952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885825</xdr:colOff>
      <xdr:row>23</xdr:row>
      <xdr:rowOff>0</xdr:rowOff>
    </xdr:from>
    <xdr:to>
      <xdr:col>5</xdr:col>
      <xdr:colOff>57150</xdr:colOff>
      <xdr:row>24</xdr:row>
      <xdr:rowOff>28575</xdr:rowOff>
    </xdr:to>
    <xdr:sp macro="" textlink="">
      <xdr:nvSpPr>
        <xdr:cNvPr id="899" name="Text Box 21"/>
        <xdr:cNvSpPr txBox="1">
          <a:spLocks noChangeArrowheads="1"/>
        </xdr:cNvSpPr>
      </xdr:nvSpPr>
      <xdr:spPr bwMode="auto">
        <a:xfrm>
          <a:off x="3952875" y="4019550"/>
          <a:ext cx="952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885825</xdr:colOff>
      <xdr:row>23</xdr:row>
      <xdr:rowOff>0</xdr:rowOff>
    </xdr:from>
    <xdr:to>
      <xdr:col>5</xdr:col>
      <xdr:colOff>57150</xdr:colOff>
      <xdr:row>24</xdr:row>
      <xdr:rowOff>28575</xdr:rowOff>
    </xdr:to>
    <xdr:sp macro="" textlink="">
      <xdr:nvSpPr>
        <xdr:cNvPr id="900" name="Text Box 22"/>
        <xdr:cNvSpPr txBox="1">
          <a:spLocks noChangeArrowheads="1"/>
        </xdr:cNvSpPr>
      </xdr:nvSpPr>
      <xdr:spPr bwMode="auto">
        <a:xfrm>
          <a:off x="3952875" y="4019550"/>
          <a:ext cx="952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885825</xdr:colOff>
      <xdr:row>23</xdr:row>
      <xdr:rowOff>0</xdr:rowOff>
    </xdr:from>
    <xdr:to>
      <xdr:col>5</xdr:col>
      <xdr:colOff>57150</xdr:colOff>
      <xdr:row>24</xdr:row>
      <xdr:rowOff>28575</xdr:rowOff>
    </xdr:to>
    <xdr:sp macro="" textlink="">
      <xdr:nvSpPr>
        <xdr:cNvPr id="901" name="Text Box 11"/>
        <xdr:cNvSpPr txBox="1">
          <a:spLocks noChangeArrowheads="1"/>
        </xdr:cNvSpPr>
      </xdr:nvSpPr>
      <xdr:spPr bwMode="auto">
        <a:xfrm>
          <a:off x="3952875" y="4019550"/>
          <a:ext cx="952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885825</xdr:colOff>
      <xdr:row>23</xdr:row>
      <xdr:rowOff>0</xdr:rowOff>
    </xdr:from>
    <xdr:to>
      <xdr:col>5</xdr:col>
      <xdr:colOff>57150</xdr:colOff>
      <xdr:row>24</xdr:row>
      <xdr:rowOff>28575</xdr:rowOff>
    </xdr:to>
    <xdr:sp macro="" textlink="">
      <xdr:nvSpPr>
        <xdr:cNvPr id="902" name="Text Box 12"/>
        <xdr:cNvSpPr txBox="1">
          <a:spLocks noChangeArrowheads="1"/>
        </xdr:cNvSpPr>
      </xdr:nvSpPr>
      <xdr:spPr bwMode="auto">
        <a:xfrm>
          <a:off x="3952875" y="4019550"/>
          <a:ext cx="952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885825</xdr:colOff>
      <xdr:row>23</xdr:row>
      <xdr:rowOff>0</xdr:rowOff>
    </xdr:from>
    <xdr:to>
      <xdr:col>5</xdr:col>
      <xdr:colOff>57150</xdr:colOff>
      <xdr:row>24</xdr:row>
      <xdr:rowOff>28575</xdr:rowOff>
    </xdr:to>
    <xdr:sp macro="" textlink="">
      <xdr:nvSpPr>
        <xdr:cNvPr id="903" name="Text Box 6"/>
        <xdr:cNvSpPr txBox="1">
          <a:spLocks noChangeArrowheads="1"/>
        </xdr:cNvSpPr>
      </xdr:nvSpPr>
      <xdr:spPr bwMode="auto">
        <a:xfrm>
          <a:off x="3952875" y="4019550"/>
          <a:ext cx="952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885825</xdr:colOff>
      <xdr:row>22</xdr:row>
      <xdr:rowOff>76200</xdr:rowOff>
    </xdr:from>
    <xdr:to>
      <xdr:col>4</xdr:col>
      <xdr:colOff>9525</xdr:colOff>
      <xdr:row>23</xdr:row>
      <xdr:rowOff>85726</xdr:rowOff>
    </xdr:to>
    <xdr:sp macro="" textlink="">
      <xdr:nvSpPr>
        <xdr:cNvPr id="904" name="Text Box 11"/>
        <xdr:cNvSpPr txBox="1">
          <a:spLocks noChangeArrowheads="1"/>
        </xdr:cNvSpPr>
      </xdr:nvSpPr>
      <xdr:spPr bwMode="auto">
        <a:xfrm>
          <a:off x="2971800" y="3924300"/>
          <a:ext cx="200025" cy="18097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885825</xdr:colOff>
      <xdr:row>22</xdr:row>
      <xdr:rowOff>76200</xdr:rowOff>
    </xdr:from>
    <xdr:to>
      <xdr:col>4</xdr:col>
      <xdr:colOff>9525</xdr:colOff>
      <xdr:row>23</xdr:row>
      <xdr:rowOff>85726</xdr:rowOff>
    </xdr:to>
    <xdr:sp macro="" textlink="">
      <xdr:nvSpPr>
        <xdr:cNvPr id="905" name="Text Box 12"/>
        <xdr:cNvSpPr txBox="1">
          <a:spLocks noChangeArrowheads="1"/>
        </xdr:cNvSpPr>
      </xdr:nvSpPr>
      <xdr:spPr bwMode="auto">
        <a:xfrm>
          <a:off x="2971800" y="3924300"/>
          <a:ext cx="200025" cy="18097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885825</xdr:colOff>
      <xdr:row>23</xdr:row>
      <xdr:rowOff>0</xdr:rowOff>
    </xdr:from>
    <xdr:to>
      <xdr:col>4</xdr:col>
      <xdr:colOff>9525</xdr:colOff>
      <xdr:row>24</xdr:row>
      <xdr:rowOff>28575</xdr:rowOff>
    </xdr:to>
    <xdr:sp macro="" textlink="">
      <xdr:nvSpPr>
        <xdr:cNvPr id="906" name="Text Box 1"/>
        <xdr:cNvSpPr txBox="1">
          <a:spLocks noChangeArrowheads="1"/>
        </xdr:cNvSpPr>
      </xdr:nvSpPr>
      <xdr:spPr bwMode="auto">
        <a:xfrm>
          <a:off x="2971800" y="4019550"/>
          <a:ext cx="20002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885825</xdr:colOff>
      <xdr:row>23</xdr:row>
      <xdr:rowOff>0</xdr:rowOff>
    </xdr:from>
    <xdr:to>
      <xdr:col>4</xdr:col>
      <xdr:colOff>9525</xdr:colOff>
      <xdr:row>24</xdr:row>
      <xdr:rowOff>28575</xdr:rowOff>
    </xdr:to>
    <xdr:sp macro="" textlink="">
      <xdr:nvSpPr>
        <xdr:cNvPr id="907" name="Text Box 21"/>
        <xdr:cNvSpPr txBox="1">
          <a:spLocks noChangeArrowheads="1"/>
        </xdr:cNvSpPr>
      </xdr:nvSpPr>
      <xdr:spPr bwMode="auto">
        <a:xfrm>
          <a:off x="2971800" y="4019550"/>
          <a:ext cx="20002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885825</xdr:colOff>
      <xdr:row>23</xdr:row>
      <xdr:rowOff>0</xdr:rowOff>
    </xdr:from>
    <xdr:to>
      <xdr:col>4</xdr:col>
      <xdr:colOff>9525</xdr:colOff>
      <xdr:row>24</xdr:row>
      <xdr:rowOff>28575</xdr:rowOff>
    </xdr:to>
    <xdr:sp macro="" textlink="">
      <xdr:nvSpPr>
        <xdr:cNvPr id="908" name="Text Box 22"/>
        <xdr:cNvSpPr txBox="1">
          <a:spLocks noChangeArrowheads="1"/>
        </xdr:cNvSpPr>
      </xdr:nvSpPr>
      <xdr:spPr bwMode="auto">
        <a:xfrm>
          <a:off x="2971800" y="4019550"/>
          <a:ext cx="20002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885825</xdr:colOff>
      <xdr:row>23</xdr:row>
      <xdr:rowOff>0</xdr:rowOff>
    </xdr:from>
    <xdr:to>
      <xdr:col>4</xdr:col>
      <xdr:colOff>9525</xdr:colOff>
      <xdr:row>24</xdr:row>
      <xdr:rowOff>28575</xdr:rowOff>
    </xdr:to>
    <xdr:sp macro="" textlink="">
      <xdr:nvSpPr>
        <xdr:cNvPr id="909" name="Text Box 11"/>
        <xdr:cNvSpPr txBox="1">
          <a:spLocks noChangeArrowheads="1"/>
        </xdr:cNvSpPr>
      </xdr:nvSpPr>
      <xdr:spPr bwMode="auto">
        <a:xfrm>
          <a:off x="2971800" y="4019550"/>
          <a:ext cx="20002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885825</xdr:colOff>
      <xdr:row>23</xdr:row>
      <xdr:rowOff>0</xdr:rowOff>
    </xdr:from>
    <xdr:to>
      <xdr:col>4</xdr:col>
      <xdr:colOff>9525</xdr:colOff>
      <xdr:row>24</xdr:row>
      <xdr:rowOff>28575</xdr:rowOff>
    </xdr:to>
    <xdr:sp macro="" textlink="">
      <xdr:nvSpPr>
        <xdr:cNvPr id="910" name="Text Box 12"/>
        <xdr:cNvSpPr txBox="1">
          <a:spLocks noChangeArrowheads="1"/>
        </xdr:cNvSpPr>
      </xdr:nvSpPr>
      <xdr:spPr bwMode="auto">
        <a:xfrm>
          <a:off x="2971800" y="4019550"/>
          <a:ext cx="20002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885825</xdr:colOff>
      <xdr:row>23</xdr:row>
      <xdr:rowOff>0</xdr:rowOff>
    </xdr:from>
    <xdr:to>
      <xdr:col>4</xdr:col>
      <xdr:colOff>9525</xdr:colOff>
      <xdr:row>24</xdr:row>
      <xdr:rowOff>28575</xdr:rowOff>
    </xdr:to>
    <xdr:sp macro="" textlink="">
      <xdr:nvSpPr>
        <xdr:cNvPr id="911" name="Text Box 6"/>
        <xdr:cNvSpPr txBox="1">
          <a:spLocks noChangeArrowheads="1"/>
        </xdr:cNvSpPr>
      </xdr:nvSpPr>
      <xdr:spPr bwMode="auto">
        <a:xfrm>
          <a:off x="2971800" y="4019550"/>
          <a:ext cx="20002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885825</xdr:colOff>
      <xdr:row>23</xdr:row>
      <xdr:rowOff>0</xdr:rowOff>
    </xdr:from>
    <xdr:to>
      <xdr:col>5</xdr:col>
      <xdr:colOff>57150</xdr:colOff>
      <xdr:row>24</xdr:row>
      <xdr:rowOff>28575</xdr:rowOff>
    </xdr:to>
    <xdr:sp macro="" textlink="">
      <xdr:nvSpPr>
        <xdr:cNvPr id="912" name="Text Box 6"/>
        <xdr:cNvSpPr txBox="1">
          <a:spLocks noChangeArrowheads="1"/>
        </xdr:cNvSpPr>
      </xdr:nvSpPr>
      <xdr:spPr bwMode="auto">
        <a:xfrm>
          <a:off x="3952875" y="4019550"/>
          <a:ext cx="952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885825</xdr:colOff>
      <xdr:row>22</xdr:row>
      <xdr:rowOff>76200</xdr:rowOff>
    </xdr:from>
    <xdr:to>
      <xdr:col>7</xdr:col>
      <xdr:colOff>6806</xdr:colOff>
      <xdr:row>23</xdr:row>
      <xdr:rowOff>85726</xdr:rowOff>
    </xdr:to>
    <xdr:sp macro="" textlink="">
      <xdr:nvSpPr>
        <xdr:cNvPr id="913" name="Text Box 5"/>
        <xdr:cNvSpPr txBox="1">
          <a:spLocks noChangeArrowheads="1"/>
        </xdr:cNvSpPr>
      </xdr:nvSpPr>
      <xdr:spPr bwMode="auto">
        <a:xfrm>
          <a:off x="5676900" y="3924300"/>
          <a:ext cx="6806" cy="18097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5</xdr:col>
      <xdr:colOff>885825</xdr:colOff>
      <xdr:row>10</xdr:row>
      <xdr:rowOff>76200</xdr:rowOff>
    </xdr:from>
    <xdr:ext cx="95250" cy="171450"/>
    <xdr:sp macro="" textlink="">
      <xdr:nvSpPr>
        <xdr:cNvPr id="914" name="Text Box 18"/>
        <xdr:cNvSpPr txBox="1">
          <a:spLocks noChangeArrowheads="1"/>
        </xdr:cNvSpPr>
      </xdr:nvSpPr>
      <xdr:spPr bwMode="auto">
        <a:xfrm>
          <a:off x="4791075" y="18669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885825</xdr:colOff>
      <xdr:row>10</xdr:row>
      <xdr:rowOff>76200</xdr:rowOff>
    </xdr:from>
    <xdr:ext cx="95250" cy="171450"/>
    <xdr:sp macro="" textlink="">
      <xdr:nvSpPr>
        <xdr:cNvPr id="915" name="Text Box 8"/>
        <xdr:cNvSpPr txBox="1">
          <a:spLocks noChangeArrowheads="1"/>
        </xdr:cNvSpPr>
      </xdr:nvSpPr>
      <xdr:spPr bwMode="auto">
        <a:xfrm>
          <a:off x="4791075" y="18669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885825</xdr:colOff>
      <xdr:row>10</xdr:row>
      <xdr:rowOff>76200</xdr:rowOff>
    </xdr:from>
    <xdr:ext cx="95250" cy="171450"/>
    <xdr:sp macro="" textlink="">
      <xdr:nvSpPr>
        <xdr:cNvPr id="916" name="Text Box 14"/>
        <xdr:cNvSpPr txBox="1">
          <a:spLocks noChangeArrowheads="1"/>
        </xdr:cNvSpPr>
      </xdr:nvSpPr>
      <xdr:spPr bwMode="auto">
        <a:xfrm>
          <a:off x="4791075" y="18669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885825</xdr:colOff>
      <xdr:row>10</xdr:row>
      <xdr:rowOff>76200</xdr:rowOff>
    </xdr:from>
    <xdr:ext cx="95250" cy="171450"/>
    <xdr:sp macro="" textlink="">
      <xdr:nvSpPr>
        <xdr:cNvPr id="917" name="Text Box 17"/>
        <xdr:cNvSpPr txBox="1">
          <a:spLocks noChangeArrowheads="1"/>
        </xdr:cNvSpPr>
      </xdr:nvSpPr>
      <xdr:spPr bwMode="auto">
        <a:xfrm>
          <a:off x="4791075" y="18669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885825</xdr:colOff>
      <xdr:row>25</xdr:row>
      <xdr:rowOff>76200</xdr:rowOff>
    </xdr:from>
    <xdr:ext cx="95250" cy="180975"/>
    <xdr:sp macro="" textlink="">
      <xdr:nvSpPr>
        <xdr:cNvPr id="918" name="Text Box 11"/>
        <xdr:cNvSpPr txBox="1">
          <a:spLocks noChangeArrowheads="1"/>
        </xdr:cNvSpPr>
      </xdr:nvSpPr>
      <xdr:spPr bwMode="auto">
        <a:xfrm>
          <a:off x="3952875" y="4438650"/>
          <a:ext cx="952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885825</xdr:colOff>
      <xdr:row>25</xdr:row>
      <xdr:rowOff>76200</xdr:rowOff>
    </xdr:from>
    <xdr:ext cx="95250" cy="180975"/>
    <xdr:sp macro="" textlink="">
      <xdr:nvSpPr>
        <xdr:cNvPr id="919" name="Text Box 12"/>
        <xdr:cNvSpPr txBox="1">
          <a:spLocks noChangeArrowheads="1"/>
        </xdr:cNvSpPr>
      </xdr:nvSpPr>
      <xdr:spPr bwMode="auto">
        <a:xfrm>
          <a:off x="3952875" y="4438650"/>
          <a:ext cx="952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885825</xdr:colOff>
      <xdr:row>29</xdr:row>
      <xdr:rowOff>0</xdr:rowOff>
    </xdr:from>
    <xdr:ext cx="95250" cy="200025"/>
    <xdr:sp macro="" textlink="">
      <xdr:nvSpPr>
        <xdr:cNvPr id="920" name="Text Box 1"/>
        <xdr:cNvSpPr txBox="1">
          <a:spLocks noChangeArrowheads="1"/>
        </xdr:cNvSpPr>
      </xdr:nvSpPr>
      <xdr:spPr bwMode="auto">
        <a:xfrm>
          <a:off x="3952875" y="5048250"/>
          <a:ext cx="952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885825</xdr:colOff>
      <xdr:row>29</xdr:row>
      <xdr:rowOff>0</xdr:rowOff>
    </xdr:from>
    <xdr:ext cx="200025" cy="200025"/>
    <xdr:sp macro="" textlink="">
      <xdr:nvSpPr>
        <xdr:cNvPr id="921" name="Text Box 5"/>
        <xdr:cNvSpPr txBox="1">
          <a:spLocks noChangeArrowheads="1"/>
        </xdr:cNvSpPr>
      </xdr:nvSpPr>
      <xdr:spPr bwMode="auto">
        <a:xfrm>
          <a:off x="2971800" y="5048250"/>
          <a:ext cx="20002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885825</xdr:colOff>
      <xdr:row>29</xdr:row>
      <xdr:rowOff>0</xdr:rowOff>
    </xdr:from>
    <xdr:ext cx="19050" cy="200025"/>
    <xdr:sp macro="" textlink="">
      <xdr:nvSpPr>
        <xdr:cNvPr id="922" name="Text Box 6"/>
        <xdr:cNvSpPr txBox="1">
          <a:spLocks noChangeArrowheads="1"/>
        </xdr:cNvSpPr>
      </xdr:nvSpPr>
      <xdr:spPr bwMode="auto">
        <a:xfrm>
          <a:off x="4791075" y="5048250"/>
          <a:ext cx="190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885825</xdr:colOff>
      <xdr:row>31</xdr:row>
      <xdr:rowOff>76200</xdr:rowOff>
    </xdr:from>
    <xdr:ext cx="95250" cy="180975"/>
    <xdr:sp macro="" textlink="">
      <xdr:nvSpPr>
        <xdr:cNvPr id="923" name="Text Box 11"/>
        <xdr:cNvSpPr txBox="1">
          <a:spLocks noChangeArrowheads="1"/>
        </xdr:cNvSpPr>
      </xdr:nvSpPr>
      <xdr:spPr bwMode="auto">
        <a:xfrm>
          <a:off x="3952875" y="5467350"/>
          <a:ext cx="952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885825</xdr:colOff>
      <xdr:row>31</xdr:row>
      <xdr:rowOff>76200</xdr:rowOff>
    </xdr:from>
    <xdr:ext cx="95250" cy="180975"/>
    <xdr:sp macro="" textlink="">
      <xdr:nvSpPr>
        <xdr:cNvPr id="924" name="Text Box 12"/>
        <xdr:cNvSpPr txBox="1">
          <a:spLocks noChangeArrowheads="1"/>
        </xdr:cNvSpPr>
      </xdr:nvSpPr>
      <xdr:spPr bwMode="auto">
        <a:xfrm>
          <a:off x="3952875" y="5467350"/>
          <a:ext cx="952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885825</xdr:colOff>
      <xdr:row>29</xdr:row>
      <xdr:rowOff>0</xdr:rowOff>
    </xdr:from>
    <xdr:ext cx="95250" cy="200025"/>
    <xdr:sp macro="" textlink="">
      <xdr:nvSpPr>
        <xdr:cNvPr id="925" name="Text Box 21"/>
        <xdr:cNvSpPr txBox="1">
          <a:spLocks noChangeArrowheads="1"/>
        </xdr:cNvSpPr>
      </xdr:nvSpPr>
      <xdr:spPr bwMode="auto">
        <a:xfrm>
          <a:off x="3952875" y="5048250"/>
          <a:ext cx="952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885825</xdr:colOff>
      <xdr:row>29</xdr:row>
      <xdr:rowOff>0</xdr:rowOff>
    </xdr:from>
    <xdr:ext cx="95250" cy="200025"/>
    <xdr:sp macro="" textlink="">
      <xdr:nvSpPr>
        <xdr:cNvPr id="926" name="Text Box 22"/>
        <xdr:cNvSpPr txBox="1">
          <a:spLocks noChangeArrowheads="1"/>
        </xdr:cNvSpPr>
      </xdr:nvSpPr>
      <xdr:spPr bwMode="auto">
        <a:xfrm>
          <a:off x="3952875" y="5048250"/>
          <a:ext cx="952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885825</xdr:colOff>
      <xdr:row>29</xdr:row>
      <xdr:rowOff>0</xdr:rowOff>
    </xdr:from>
    <xdr:ext cx="95250" cy="200025"/>
    <xdr:sp macro="" textlink="">
      <xdr:nvSpPr>
        <xdr:cNvPr id="927" name="Text Box 11"/>
        <xdr:cNvSpPr txBox="1">
          <a:spLocks noChangeArrowheads="1"/>
        </xdr:cNvSpPr>
      </xdr:nvSpPr>
      <xdr:spPr bwMode="auto">
        <a:xfrm>
          <a:off x="3952875" y="5048250"/>
          <a:ext cx="952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885825</xdr:colOff>
      <xdr:row>29</xdr:row>
      <xdr:rowOff>0</xdr:rowOff>
    </xdr:from>
    <xdr:ext cx="95250" cy="200025"/>
    <xdr:sp macro="" textlink="">
      <xdr:nvSpPr>
        <xdr:cNvPr id="928" name="Text Box 12"/>
        <xdr:cNvSpPr txBox="1">
          <a:spLocks noChangeArrowheads="1"/>
        </xdr:cNvSpPr>
      </xdr:nvSpPr>
      <xdr:spPr bwMode="auto">
        <a:xfrm>
          <a:off x="3952875" y="5048250"/>
          <a:ext cx="952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885825</xdr:colOff>
      <xdr:row>29</xdr:row>
      <xdr:rowOff>0</xdr:rowOff>
    </xdr:from>
    <xdr:ext cx="95250" cy="200025"/>
    <xdr:sp macro="" textlink="">
      <xdr:nvSpPr>
        <xdr:cNvPr id="929" name="Text Box 6"/>
        <xdr:cNvSpPr txBox="1">
          <a:spLocks noChangeArrowheads="1"/>
        </xdr:cNvSpPr>
      </xdr:nvSpPr>
      <xdr:spPr bwMode="auto">
        <a:xfrm>
          <a:off x="3952875" y="5048250"/>
          <a:ext cx="952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885825</xdr:colOff>
      <xdr:row>25</xdr:row>
      <xdr:rowOff>76200</xdr:rowOff>
    </xdr:from>
    <xdr:ext cx="200025" cy="180975"/>
    <xdr:sp macro="" textlink="">
      <xdr:nvSpPr>
        <xdr:cNvPr id="930" name="Text Box 11"/>
        <xdr:cNvSpPr txBox="1">
          <a:spLocks noChangeArrowheads="1"/>
        </xdr:cNvSpPr>
      </xdr:nvSpPr>
      <xdr:spPr bwMode="auto">
        <a:xfrm>
          <a:off x="2971800" y="4438650"/>
          <a:ext cx="20002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885825</xdr:colOff>
      <xdr:row>25</xdr:row>
      <xdr:rowOff>76200</xdr:rowOff>
    </xdr:from>
    <xdr:ext cx="200025" cy="180975"/>
    <xdr:sp macro="" textlink="">
      <xdr:nvSpPr>
        <xdr:cNvPr id="931" name="Text Box 12"/>
        <xdr:cNvSpPr txBox="1">
          <a:spLocks noChangeArrowheads="1"/>
        </xdr:cNvSpPr>
      </xdr:nvSpPr>
      <xdr:spPr bwMode="auto">
        <a:xfrm>
          <a:off x="2971800" y="4438650"/>
          <a:ext cx="20002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885825</xdr:colOff>
      <xdr:row>29</xdr:row>
      <xdr:rowOff>0</xdr:rowOff>
    </xdr:from>
    <xdr:ext cx="200025" cy="200025"/>
    <xdr:sp macro="" textlink="">
      <xdr:nvSpPr>
        <xdr:cNvPr id="932" name="Text Box 1"/>
        <xdr:cNvSpPr txBox="1">
          <a:spLocks noChangeArrowheads="1"/>
        </xdr:cNvSpPr>
      </xdr:nvSpPr>
      <xdr:spPr bwMode="auto">
        <a:xfrm>
          <a:off x="2971800" y="5048250"/>
          <a:ext cx="20002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885825</xdr:colOff>
      <xdr:row>29</xdr:row>
      <xdr:rowOff>0</xdr:rowOff>
    </xdr:from>
    <xdr:ext cx="200025" cy="200025"/>
    <xdr:sp macro="" textlink="">
      <xdr:nvSpPr>
        <xdr:cNvPr id="933" name="Text Box 21"/>
        <xdr:cNvSpPr txBox="1">
          <a:spLocks noChangeArrowheads="1"/>
        </xdr:cNvSpPr>
      </xdr:nvSpPr>
      <xdr:spPr bwMode="auto">
        <a:xfrm>
          <a:off x="2971800" y="5048250"/>
          <a:ext cx="20002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885825</xdr:colOff>
      <xdr:row>29</xdr:row>
      <xdr:rowOff>0</xdr:rowOff>
    </xdr:from>
    <xdr:ext cx="200025" cy="200025"/>
    <xdr:sp macro="" textlink="">
      <xdr:nvSpPr>
        <xdr:cNvPr id="934" name="Text Box 22"/>
        <xdr:cNvSpPr txBox="1">
          <a:spLocks noChangeArrowheads="1"/>
        </xdr:cNvSpPr>
      </xdr:nvSpPr>
      <xdr:spPr bwMode="auto">
        <a:xfrm>
          <a:off x="2971800" y="5048250"/>
          <a:ext cx="20002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885825</xdr:colOff>
      <xdr:row>29</xdr:row>
      <xdr:rowOff>0</xdr:rowOff>
    </xdr:from>
    <xdr:ext cx="200025" cy="200025"/>
    <xdr:sp macro="" textlink="">
      <xdr:nvSpPr>
        <xdr:cNvPr id="935" name="Text Box 11"/>
        <xdr:cNvSpPr txBox="1">
          <a:spLocks noChangeArrowheads="1"/>
        </xdr:cNvSpPr>
      </xdr:nvSpPr>
      <xdr:spPr bwMode="auto">
        <a:xfrm>
          <a:off x="2971800" y="5048250"/>
          <a:ext cx="20002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885825</xdr:colOff>
      <xdr:row>29</xdr:row>
      <xdr:rowOff>0</xdr:rowOff>
    </xdr:from>
    <xdr:ext cx="200025" cy="200025"/>
    <xdr:sp macro="" textlink="">
      <xdr:nvSpPr>
        <xdr:cNvPr id="936" name="Text Box 12"/>
        <xdr:cNvSpPr txBox="1">
          <a:spLocks noChangeArrowheads="1"/>
        </xdr:cNvSpPr>
      </xdr:nvSpPr>
      <xdr:spPr bwMode="auto">
        <a:xfrm>
          <a:off x="2971800" y="5048250"/>
          <a:ext cx="20002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885825</xdr:colOff>
      <xdr:row>29</xdr:row>
      <xdr:rowOff>0</xdr:rowOff>
    </xdr:from>
    <xdr:ext cx="200025" cy="200025"/>
    <xdr:sp macro="" textlink="">
      <xdr:nvSpPr>
        <xdr:cNvPr id="937" name="Text Box 6"/>
        <xdr:cNvSpPr txBox="1">
          <a:spLocks noChangeArrowheads="1"/>
        </xdr:cNvSpPr>
      </xdr:nvSpPr>
      <xdr:spPr bwMode="auto">
        <a:xfrm>
          <a:off x="2971800" y="5048250"/>
          <a:ext cx="20002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885825</xdr:colOff>
      <xdr:row>29</xdr:row>
      <xdr:rowOff>0</xdr:rowOff>
    </xdr:from>
    <xdr:ext cx="95250" cy="200025"/>
    <xdr:sp macro="" textlink="">
      <xdr:nvSpPr>
        <xdr:cNvPr id="938" name="Text Box 6"/>
        <xdr:cNvSpPr txBox="1">
          <a:spLocks noChangeArrowheads="1"/>
        </xdr:cNvSpPr>
      </xdr:nvSpPr>
      <xdr:spPr bwMode="auto">
        <a:xfrm>
          <a:off x="3952875" y="5048250"/>
          <a:ext cx="952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885825</xdr:colOff>
      <xdr:row>25</xdr:row>
      <xdr:rowOff>76200</xdr:rowOff>
    </xdr:from>
    <xdr:ext cx="0" cy="180975"/>
    <xdr:sp macro="" textlink="">
      <xdr:nvSpPr>
        <xdr:cNvPr id="939" name="Text Box 5"/>
        <xdr:cNvSpPr txBox="1">
          <a:spLocks noChangeArrowheads="1"/>
        </xdr:cNvSpPr>
      </xdr:nvSpPr>
      <xdr:spPr bwMode="auto">
        <a:xfrm>
          <a:off x="5676900" y="4438650"/>
          <a:ext cx="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885825</xdr:colOff>
      <xdr:row>26</xdr:row>
      <xdr:rowOff>0</xdr:rowOff>
    </xdr:from>
    <xdr:ext cx="95250" cy="200025"/>
    <xdr:sp macro="" textlink="">
      <xdr:nvSpPr>
        <xdr:cNvPr id="940" name="Text Box 1"/>
        <xdr:cNvSpPr txBox="1">
          <a:spLocks noChangeArrowheads="1"/>
        </xdr:cNvSpPr>
      </xdr:nvSpPr>
      <xdr:spPr bwMode="auto">
        <a:xfrm>
          <a:off x="3952875" y="4533900"/>
          <a:ext cx="952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885825</xdr:colOff>
      <xdr:row>26</xdr:row>
      <xdr:rowOff>0</xdr:rowOff>
    </xdr:from>
    <xdr:ext cx="200025" cy="200025"/>
    <xdr:sp macro="" textlink="">
      <xdr:nvSpPr>
        <xdr:cNvPr id="941" name="Text Box 5"/>
        <xdr:cNvSpPr txBox="1">
          <a:spLocks noChangeArrowheads="1"/>
        </xdr:cNvSpPr>
      </xdr:nvSpPr>
      <xdr:spPr bwMode="auto">
        <a:xfrm>
          <a:off x="2971800" y="4533900"/>
          <a:ext cx="20002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885825</xdr:colOff>
      <xdr:row>26</xdr:row>
      <xdr:rowOff>0</xdr:rowOff>
    </xdr:from>
    <xdr:ext cx="19050" cy="200025"/>
    <xdr:sp macro="" textlink="">
      <xdr:nvSpPr>
        <xdr:cNvPr id="942" name="Text Box 6"/>
        <xdr:cNvSpPr txBox="1">
          <a:spLocks noChangeArrowheads="1"/>
        </xdr:cNvSpPr>
      </xdr:nvSpPr>
      <xdr:spPr bwMode="auto">
        <a:xfrm>
          <a:off x="4791075" y="4533900"/>
          <a:ext cx="190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885825</xdr:colOff>
      <xdr:row>28</xdr:row>
      <xdr:rowOff>76200</xdr:rowOff>
    </xdr:from>
    <xdr:ext cx="95250" cy="180975"/>
    <xdr:sp macro="" textlink="">
      <xdr:nvSpPr>
        <xdr:cNvPr id="943" name="Text Box 11"/>
        <xdr:cNvSpPr txBox="1">
          <a:spLocks noChangeArrowheads="1"/>
        </xdr:cNvSpPr>
      </xdr:nvSpPr>
      <xdr:spPr bwMode="auto">
        <a:xfrm>
          <a:off x="3952875" y="4953000"/>
          <a:ext cx="952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885825</xdr:colOff>
      <xdr:row>28</xdr:row>
      <xdr:rowOff>76200</xdr:rowOff>
    </xdr:from>
    <xdr:ext cx="95250" cy="180975"/>
    <xdr:sp macro="" textlink="">
      <xdr:nvSpPr>
        <xdr:cNvPr id="944" name="Text Box 12"/>
        <xdr:cNvSpPr txBox="1">
          <a:spLocks noChangeArrowheads="1"/>
        </xdr:cNvSpPr>
      </xdr:nvSpPr>
      <xdr:spPr bwMode="auto">
        <a:xfrm>
          <a:off x="3952875" y="4953000"/>
          <a:ext cx="952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885825</xdr:colOff>
      <xdr:row>26</xdr:row>
      <xdr:rowOff>0</xdr:rowOff>
    </xdr:from>
    <xdr:ext cx="95250" cy="200025"/>
    <xdr:sp macro="" textlink="">
      <xdr:nvSpPr>
        <xdr:cNvPr id="945" name="Text Box 21"/>
        <xdr:cNvSpPr txBox="1">
          <a:spLocks noChangeArrowheads="1"/>
        </xdr:cNvSpPr>
      </xdr:nvSpPr>
      <xdr:spPr bwMode="auto">
        <a:xfrm>
          <a:off x="3952875" y="4533900"/>
          <a:ext cx="952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885825</xdr:colOff>
      <xdr:row>26</xdr:row>
      <xdr:rowOff>0</xdr:rowOff>
    </xdr:from>
    <xdr:ext cx="95250" cy="200025"/>
    <xdr:sp macro="" textlink="">
      <xdr:nvSpPr>
        <xdr:cNvPr id="946" name="Text Box 22"/>
        <xdr:cNvSpPr txBox="1">
          <a:spLocks noChangeArrowheads="1"/>
        </xdr:cNvSpPr>
      </xdr:nvSpPr>
      <xdr:spPr bwMode="auto">
        <a:xfrm>
          <a:off x="3952875" y="4533900"/>
          <a:ext cx="952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885825</xdr:colOff>
      <xdr:row>26</xdr:row>
      <xdr:rowOff>0</xdr:rowOff>
    </xdr:from>
    <xdr:ext cx="95250" cy="200025"/>
    <xdr:sp macro="" textlink="">
      <xdr:nvSpPr>
        <xdr:cNvPr id="947" name="Text Box 11"/>
        <xdr:cNvSpPr txBox="1">
          <a:spLocks noChangeArrowheads="1"/>
        </xdr:cNvSpPr>
      </xdr:nvSpPr>
      <xdr:spPr bwMode="auto">
        <a:xfrm>
          <a:off x="3952875" y="4533900"/>
          <a:ext cx="952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885825</xdr:colOff>
      <xdr:row>26</xdr:row>
      <xdr:rowOff>0</xdr:rowOff>
    </xdr:from>
    <xdr:ext cx="95250" cy="200025"/>
    <xdr:sp macro="" textlink="">
      <xdr:nvSpPr>
        <xdr:cNvPr id="948" name="Text Box 12"/>
        <xdr:cNvSpPr txBox="1">
          <a:spLocks noChangeArrowheads="1"/>
        </xdr:cNvSpPr>
      </xdr:nvSpPr>
      <xdr:spPr bwMode="auto">
        <a:xfrm>
          <a:off x="3952875" y="4533900"/>
          <a:ext cx="952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885825</xdr:colOff>
      <xdr:row>26</xdr:row>
      <xdr:rowOff>0</xdr:rowOff>
    </xdr:from>
    <xdr:ext cx="95250" cy="200025"/>
    <xdr:sp macro="" textlink="">
      <xdr:nvSpPr>
        <xdr:cNvPr id="949" name="Text Box 6"/>
        <xdr:cNvSpPr txBox="1">
          <a:spLocks noChangeArrowheads="1"/>
        </xdr:cNvSpPr>
      </xdr:nvSpPr>
      <xdr:spPr bwMode="auto">
        <a:xfrm>
          <a:off x="3952875" y="4533900"/>
          <a:ext cx="952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885825</xdr:colOff>
      <xdr:row>26</xdr:row>
      <xdr:rowOff>0</xdr:rowOff>
    </xdr:from>
    <xdr:ext cx="200025" cy="200025"/>
    <xdr:sp macro="" textlink="">
      <xdr:nvSpPr>
        <xdr:cNvPr id="950" name="Text Box 1"/>
        <xdr:cNvSpPr txBox="1">
          <a:spLocks noChangeArrowheads="1"/>
        </xdr:cNvSpPr>
      </xdr:nvSpPr>
      <xdr:spPr bwMode="auto">
        <a:xfrm>
          <a:off x="2971800" y="4533900"/>
          <a:ext cx="20002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885825</xdr:colOff>
      <xdr:row>26</xdr:row>
      <xdr:rowOff>0</xdr:rowOff>
    </xdr:from>
    <xdr:ext cx="200025" cy="200025"/>
    <xdr:sp macro="" textlink="">
      <xdr:nvSpPr>
        <xdr:cNvPr id="951" name="Text Box 21"/>
        <xdr:cNvSpPr txBox="1">
          <a:spLocks noChangeArrowheads="1"/>
        </xdr:cNvSpPr>
      </xdr:nvSpPr>
      <xdr:spPr bwMode="auto">
        <a:xfrm>
          <a:off x="2971800" y="4533900"/>
          <a:ext cx="20002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885825</xdr:colOff>
      <xdr:row>26</xdr:row>
      <xdr:rowOff>0</xdr:rowOff>
    </xdr:from>
    <xdr:ext cx="200025" cy="200025"/>
    <xdr:sp macro="" textlink="">
      <xdr:nvSpPr>
        <xdr:cNvPr id="952" name="Text Box 22"/>
        <xdr:cNvSpPr txBox="1">
          <a:spLocks noChangeArrowheads="1"/>
        </xdr:cNvSpPr>
      </xdr:nvSpPr>
      <xdr:spPr bwMode="auto">
        <a:xfrm>
          <a:off x="2971800" y="4533900"/>
          <a:ext cx="20002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885825</xdr:colOff>
      <xdr:row>26</xdr:row>
      <xdr:rowOff>0</xdr:rowOff>
    </xdr:from>
    <xdr:ext cx="200025" cy="200025"/>
    <xdr:sp macro="" textlink="">
      <xdr:nvSpPr>
        <xdr:cNvPr id="953" name="Text Box 11"/>
        <xdr:cNvSpPr txBox="1">
          <a:spLocks noChangeArrowheads="1"/>
        </xdr:cNvSpPr>
      </xdr:nvSpPr>
      <xdr:spPr bwMode="auto">
        <a:xfrm>
          <a:off x="2971800" y="4533900"/>
          <a:ext cx="20002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885825</xdr:colOff>
      <xdr:row>26</xdr:row>
      <xdr:rowOff>0</xdr:rowOff>
    </xdr:from>
    <xdr:ext cx="200025" cy="200025"/>
    <xdr:sp macro="" textlink="">
      <xdr:nvSpPr>
        <xdr:cNvPr id="954" name="Text Box 12"/>
        <xdr:cNvSpPr txBox="1">
          <a:spLocks noChangeArrowheads="1"/>
        </xdr:cNvSpPr>
      </xdr:nvSpPr>
      <xdr:spPr bwMode="auto">
        <a:xfrm>
          <a:off x="2971800" y="4533900"/>
          <a:ext cx="20002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885825</xdr:colOff>
      <xdr:row>26</xdr:row>
      <xdr:rowOff>0</xdr:rowOff>
    </xdr:from>
    <xdr:ext cx="200025" cy="200025"/>
    <xdr:sp macro="" textlink="">
      <xdr:nvSpPr>
        <xdr:cNvPr id="955" name="Text Box 6"/>
        <xdr:cNvSpPr txBox="1">
          <a:spLocks noChangeArrowheads="1"/>
        </xdr:cNvSpPr>
      </xdr:nvSpPr>
      <xdr:spPr bwMode="auto">
        <a:xfrm>
          <a:off x="2971800" y="4533900"/>
          <a:ext cx="20002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885825</xdr:colOff>
      <xdr:row>26</xdr:row>
      <xdr:rowOff>0</xdr:rowOff>
    </xdr:from>
    <xdr:ext cx="95250" cy="200025"/>
    <xdr:sp macro="" textlink="">
      <xdr:nvSpPr>
        <xdr:cNvPr id="956" name="Text Box 6"/>
        <xdr:cNvSpPr txBox="1">
          <a:spLocks noChangeArrowheads="1"/>
        </xdr:cNvSpPr>
      </xdr:nvSpPr>
      <xdr:spPr bwMode="auto">
        <a:xfrm>
          <a:off x="3952875" y="4533900"/>
          <a:ext cx="952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885825</xdr:colOff>
      <xdr:row>26</xdr:row>
      <xdr:rowOff>0</xdr:rowOff>
    </xdr:from>
    <xdr:ext cx="95250" cy="200025"/>
    <xdr:sp macro="" textlink="">
      <xdr:nvSpPr>
        <xdr:cNvPr id="957" name="Text Box 1"/>
        <xdr:cNvSpPr txBox="1">
          <a:spLocks noChangeArrowheads="1"/>
        </xdr:cNvSpPr>
      </xdr:nvSpPr>
      <xdr:spPr bwMode="auto">
        <a:xfrm>
          <a:off x="3952875" y="4533900"/>
          <a:ext cx="952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885825</xdr:colOff>
      <xdr:row>26</xdr:row>
      <xdr:rowOff>0</xdr:rowOff>
    </xdr:from>
    <xdr:ext cx="200025" cy="200025"/>
    <xdr:sp macro="" textlink="">
      <xdr:nvSpPr>
        <xdr:cNvPr id="958" name="Text Box 5"/>
        <xdr:cNvSpPr txBox="1">
          <a:spLocks noChangeArrowheads="1"/>
        </xdr:cNvSpPr>
      </xdr:nvSpPr>
      <xdr:spPr bwMode="auto">
        <a:xfrm>
          <a:off x="2971800" y="4533900"/>
          <a:ext cx="20002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885825</xdr:colOff>
      <xdr:row>26</xdr:row>
      <xdr:rowOff>0</xdr:rowOff>
    </xdr:from>
    <xdr:ext cx="19050" cy="200025"/>
    <xdr:sp macro="" textlink="">
      <xdr:nvSpPr>
        <xdr:cNvPr id="959" name="Text Box 6"/>
        <xdr:cNvSpPr txBox="1">
          <a:spLocks noChangeArrowheads="1"/>
        </xdr:cNvSpPr>
      </xdr:nvSpPr>
      <xdr:spPr bwMode="auto">
        <a:xfrm>
          <a:off x="4791075" y="4533900"/>
          <a:ext cx="190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885825</xdr:colOff>
      <xdr:row>28</xdr:row>
      <xdr:rowOff>76200</xdr:rowOff>
    </xdr:from>
    <xdr:ext cx="95250" cy="180975"/>
    <xdr:sp macro="" textlink="">
      <xdr:nvSpPr>
        <xdr:cNvPr id="960" name="Text Box 11"/>
        <xdr:cNvSpPr txBox="1">
          <a:spLocks noChangeArrowheads="1"/>
        </xdr:cNvSpPr>
      </xdr:nvSpPr>
      <xdr:spPr bwMode="auto">
        <a:xfrm>
          <a:off x="3952875" y="4953000"/>
          <a:ext cx="952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885825</xdr:colOff>
      <xdr:row>28</xdr:row>
      <xdr:rowOff>76200</xdr:rowOff>
    </xdr:from>
    <xdr:ext cx="95250" cy="180975"/>
    <xdr:sp macro="" textlink="">
      <xdr:nvSpPr>
        <xdr:cNvPr id="961" name="Text Box 12"/>
        <xdr:cNvSpPr txBox="1">
          <a:spLocks noChangeArrowheads="1"/>
        </xdr:cNvSpPr>
      </xdr:nvSpPr>
      <xdr:spPr bwMode="auto">
        <a:xfrm>
          <a:off x="3952875" y="4953000"/>
          <a:ext cx="952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885825</xdr:colOff>
      <xdr:row>26</xdr:row>
      <xdr:rowOff>0</xdr:rowOff>
    </xdr:from>
    <xdr:ext cx="95250" cy="200025"/>
    <xdr:sp macro="" textlink="">
      <xdr:nvSpPr>
        <xdr:cNvPr id="962" name="Text Box 21"/>
        <xdr:cNvSpPr txBox="1">
          <a:spLocks noChangeArrowheads="1"/>
        </xdr:cNvSpPr>
      </xdr:nvSpPr>
      <xdr:spPr bwMode="auto">
        <a:xfrm>
          <a:off x="3952875" y="4533900"/>
          <a:ext cx="952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885825</xdr:colOff>
      <xdr:row>26</xdr:row>
      <xdr:rowOff>0</xdr:rowOff>
    </xdr:from>
    <xdr:ext cx="95250" cy="200025"/>
    <xdr:sp macro="" textlink="">
      <xdr:nvSpPr>
        <xdr:cNvPr id="963" name="Text Box 22"/>
        <xdr:cNvSpPr txBox="1">
          <a:spLocks noChangeArrowheads="1"/>
        </xdr:cNvSpPr>
      </xdr:nvSpPr>
      <xdr:spPr bwMode="auto">
        <a:xfrm>
          <a:off x="3952875" y="4533900"/>
          <a:ext cx="952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885825</xdr:colOff>
      <xdr:row>26</xdr:row>
      <xdr:rowOff>0</xdr:rowOff>
    </xdr:from>
    <xdr:ext cx="95250" cy="200025"/>
    <xdr:sp macro="" textlink="">
      <xdr:nvSpPr>
        <xdr:cNvPr id="964" name="Text Box 11"/>
        <xdr:cNvSpPr txBox="1">
          <a:spLocks noChangeArrowheads="1"/>
        </xdr:cNvSpPr>
      </xdr:nvSpPr>
      <xdr:spPr bwMode="auto">
        <a:xfrm>
          <a:off x="3952875" y="4533900"/>
          <a:ext cx="952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885825</xdr:colOff>
      <xdr:row>26</xdr:row>
      <xdr:rowOff>0</xdr:rowOff>
    </xdr:from>
    <xdr:ext cx="95250" cy="200025"/>
    <xdr:sp macro="" textlink="">
      <xdr:nvSpPr>
        <xdr:cNvPr id="965" name="Text Box 12"/>
        <xdr:cNvSpPr txBox="1">
          <a:spLocks noChangeArrowheads="1"/>
        </xdr:cNvSpPr>
      </xdr:nvSpPr>
      <xdr:spPr bwMode="auto">
        <a:xfrm>
          <a:off x="3952875" y="4533900"/>
          <a:ext cx="952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885825</xdr:colOff>
      <xdr:row>26</xdr:row>
      <xdr:rowOff>0</xdr:rowOff>
    </xdr:from>
    <xdr:ext cx="95250" cy="200025"/>
    <xdr:sp macro="" textlink="">
      <xdr:nvSpPr>
        <xdr:cNvPr id="966" name="Text Box 6"/>
        <xdr:cNvSpPr txBox="1">
          <a:spLocks noChangeArrowheads="1"/>
        </xdr:cNvSpPr>
      </xdr:nvSpPr>
      <xdr:spPr bwMode="auto">
        <a:xfrm>
          <a:off x="3952875" y="4533900"/>
          <a:ext cx="952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885825</xdr:colOff>
      <xdr:row>26</xdr:row>
      <xdr:rowOff>0</xdr:rowOff>
    </xdr:from>
    <xdr:ext cx="200025" cy="200025"/>
    <xdr:sp macro="" textlink="">
      <xdr:nvSpPr>
        <xdr:cNvPr id="967" name="Text Box 1"/>
        <xdr:cNvSpPr txBox="1">
          <a:spLocks noChangeArrowheads="1"/>
        </xdr:cNvSpPr>
      </xdr:nvSpPr>
      <xdr:spPr bwMode="auto">
        <a:xfrm>
          <a:off x="2971800" y="4533900"/>
          <a:ext cx="20002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885825</xdr:colOff>
      <xdr:row>26</xdr:row>
      <xdr:rowOff>0</xdr:rowOff>
    </xdr:from>
    <xdr:ext cx="200025" cy="200025"/>
    <xdr:sp macro="" textlink="">
      <xdr:nvSpPr>
        <xdr:cNvPr id="968" name="Text Box 21"/>
        <xdr:cNvSpPr txBox="1">
          <a:spLocks noChangeArrowheads="1"/>
        </xdr:cNvSpPr>
      </xdr:nvSpPr>
      <xdr:spPr bwMode="auto">
        <a:xfrm>
          <a:off x="2971800" y="4533900"/>
          <a:ext cx="20002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885825</xdr:colOff>
      <xdr:row>26</xdr:row>
      <xdr:rowOff>0</xdr:rowOff>
    </xdr:from>
    <xdr:ext cx="200025" cy="200025"/>
    <xdr:sp macro="" textlink="">
      <xdr:nvSpPr>
        <xdr:cNvPr id="969" name="Text Box 22"/>
        <xdr:cNvSpPr txBox="1">
          <a:spLocks noChangeArrowheads="1"/>
        </xdr:cNvSpPr>
      </xdr:nvSpPr>
      <xdr:spPr bwMode="auto">
        <a:xfrm>
          <a:off x="2971800" y="4533900"/>
          <a:ext cx="20002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885825</xdr:colOff>
      <xdr:row>26</xdr:row>
      <xdr:rowOff>0</xdr:rowOff>
    </xdr:from>
    <xdr:ext cx="200025" cy="200025"/>
    <xdr:sp macro="" textlink="">
      <xdr:nvSpPr>
        <xdr:cNvPr id="970" name="Text Box 11"/>
        <xdr:cNvSpPr txBox="1">
          <a:spLocks noChangeArrowheads="1"/>
        </xdr:cNvSpPr>
      </xdr:nvSpPr>
      <xdr:spPr bwMode="auto">
        <a:xfrm>
          <a:off x="2971800" y="4533900"/>
          <a:ext cx="20002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885825</xdr:colOff>
      <xdr:row>26</xdr:row>
      <xdr:rowOff>0</xdr:rowOff>
    </xdr:from>
    <xdr:ext cx="200025" cy="200025"/>
    <xdr:sp macro="" textlink="">
      <xdr:nvSpPr>
        <xdr:cNvPr id="971" name="Text Box 12"/>
        <xdr:cNvSpPr txBox="1">
          <a:spLocks noChangeArrowheads="1"/>
        </xdr:cNvSpPr>
      </xdr:nvSpPr>
      <xdr:spPr bwMode="auto">
        <a:xfrm>
          <a:off x="2971800" y="4533900"/>
          <a:ext cx="20002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885825</xdr:colOff>
      <xdr:row>26</xdr:row>
      <xdr:rowOff>0</xdr:rowOff>
    </xdr:from>
    <xdr:ext cx="200025" cy="200025"/>
    <xdr:sp macro="" textlink="">
      <xdr:nvSpPr>
        <xdr:cNvPr id="972" name="Text Box 6"/>
        <xdr:cNvSpPr txBox="1">
          <a:spLocks noChangeArrowheads="1"/>
        </xdr:cNvSpPr>
      </xdr:nvSpPr>
      <xdr:spPr bwMode="auto">
        <a:xfrm>
          <a:off x="2971800" y="4533900"/>
          <a:ext cx="20002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885825</xdr:colOff>
      <xdr:row>26</xdr:row>
      <xdr:rowOff>0</xdr:rowOff>
    </xdr:from>
    <xdr:ext cx="95250" cy="200025"/>
    <xdr:sp macro="" textlink="">
      <xdr:nvSpPr>
        <xdr:cNvPr id="973" name="Text Box 6"/>
        <xdr:cNvSpPr txBox="1">
          <a:spLocks noChangeArrowheads="1"/>
        </xdr:cNvSpPr>
      </xdr:nvSpPr>
      <xdr:spPr bwMode="auto">
        <a:xfrm>
          <a:off x="3952875" y="4533900"/>
          <a:ext cx="952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editAs="oneCell">
    <xdr:from>
      <xdr:col>4</xdr:col>
      <xdr:colOff>885825</xdr:colOff>
      <xdr:row>19</xdr:row>
      <xdr:rowOff>76200</xdr:rowOff>
    </xdr:from>
    <xdr:to>
      <xdr:col>5</xdr:col>
      <xdr:colOff>57150</xdr:colOff>
      <xdr:row>20</xdr:row>
      <xdr:rowOff>85724</xdr:rowOff>
    </xdr:to>
    <xdr:sp macro="" textlink="">
      <xdr:nvSpPr>
        <xdr:cNvPr id="974" name="Text Box 1"/>
        <xdr:cNvSpPr txBox="1">
          <a:spLocks noChangeArrowheads="1"/>
        </xdr:cNvSpPr>
      </xdr:nvSpPr>
      <xdr:spPr bwMode="auto">
        <a:xfrm>
          <a:off x="3952875" y="3409950"/>
          <a:ext cx="95250" cy="18097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885825</xdr:colOff>
      <xdr:row>16</xdr:row>
      <xdr:rowOff>76200</xdr:rowOff>
    </xdr:from>
    <xdr:to>
      <xdr:col>5</xdr:col>
      <xdr:colOff>57150</xdr:colOff>
      <xdr:row>17</xdr:row>
      <xdr:rowOff>85725</xdr:rowOff>
    </xdr:to>
    <xdr:sp macro="" textlink="">
      <xdr:nvSpPr>
        <xdr:cNvPr id="975" name="Text Box 4"/>
        <xdr:cNvSpPr txBox="1">
          <a:spLocks noChangeArrowheads="1"/>
        </xdr:cNvSpPr>
      </xdr:nvSpPr>
      <xdr:spPr bwMode="auto">
        <a:xfrm>
          <a:off x="3952875" y="2895600"/>
          <a:ext cx="952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885825</xdr:colOff>
      <xdr:row>19</xdr:row>
      <xdr:rowOff>76200</xdr:rowOff>
    </xdr:from>
    <xdr:to>
      <xdr:col>4</xdr:col>
      <xdr:colOff>9525</xdr:colOff>
      <xdr:row>20</xdr:row>
      <xdr:rowOff>85724</xdr:rowOff>
    </xdr:to>
    <xdr:sp macro="" textlink="">
      <xdr:nvSpPr>
        <xdr:cNvPr id="976" name="Text Box 5"/>
        <xdr:cNvSpPr txBox="1">
          <a:spLocks noChangeArrowheads="1"/>
        </xdr:cNvSpPr>
      </xdr:nvSpPr>
      <xdr:spPr bwMode="auto">
        <a:xfrm>
          <a:off x="2971800" y="3409950"/>
          <a:ext cx="200025" cy="18097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885825</xdr:colOff>
      <xdr:row>19</xdr:row>
      <xdr:rowOff>76200</xdr:rowOff>
    </xdr:from>
    <xdr:to>
      <xdr:col>6</xdr:col>
      <xdr:colOff>19050</xdr:colOff>
      <xdr:row>20</xdr:row>
      <xdr:rowOff>85724</xdr:rowOff>
    </xdr:to>
    <xdr:sp macro="" textlink="">
      <xdr:nvSpPr>
        <xdr:cNvPr id="977" name="Text Box 6"/>
        <xdr:cNvSpPr txBox="1">
          <a:spLocks noChangeArrowheads="1"/>
        </xdr:cNvSpPr>
      </xdr:nvSpPr>
      <xdr:spPr bwMode="auto">
        <a:xfrm>
          <a:off x="4791075" y="3409950"/>
          <a:ext cx="19050" cy="18097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885825</xdr:colOff>
      <xdr:row>16</xdr:row>
      <xdr:rowOff>76200</xdr:rowOff>
    </xdr:from>
    <xdr:to>
      <xdr:col>5</xdr:col>
      <xdr:colOff>57150</xdr:colOff>
      <xdr:row>17</xdr:row>
      <xdr:rowOff>85725</xdr:rowOff>
    </xdr:to>
    <xdr:sp macro="" textlink="">
      <xdr:nvSpPr>
        <xdr:cNvPr id="978" name="Text Box 7"/>
        <xdr:cNvSpPr txBox="1">
          <a:spLocks noChangeArrowheads="1"/>
        </xdr:cNvSpPr>
      </xdr:nvSpPr>
      <xdr:spPr bwMode="auto">
        <a:xfrm>
          <a:off x="3952875" y="2895600"/>
          <a:ext cx="952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885825</xdr:colOff>
      <xdr:row>13</xdr:row>
      <xdr:rowOff>76200</xdr:rowOff>
    </xdr:from>
    <xdr:to>
      <xdr:col>5</xdr:col>
      <xdr:colOff>57150</xdr:colOff>
      <xdr:row>14</xdr:row>
      <xdr:rowOff>85725</xdr:rowOff>
    </xdr:to>
    <xdr:sp macro="" textlink="">
      <xdr:nvSpPr>
        <xdr:cNvPr id="979" name="Text Box 8"/>
        <xdr:cNvSpPr txBox="1">
          <a:spLocks noChangeArrowheads="1"/>
        </xdr:cNvSpPr>
      </xdr:nvSpPr>
      <xdr:spPr bwMode="auto">
        <a:xfrm>
          <a:off x="3952875" y="2381250"/>
          <a:ext cx="952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885825</xdr:colOff>
      <xdr:row>16</xdr:row>
      <xdr:rowOff>76200</xdr:rowOff>
    </xdr:from>
    <xdr:to>
      <xdr:col>4</xdr:col>
      <xdr:colOff>9525</xdr:colOff>
      <xdr:row>17</xdr:row>
      <xdr:rowOff>85725</xdr:rowOff>
    </xdr:to>
    <xdr:sp macro="" textlink="">
      <xdr:nvSpPr>
        <xdr:cNvPr id="980" name="Text Box 9"/>
        <xdr:cNvSpPr txBox="1">
          <a:spLocks noChangeArrowheads="1"/>
        </xdr:cNvSpPr>
      </xdr:nvSpPr>
      <xdr:spPr bwMode="auto">
        <a:xfrm>
          <a:off x="2971800" y="2895600"/>
          <a:ext cx="20002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885825</xdr:colOff>
      <xdr:row>16</xdr:row>
      <xdr:rowOff>76200</xdr:rowOff>
    </xdr:from>
    <xdr:to>
      <xdr:col>6</xdr:col>
      <xdr:colOff>19050</xdr:colOff>
      <xdr:row>17</xdr:row>
      <xdr:rowOff>85725</xdr:rowOff>
    </xdr:to>
    <xdr:sp macro="" textlink="">
      <xdr:nvSpPr>
        <xdr:cNvPr id="981" name="Text Box 10"/>
        <xdr:cNvSpPr txBox="1">
          <a:spLocks noChangeArrowheads="1"/>
        </xdr:cNvSpPr>
      </xdr:nvSpPr>
      <xdr:spPr bwMode="auto">
        <a:xfrm>
          <a:off x="4791075" y="2895600"/>
          <a:ext cx="190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885825</xdr:colOff>
      <xdr:row>22</xdr:row>
      <xdr:rowOff>76200</xdr:rowOff>
    </xdr:from>
    <xdr:to>
      <xdr:col>5</xdr:col>
      <xdr:colOff>57150</xdr:colOff>
      <xdr:row>23</xdr:row>
      <xdr:rowOff>85726</xdr:rowOff>
    </xdr:to>
    <xdr:sp macro="" textlink="">
      <xdr:nvSpPr>
        <xdr:cNvPr id="982" name="Text Box 11"/>
        <xdr:cNvSpPr txBox="1">
          <a:spLocks noChangeArrowheads="1"/>
        </xdr:cNvSpPr>
      </xdr:nvSpPr>
      <xdr:spPr bwMode="auto">
        <a:xfrm>
          <a:off x="3952875" y="3924300"/>
          <a:ext cx="95250" cy="18097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885825</xdr:colOff>
      <xdr:row>22</xdr:row>
      <xdr:rowOff>76200</xdr:rowOff>
    </xdr:from>
    <xdr:to>
      <xdr:col>5</xdr:col>
      <xdr:colOff>57150</xdr:colOff>
      <xdr:row>23</xdr:row>
      <xdr:rowOff>85726</xdr:rowOff>
    </xdr:to>
    <xdr:sp macro="" textlink="">
      <xdr:nvSpPr>
        <xdr:cNvPr id="983" name="Text Box 12"/>
        <xdr:cNvSpPr txBox="1">
          <a:spLocks noChangeArrowheads="1"/>
        </xdr:cNvSpPr>
      </xdr:nvSpPr>
      <xdr:spPr bwMode="auto">
        <a:xfrm>
          <a:off x="3952875" y="3924300"/>
          <a:ext cx="95250" cy="18097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885825</xdr:colOff>
      <xdr:row>16</xdr:row>
      <xdr:rowOff>76200</xdr:rowOff>
    </xdr:from>
    <xdr:to>
      <xdr:col>5</xdr:col>
      <xdr:colOff>57150</xdr:colOff>
      <xdr:row>17</xdr:row>
      <xdr:rowOff>85725</xdr:rowOff>
    </xdr:to>
    <xdr:sp macro="" textlink="">
      <xdr:nvSpPr>
        <xdr:cNvPr id="984" name="Text Box 13"/>
        <xdr:cNvSpPr txBox="1">
          <a:spLocks noChangeArrowheads="1"/>
        </xdr:cNvSpPr>
      </xdr:nvSpPr>
      <xdr:spPr bwMode="auto">
        <a:xfrm>
          <a:off x="3952875" y="2895600"/>
          <a:ext cx="952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885825</xdr:colOff>
      <xdr:row>13</xdr:row>
      <xdr:rowOff>76200</xdr:rowOff>
    </xdr:from>
    <xdr:to>
      <xdr:col>5</xdr:col>
      <xdr:colOff>57150</xdr:colOff>
      <xdr:row>14</xdr:row>
      <xdr:rowOff>85725</xdr:rowOff>
    </xdr:to>
    <xdr:sp macro="" textlink="">
      <xdr:nvSpPr>
        <xdr:cNvPr id="985" name="Text Box 14"/>
        <xdr:cNvSpPr txBox="1">
          <a:spLocks noChangeArrowheads="1"/>
        </xdr:cNvSpPr>
      </xdr:nvSpPr>
      <xdr:spPr bwMode="auto">
        <a:xfrm>
          <a:off x="3952875" y="2381250"/>
          <a:ext cx="952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885825</xdr:colOff>
      <xdr:row>16</xdr:row>
      <xdr:rowOff>76200</xdr:rowOff>
    </xdr:from>
    <xdr:to>
      <xdr:col>4</xdr:col>
      <xdr:colOff>9525</xdr:colOff>
      <xdr:row>17</xdr:row>
      <xdr:rowOff>85725</xdr:rowOff>
    </xdr:to>
    <xdr:sp macro="" textlink="">
      <xdr:nvSpPr>
        <xdr:cNvPr id="986" name="Text Box 15"/>
        <xdr:cNvSpPr txBox="1">
          <a:spLocks noChangeArrowheads="1"/>
        </xdr:cNvSpPr>
      </xdr:nvSpPr>
      <xdr:spPr bwMode="auto">
        <a:xfrm>
          <a:off x="2971800" y="2895600"/>
          <a:ext cx="20002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885825</xdr:colOff>
      <xdr:row>16</xdr:row>
      <xdr:rowOff>76200</xdr:rowOff>
    </xdr:from>
    <xdr:to>
      <xdr:col>6</xdr:col>
      <xdr:colOff>19050</xdr:colOff>
      <xdr:row>17</xdr:row>
      <xdr:rowOff>85725</xdr:rowOff>
    </xdr:to>
    <xdr:sp macro="" textlink="">
      <xdr:nvSpPr>
        <xdr:cNvPr id="987" name="Text Box 16"/>
        <xdr:cNvSpPr txBox="1">
          <a:spLocks noChangeArrowheads="1"/>
        </xdr:cNvSpPr>
      </xdr:nvSpPr>
      <xdr:spPr bwMode="auto">
        <a:xfrm>
          <a:off x="4791075" y="2895600"/>
          <a:ext cx="190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885825</xdr:colOff>
      <xdr:row>13</xdr:row>
      <xdr:rowOff>76200</xdr:rowOff>
    </xdr:from>
    <xdr:to>
      <xdr:col>5</xdr:col>
      <xdr:colOff>57150</xdr:colOff>
      <xdr:row>14</xdr:row>
      <xdr:rowOff>85725</xdr:rowOff>
    </xdr:to>
    <xdr:sp macro="" textlink="">
      <xdr:nvSpPr>
        <xdr:cNvPr id="988" name="Text Box 17"/>
        <xdr:cNvSpPr txBox="1">
          <a:spLocks noChangeArrowheads="1"/>
        </xdr:cNvSpPr>
      </xdr:nvSpPr>
      <xdr:spPr bwMode="auto">
        <a:xfrm>
          <a:off x="3952875" y="2381250"/>
          <a:ext cx="952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885825</xdr:colOff>
      <xdr:row>10</xdr:row>
      <xdr:rowOff>76200</xdr:rowOff>
    </xdr:from>
    <xdr:to>
      <xdr:col>5</xdr:col>
      <xdr:colOff>57150</xdr:colOff>
      <xdr:row>11</xdr:row>
      <xdr:rowOff>76200</xdr:rowOff>
    </xdr:to>
    <xdr:sp macro="" textlink="">
      <xdr:nvSpPr>
        <xdr:cNvPr id="989" name="Text Box 18"/>
        <xdr:cNvSpPr txBox="1">
          <a:spLocks noChangeArrowheads="1"/>
        </xdr:cNvSpPr>
      </xdr:nvSpPr>
      <xdr:spPr bwMode="auto">
        <a:xfrm>
          <a:off x="3952875" y="18669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885825</xdr:colOff>
      <xdr:row>13</xdr:row>
      <xdr:rowOff>76200</xdr:rowOff>
    </xdr:from>
    <xdr:to>
      <xdr:col>4</xdr:col>
      <xdr:colOff>9525</xdr:colOff>
      <xdr:row>14</xdr:row>
      <xdr:rowOff>85725</xdr:rowOff>
    </xdr:to>
    <xdr:sp macro="" textlink="">
      <xdr:nvSpPr>
        <xdr:cNvPr id="990" name="Text Box 19"/>
        <xdr:cNvSpPr txBox="1">
          <a:spLocks noChangeArrowheads="1"/>
        </xdr:cNvSpPr>
      </xdr:nvSpPr>
      <xdr:spPr bwMode="auto">
        <a:xfrm>
          <a:off x="2971800" y="2381250"/>
          <a:ext cx="20002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885825</xdr:colOff>
      <xdr:row>13</xdr:row>
      <xdr:rowOff>76200</xdr:rowOff>
    </xdr:from>
    <xdr:to>
      <xdr:col>6</xdr:col>
      <xdr:colOff>19050</xdr:colOff>
      <xdr:row>14</xdr:row>
      <xdr:rowOff>85725</xdr:rowOff>
    </xdr:to>
    <xdr:sp macro="" textlink="">
      <xdr:nvSpPr>
        <xdr:cNvPr id="991" name="Text Box 20"/>
        <xdr:cNvSpPr txBox="1">
          <a:spLocks noChangeArrowheads="1"/>
        </xdr:cNvSpPr>
      </xdr:nvSpPr>
      <xdr:spPr bwMode="auto">
        <a:xfrm>
          <a:off x="4791075" y="2381250"/>
          <a:ext cx="190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885825</xdr:colOff>
      <xdr:row>19</xdr:row>
      <xdr:rowOff>76200</xdr:rowOff>
    </xdr:from>
    <xdr:to>
      <xdr:col>5</xdr:col>
      <xdr:colOff>57150</xdr:colOff>
      <xdr:row>20</xdr:row>
      <xdr:rowOff>85724</xdr:rowOff>
    </xdr:to>
    <xdr:sp macro="" textlink="">
      <xdr:nvSpPr>
        <xdr:cNvPr id="992" name="Text Box 21"/>
        <xdr:cNvSpPr txBox="1">
          <a:spLocks noChangeArrowheads="1"/>
        </xdr:cNvSpPr>
      </xdr:nvSpPr>
      <xdr:spPr bwMode="auto">
        <a:xfrm>
          <a:off x="3952875" y="3409950"/>
          <a:ext cx="95250" cy="18097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885825</xdr:colOff>
      <xdr:row>19</xdr:row>
      <xdr:rowOff>76200</xdr:rowOff>
    </xdr:from>
    <xdr:to>
      <xdr:col>5</xdr:col>
      <xdr:colOff>57150</xdr:colOff>
      <xdr:row>20</xdr:row>
      <xdr:rowOff>85724</xdr:rowOff>
    </xdr:to>
    <xdr:sp macro="" textlink="">
      <xdr:nvSpPr>
        <xdr:cNvPr id="993" name="Text Box 22"/>
        <xdr:cNvSpPr txBox="1">
          <a:spLocks noChangeArrowheads="1"/>
        </xdr:cNvSpPr>
      </xdr:nvSpPr>
      <xdr:spPr bwMode="auto">
        <a:xfrm>
          <a:off x="3952875" y="3409950"/>
          <a:ext cx="95250" cy="18097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885825</xdr:colOff>
      <xdr:row>16</xdr:row>
      <xdr:rowOff>76200</xdr:rowOff>
    </xdr:from>
    <xdr:to>
      <xdr:col>5</xdr:col>
      <xdr:colOff>57150</xdr:colOff>
      <xdr:row>17</xdr:row>
      <xdr:rowOff>85725</xdr:rowOff>
    </xdr:to>
    <xdr:sp macro="" textlink="">
      <xdr:nvSpPr>
        <xdr:cNvPr id="994" name="Text Box 1"/>
        <xdr:cNvSpPr txBox="1">
          <a:spLocks noChangeArrowheads="1"/>
        </xdr:cNvSpPr>
      </xdr:nvSpPr>
      <xdr:spPr bwMode="auto">
        <a:xfrm>
          <a:off x="3952875" y="2895600"/>
          <a:ext cx="952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885825</xdr:colOff>
      <xdr:row>13</xdr:row>
      <xdr:rowOff>76200</xdr:rowOff>
    </xdr:from>
    <xdr:to>
      <xdr:col>5</xdr:col>
      <xdr:colOff>57150</xdr:colOff>
      <xdr:row>14</xdr:row>
      <xdr:rowOff>85725</xdr:rowOff>
    </xdr:to>
    <xdr:sp macro="" textlink="">
      <xdr:nvSpPr>
        <xdr:cNvPr id="995" name="Text Box 4"/>
        <xdr:cNvSpPr txBox="1">
          <a:spLocks noChangeArrowheads="1"/>
        </xdr:cNvSpPr>
      </xdr:nvSpPr>
      <xdr:spPr bwMode="auto">
        <a:xfrm>
          <a:off x="3952875" y="2381250"/>
          <a:ext cx="952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885825</xdr:colOff>
      <xdr:row>16</xdr:row>
      <xdr:rowOff>76200</xdr:rowOff>
    </xdr:from>
    <xdr:to>
      <xdr:col>4</xdr:col>
      <xdr:colOff>9525</xdr:colOff>
      <xdr:row>17</xdr:row>
      <xdr:rowOff>85725</xdr:rowOff>
    </xdr:to>
    <xdr:sp macro="" textlink="">
      <xdr:nvSpPr>
        <xdr:cNvPr id="996" name="Text Box 5"/>
        <xdr:cNvSpPr txBox="1">
          <a:spLocks noChangeArrowheads="1"/>
        </xdr:cNvSpPr>
      </xdr:nvSpPr>
      <xdr:spPr bwMode="auto">
        <a:xfrm>
          <a:off x="2971800" y="2895600"/>
          <a:ext cx="20002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885825</xdr:colOff>
      <xdr:row>16</xdr:row>
      <xdr:rowOff>76200</xdr:rowOff>
    </xdr:from>
    <xdr:to>
      <xdr:col>6</xdr:col>
      <xdr:colOff>19050</xdr:colOff>
      <xdr:row>17</xdr:row>
      <xdr:rowOff>85725</xdr:rowOff>
    </xdr:to>
    <xdr:sp macro="" textlink="">
      <xdr:nvSpPr>
        <xdr:cNvPr id="997" name="Text Box 6"/>
        <xdr:cNvSpPr txBox="1">
          <a:spLocks noChangeArrowheads="1"/>
        </xdr:cNvSpPr>
      </xdr:nvSpPr>
      <xdr:spPr bwMode="auto">
        <a:xfrm>
          <a:off x="4791075" y="2895600"/>
          <a:ext cx="190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885825</xdr:colOff>
      <xdr:row>13</xdr:row>
      <xdr:rowOff>76200</xdr:rowOff>
    </xdr:from>
    <xdr:to>
      <xdr:col>5</xdr:col>
      <xdr:colOff>57150</xdr:colOff>
      <xdr:row>14</xdr:row>
      <xdr:rowOff>85725</xdr:rowOff>
    </xdr:to>
    <xdr:sp macro="" textlink="">
      <xdr:nvSpPr>
        <xdr:cNvPr id="998" name="Text Box 7"/>
        <xdr:cNvSpPr txBox="1">
          <a:spLocks noChangeArrowheads="1"/>
        </xdr:cNvSpPr>
      </xdr:nvSpPr>
      <xdr:spPr bwMode="auto">
        <a:xfrm>
          <a:off x="3952875" y="2381250"/>
          <a:ext cx="952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885825</xdr:colOff>
      <xdr:row>10</xdr:row>
      <xdr:rowOff>76200</xdr:rowOff>
    </xdr:from>
    <xdr:to>
      <xdr:col>5</xdr:col>
      <xdr:colOff>57150</xdr:colOff>
      <xdr:row>11</xdr:row>
      <xdr:rowOff>76200</xdr:rowOff>
    </xdr:to>
    <xdr:sp macro="" textlink="">
      <xdr:nvSpPr>
        <xdr:cNvPr id="999" name="Text Box 8"/>
        <xdr:cNvSpPr txBox="1">
          <a:spLocks noChangeArrowheads="1"/>
        </xdr:cNvSpPr>
      </xdr:nvSpPr>
      <xdr:spPr bwMode="auto">
        <a:xfrm>
          <a:off x="3952875" y="18669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885825</xdr:colOff>
      <xdr:row>13</xdr:row>
      <xdr:rowOff>76200</xdr:rowOff>
    </xdr:from>
    <xdr:to>
      <xdr:col>4</xdr:col>
      <xdr:colOff>9525</xdr:colOff>
      <xdr:row>14</xdr:row>
      <xdr:rowOff>85725</xdr:rowOff>
    </xdr:to>
    <xdr:sp macro="" textlink="">
      <xdr:nvSpPr>
        <xdr:cNvPr id="1000" name="Text Box 9"/>
        <xdr:cNvSpPr txBox="1">
          <a:spLocks noChangeArrowheads="1"/>
        </xdr:cNvSpPr>
      </xdr:nvSpPr>
      <xdr:spPr bwMode="auto">
        <a:xfrm>
          <a:off x="2971800" y="2381250"/>
          <a:ext cx="20002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885825</xdr:colOff>
      <xdr:row>13</xdr:row>
      <xdr:rowOff>76200</xdr:rowOff>
    </xdr:from>
    <xdr:to>
      <xdr:col>6</xdr:col>
      <xdr:colOff>19050</xdr:colOff>
      <xdr:row>14</xdr:row>
      <xdr:rowOff>85725</xdr:rowOff>
    </xdr:to>
    <xdr:sp macro="" textlink="">
      <xdr:nvSpPr>
        <xdr:cNvPr id="1001" name="Text Box 10"/>
        <xdr:cNvSpPr txBox="1">
          <a:spLocks noChangeArrowheads="1"/>
        </xdr:cNvSpPr>
      </xdr:nvSpPr>
      <xdr:spPr bwMode="auto">
        <a:xfrm>
          <a:off x="4791075" y="2381250"/>
          <a:ext cx="190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885825</xdr:colOff>
      <xdr:row>19</xdr:row>
      <xdr:rowOff>76200</xdr:rowOff>
    </xdr:from>
    <xdr:to>
      <xdr:col>5</xdr:col>
      <xdr:colOff>57150</xdr:colOff>
      <xdr:row>20</xdr:row>
      <xdr:rowOff>85724</xdr:rowOff>
    </xdr:to>
    <xdr:sp macro="" textlink="">
      <xdr:nvSpPr>
        <xdr:cNvPr id="1002" name="Text Box 11"/>
        <xdr:cNvSpPr txBox="1">
          <a:spLocks noChangeArrowheads="1"/>
        </xdr:cNvSpPr>
      </xdr:nvSpPr>
      <xdr:spPr bwMode="auto">
        <a:xfrm>
          <a:off x="3952875" y="3409950"/>
          <a:ext cx="95250" cy="18097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885825</xdr:colOff>
      <xdr:row>19</xdr:row>
      <xdr:rowOff>76200</xdr:rowOff>
    </xdr:from>
    <xdr:to>
      <xdr:col>5</xdr:col>
      <xdr:colOff>57150</xdr:colOff>
      <xdr:row>20</xdr:row>
      <xdr:rowOff>85724</xdr:rowOff>
    </xdr:to>
    <xdr:sp macro="" textlink="">
      <xdr:nvSpPr>
        <xdr:cNvPr id="1003" name="Text Box 12"/>
        <xdr:cNvSpPr txBox="1">
          <a:spLocks noChangeArrowheads="1"/>
        </xdr:cNvSpPr>
      </xdr:nvSpPr>
      <xdr:spPr bwMode="auto">
        <a:xfrm>
          <a:off x="3952875" y="3409950"/>
          <a:ext cx="95250" cy="18097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885825</xdr:colOff>
      <xdr:row>13</xdr:row>
      <xdr:rowOff>76200</xdr:rowOff>
    </xdr:from>
    <xdr:to>
      <xdr:col>5</xdr:col>
      <xdr:colOff>57150</xdr:colOff>
      <xdr:row>14</xdr:row>
      <xdr:rowOff>85725</xdr:rowOff>
    </xdr:to>
    <xdr:sp macro="" textlink="">
      <xdr:nvSpPr>
        <xdr:cNvPr id="1004" name="Text Box 13"/>
        <xdr:cNvSpPr txBox="1">
          <a:spLocks noChangeArrowheads="1"/>
        </xdr:cNvSpPr>
      </xdr:nvSpPr>
      <xdr:spPr bwMode="auto">
        <a:xfrm>
          <a:off x="3952875" y="2381250"/>
          <a:ext cx="952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885825</xdr:colOff>
      <xdr:row>10</xdr:row>
      <xdr:rowOff>76200</xdr:rowOff>
    </xdr:from>
    <xdr:to>
      <xdr:col>5</xdr:col>
      <xdr:colOff>57150</xdr:colOff>
      <xdr:row>11</xdr:row>
      <xdr:rowOff>76200</xdr:rowOff>
    </xdr:to>
    <xdr:sp macro="" textlink="">
      <xdr:nvSpPr>
        <xdr:cNvPr id="1005" name="Text Box 14"/>
        <xdr:cNvSpPr txBox="1">
          <a:spLocks noChangeArrowheads="1"/>
        </xdr:cNvSpPr>
      </xdr:nvSpPr>
      <xdr:spPr bwMode="auto">
        <a:xfrm>
          <a:off x="3952875" y="18669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885825</xdr:colOff>
      <xdr:row>13</xdr:row>
      <xdr:rowOff>76200</xdr:rowOff>
    </xdr:from>
    <xdr:to>
      <xdr:col>4</xdr:col>
      <xdr:colOff>9525</xdr:colOff>
      <xdr:row>14</xdr:row>
      <xdr:rowOff>85725</xdr:rowOff>
    </xdr:to>
    <xdr:sp macro="" textlink="">
      <xdr:nvSpPr>
        <xdr:cNvPr id="1006" name="Text Box 15"/>
        <xdr:cNvSpPr txBox="1">
          <a:spLocks noChangeArrowheads="1"/>
        </xdr:cNvSpPr>
      </xdr:nvSpPr>
      <xdr:spPr bwMode="auto">
        <a:xfrm>
          <a:off x="2971800" y="2381250"/>
          <a:ext cx="20002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885825</xdr:colOff>
      <xdr:row>13</xdr:row>
      <xdr:rowOff>76200</xdr:rowOff>
    </xdr:from>
    <xdr:to>
      <xdr:col>6</xdr:col>
      <xdr:colOff>19050</xdr:colOff>
      <xdr:row>14</xdr:row>
      <xdr:rowOff>85725</xdr:rowOff>
    </xdr:to>
    <xdr:sp macro="" textlink="">
      <xdr:nvSpPr>
        <xdr:cNvPr id="1007" name="Text Box 16"/>
        <xdr:cNvSpPr txBox="1">
          <a:spLocks noChangeArrowheads="1"/>
        </xdr:cNvSpPr>
      </xdr:nvSpPr>
      <xdr:spPr bwMode="auto">
        <a:xfrm>
          <a:off x="4791075" y="2381250"/>
          <a:ext cx="190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885825</xdr:colOff>
      <xdr:row>10</xdr:row>
      <xdr:rowOff>76200</xdr:rowOff>
    </xdr:from>
    <xdr:to>
      <xdr:col>5</xdr:col>
      <xdr:colOff>57150</xdr:colOff>
      <xdr:row>11</xdr:row>
      <xdr:rowOff>76200</xdr:rowOff>
    </xdr:to>
    <xdr:sp macro="" textlink="">
      <xdr:nvSpPr>
        <xdr:cNvPr id="1008" name="Text Box 17"/>
        <xdr:cNvSpPr txBox="1">
          <a:spLocks noChangeArrowheads="1"/>
        </xdr:cNvSpPr>
      </xdr:nvSpPr>
      <xdr:spPr bwMode="auto">
        <a:xfrm>
          <a:off x="3952875" y="18669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885825</xdr:colOff>
      <xdr:row>7</xdr:row>
      <xdr:rowOff>76200</xdr:rowOff>
    </xdr:from>
    <xdr:to>
      <xdr:col>5</xdr:col>
      <xdr:colOff>57150</xdr:colOff>
      <xdr:row>8</xdr:row>
      <xdr:rowOff>76200</xdr:rowOff>
    </xdr:to>
    <xdr:sp macro="" textlink="">
      <xdr:nvSpPr>
        <xdr:cNvPr id="1009" name="Text Box 18"/>
        <xdr:cNvSpPr txBox="1">
          <a:spLocks noChangeArrowheads="1"/>
        </xdr:cNvSpPr>
      </xdr:nvSpPr>
      <xdr:spPr bwMode="auto">
        <a:xfrm>
          <a:off x="3952875" y="13525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885825</xdr:colOff>
      <xdr:row>10</xdr:row>
      <xdr:rowOff>76200</xdr:rowOff>
    </xdr:from>
    <xdr:to>
      <xdr:col>4</xdr:col>
      <xdr:colOff>9525</xdr:colOff>
      <xdr:row>11</xdr:row>
      <xdr:rowOff>76200</xdr:rowOff>
    </xdr:to>
    <xdr:sp macro="" textlink="">
      <xdr:nvSpPr>
        <xdr:cNvPr id="1010" name="Text Box 19"/>
        <xdr:cNvSpPr txBox="1">
          <a:spLocks noChangeArrowheads="1"/>
        </xdr:cNvSpPr>
      </xdr:nvSpPr>
      <xdr:spPr bwMode="auto">
        <a:xfrm>
          <a:off x="2971800" y="1866900"/>
          <a:ext cx="200025"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885825</xdr:colOff>
      <xdr:row>10</xdr:row>
      <xdr:rowOff>76200</xdr:rowOff>
    </xdr:from>
    <xdr:to>
      <xdr:col>6</xdr:col>
      <xdr:colOff>19050</xdr:colOff>
      <xdr:row>11</xdr:row>
      <xdr:rowOff>76200</xdr:rowOff>
    </xdr:to>
    <xdr:sp macro="" textlink="">
      <xdr:nvSpPr>
        <xdr:cNvPr id="1011" name="Text Box 20"/>
        <xdr:cNvSpPr txBox="1">
          <a:spLocks noChangeArrowheads="1"/>
        </xdr:cNvSpPr>
      </xdr:nvSpPr>
      <xdr:spPr bwMode="auto">
        <a:xfrm>
          <a:off x="4791075" y="1866900"/>
          <a:ext cx="190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885825</xdr:colOff>
      <xdr:row>16</xdr:row>
      <xdr:rowOff>76200</xdr:rowOff>
    </xdr:from>
    <xdr:to>
      <xdr:col>5</xdr:col>
      <xdr:colOff>57150</xdr:colOff>
      <xdr:row>17</xdr:row>
      <xdr:rowOff>85725</xdr:rowOff>
    </xdr:to>
    <xdr:sp macro="" textlink="">
      <xdr:nvSpPr>
        <xdr:cNvPr id="1012" name="Text Box 21"/>
        <xdr:cNvSpPr txBox="1">
          <a:spLocks noChangeArrowheads="1"/>
        </xdr:cNvSpPr>
      </xdr:nvSpPr>
      <xdr:spPr bwMode="auto">
        <a:xfrm>
          <a:off x="3952875" y="2895600"/>
          <a:ext cx="952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885825</xdr:colOff>
      <xdr:row>16</xdr:row>
      <xdr:rowOff>76200</xdr:rowOff>
    </xdr:from>
    <xdr:to>
      <xdr:col>5</xdr:col>
      <xdr:colOff>57150</xdr:colOff>
      <xdr:row>17</xdr:row>
      <xdr:rowOff>85725</xdr:rowOff>
    </xdr:to>
    <xdr:sp macro="" textlink="">
      <xdr:nvSpPr>
        <xdr:cNvPr id="1013" name="Text Box 22"/>
        <xdr:cNvSpPr txBox="1">
          <a:spLocks noChangeArrowheads="1"/>
        </xdr:cNvSpPr>
      </xdr:nvSpPr>
      <xdr:spPr bwMode="auto">
        <a:xfrm>
          <a:off x="3952875" y="2895600"/>
          <a:ext cx="952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885825</xdr:colOff>
      <xdr:row>19</xdr:row>
      <xdr:rowOff>76200</xdr:rowOff>
    </xdr:from>
    <xdr:to>
      <xdr:col>5</xdr:col>
      <xdr:colOff>57150</xdr:colOff>
      <xdr:row>20</xdr:row>
      <xdr:rowOff>85724</xdr:rowOff>
    </xdr:to>
    <xdr:sp macro="" textlink="">
      <xdr:nvSpPr>
        <xdr:cNvPr id="1014" name="Text Box 6"/>
        <xdr:cNvSpPr txBox="1">
          <a:spLocks noChangeArrowheads="1"/>
        </xdr:cNvSpPr>
      </xdr:nvSpPr>
      <xdr:spPr bwMode="auto">
        <a:xfrm>
          <a:off x="3952875" y="3409950"/>
          <a:ext cx="95250" cy="18097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885825</xdr:colOff>
      <xdr:row>23</xdr:row>
      <xdr:rowOff>0</xdr:rowOff>
    </xdr:from>
    <xdr:to>
      <xdr:col>5</xdr:col>
      <xdr:colOff>57150</xdr:colOff>
      <xdr:row>24</xdr:row>
      <xdr:rowOff>28575</xdr:rowOff>
    </xdr:to>
    <xdr:sp macro="" textlink="">
      <xdr:nvSpPr>
        <xdr:cNvPr id="1015" name="Text Box 1"/>
        <xdr:cNvSpPr txBox="1">
          <a:spLocks noChangeArrowheads="1"/>
        </xdr:cNvSpPr>
      </xdr:nvSpPr>
      <xdr:spPr bwMode="auto">
        <a:xfrm>
          <a:off x="3952875" y="4019550"/>
          <a:ext cx="952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885825</xdr:colOff>
      <xdr:row>23</xdr:row>
      <xdr:rowOff>0</xdr:rowOff>
    </xdr:from>
    <xdr:to>
      <xdr:col>4</xdr:col>
      <xdr:colOff>9525</xdr:colOff>
      <xdr:row>24</xdr:row>
      <xdr:rowOff>28575</xdr:rowOff>
    </xdr:to>
    <xdr:sp macro="" textlink="">
      <xdr:nvSpPr>
        <xdr:cNvPr id="1016" name="Text Box 5"/>
        <xdr:cNvSpPr txBox="1">
          <a:spLocks noChangeArrowheads="1"/>
        </xdr:cNvSpPr>
      </xdr:nvSpPr>
      <xdr:spPr bwMode="auto">
        <a:xfrm>
          <a:off x="2971800" y="4019550"/>
          <a:ext cx="20002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885825</xdr:colOff>
      <xdr:row>23</xdr:row>
      <xdr:rowOff>0</xdr:rowOff>
    </xdr:from>
    <xdr:to>
      <xdr:col>6</xdr:col>
      <xdr:colOff>19050</xdr:colOff>
      <xdr:row>24</xdr:row>
      <xdr:rowOff>28575</xdr:rowOff>
    </xdr:to>
    <xdr:sp macro="" textlink="">
      <xdr:nvSpPr>
        <xdr:cNvPr id="1017" name="Text Box 6"/>
        <xdr:cNvSpPr txBox="1">
          <a:spLocks noChangeArrowheads="1"/>
        </xdr:cNvSpPr>
      </xdr:nvSpPr>
      <xdr:spPr bwMode="auto">
        <a:xfrm>
          <a:off x="4791075" y="4019550"/>
          <a:ext cx="190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885825</xdr:colOff>
      <xdr:row>25</xdr:row>
      <xdr:rowOff>76200</xdr:rowOff>
    </xdr:from>
    <xdr:to>
      <xdr:col>5</xdr:col>
      <xdr:colOff>57150</xdr:colOff>
      <xdr:row>26</xdr:row>
      <xdr:rowOff>85725</xdr:rowOff>
    </xdr:to>
    <xdr:sp macro="" textlink="">
      <xdr:nvSpPr>
        <xdr:cNvPr id="1018" name="Text Box 11"/>
        <xdr:cNvSpPr txBox="1">
          <a:spLocks noChangeArrowheads="1"/>
        </xdr:cNvSpPr>
      </xdr:nvSpPr>
      <xdr:spPr bwMode="auto">
        <a:xfrm>
          <a:off x="3952875" y="4438650"/>
          <a:ext cx="952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885825</xdr:colOff>
      <xdr:row>25</xdr:row>
      <xdr:rowOff>76200</xdr:rowOff>
    </xdr:from>
    <xdr:to>
      <xdr:col>5</xdr:col>
      <xdr:colOff>57150</xdr:colOff>
      <xdr:row>26</xdr:row>
      <xdr:rowOff>85725</xdr:rowOff>
    </xdr:to>
    <xdr:sp macro="" textlink="">
      <xdr:nvSpPr>
        <xdr:cNvPr id="1019" name="Text Box 12"/>
        <xdr:cNvSpPr txBox="1">
          <a:spLocks noChangeArrowheads="1"/>
        </xdr:cNvSpPr>
      </xdr:nvSpPr>
      <xdr:spPr bwMode="auto">
        <a:xfrm>
          <a:off x="3952875" y="4438650"/>
          <a:ext cx="952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885825</xdr:colOff>
      <xdr:row>23</xdr:row>
      <xdr:rowOff>0</xdr:rowOff>
    </xdr:from>
    <xdr:to>
      <xdr:col>5</xdr:col>
      <xdr:colOff>57150</xdr:colOff>
      <xdr:row>24</xdr:row>
      <xdr:rowOff>28575</xdr:rowOff>
    </xdr:to>
    <xdr:sp macro="" textlink="">
      <xdr:nvSpPr>
        <xdr:cNvPr id="1020" name="Text Box 21"/>
        <xdr:cNvSpPr txBox="1">
          <a:spLocks noChangeArrowheads="1"/>
        </xdr:cNvSpPr>
      </xdr:nvSpPr>
      <xdr:spPr bwMode="auto">
        <a:xfrm>
          <a:off x="3952875" y="4019550"/>
          <a:ext cx="952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885825</xdr:colOff>
      <xdr:row>23</xdr:row>
      <xdr:rowOff>0</xdr:rowOff>
    </xdr:from>
    <xdr:to>
      <xdr:col>5</xdr:col>
      <xdr:colOff>57150</xdr:colOff>
      <xdr:row>24</xdr:row>
      <xdr:rowOff>28575</xdr:rowOff>
    </xdr:to>
    <xdr:sp macro="" textlink="">
      <xdr:nvSpPr>
        <xdr:cNvPr id="1021" name="Text Box 22"/>
        <xdr:cNvSpPr txBox="1">
          <a:spLocks noChangeArrowheads="1"/>
        </xdr:cNvSpPr>
      </xdr:nvSpPr>
      <xdr:spPr bwMode="auto">
        <a:xfrm>
          <a:off x="3952875" y="4019550"/>
          <a:ext cx="952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885825</xdr:colOff>
      <xdr:row>23</xdr:row>
      <xdr:rowOff>0</xdr:rowOff>
    </xdr:from>
    <xdr:to>
      <xdr:col>5</xdr:col>
      <xdr:colOff>57150</xdr:colOff>
      <xdr:row>24</xdr:row>
      <xdr:rowOff>28575</xdr:rowOff>
    </xdr:to>
    <xdr:sp macro="" textlink="">
      <xdr:nvSpPr>
        <xdr:cNvPr id="1022" name="Text Box 11"/>
        <xdr:cNvSpPr txBox="1">
          <a:spLocks noChangeArrowheads="1"/>
        </xdr:cNvSpPr>
      </xdr:nvSpPr>
      <xdr:spPr bwMode="auto">
        <a:xfrm>
          <a:off x="3952875" y="4019550"/>
          <a:ext cx="952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885825</xdr:colOff>
      <xdr:row>23</xdr:row>
      <xdr:rowOff>0</xdr:rowOff>
    </xdr:from>
    <xdr:to>
      <xdr:col>5</xdr:col>
      <xdr:colOff>57150</xdr:colOff>
      <xdr:row>24</xdr:row>
      <xdr:rowOff>28575</xdr:rowOff>
    </xdr:to>
    <xdr:sp macro="" textlink="">
      <xdr:nvSpPr>
        <xdr:cNvPr id="1023" name="Text Box 12"/>
        <xdr:cNvSpPr txBox="1">
          <a:spLocks noChangeArrowheads="1"/>
        </xdr:cNvSpPr>
      </xdr:nvSpPr>
      <xdr:spPr bwMode="auto">
        <a:xfrm>
          <a:off x="3952875" y="4019550"/>
          <a:ext cx="952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885825</xdr:colOff>
      <xdr:row>23</xdr:row>
      <xdr:rowOff>0</xdr:rowOff>
    </xdr:from>
    <xdr:to>
      <xdr:col>5</xdr:col>
      <xdr:colOff>57150</xdr:colOff>
      <xdr:row>24</xdr:row>
      <xdr:rowOff>28575</xdr:rowOff>
    </xdr:to>
    <xdr:sp macro="" textlink="">
      <xdr:nvSpPr>
        <xdr:cNvPr id="1024" name="Text Box 6"/>
        <xdr:cNvSpPr txBox="1">
          <a:spLocks noChangeArrowheads="1"/>
        </xdr:cNvSpPr>
      </xdr:nvSpPr>
      <xdr:spPr bwMode="auto">
        <a:xfrm>
          <a:off x="3952875" y="4019550"/>
          <a:ext cx="952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885825</xdr:colOff>
      <xdr:row>22</xdr:row>
      <xdr:rowOff>76200</xdr:rowOff>
    </xdr:from>
    <xdr:to>
      <xdr:col>4</xdr:col>
      <xdr:colOff>9525</xdr:colOff>
      <xdr:row>23</xdr:row>
      <xdr:rowOff>85726</xdr:rowOff>
    </xdr:to>
    <xdr:sp macro="" textlink="">
      <xdr:nvSpPr>
        <xdr:cNvPr id="1025" name="Text Box 11"/>
        <xdr:cNvSpPr txBox="1">
          <a:spLocks noChangeArrowheads="1"/>
        </xdr:cNvSpPr>
      </xdr:nvSpPr>
      <xdr:spPr bwMode="auto">
        <a:xfrm>
          <a:off x="2971800" y="3924300"/>
          <a:ext cx="200025" cy="18097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885825</xdr:colOff>
      <xdr:row>22</xdr:row>
      <xdr:rowOff>76200</xdr:rowOff>
    </xdr:from>
    <xdr:to>
      <xdr:col>4</xdr:col>
      <xdr:colOff>9525</xdr:colOff>
      <xdr:row>23</xdr:row>
      <xdr:rowOff>85726</xdr:rowOff>
    </xdr:to>
    <xdr:sp macro="" textlink="">
      <xdr:nvSpPr>
        <xdr:cNvPr id="1026" name="Text Box 12"/>
        <xdr:cNvSpPr txBox="1">
          <a:spLocks noChangeArrowheads="1"/>
        </xdr:cNvSpPr>
      </xdr:nvSpPr>
      <xdr:spPr bwMode="auto">
        <a:xfrm>
          <a:off x="2971800" y="3924300"/>
          <a:ext cx="200025" cy="18097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885825</xdr:colOff>
      <xdr:row>23</xdr:row>
      <xdr:rowOff>0</xdr:rowOff>
    </xdr:from>
    <xdr:to>
      <xdr:col>4</xdr:col>
      <xdr:colOff>9525</xdr:colOff>
      <xdr:row>24</xdr:row>
      <xdr:rowOff>28575</xdr:rowOff>
    </xdr:to>
    <xdr:sp macro="" textlink="">
      <xdr:nvSpPr>
        <xdr:cNvPr id="1027" name="Text Box 1"/>
        <xdr:cNvSpPr txBox="1">
          <a:spLocks noChangeArrowheads="1"/>
        </xdr:cNvSpPr>
      </xdr:nvSpPr>
      <xdr:spPr bwMode="auto">
        <a:xfrm>
          <a:off x="2971800" y="4019550"/>
          <a:ext cx="20002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885825</xdr:colOff>
      <xdr:row>23</xdr:row>
      <xdr:rowOff>0</xdr:rowOff>
    </xdr:from>
    <xdr:to>
      <xdr:col>4</xdr:col>
      <xdr:colOff>9525</xdr:colOff>
      <xdr:row>24</xdr:row>
      <xdr:rowOff>28575</xdr:rowOff>
    </xdr:to>
    <xdr:sp macro="" textlink="">
      <xdr:nvSpPr>
        <xdr:cNvPr id="1028" name="Text Box 21"/>
        <xdr:cNvSpPr txBox="1">
          <a:spLocks noChangeArrowheads="1"/>
        </xdr:cNvSpPr>
      </xdr:nvSpPr>
      <xdr:spPr bwMode="auto">
        <a:xfrm>
          <a:off x="2971800" y="4019550"/>
          <a:ext cx="20002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885825</xdr:colOff>
      <xdr:row>23</xdr:row>
      <xdr:rowOff>0</xdr:rowOff>
    </xdr:from>
    <xdr:to>
      <xdr:col>4</xdr:col>
      <xdr:colOff>9525</xdr:colOff>
      <xdr:row>24</xdr:row>
      <xdr:rowOff>28575</xdr:rowOff>
    </xdr:to>
    <xdr:sp macro="" textlink="">
      <xdr:nvSpPr>
        <xdr:cNvPr id="1029" name="Text Box 22"/>
        <xdr:cNvSpPr txBox="1">
          <a:spLocks noChangeArrowheads="1"/>
        </xdr:cNvSpPr>
      </xdr:nvSpPr>
      <xdr:spPr bwMode="auto">
        <a:xfrm>
          <a:off x="2971800" y="4019550"/>
          <a:ext cx="20002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885825</xdr:colOff>
      <xdr:row>23</xdr:row>
      <xdr:rowOff>0</xdr:rowOff>
    </xdr:from>
    <xdr:to>
      <xdr:col>4</xdr:col>
      <xdr:colOff>9525</xdr:colOff>
      <xdr:row>24</xdr:row>
      <xdr:rowOff>28575</xdr:rowOff>
    </xdr:to>
    <xdr:sp macro="" textlink="">
      <xdr:nvSpPr>
        <xdr:cNvPr id="1030" name="Text Box 11"/>
        <xdr:cNvSpPr txBox="1">
          <a:spLocks noChangeArrowheads="1"/>
        </xdr:cNvSpPr>
      </xdr:nvSpPr>
      <xdr:spPr bwMode="auto">
        <a:xfrm>
          <a:off x="2971800" y="4019550"/>
          <a:ext cx="20002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885825</xdr:colOff>
      <xdr:row>23</xdr:row>
      <xdr:rowOff>0</xdr:rowOff>
    </xdr:from>
    <xdr:to>
      <xdr:col>4</xdr:col>
      <xdr:colOff>9525</xdr:colOff>
      <xdr:row>24</xdr:row>
      <xdr:rowOff>28575</xdr:rowOff>
    </xdr:to>
    <xdr:sp macro="" textlink="">
      <xdr:nvSpPr>
        <xdr:cNvPr id="1031" name="Text Box 12"/>
        <xdr:cNvSpPr txBox="1">
          <a:spLocks noChangeArrowheads="1"/>
        </xdr:cNvSpPr>
      </xdr:nvSpPr>
      <xdr:spPr bwMode="auto">
        <a:xfrm>
          <a:off x="2971800" y="4019550"/>
          <a:ext cx="20002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885825</xdr:colOff>
      <xdr:row>23</xdr:row>
      <xdr:rowOff>0</xdr:rowOff>
    </xdr:from>
    <xdr:to>
      <xdr:col>4</xdr:col>
      <xdr:colOff>9525</xdr:colOff>
      <xdr:row>24</xdr:row>
      <xdr:rowOff>28575</xdr:rowOff>
    </xdr:to>
    <xdr:sp macro="" textlink="">
      <xdr:nvSpPr>
        <xdr:cNvPr id="1032" name="Text Box 6"/>
        <xdr:cNvSpPr txBox="1">
          <a:spLocks noChangeArrowheads="1"/>
        </xdr:cNvSpPr>
      </xdr:nvSpPr>
      <xdr:spPr bwMode="auto">
        <a:xfrm>
          <a:off x="2971800" y="4019550"/>
          <a:ext cx="20002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885825</xdr:colOff>
      <xdr:row>23</xdr:row>
      <xdr:rowOff>0</xdr:rowOff>
    </xdr:from>
    <xdr:to>
      <xdr:col>5</xdr:col>
      <xdr:colOff>57150</xdr:colOff>
      <xdr:row>24</xdr:row>
      <xdr:rowOff>28575</xdr:rowOff>
    </xdr:to>
    <xdr:sp macro="" textlink="">
      <xdr:nvSpPr>
        <xdr:cNvPr id="1033" name="Text Box 6"/>
        <xdr:cNvSpPr txBox="1">
          <a:spLocks noChangeArrowheads="1"/>
        </xdr:cNvSpPr>
      </xdr:nvSpPr>
      <xdr:spPr bwMode="auto">
        <a:xfrm>
          <a:off x="3952875" y="4019550"/>
          <a:ext cx="952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885825</xdr:colOff>
      <xdr:row>22</xdr:row>
      <xdr:rowOff>76200</xdr:rowOff>
    </xdr:from>
    <xdr:to>
      <xdr:col>7</xdr:col>
      <xdr:colOff>6806</xdr:colOff>
      <xdr:row>23</xdr:row>
      <xdr:rowOff>85726</xdr:rowOff>
    </xdr:to>
    <xdr:sp macro="" textlink="">
      <xdr:nvSpPr>
        <xdr:cNvPr id="1034" name="Text Box 5"/>
        <xdr:cNvSpPr txBox="1">
          <a:spLocks noChangeArrowheads="1"/>
        </xdr:cNvSpPr>
      </xdr:nvSpPr>
      <xdr:spPr bwMode="auto">
        <a:xfrm>
          <a:off x="5676900" y="3924300"/>
          <a:ext cx="6806" cy="18097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5</xdr:col>
      <xdr:colOff>885825</xdr:colOff>
      <xdr:row>10</xdr:row>
      <xdr:rowOff>76200</xdr:rowOff>
    </xdr:from>
    <xdr:ext cx="95250" cy="171450"/>
    <xdr:sp macro="" textlink="">
      <xdr:nvSpPr>
        <xdr:cNvPr id="1035" name="Text Box 18"/>
        <xdr:cNvSpPr txBox="1">
          <a:spLocks noChangeArrowheads="1"/>
        </xdr:cNvSpPr>
      </xdr:nvSpPr>
      <xdr:spPr bwMode="auto">
        <a:xfrm>
          <a:off x="4791075" y="18669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885825</xdr:colOff>
      <xdr:row>10</xdr:row>
      <xdr:rowOff>76200</xdr:rowOff>
    </xdr:from>
    <xdr:ext cx="95250" cy="171450"/>
    <xdr:sp macro="" textlink="">
      <xdr:nvSpPr>
        <xdr:cNvPr id="1036" name="Text Box 8"/>
        <xdr:cNvSpPr txBox="1">
          <a:spLocks noChangeArrowheads="1"/>
        </xdr:cNvSpPr>
      </xdr:nvSpPr>
      <xdr:spPr bwMode="auto">
        <a:xfrm>
          <a:off x="4791075" y="18669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885825</xdr:colOff>
      <xdr:row>10</xdr:row>
      <xdr:rowOff>76200</xdr:rowOff>
    </xdr:from>
    <xdr:ext cx="95250" cy="171450"/>
    <xdr:sp macro="" textlink="">
      <xdr:nvSpPr>
        <xdr:cNvPr id="1037" name="Text Box 14"/>
        <xdr:cNvSpPr txBox="1">
          <a:spLocks noChangeArrowheads="1"/>
        </xdr:cNvSpPr>
      </xdr:nvSpPr>
      <xdr:spPr bwMode="auto">
        <a:xfrm>
          <a:off x="4791075" y="18669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885825</xdr:colOff>
      <xdr:row>10</xdr:row>
      <xdr:rowOff>76200</xdr:rowOff>
    </xdr:from>
    <xdr:ext cx="95250" cy="171450"/>
    <xdr:sp macro="" textlink="">
      <xdr:nvSpPr>
        <xdr:cNvPr id="1038" name="Text Box 17"/>
        <xdr:cNvSpPr txBox="1">
          <a:spLocks noChangeArrowheads="1"/>
        </xdr:cNvSpPr>
      </xdr:nvSpPr>
      <xdr:spPr bwMode="auto">
        <a:xfrm>
          <a:off x="4791075" y="18669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885825</xdr:colOff>
      <xdr:row>25</xdr:row>
      <xdr:rowOff>76200</xdr:rowOff>
    </xdr:from>
    <xdr:ext cx="95250" cy="180975"/>
    <xdr:sp macro="" textlink="">
      <xdr:nvSpPr>
        <xdr:cNvPr id="1039" name="Text Box 11"/>
        <xdr:cNvSpPr txBox="1">
          <a:spLocks noChangeArrowheads="1"/>
        </xdr:cNvSpPr>
      </xdr:nvSpPr>
      <xdr:spPr bwMode="auto">
        <a:xfrm>
          <a:off x="3952875" y="4438650"/>
          <a:ext cx="952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885825</xdr:colOff>
      <xdr:row>25</xdr:row>
      <xdr:rowOff>76200</xdr:rowOff>
    </xdr:from>
    <xdr:ext cx="95250" cy="180975"/>
    <xdr:sp macro="" textlink="">
      <xdr:nvSpPr>
        <xdr:cNvPr id="1040" name="Text Box 12"/>
        <xdr:cNvSpPr txBox="1">
          <a:spLocks noChangeArrowheads="1"/>
        </xdr:cNvSpPr>
      </xdr:nvSpPr>
      <xdr:spPr bwMode="auto">
        <a:xfrm>
          <a:off x="3952875" y="4438650"/>
          <a:ext cx="952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885825</xdr:colOff>
      <xdr:row>29</xdr:row>
      <xdr:rowOff>0</xdr:rowOff>
    </xdr:from>
    <xdr:ext cx="95250" cy="200025"/>
    <xdr:sp macro="" textlink="">
      <xdr:nvSpPr>
        <xdr:cNvPr id="1041" name="Text Box 1"/>
        <xdr:cNvSpPr txBox="1">
          <a:spLocks noChangeArrowheads="1"/>
        </xdr:cNvSpPr>
      </xdr:nvSpPr>
      <xdr:spPr bwMode="auto">
        <a:xfrm>
          <a:off x="3952875" y="5048250"/>
          <a:ext cx="952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885825</xdr:colOff>
      <xdr:row>29</xdr:row>
      <xdr:rowOff>0</xdr:rowOff>
    </xdr:from>
    <xdr:ext cx="200025" cy="200025"/>
    <xdr:sp macro="" textlink="">
      <xdr:nvSpPr>
        <xdr:cNvPr id="1042" name="Text Box 5"/>
        <xdr:cNvSpPr txBox="1">
          <a:spLocks noChangeArrowheads="1"/>
        </xdr:cNvSpPr>
      </xdr:nvSpPr>
      <xdr:spPr bwMode="auto">
        <a:xfrm>
          <a:off x="2971800" y="5048250"/>
          <a:ext cx="20002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885825</xdr:colOff>
      <xdr:row>29</xdr:row>
      <xdr:rowOff>0</xdr:rowOff>
    </xdr:from>
    <xdr:ext cx="19050" cy="200025"/>
    <xdr:sp macro="" textlink="">
      <xdr:nvSpPr>
        <xdr:cNvPr id="1043" name="Text Box 6"/>
        <xdr:cNvSpPr txBox="1">
          <a:spLocks noChangeArrowheads="1"/>
        </xdr:cNvSpPr>
      </xdr:nvSpPr>
      <xdr:spPr bwMode="auto">
        <a:xfrm>
          <a:off x="4791075" y="5048250"/>
          <a:ext cx="190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885825</xdr:colOff>
      <xdr:row>31</xdr:row>
      <xdr:rowOff>76200</xdr:rowOff>
    </xdr:from>
    <xdr:ext cx="95250" cy="180975"/>
    <xdr:sp macro="" textlink="">
      <xdr:nvSpPr>
        <xdr:cNvPr id="1044" name="Text Box 11"/>
        <xdr:cNvSpPr txBox="1">
          <a:spLocks noChangeArrowheads="1"/>
        </xdr:cNvSpPr>
      </xdr:nvSpPr>
      <xdr:spPr bwMode="auto">
        <a:xfrm>
          <a:off x="3952875" y="5467350"/>
          <a:ext cx="952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885825</xdr:colOff>
      <xdr:row>31</xdr:row>
      <xdr:rowOff>76200</xdr:rowOff>
    </xdr:from>
    <xdr:ext cx="95250" cy="180975"/>
    <xdr:sp macro="" textlink="">
      <xdr:nvSpPr>
        <xdr:cNvPr id="1045" name="Text Box 12"/>
        <xdr:cNvSpPr txBox="1">
          <a:spLocks noChangeArrowheads="1"/>
        </xdr:cNvSpPr>
      </xdr:nvSpPr>
      <xdr:spPr bwMode="auto">
        <a:xfrm>
          <a:off x="3952875" y="5467350"/>
          <a:ext cx="952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885825</xdr:colOff>
      <xdr:row>29</xdr:row>
      <xdr:rowOff>0</xdr:rowOff>
    </xdr:from>
    <xdr:ext cx="95250" cy="200025"/>
    <xdr:sp macro="" textlink="">
      <xdr:nvSpPr>
        <xdr:cNvPr id="1046" name="Text Box 21"/>
        <xdr:cNvSpPr txBox="1">
          <a:spLocks noChangeArrowheads="1"/>
        </xdr:cNvSpPr>
      </xdr:nvSpPr>
      <xdr:spPr bwMode="auto">
        <a:xfrm>
          <a:off x="3952875" y="5048250"/>
          <a:ext cx="952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885825</xdr:colOff>
      <xdr:row>29</xdr:row>
      <xdr:rowOff>0</xdr:rowOff>
    </xdr:from>
    <xdr:ext cx="95250" cy="200025"/>
    <xdr:sp macro="" textlink="">
      <xdr:nvSpPr>
        <xdr:cNvPr id="1047" name="Text Box 22"/>
        <xdr:cNvSpPr txBox="1">
          <a:spLocks noChangeArrowheads="1"/>
        </xdr:cNvSpPr>
      </xdr:nvSpPr>
      <xdr:spPr bwMode="auto">
        <a:xfrm>
          <a:off x="3952875" y="5048250"/>
          <a:ext cx="952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885825</xdr:colOff>
      <xdr:row>29</xdr:row>
      <xdr:rowOff>0</xdr:rowOff>
    </xdr:from>
    <xdr:ext cx="95250" cy="200025"/>
    <xdr:sp macro="" textlink="">
      <xdr:nvSpPr>
        <xdr:cNvPr id="1048" name="Text Box 11"/>
        <xdr:cNvSpPr txBox="1">
          <a:spLocks noChangeArrowheads="1"/>
        </xdr:cNvSpPr>
      </xdr:nvSpPr>
      <xdr:spPr bwMode="auto">
        <a:xfrm>
          <a:off x="3952875" y="5048250"/>
          <a:ext cx="952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885825</xdr:colOff>
      <xdr:row>29</xdr:row>
      <xdr:rowOff>0</xdr:rowOff>
    </xdr:from>
    <xdr:ext cx="95250" cy="200025"/>
    <xdr:sp macro="" textlink="">
      <xdr:nvSpPr>
        <xdr:cNvPr id="1049" name="Text Box 12"/>
        <xdr:cNvSpPr txBox="1">
          <a:spLocks noChangeArrowheads="1"/>
        </xdr:cNvSpPr>
      </xdr:nvSpPr>
      <xdr:spPr bwMode="auto">
        <a:xfrm>
          <a:off x="3952875" y="5048250"/>
          <a:ext cx="952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885825</xdr:colOff>
      <xdr:row>29</xdr:row>
      <xdr:rowOff>0</xdr:rowOff>
    </xdr:from>
    <xdr:ext cx="95250" cy="200025"/>
    <xdr:sp macro="" textlink="">
      <xdr:nvSpPr>
        <xdr:cNvPr id="1050" name="Text Box 6"/>
        <xdr:cNvSpPr txBox="1">
          <a:spLocks noChangeArrowheads="1"/>
        </xdr:cNvSpPr>
      </xdr:nvSpPr>
      <xdr:spPr bwMode="auto">
        <a:xfrm>
          <a:off x="3952875" y="5048250"/>
          <a:ext cx="952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885825</xdr:colOff>
      <xdr:row>25</xdr:row>
      <xdr:rowOff>76200</xdr:rowOff>
    </xdr:from>
    <xdr:ext cx="200025" cy="180975"/>
    <xdr:sp macro="" textlink="">
      <xdr:nvSpPr>
        <xdr:cNvPr id="1051" name="Text Box 11"/>
        <xdr:cNvSpPr txBox="1">
          <a:spLocks noChangeArrowheads="1"/>
        </xdr:cNvSpPr>
      </xdr:nvSpPr>
      <xdr:spPr bwMode="auto">
        <a:xfrm>
          <a:off x="2971800" y="4438650"/>
          <a:ext cx="20002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885825</xdr:colOff>
      <xdr:row>25</xdr:row>
      <xdr:rowOff>76200</xdr:rowOff>
    </xdr:from>
    <xdr:ext cx="200025" cy="180975"/>
    <xdr:sp macro="" textlink="">
      <xdr:nvSpPr>
        <xdr:cNvPr id="1052" name="Text Box 12"/>
        <xdr:cNvSpPr txBox="1">
          <a:spLocks noChangeArrowheads="1"/>
        </xdr:cNvSpPr>
      </xdr:nvSpPr>
      <xdr:spPr bwMode="auto">
        <a:xfrm>
          <a:off x="2971800" y="4438650"/>
          <a:ext cx="20002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885825</xdr:colOff>
      <xdr:row>29</xdr:row>
      <xdr:rowOff>0</xdr:rowOff>
    </xdr:from>
    <xdr:ext cx="200025" cy="200025"/>
    <xdr:sp macro="" textlink="">
      <xdr:nvSpPr>
        <xdr:cNvPr id="1053" name="Text Box 1"/>
        <xdr:cNvSpPr txBox="1">
          <a:spLocks noChangeArrowheads="1"/>
        </xdr:cNvSpPr>
      </xdr:nvSpPr>
      <xdr:spPr bwMode="auto">
        <a:xfrm>
          <a:off x="2971800" y="5048250"/>
          <a:ext cx="20002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885825</xdr:colOff>
      <xdr:row>29</xdr:row>
      <xdr:rowOff>0</xdr:rowOff>
    </xdr:from>
    <xdr:ext cx="200025" cy="200025"/>
    <xdr:sp macro="" textlink="">
      <xdr:nvSpPr>
        <xdr:cNvPr id="1054" name="Text Box 21"/>
        <xdr:cNvSpPr txBox="1">
          <a:spLocks noChangeArrowheads="1"/>
        </xdr:cNvSpPr>
      </xdr:nvSpPr>
      <xdr:spPr bwMode="auto">
        <a:xfrm>
          <a:off x="2971800" y="5048250"/>
          <a:ext cx="20002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885825</xdr:colOff>
      <xdr:row>29</xdr:row>
      <xdr:rowOff>0</xdr:rowOff>
    </xdr:from>
    <xdr:ext cx="200025" cy="200025"/>
    <xdr:sp macro="" textlink="">
      <xdr:nvSpPr>
        <xdr:cNvPr id="1055" name="Text Box 22"/>
        <xdr:cNvSpPr txBox="1">
          <a:spLocks noChangeArrowheads="1"/>
        </xdr:cNvSpPr>
      </xdr:nvSpPr>
      <xdr:spPr bwMode="auto">
        <a:xfrm>
          <a:off x="2971800" y="5048250"/>
          <a:ext cx="20002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885825</xdr:colOff>
      <xdr:row>29</xdr:row>
      <xdr:rowOff>0</xdr:rowOff>
    </xdr:from>
    <xdr:ext cx="200025" cy="200025"/>
    <xdr:sp macro="" textlink="">
      <xdr:nvSpPr>
        <xdr:cNvPr id="1056" name="Text Box 11"/>
        <xdr:cNvSpPr txBox="1">
          <a:spLocks noChangeArrowheads="1"/>
        </xdr:cNvSpPr>
      </xdr:nvSpPr>
      <xdr:spPr bwMode="auto">
        <a:xfrm>
          <a:off x="2971800" y="5048250"/>
          <a:ext cx="20002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885825</xdr:colOff>
      <xdr:row>29</xdr:row>
      <xdr:rowOff>0</xdr:rowOff>
    </xdr:from>
    <xdr:ext cx="200025" cy="200025"/>
    <xdr:sp macro="" textlink="">
      <xdr:nvSpPr>
        <xdr:cNvPr id="1057" name="Text Box 12"/>
        <xdr:cNvSpPr txBox="1">
          <a:spLocks noChangeArrowheads="1"/>
        </xdr:cNvSpPr>
      </xdr:nvSpPr>
      <xdr:spPr bwMode="auto">
        <a:xfrm>
          <a:off x="2971800" y="5048250"/>
          <a:ext cx="20002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885825</xdr:colOff>
      <xdr:row>29</xdr:row>
      <xdr:rowOff>0</xdr:rowOff>
    </xdr:from>
    <xdr:ext cx="200025" cy="200025"/>
    <xdr:sp macro="" textlink="">
      <xdr:nvSpPr>
        <xdr:cNvPr id="1058" name="Text Box 6"/>
        <xdr:cNvSpPr txBox="1">
          <a:spLocks noChangeArrowheads="1"/>
        </xdr:cNvSpPr>
      </xdr:nvSpPr>
      <xdr:spPr bwMode="auto">
        <a:xfrm>
          <a:off x="2971800" y="5048250"/>
          <a:ext cx="20002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885825</xdr:colOff>
      <xdr:row>29</xdr:row>
      <xdr:rowOff>0</xdr:rowOff>
    </xdr:from>
    <xdr:ext cx="95250" cy="200025"/>
    <xdr:sp macro="" textlink="">
      <xdr:nvSpPr>
        <xdr:cNvPr id="1059" name="Text Box 6"/>
        <xdr:cNvSpPr txBox="1">
          <a:spLocks noChangeArrowheads="1"/>
        </xdr:cNvSpPr>
      </xdr:nvSpPr>
      <xdr:spPr bwMode="auto">
        <a:xfrm>
          <a:off x="3952875" y="5048250"/>
          <a:ext cx="952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885825</xdr:colOff>
      <xdr:row>25</xdr:row>
      <xdr:rowOff>76200</xdr:rowOff>
    </xdr:from>
    <xdr:ext cx="0" cy="180975"/>
    <xdr:sp macro="" textlink="">
      <xdr:nvSpPr>
        <xdr:cNvPr id="1060" name="Text Box 5"/>
        <xdr:cNvSpPr txBox="1">
          <a:spLocks noChangeArrowheads="1"/>
        </xdr:cNvSpPr>
      </xdr:nvSpPr>
      <xdr:spPr bwMode="auto">
        <a:xfrm>
          <a:off x="5676900" y="4438650"/>
          <a:ext cx="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twoCellAnchor editAs="oneCell">
    <xdr:from>
      <xdr:col>4</xdr:col>
      <xdr:colOff>885825</xdr:colOff>
      <xdr:row>19</xdr:row>
      <xdr:rowOff>76200</xdr:rowOff>
    </xdr:from>
    <xdr:to>
      <xdr:col>5</xdr:col>
      <xdr:colOff>57150</xdr:colOff>
      <xdr:row>20</xdr:row>
      <xdr:rowOff>85724</xdr:rowOff>
    </xdr:to>
    <xdr:sp macro="" textlink="">
      <xdr:nvSpPr>
        <xdr:cNvPr id="1061" name="Text Box 1"/>
        <xdr:cNvSpPr txBox="1">
          <a:spLocks noChangeArrowheads="1"/>
        </xdr:cNvSpPr>
      </xdr:nvSpPr>
      <xdr:spPr bwMode="auto">
        <a:xfrm>
          <a:off x="3952875" y="3409950"/>
          <a:ext cx="95250" cy="18097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885825</xdr:colOff>
      <xdr:row>16</xdr:row>
      <xdr:rowOff>76200</xdr:rowOff>
    </xdr:from>
    <xdr:to>
      <xdr:col>5</xdr:col>
      <xdr:colOff>57150</xdr:colOff>
      <xdr:row>17</xdr:row>
      <xdr:rowOff>85725</xdr:rowOff>
    </xdr:to>
    <xdr:sp macro="" textlink="">
      <xdr:nvSpPr>
        <xdr:cNvPr id="1062" name="Text Box 4"/>
        <xdr:cNvSpPr txBox="1">
          <a:spLocks noChangeArrowheads="1"/>
        </xdr:cNvSpPr>
      </xdr:nvSpPr>
      <xdr:spPr bwMode="auto">
        <a:xfrm>
          <a:off x="3952875" y="2895600"/>
          <a:ext cx="952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885825</xdr:colOff>
      <xdr:row>19</xdr:row>
      <xdr:rowOff>76200</xdr:rowOff>
    </xdr:from>
    <xdr:to>
      <xdr:col>4</xdr:col>
      <xdr:colOff>9525</xdr:colOff>
      <xdr:row>20</xdr:row>
      <xdr:rowOff>85724</xdr:rowOff>
    </xdr:to>
    <xdr:sp macro="" textlink="">
      <xdr:nvSpPr>
        <xdr:cNvPr id="1063" name="Text Box 5"/>
        <xdr:cNvSpPr txBox="1">
          <a:spLocks noChangeArrowheads="1"/>
        </xdr:cNvSpPr>
      </xdr:nvSpPr>
      <xdr:spPr bwMode="auto">
        <a:xfrm>
          <a:off x="2971800" y="3409950"/>
          <a:ext cx="200025" cy="18097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885825</xdr:colOff>
      <xdr:row>19</xdr:row>
      <xdr:rowOff>76200</xdr:rowOff>
    </xdr:from>
    <xdr:to>
      <xdr:col>6</xdr:col>
      <xdr:colOff>19050</xdr:colOff>
      <xdr:row>20</xdr:row>
      <xdr:rowOff>85724</xdr:rowOff>
    </xdr:to>
    <xdr:sp macro="" textlink="">
      <xdr:nvSpPr>
        <xdr:cNvPr id="1064" name="Text Box 6"/>
        <xdr:cNvSpPr txBox="1">
          <a:spLocks noChangeArrowheads="1"/>
        </xdr:cNvSpPr>
      </xdr:nvSpPr>
      <xdr:spPr bwMode="auto">
        <a:xfrm>
          <a:off x="4791075" y="3409950"/>
          <a:ext cx="19050" cy="18097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885825</xdr:colOff>
      <xdr:row>16</xdr:row>
      <xdr:rowOff>76200</xdr:rowOff>
    </xdr:from>
    <xdr:to>
      <xdr:col>5</xdr:col>
      <xdr:colOff>57150</xdr:colOff>
      <xdr:row>17</xdr:row>
      <xdr:rowOff>85725</xdr:rowOff>
    </xdr:to>
    <xdr:sp macro="" textlink="">
      <xdr:nvSpPr>
        <xdr:cNvPr id="1065" name="Text Box 7"/>
        <xdr:cNvSpPr txBox="1">
          <a:spLocks noChangeArrowheads="1"/>
        </xdr:cNvSpPr>
      </xdr:nvSpPr>
      <xdr:spPr bwMode="auto">
        <a:xfrm>
          <a:off x="3952875" y="2895600"/>
          <a:ext cx="952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885825</xdr:colOff>
      <xdr:row>13</xdr:row>
      <xdr:rowOff>76200</xdr:rowOff>
    </xdr:from>
    <xdr:to>
      <xdr:col>5</xdr:col>
      <xdr:colOff>57150</xdr:colOff>
      <xdr:row>14</xdr:row>
      <xdr:rowOff>85725</xdr:rowOff>
    </xdr:to>
    <xdr:sp macro="" textlink="">
      <xdr:nvSpPr>
        <xdr:cNvPr id="1066" name="Text Box 8"/>
        <xdr:cNvSpPr txBox="1">
          <a:spLocks noChangeArrowheads="1"/>
        </xdr:cNvSpPr>
      </xdr:nvSpPr>
      <xdr:spPr bwMode="auto">
        <a:xfrm>
          <a:off x="3952875" y="2381250"/>
          <a:ext cx="952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885825</xdr:colOff>
      <xdr:row>16</xdr:row>
      <xdr:rowOff>76200</xdr:rowOff>
    </xdr:from>
    <xdr:to>
      <xdr:col>4</xdr:col>
      <xdr:colOff>9525</xdr:colOff>
      <xdr:row>17</xdr:row>
      <xdr:rowOff>85725</xdr:rowOff>
    </xdr:to>
    <xdr:sp macro="" textlink="">
      <xdr:nvSpPr>
        <xdr:cNvPr id="1067" name="Text Box 9"/>
        <xdr:cNvSpPr txBox="1">
          <a:spLocks noChangeArrowheads="1"/>
        </xdr:cNvSpPr>
      </xdr:nvSpPr>
      <xdr:spPr bwMode="auto">
        <a:xfrm>
          <a:off x="2971800" y="2895600"/>
          <a:ext cx="20002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885825</xdr:colOff>
      <xdr:row>16</xdr:row>
      <xdr:rowOff>76200</xdr:rowOff>
    </xdr:from>
    <xdr:to>
      <xdr:col>6</xdr:col>
      <xdr:colOff>19050</xdr:colOff>
      <xdr:row>17</xdr:row>
      <xdr:rowOff>85725</xdr:rowOff>
    </xdr:to>
    <xdr:sp macro="" textlink="">
      <xdr:nvSpPr>
        <xdr:cNvPr id="1068" name="Text Box 10"/>
        <xdr:cNvSpPr txBox="1">
          <a:spLocks noChangeArrowheads="1"/>
        </xdr:cNvSpPr>
      </xdr:nvSpPr>
      <xdr:spPr bwMode="auto">
        <a:xfrm>
          <a:off x="4791075" y="2895600"/>
          <a:ext cx="190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885825</xdr:colOff>
      <xdr:row>22</xdr:row>
      <xdr:rowOff>76200</xdr:rowOff>
    </xdr:from>
    <xdr:to>
      <xdr:col>5</xdr:col>
      <xdr:colOff>57150</xdr:colOff>
      <xdr:row>23</xdr:row>
      <xdr:rowOff>85726</xdr:rowOff>
    </xdr:to>
    <xdr:sp macro="" textlink="">
      <xdr:nvSpPr>
        <xdr:cNvPr id="1069" name="Text Box 11"/>
        <xdr:cNvSpPr txBox="1">
          <a:spLocks noChangeArrowheads="1"/>
        </xdr:cNvSpPr>
      </xdr:nvSpPr>
      <xdr:spPr bwMode="auto">
        <a:xfrm>
          <a:off x="3952875" y="3924300"/>
          <a:ext cx="95250" cy="18097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885825</xdr:colOff>
      <xdr:row>22</xdr:row>
      <xdr:rowOff>76200</xdr:rowOff>
    </xdr:from>
    <xdr:to>
      <xdr:col>5</xdr:col>
      <xdr:colOff>57150</xdr:colOff>
      <xdr:row>23</xdr:row>
      <xdr:rowOff>85726</xdr:rowOff>
    </xdr:to>
    <xdr:sp macro="" textlink="">
      <xdr:nvSpPr>
        <xdr:cNvPr id="1070" name="Text Box 12"/>
        <xdr:cNvSpPr txBox="1">
          <a:spLocks noChangeArrowheads="1"/>
        </xdr:cNvSpPr>
      </xdr:nvSpPr>
      <xdr:spPr bwMode="auto">
        <a:xfrm>
          <a:off x="3952875" y="3924300"/>
          <a:ext cx="95250" cy="18097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885825</xdr:colOff>
      <xdr:row>16</xdr:row>
      <xdr:rowOff>76200</xdr:rowOff>
    </xdr:from>
    <xdr:to>
      <xdr:col>5</xdr:col>
      <xdr:colOff>57150</xdr:colOff>
      <xdr:row>17</xdr:row>
      <xdr:rowOff>85725</xdr:rowOff>
    </xdr:to>
    <xdr:sp macro="" textlink="">
      <xdr:nvSpPr>
        <xdr:cNvPr id="1071" name="Text Box 13"/>
        <xdr:cNvSpPr txBox="1">
          <a:spLocks noChangeArrowheads="1"/>
        </xdr:cNvSpPr>
      </xdr:nvSpPr>
      <xdr:spPr bwMode="auto">
        <a:xfrm>
          <a:off x="3952875" y="2895600"/>
          <a:ext cx="952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885825</xdr:colOff>
      <xdr:row>13</xdr:row>
      <xdr:rowOff>76200</xdr:rowOff>
    </xdr:from>
    <xdr:to>
      <xdr:col>5</xdr:col>
      <xdr:colOff>57150</xdr:colOff>
      <xdr:row>14</xdr:row>
      <xdr:rowOff>85725</xdr:rowOff>
    </xdr:to>
    <xdr:sp macro="" textlink="">
      <xdr:nvSpPr>
        <xdr:cNvPr id="1072" name="Text Box 14"/>
        <xdr:cNvSpPr txBox="1">
          <a:spLocks noChangeArrowheads="1"/>
        </xdr:cNvSpPr>
      </xdr:nvSpPr>
      <xdr:spPr bwMode="auto">
        <a:xfrm>
          <a:off x="3952875" y="2381250"/>
          <a:ext cx="952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885825</xdr:colOff>
      <xdr:row>16</xdr:row>
      <xdr:rowOff>76200</xdr:rowOff>
    </xdr:from>
    <xdr:to>
      <xdr:col>4</xdr:col>
      <xdr:colOff>9525</xdr:colOff>
      <xdr:row>17</xdr:row>
      <xdr:rowOff>85725</xdr:rowOff>
    </xdr:to>
    <xdr:sp macro="" textlink="">
      <xdr:nvSpPr>
        <xdr:cNvPr id="1073" name="Text Box 15"/>
        <xdr:cNvSpPr txBox="1">
          <a:spLocks noChangeArrowheads="1"/>
        </xdr:cNvSpPr>
      </xdr:nvSpPr>
      <xdr:spPr bwMode="auto">
        <a:xfrm>
          <a:off x="2971800" y="2895600"/>
          <a:ext cx="20002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885825</xdr:colOff>
      <xdr:row>16</xdr:row>
      <xdr:rowOff>76200</xdr:rowOff>
    </xdr:from>
    <xdr:to>
      <xdr:col>6</xdr:col>
      <xdr:colOff>19050</xdr:colOff>
      <xdr:row>17</xdr:row>
      <xdr:rowOff>85725</xdr:rowOff>
    </xdr:to>
    <xdr:sp macro="" textlink="">
      <xdr:nvSpPr>
        <xdr:cNvPr id="1074" name="Text Box 16"/>
        <xdr:cNvSpPr txBox="1">
          <a:spLocks noChangeArrowheads="1"/>
        </xdr:cNvSpPr>
      </xdr:nvSpPr>
      <xdr:spPr bwMode="auto">
        <a:xfrm>
          <a:off x="4791075" y="2895600"/>
          <a:ext cx="190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885825</xdr:colOff>
      <xdr:row>13</xdr:row>
      <xdr:rowOff>76200</xdr:rowOff>
    </xdr:from>
    <xdr:to>
      <xdr:col>5</xdr:col>
      <xdr:colOff>57150</xdr:colOff>
      <xdr:row>14</xdr:row>
      <xdr:rowOff>85725</xdr:rowOff>
    </xdr:to>
    <xdr:sp macro="" textlink="">
      <xdr:nvSpPr>
        <xdr:cNvPr id="1075" name="Text Box 17"/>
        <xdr:cNvSpPr txBox="1">
          <a:spLocks noChangeArrowheads="1"/>
        </xdr:cNvSpPr>
      </xdr:nvSpPr>
      <xdr:spPr bwMode="auto">
        <a:xfrm>
          <a:off x="3952875" y="2381250"/>
          <a:ext cx="952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885825</xdr:colOff>
      <xdr:row>10</xdr:row>
      <xdr:rowOff>76200</xdr:rowOff>
    </xdr:from>
    <xdr:to>
      <xdr:col>5</xdr:col>
      <xdr:colOff>57150</xdr:colOff>
      <xdr:row>11</xdr:row>
      <xdr:rowOff>76200</xdr:rowOff>
    </xdr:to>
    <xdr:sp macro="" textlink="">
      <xdr:nvSpPr>
        <xdr:cNvPr id="1076" name="Text Box 18"/>
        <xdr:cNvSpPr txBox="1">
          <a:spLocks noChangeArrowheads="1"/>
        </xdr:cNvSpPr>
      </xdr:nvSpPr>
      <xdr:spPr bwMode="auto">
        <a:xfrm>
          <a:off x="3952875" y="18669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885825</xdr:colOff>
      <xdr:row>13</xdr:row>
      <xdr:rowOff>76200</xdr:rowOff>
    </xdr:from>
    <xdr:to>
      <xdr:col>4</xdr:col>
      <xdr:colOff>9525</xdr:colOff>
      <xdr:row>14</xdr:row>
      <xdr:rowOff>85725</xdr:rowOff>
    </xdr:to>
    <xdr:sp macro="" textlink="">
      <xdr:nvSpPr>
        <xdr:cNvPr id="1077" name="Text Box 19"/>
        <xdr:cNvSpPr txBox="1">
          <a:spLocks noChangeArrowheads="1"/>
        </xdr:cNvSpPr>
      </xdr:nvSpPr>
      <xdr:spPr bwMode="auto">
        <a:xfrm>
          <a:off x="2971800" y="2381250"/>
          <a:ext cx="20002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885825</xdr:colOff>
      <xdr:row>13</xdr:row>
      <xdr:rowOff>76200</xdr:rowOff>
    </xdr:from>
    <xdr:to>
      <xdr:col>6</xdr:col>
      <xdr:colOff>19050</xdr:colOff>
      <xdr:row>14</xdr:row>
      <xdr:rowOff>85725</xdr:rowOff>
    </xdr:to>
    <xdr:sp macro="" textlink="">
      <xdr:nvSpPr>
        <xdr:cNvPr id="1078" name="Text Box 20"/>
        <xdr:cNvSpPr txBox="1">
          <a:spLocks noChangeArrowheads="1"/>
        </xdr:cNvSpPr>
      </xdr:nvSpPr>
      <xdr:spPr bwMode="auto">
        <a:xfrm>
          <a:off x="4791075" y="2381250"/>
          <a:ext cx="190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885825</xdr:colOff>
      <xdr:row>19</xdr:row>
      <xdr:rowOff>76200</xdr:rowOff>
    </xdr:from>
    <xdr:to>
      <xdr:col>5</xdr:col>
      <xdr:colOff>57150</xdr:colOff>
      <xdr:row>20</xdr:row>
      <xdr:rowOff>85724</xdr:rowOff>
    </xdr:to>
    <xdr:sp macro="" textlink="">
      <xdr:nvSpPr>
        <xdr:cNvPr id="1079" name="Text Box 21"/>
        <xdr:cNvSpPr txBox="1">
          <a:spLocks noChangeArrowheads="1"/>
        </xdr:cNvSpPr>
      </xdr:nvSpPr>
      <xdr:spPr bwMode="auto">
        <a:xfrm>
          <a:off x="3952875" y="3409950"/>
          <a:ext cx="95250" cy="18097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885825</xdr:colOff>
      <xdr:row>19</xdr:row>
      <xdr:rowOff>76200</xdr:rowOff>
    </xdr:from>
    <xdr:to>
      <xdr:col>5</xdr:col>
      <xdr:colOff>57150</xdr:colOff>
      <xdr:row>20</xdr:row>
      <xdr:rowOff>85724</xdr:rowOff>
    </xdr:to>
    <xdr:sp macro="" textlink="">
      <xdr:nvSpPr>
        <xdr:cNvPr id="1080" name="Text Box 22"/>
        <xdr:cNvSpPr txBox="1">
          <a:spLocks noChangeArrowheads="1"/>
        </xdr:cNvSpPr>
      </xdr:nvSpPr>
      <xdr:spPr bwMode="auto">
        <a:xfrm>
          <a:off x="3952875" y="3409950"/>
          <a:ext cx="95250" cy="18097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885825</xdr:colOff>
      <xdr:row>16</xdr:row>
      <xdr:rowOff>76200</xdr:rowOff>
    </xdr:from>
    <xdr:to>
      <xdr:col>5</xdr:col>
      <xdr:colOff>57150</xdr:colOff>
      <xdr:row>17</xdr:row>
      <xdr:rowOff>85725</xdr:rowOff>
    </xdr:to>
    <xdr:sp macro="" textlink="">
      <xdr:nvSpPr>
        <xdr:cNvPr id="1081" name="Text Box 1"/>
        <xdr:cNvSpPr txBox="1">
          <a:spLocks noChangeArrowheads="1"/>
        </xdr:cNvSpPr>
      </xdr:nvSpPr>
      <xdr:spPr bwMode="auto">
        <a:xfrm>
          <a:off x="3952875" y="2895600"/>
          <a:ext cx="952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885825</xdr:colOff>
      <xdr:row>13</xdr:row>
      <xdr:rowOff>76200</xdr:rowOff>
    </xdr:from>
    <xdr:to>
      <xdr:col>5</xdr:col>
      <xdr:colOff>57150</xdr:colOff>
      <xdr:row>14</xdr:row>
      <xdr:rowOff>85725</xdr:rowOff>
    </xdr:to>
    <xdr:sp macro="" textlink="">
      <xdr:nvSpPr>
        <xdr:cNvPr id="1082" name="Text Box 4"/>
        <xdr:cNvSpPr txBox="1">
          <a:spLocks noChangeArrowheads="1"/>
        </xdr:cNvSpPr>
      </xdr:nvSpPr>
      <xdr:spPr bwMode="auto">
        <a:xfrm>
          <a:off x="3952875" y="2381250"/>
          <a:ext cx="952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885825</xdr:colOff>
      <xdr:row>16</xdr:row>
      <xdr:rowOff>76200</xdr:rowOff>
    </xdr:from>
    <xdr:to>
      <xdr:col>4</xdr:col>
      <xdr:colOff>9525</xdr:colOff>
      <xdr:row>17</xdr:row>
      <xdr:rowOff>85725</xdr:rowOff>
    </xdr:to>
    <xdr:sp macro="" textlink="">
      <xdr:nvSpPr>
        <xdr:cNvPr id="1083" name="Text Box 5"/>
        <xdr:cNvSpPr txBox="1">
          <a:spLocks noChangeArrowheads="1"/>
        </xdr:cNvSpPr>
      </xdr:nvSpPr>
      <xdr:spPr bwMode="auto">
        <a:xfrm>
          <a:off x="2971800" y="2895600"/>
          <a:ext cx="20002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885825</xdr:colOff>
      <xdr:row>16</xdr:row>
      <xdr:rowOff>76200</xdr:rowOff>
    </xdr:from>
    <xdr:to>
      <xdr:col>6</xdr:col>
      <xdr:colOff>19050</xdr:colOff>
      <xdr:row>17</xdr:row>
      <xdr:rowOff>85725</xdr:rowOff>
    </xdr:to>
    <xdr:sp macro="" textlink="">
      <xdr:nvSpPr>
        <xdr:cNvPr id="1084" name="Text Box 6"/>
        <xdr:cNvSpPr txBox="1">
          <a:spLocks noChangeArrowheads="1"/>
        </xdr:cNvSpPr>
      </xdr:nvSpPr>
      <xdr:spPr bwMode="auto">
        <a:xfrm>
          <a:off x="4791075" y="2895600"/>
          <a:ext cx="190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885825</xdr:colOff>
      <xdr:row>13</xdr:row>
      <xdr:rowOff>76200</xdr:rowOff>
    </xdr:from>
    <xdr:to>
      <xdr:col>5</xdr:col>
      <xdr:colOff>57150</xdr:colOff>
      <xdr:row>14</xdr:row>
      <xdr:rowOff>85725</xdr:rowOff>
    </xdr:to>
    <xdr:sp macro="" textlink="">
      <xdr:nvSpPr>
        <xdr:cNvPr id="1085" name="Text Box 7"/>
        <xdr:cNvSpPr txBox="1">
          <a:spLocks noChangeArrowheads="1"/>
        </xdr:cNvSpPr>
      </xdr:nvSpPr>
      <xdr:spPr bwMode="auto">
        <a:xfrm>
          <a:off x="3952875" y="2381250"/>
          <a:ext cx="952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885825</xdr:colOff>
      <xdr:row>10</xdr:row>
      <xdr:rowOff>76200</xdr:rowOff>
    </xdr:from>
    <xdr:to>
      <xdr:col>5</xdr:col>
      <xdr:colOff>57150</xdr:colOff>
      <xdr:row>11</xdr:row>
      <xdr:rowOff>76200</xdr:rowOff>
    </xdr:to>
    <xdr:sp macro="" textlink="">
      <xdr:nvSpPr>
        <xdr:cNvPr id="1086" name="Text Box 8"/>
        <xdr:cNvSpPr txBox="1">
          <a:spLocks noChangeArrowheads="1"/>
        </xdr:cNvSpPr>
      </xdr:nvSpPr>
      <xdr:spPr bwMode="auto">
        <a:xfrm>
          <a:off x="3952875" y="18669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885825</xdr:colOff>
      <xdr:row>13</xdr:row>
      <xdr:rowOff>76200</xdr:rowOff>
    </xdr:from>
    <xdr:to>
      <xdr:col>4</xdr:col>
      <xdr:colOff>9525</xdr:colOff>
      <xdr:row>14</xdr:row>
      <xdr:rowOff>85725</xdr:rowOff>
    </xdr:to>
    <xdr:sp macro="" textlink="">
      <xdr:nvSpPr>
        <xdr:cNvPr id="1087" name="Text Box 9"/>
        <xdr:cNvSpPr txBox="1">
          <a:spLocks noChangeArrowheads="1"/>
        </xdr:cNvSpPr>
      </xdr:nvSpPr>
      <xdr:spPr bwMode="auto">
        <a:xfrm>
          <a:off x="2971800" y="2381250"/>
          <a:ext cx="20002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885825</xdr:colOff>
      <xdr:row>13</xdr:row>
      <xdr:rowOff>76200</xdr:rowOff>
    </xdr:from>
    <xdr:to>
      <xdr:col>6</xdr:col>
      <xdr:colOff>19050</xdr:colOff>
      <xdr:row>14</xdr:row>
      <xdr:rowOff>85725</xdr:rowOff>
    </xdr:to>
    <xdr:sp macro="" textlink="">
      <xdr:nvSpPr>
        <xdr:cNvPr id="1088" name="Text Box 10"/>
        <xdr:cNvSpPr txBox="1">
          <a:spLocks noChangeArrowheads="1"/>
        </xdr:cNvSpPr>
      </xdr:nvSpPr>
      <xdr:spPr bwMode="auto">
        <a:xfrm>
          <a:off x="4791075" y="2381250"/>
          <a:ext cx="190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885825</xdr:colOff>
      <xdr:row>19</xdr:row>
      <xdr:rowOff>76200</xdr:rowOff>
    </xdr:from>
    <xdr:to>
      <xdr:col>5</xdr:col>
      <xdr:colOff>57150</xdr:colOff>
      <xdr:row>20</xdr:row>
      <xdr:rowOff>85724</xdr:rowOff>
    </xdr:to>
    <xdr:sp macro="" textlink="">
      <xdr:nvSpPr>
        <xdr:cNvPr id="1089" name="Text Box 11"/>
        <xdr:cNvSpPr txBox="1">
          <a:spLocks noChangeArrowheads="1"/>
        </xdr:cNvSpPr>
      </xdr:nvSpPr>
      <xdr:spPr bwMode="auto">
        <a:xfrm>
          <a:off x="3952875" y="3409950"/>
          <a:ext cx="95250" cy="18097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885825</xdr:colOff>
      <xdr:row>19</xdr:row>
      <xdr:rowOff>76200</xdr:rowOff>
    </xdr:from>
    <xdr:to>
      <xdr:col>5</xdr:col>
      <xdr:colOff>57150</xdr:colOff>
      <xdr:row>20</xdr:row>
      <xdr:rowOff>85724</xdr:rowOff>
    </xdr:to>
    <xdr:sp macro="" textlink="">
      <xdr:nvSpPr>
        <xdr:cNvPr id="1090" name="Text Box 12"/>
        <xdr:cNvSpPr txBox="1">
          <a:spLocks noChangeArrowheads="1"/>
        </xdr:cNvSpPr>
      </xdr:nvSpPr>
      <xdr:spPr bwMode="auto">
        <a:xfrm>
          <a:off x="3952875" y="3409950"/>
          <a:ext cx="95250" cy="18097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885825</xdr:colOff>
      <xdr:row>13</xdr:row>
      <xdr:rowOff>76200</xdr:rowOff>
    </xdr:from>
    <xdr:to>
      <xdr:col>5</xdr:col>
      <xdr:colOff>57150</xdr:colOff>
      <xdr:row>14</xdr:row>
      <xdr:rowOff>85725</xdr:rowOff>
    </xdr:to>
    <xdr:sp macro="" textlink="">
      <xdr:nvSpPr>
        <xdr:cNvPr id="1091" name="Text Box 13"/>
        <xdr:cNvSpPr txBox="1">
          <a:spLocks noChangeArrowheads="1"/>
        </xdr:cNvSpPr>
      </xdr:nvSpPr>
      <xdr:spPr bwMode="auto">
        <a:xfrm>
          <a:off x="3952875" y="2381250"/>
          <a:ext cx="952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885825</xdr:colOff>
      <xdr:row>10</xdr:row>
      <xdr:rowOff>76200</xdr:rowOff>
    </xdr:from>
    <xdr:to>
      <xdr:col>5</xdr:col>
      <xdr:colOff>57150</xdr:colOff>
      <xdr:row>11</xdr:row>
      <xdr:rowOff>76200</xdr:rowOff>
    </xdr:to>
    <xdr:sp macro="" textlink="">
      <xdr:nvSpPr>
        <xdr:cNvPr id="1092" name="Text Box 14"/>
        <xdr:cNvSpPr txBox="1">
          <a:spLocks noChangeArrowheads="1"/>
        </xdr:cNvSpPr>
      </xdr:nvSpPr>
      <xdr:spPr bwMode="auto">
        <a:xfrm>
          <a:off x="3952875" y="18669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885825</xdr:colOff>
      <xdr:row>13</xdr:row>
      <xdr:rowOff>76200</xdr:rowOff>
    </xdr:from>
    <xdr:to>
      <xdr:col>4</xdr:col>
      <xdr:colOff>9525</xdr:colOff>
      <xdr:row>14</xdr:row>
      <xdr:rowOff>85725</xdr:rowOff>
    </xdr:to>
    <xdr:sp macro="" textlink="">
      <xdr:nvSpPr>
        <xdr:cNvPr id="1093" name="Text Box 15"/>
        <xdr:cNvSpPr txBox="1">
          <a:spLocks noChangeArrowheads="1"/>
        </xdr:cNvSpPr>
      </xdr:nvSpPr>
      <xdr:spPr bwMode="auto">
        <a:xfrm>
          <a:off x="2971800" y="2381250"/>
          <a:ext cx="20002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885825</xdr:colOff>
      <xdr:row>13</xdr:row>
      <xdr:rowOff>76200</xdr:rowOff>
    </xdr:from>
    <xdr:to>
      <xdr:col>6</xdr:col>
      <xdr:colOff>19050</xdr:colOff>
      <xdr:row>14</xdr:row>
      <xdr:rowOff>85725</xdr:rowOff>
    </xdr:to>
    <xdr:sp macro="" textlink="">
      <xdr:nvSpPr>
        <xdr:cNvPr id="1094" name="Text Box 16"/>
        <xdr:cNvSpPr txBox="1">
          <a:spLocks noChangeArrowheads="1"/>
        </xdr:cNvSpPr>
      </xdr:nvSpPr>
      <xdr:spPr bwMode="auto">
        <a:xfrm>
          <a:off x="4791075" y="2381250"/>
          <a:ext cx="190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885825</xdr:colOff>
      <xdr:row>10</xdr:row>
      <xdr:rowOff>76200</xdr:rowOff>
    </xdr:from>
    <xdr:to>
      <xdr:col>5</xdr:col>
      <xdr:colOff>57150</xdr:colOff>
      <xdr:row>11</xdr:row>
      <xdr:rowOff>76200</xdr:rowOff>
    </xdr:to>
    <xdr:sp macro="" textlink="">
      <xdr:nvSpPr>
        <xdr:cNvPr id="1095" name="Text Box 17"/>
        <xdr:cNvSpPr txBox="1">
          <a:spLocks noChangeArrowheads="1"/>
        </xdr:cNvSpPr>
      </xdr:nvSpPr>
      <xdr:spPr bwMode="auto">
        <a:xfrm>
          <a:off x="3952875" y="18669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885825</xdr:colOff>
      <xdr:row>7</xdr:row>
      <xdr:rowOff>76200</xdr:rowOff>
    </xdr:from>
    <xdr:to>
      <xdr:col>5</xdr:col>
      <xdr:colOff>57150</xdr:colOff>
      <xdr:row>8</xdr:row>
      <xdr:rowOff>76200</xdr:rowOff>
    </xdr:to>
    <xdr:sp macro="" textlink="">
      <xdr:nvSpPr>
        <xdr:cNvPr id="1096" name="Text Box 18"/>
        <xdr:cNvSpPr txBox="1">
          <a:spLocks noChangeArrowheads="1"/>
        </xdr:cNvSpPr>
      </xdr:nvSpPr>
      <xdr:spPr bwMode="auto">
        <a:xfrm>
          <a:off x="3952875" y="135255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885825</xdr:colOff>
      <xdr:row>10</xdr:row>
      <xdr:rowOff>76200</xdr:rowOff>
    </xdr:from>
    <xdr:to>
      <xdr:col>4</xdr:col>
      <xdr:colOff>9525</xdr:colOff>
      <xdr:row>11</xdr:row>
      <xdr:rowOff>76200</xdr:rowOff>
    </xdr:to>
    <xdr:sp macro="" textlink="">
      <xdr:nvSpPr>
        <xdr:cNvPr id="1097" name="Text Box 19"/>
        <xdr:cNvSpPr txBox="1">
          <a:spLocks noChangeArrowheads="1"/>
        </xdr:cNvSpPr>
      </xdr:nvSpPr>
      <xdr:spPr bwMode="auto">
        <a:xfrm>
          <a:off x="2971800" y="1866900"/>
          <a:ext cx="200025"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885825</xdr:colOff>
      <xdr:row>10</xdr:row>
      <xdr:rowOff>76200</xdr:rowOff>
    </xdr:from>
    <xdr:to>
      <xdr:col>6</xdr:col>
      <xdr:colOff>19050</xdr:colOff>
      <xdr:row>11</xdr:row>
      <xdr:rowOff>76200</xdr:rowOff>
    </xdr:to>
    <xdr:sp macro="" textlink="">
      <xdr:nvSpPr>
        <xdr:cNvPr id="1098" name="Text Box 20"/>
        <xdr:cNvSpPr txBox="1">
          <a:spLocks noChangeArrowheads="1"/>
        </xdr:cNvSpPr>
      </xdr:nvSpPr>
      <xdr:spPr bwMode="auto">
        <a:xfrm>
          <a:off x="4791075" y="1866900"/>
          <a:ext cx="190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885825</xdr:colOff>
      <xdr:row>16</xdr:row>
      <xdr:rowOff>76200</xdr:rowOff>
    </xdr:from>
    <xdr:to>
      <xdr:col>5</xdr:col>
      <xdr:colOff>57150</xdr:colOff>
      <xdr:row>17</xdr:row>
      <xdr:rowOff>85725</xdr:rowOff>
    </xdr:to>
    <xdr:sp macro="" textlink="">
      <xdr:nvSpPr>
        <xdr:cNvPr id="1099" name="Text Box 21"/>
        <xdr:cNvSpPr txBox="1">
          <a:spLocks noChangeArrowheads="1"/>
        </xdr:cNvSpPr>
      </xdr:nvSpPr>
      <xdr:spPr bwMode="auto">
        <a:xfrm>
          <a:off x="3952875" y="2895600"/>
          <a:ext cx="952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885825</xdr:colOff>
      <xdr:row>16</xdr:row>
      <xdr:rowOff>76200</xdr:rowOff>
    </xdr:from>
    <xdr:to>
      <xdr:col>5</xdr:col>
      <xdr:colOff>57150</xdr:colOff>
      <xdr:row>17</xdr:row>
      <xdr:rowOff>85725</xdr:rowOff>
    </xdr:to>
    <xdr:sp macro="" textlink="">
      <xdr:nvSpPr>
        <xdr:cNvPr id="1100" name="Text Box 22"/>
        <xdr:cNvSpPr txBox="1">
          <a:spLocks noChangeArrowheads="1"/>
        </xdr:cNvSpPr>
      </xdr:nvSpPr>
      <xdr:spPr bwMode="auto">
        <a:xfrm>
          <a:off x="3952875" y="2895600"/>
          <a:ext cx="952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885825</xdr:colOff>
      <xdr:row>19</xdr:row>
      <xdr:rowOff>76200</xdr:rowOff>
    </xdr:from>
    <xdr:to>
      <xdr:col>5</xdr:col>
      <xdr:colOff>57150</xdr:colOff>
      <xdr:row>20</xdr:row>
      <xdr:rowOff>85724</xdr:rowOff>
    </xdr:to>
    <xdr:sp macro="" textlink="">
      <xdr:nvSpPr>
        <xdr:cNvPr id="1101" name="Text Box 6"/>
        <xdr:cNvSpPr txBox="1">
          <a:spLocks noChangeArrowheads="1"/>
        </xdr:cNvSpPr>
      </xdr:nvSpPr>
      <xdr:spPr bwMode="auto">
        <a:xfrm>
          <a:off x="3952875" y="3409950"/>
          <a:ext cx="95250" cy="18097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885825</xdr:colOff>
      <xdr:row>23</xdr:row>
      <xdr:rowOff>0</xdr:rowOff>
    </xdr:from>
    <xdr:to>
      <xdr:col>5</xdr:col>
      <xdr:colOff>57150</xdr:colOff>
      <xdr:row>24</xdr:row>
      <xdr:rowOff>28575</xdr:rowOff>
    </xdr:to>
    <xdr:sp macro="" textlink="">
      <xdr:nvSpPr>
        <xdr:cNvPr id="1102" name="Text Box 1"/>
        <xdr:cNvSpPr txBox="1">
          <a:spLocks noChangeArrowheads="1"/>
        </xdr:cNvSpPr>
      </xdr:nvSpPr>
      <xdr:spPr bwMode="auto">
        <a:xfrm>
          <a:off x="3952875" y="4019550"/>
          <a:ext cx="952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885825</xdr:colOff>
      <xdr:row>23</xdr:row>
      <xdr:rowOff>0</xdr:rowOff>
    </xdr:from>
    <xdr:to>
      <xdr:col>4</xdr:col>
      <xdr:colOff>9525</xdr:colOff>
      <xdr:row>24</xdr:row>
      <xdr:rowOff>28575</xdr:rowOff>
    </xdr:to>
    <xdr:sp macro="" textlink="">
      <xdr:nvSpPr>
        <xdr:cNvPr id="1103" name="Text Box 5"/>
        <xdr:cNvSpPr txBox="1">
          <a:spLocks noChangeArrowheads="1"/>
        </xdr:cNvSpPr>
      </xdr:nvSpPr>
      <xdr:spPr bwMode="auto">
        <a:xfrm>
          <a:off x="2971800" y="4019550"/>
          <a:ext cx="20002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885825</xdr:colOff>
      <xdr:row>23</xdr:row>
      <xdr:rowOff>0</xdr:rowOff>
    </xdr:from>
    <xdr:to>
      <xdr:col>6</xdr:col>
      <xdr:colOff>19050</xdr:colOff>
      <xdr:row>24</xdr:row>
      <xdr:rowOff>28575</xdr:rowOff>
    </xdr:to>
    <xdr:sp macro="" textlink="">
      <xdr:nvSpPr>
        <xdr:cNvPr id="1104" name="Text Box 6"/>
        <xdr:cNvSpPr txBox="1">
          <a:spLocks noChangeArrowheads="1"/>
        </xdr:cNvSpPr>
      </xdr:nvSpPr>
      <xdr:spPr bwMode="auto">
        <a:xfrm>
          <a:off x="4791075" y="4019550"/>
          <a:ext cx="190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885825</xdr:colOff>
      <xdr:row>25</xdr:row>
      <xdr:rowOff>76200</xdr:rowOff>
    </xdr:from>
    <xdr:to>
      <xdr:col>5</xdr:col>
      <xdr:colOff>57150</xdr:colOff>
      <xdr:row>26</xdr:row>
      <xdr:rowOff>85725</xdr:rowOff>
    </xdr:to>
    <xdr:sp macro="" textlink="">
      <xdr:nvSpPr>
        <xdr:cNvPr id="1105" name="Text Box 11"/>
        <xdr:cNvSpPr txBox="1">
          <a:spLocks noChangeArrowheads="1"/>
        </xdr:cNvSpPr>
      </xdr:nvSpPr>
      <xdr:spPr bwMode="auto">
        <a:xfrm>
          <a:off x="3952875" y="4438650"/>
          <a:ext cx="952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885825</xdr:colOff>
      <xdr:row>25</xdr:row>
      <xdr:rowOff>76200</xdr:rowOff>
    </xdr:from>
    <xdr:to>
      <xdr:col>5</xdr:col>
      <xdr:colOff>57150</xdr:colOff>
      <xdr:row>26</xdr:row>
      <xdr:rowOff>85725</xdr:rowOff>
    </xdr:to>
    <xdr:sp macro="" textlink="">
      <xdr:nvSpPr>
        <xdr:cNvPr id="1106" name="Text Box 12"/>
        <xdr:cNvSpPr txBox="1">
          <a:spLocks noChangeArrowheads="1"/>
        </xdr:cNvSpPr>
      </xdr:nvSpPr>
      <xdr:spPr bwMode="auto">
        <a:xfrm>
          <a:off x="3952875" y="4438650"/>
          <a:ext cx="952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885825</xdr:colOff>
      <xdr:row>23</xdr:row>
      <xdr:rowOff>0</xdr:rowOff>
    </xdr:from>
    <xdr:to>
      <xdr:col>5</xdr:col>
      <xdr:colOff>57150</xdr:colOff>
      <xdr:row>24</xdr:row>
      <xdr:rowOff>28575</xdr:rowOff>
    </xdr:to>
    <xdr:sp macro="" textlink="">
      <xdr:nvSpPr>
        <xdr:cNvPr id="1107" name="Text Box 21"/>
        <xdr:cNvSpPr txBox="1">
          <a:spLocks noChangeArrowheads="1"/>
        </xdr:cNvSpPr>
      </xdr:nvSpPr>
      <xdr:spPr bwMode="auto">
        <a:xfrm>
          <a:off x="3952875" y="4019550"/>
          <a:ext cx="952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885825</xdr:colOff>
      <xdr:row>23</xdr:row>
      <xdr:rowOff>0</xdr:rowOff>
    </xdr:from>
    <xdr:to>
      <xdr:col>5</xdr:col>
      <xdr:colOff>57150</xdr:colOff>
      <xdr:row>24</xdr:row>
      <xdr:rowOff>28575</xdr:rowOff>
    </xdr:to>
    <xdr:sp macro="" textlink="">
      <xdr:nvSpPr>
        <xdr:cNvPr id="1108" name="Text Box 22"/>
        <xdr:cNvSpPr txBox="1">
          <a:spLocks noChangeArrowheads="1"/>
        </xdr:cNvSpPr>
      </xdr:nvSpPr>
      <xdr:spPr bwMode="auto">
        <a:xfrm>
          <a:off x="3952875" y="4019550"/>
          <a:ext cx="952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885825</xdr:colOff>
      <xdr:row>23</xdr:row>
      <xdr:rowOff>0</xdr:rowOff>
    </xdr:from>
    <xdr:to>
      <xdr:col>5</xdr:col>
      <xdr:colOff>57150</xdr:colOff>
      <xdr:row>24</xdr:row>
      <xdr:rowOff>28575</xdr:rowOff>
    </xdr:to>
    <xdr:sp macro="" textlink="">
      <xdr:nvSpPr>
        <xdr:cNvPr id="1109" name="Text Box 11"/>
        <xdr:cNvSpPr txBox="1">
          <a:spLocks noChangeArrowheads="1"/>
        </xdr:cNvSpPr>
      </xdr:nvSpPr>
      <xdr:spPr bwMode="auto">
        <a:xfrm>
          <a:off x="3952875" y="4019550"/>
          <a:ext cx="952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885825</xdr:colOff>
      <xdr:row>23</xdr:row>
      <xdr:rowOff>0</xdr:rowOff>
    </xdr:from>
    <xdr:to>
      <xdr:col>5</xdr:col>
      <xdr:colOff>57150</xdr:colOff>
      <xdr:row>24</xdr:row>
      <xdr:rowOff>28575</xdr:rowOff>
    </xdr:to>
    <xdr:sp macro="" textlink="">
      <xdr:nvSpPr>
        <xdr:cNvPr id="1110" name="Text Box 12"/>
        <xdr:cNvSpPr txBox="1">
          <a:spLocks noChangeArrowheads="1"/>
        </xdr:cNvSpPr>
      </xdr:nvSpPr>
      <xdr:spPr bwMode="auto">
        <a:xfrm>
          <a:off x="3952875" y="4019550"/>
          <a:ext cx="952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885825</xdr:colOff>
      <xdr:row>23</xdr:row>
      <xdr:rowOff>0</xdr:rowOff>
    </xdr:from>
    <xdr:to>
      <xdr:col>5</xdr:col>
      <xdr:colOff>57150</xdr:colOff>
      <xdr:row>24</xdr:row>
      <xdr:rowOff>28575</xdr:rowOff>
    </xdr:to>
    <xdr:sp macro="" textlink="">
      <xdr:nvSpPr>
        <xdr:cNvPr id="1111" name="Text Box 6"/>
        <xdr:cNvSpPr txBox="1">
          <a:spLocks noChangeArrowheads="1"/>
        </xdr:cNvSpPr>
      </xdr:nvSpPr>
      <xdr:spPr bwMode="auto">
        <a:xfrm>
          <a:off x="3952875" y="4019550"/>
          <a:ext cx="952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885825</xdr:colOff>
      <xdr:row>22</xdr:row>
      <xdr:rowOff>76200</xdr:rowOff>
    </xdr:from>
    <xdr:to>
      <xdr:col>4</xdr:col>
      <xdr:colOff>9525</xdr:colOff>
      <xdr:row>23</xdr:row>
      <xdr:rowOff>85726</xdr:rowOff>
    </xdr:to>
    <xdr:sp macro="" textlink="">
      <xdr:nvSpPr>
        <xdr:cNvPr id="1112" name="Text Box 11"/>
        <xdr:cNvSpPr txBox="1">
          <a:spLocks noChangeArrowheads="1"/>
        </xdr:cNvSpPr>
      </xdr:nvSpPr>
      <xdr:spPr bwMode="auto">
        <a:xfrm>
          <a:off x="2971800" y="3924300"/>
          <a:ext cx="200025" cy="18097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885825</xdr:colOff>
      <xdr:row>22</xdr:row>
      <xdr:rowOff>76200</xdr:rowOff>
    </xdr:from>
    <xdr:to>
      <xdr:col>4</xdr:col>
      <xdr:colOff>9525</xdr:colOff>
      <xdr:row>23</xdr:row>
      <xdr:rowOff>85726</xdr:rowOff>
    </xdr:to>
    <xdr:sp macro="" textlink="">
      <xdr:nvSpPr>
        <xdr:cNvPr id="1113" name="Text Box 12"/>
        <xdr:cNvSpPr txBox="1">
          <a:spLocks noChangeArrowheads="1"/>
        </xdr:cNvSpPr>
      </xdr:nvSpPr>
      <xdr:spPr bwMode="auto">
        <a:xfrm>
          <a:off x="2971800" y="3924300"/>
          <a:ext cx="200025" cy="18097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885825</xdr:colOff>
      <xdr:row>23</xdr:row>
      <xdr:rowOff>0</xdr:rowOff>
    </xdr:from>
    <xdr:to>
      <xdr:col>4</xdr:col>
      <xdr:colOff>9525</xdr:colOff>
      <xdr:row>24</xdr:row>
      <xdr:rowOff>28575</xdr:rowOff>
    </xdr:to>
    <xdr:sp macro="" textlink="">
      <xdr:nvSpPr>
        <xdr:cNvPr id="1114" name="Text Box 1"/>
        <xdr:cNvSpPr txBox="1">
          <a:spLocks noChangeArrowheads="1"/>
        </xdr:cNvSpPr>
      </xdr:nvSpPr>
      <xdr:spPr bwMode="auto">
        <a:xfrm>
          <a:off x="2971800" y="4019550"/>
          <a:ext cx="20002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885825</xdr:colOff>
      <xdr:row>23</xdr:row>
      <xdr:rowOff>0</xdr:rowOff>
    </xdr:from>
    <xdr:to>
      <xdr:col>4</xdr:col>
      <xdr:colOff>9525</xdr:colOff>
      <xdr:row>24</xdr:row>
      <xdr:rowOff>28575</xdr:rowOff>
    </xdr:to>
    <xdr:sp macro="" textlink="">
      <xdr:nvSpPr>
        <xdr:cNvPr id="1115" name="Text Box 21"/>
        <xdr:cNvSpPr txBox="1">
          <a:spLocks noChangeArrowheads="1"/>
        </xdr:cNvSpPr>
      </xdr:nvSpPr>
      <xdr:spPr bwMode="auto">
        <a:xfrm>
          <a:off x="2971800" y="4019550"/>
          <a:ext cx="20002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885825</xdr:colOff>
      <xdr:row>23</xdr:row>
      <xdr:rowOff>0</xdr:rowOff>
    </xdr:from>
    <xdr:to>
      <xdr:col>4</xdr:col>
      <xdr:colOff>9525</xdr:colOff>
      <xdr:row>24</xdr:row>
      <xdr:rowOff>28575</xdr:rowOff>
    </xdr:to>
    <xdr:sp macro="" textlink="">
      <xdr:nvSpPr>
        <xdr:cNvPr id="1116" name="Text Box 22"/>
        <xdr:cNvSpPr txBox="1">
          <a:spLocks noChangeArrowheads="1"/>
        </xdr:cNvSpPr>
      </xdr:nvSpPr>
      <xdr:spPr bwMode="auto">
        <a:xfrm>
          <a:off x="2971800" y="4019550"/>
          <a:ext cx="20002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885825</xdr:colOff>
      <xdr:row>23</xdr:row>
      <xdr:rowOff>0</xdr:rowOff>
    </xdr:from>
    <xdr:to>
      <xdr:col>4</xdr:col>
      <xdr:colOff>9525</xdr:colOff>
      <xdr:row>24</xdr:row>
      <xdr:rowOff>28575</xdr:rowOff>
    </xdr:to>
    <xdr:sp macro="" textlink="">
      <xdr:nvSpPr>
        <xdr:cNvPr id="1117" name="Text Box 11"/>
        <xdr:cNvSpPr txBox="1">
          <a:spLocks noChangeArrowheads="1"/>
        </xdr:cNvSpPr>
      </xdr:nvSpPr>
      <xdr:spPr bwMode="auto">
        <a:xfrm>
          <a:off x="2971800" y="4019550"/>
          <a:ext cx="20002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885825</xdr:colOff>
      <xdr:row>23</xdr:row>
      <xdr:rowOff>0</xdr:rowOff>
    </xdr:from>
    <xdr:to>
      <xdr:col>4</xdr:col>
      <xdr:colOff>9525</xdr:colOff>
      <xdr:row>24</xdr:row>
      <xdr:rowOff>28575</xdr:rowOff>
    </xdr:to>
    <xdr:sp macro="" textlink="">
      <xdr:nvSpPr>
        <xdr:cNvPr id="1118" name="Text Box 12"/>
        <xdr:cNvSpPr txBox="1">
          <a:spLocks noChangeArrowheads="1"/>
        </xdr:cNvSpPr>
      </xdr:nvSpPr>
      <xdr:spPr bwMode="auto">
        <a:xfrm>
          <a:off x="2971800" y="4019550"/>
          <a:ext cx="20002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885825</xdr:colOff>
      <xdr:row>23</xdr:row>
      <xdr:rowOff>0</xdr:rowOff>
    </xdr:from>
    <xdr:to>
      <xdr:col>4</xdr:col>
      <xdr:colOff>9525</xdr:colOff>
      <xdr:row>24</xdr:row>
      <xdr:rowOff>28575</xdr:rowOff>
    </xdr:to>
    <xdr:sp macro="" textlink="">
      <xdr:nvSpPr>
        <xdr:cNvPr id="1119" name="Text Box 6"/>
        <xdr:cNvSpPr txBox="1">
          <a:spLocks noChangeArrowheads="1"/>
        </xdr:cNvSpPr>
      </xdr:nvSpPr>
      <xdr:spPr bwMode="auto">
        <a:xfrm>
          <a:off x="2971800" y="4019550"/>
          <a:ext cx="20002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885825</xdr:colOff>
      <xdr:row>23</xdr:row>
      <xdr:rowOff>0</xdr:rowOff>
    </xdr:from>
    <xdr:to>
      <xdr:col>5</xdr:col>
      <xdr:colOff>57150</xdr:colOff>
      <xdr:row>24</xdr:row>
      <xdr:rowOff>28575</xdr:rowOff>
    </xdr:to>
    <xdr:sp macro="" textlink="">
      <xdr:nvSpPr>
        <xdr:cNvPr id="1120" name="Text Box 6"/>
        <xdr:cNvSpPr txBox="1">
          <a:spLocks noChangeArrowheads="1"/>
        </xdr:cNvSpPr>
      </xdr:nvSpPr>
      <xdr:spPr bwMode="auto">
        <a:xfrm>
          <a:off x="3952875" y="4019550"/>
          <a:ext cx="952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885825</xdr:colOff>
      <xdr:row>22</xdr:row>
      <xdr:rowOff>76200</xdr:rowOff>
    </xdr:from>
    <xdr:to>
      <xdr:col>7</xdr:col>
      <xdr:colOff>6806</xdr:colOff>
      <xdr:row>23</xdr:row>
      <xdr:rowOff>85726</xdr:rowOff>
    </xdr:to>
    <xdr:sp macro="" textlink="">
      <xdr:nvSpPr>
        <xdr:cNvPr id="1121" name="Text Box 5"/>
        <xdr:cNvSpPr txBox="1">
          <a:spLocks noChangeArrowheads="1"/>
        </xdr:cNvSpPr>
      </xdr:nvSpPr>
      <xdr:spPr bwMode="auto">
        <a:xfrm>
          <a:off x="5676900" y="3924300"/>
          <a:ext cx="6806" cy="18097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5</xdr:col>
      <xdr:colOff>885825</xdr:colOff>
      <xdr:row>10</xdr:row>
      <xdr:rowOff>76200</xdr:rowOff>
    </xdr:from>
    <xdr:ext cx="95250" cy="171450"/>
    <xdr:sp macro="" textlink="">
      <xdr:nvSpPr>
        <xdr:cNvPr id="1122" name="Text Box 18"/>
        <xdr:cNvSpPr txBox="1">
          <a:spLocks noChangeArrowheads="1"/>
        </xdr:cNvSpPr>
      </xdr:nvSpPr>
      <xdr:spPr bwMode="auto">
        <a:xfrm>
          <a:off x="4791075" y="18669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885825</xdr:colOff>
      <xdr:row>10</xdr:row>
      <xdr:rowOff>76200</xdr:rowOff>
    </xdr:from>
    <xdr:ext cx="95250" cy="171450"/>
    <xdr:sp macro="" textlink="">
      <xdr:nvSpPr>
        <xdr:cNvPr id="1123" name="Text Box 8"/>
        <xdr:cNvSpPr txBox="1">
          <a:spLocks noChangeArrowheads="1"/>
        </xdr:cNvSpPr>
      </xdr:nvSpPr>
      <xdr:spPr bwMode="auto">
        <a:xfrm>
          <a:off x="4791075" y="18669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885825</xdr:colOff>
      <xdr:row>10</xdr:row>
      <xdr:rowOff>76200</xdr:rowOff>
    </xdr:from>
    <xdr:ext cx="95250" cy="171450"/>
    <xdr:sp macro="" textlink="">
      <xdr:nvSpPr>
        <xdr:cNvPr id="1124" name="Text Box 14"/>
        <xdr:cNvSpPr txBox="1">
          <a:spLocks noChangeArrowheads="1"/>
        </xdr:cNvSpPr>
      </xdr:nvSpPr>
      <xdr:spPr bwMode="auto">
        <a:xfrm>
          <a:off x="4791075" y="18669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885825</xdr:colOff>
      <xdr:row>10</xdr:row>
      <xdr:rowOff>76200</xdr:rowOff>
    </xdr:from>
    <xdr:ext cx="95250" cy="171450"/>
    <xdr:sp macro="" textlink="">
      <xdr:nvSpPr>
        <xdr:cNvPr id="1125" name="Text Box 17"/>
        <xdr:cNvSpPr txBox="1">
          <a:spLocks noChangeArrowheads="1"/>
        </xdr:cNvSpPr>
      </xdr:nvSpPr>
      <xdr:spPr bwMode="auto">
        <a:xfrm>
          <a:off x="4791075" y="1866900"/>
          <a:ext cx="952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885825</xdr:colOff>
      <xdr:row>25</xdr:row>
      <xdr:rowOff>76200</xdr:rowOff>
    </xdr:from>
    <xdr:ext cx="95250" cy="180975"/>
    <xdr:sp macro="" textlink="">
      <xdr:nvSpPr>
        <xdr:cNvPr id="1126" name="Text Box 11"/>
        <xdr:cNvSpPr txBox="1">
          <a:spLocks noChangeArrowheads="1"/>
        </xdr:cNvSpPr>
      </xdr:nvSpPr>
      <xdr:spPr bwMode="auto">
        <a:xfrm>
          <a:off x="3952875" y="4438650"/>
          <a:ext cx="952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885825</xdr:colOff>
      <xdr:row>25</xdr:row>
      <xdr:rowOff>76200</xdr:rowOff>
    </xdr:from>
    <xdr:ext cx="95250" cy="180975"/>
    <xdr:sp macro="" textlink="">
      <xdr:nvSpPr>
        <xdr:cNvPr id="1127" name="Text Box 12"/>
        <xdr:cNvSpPr txBox="1">
          <a:spLocks noChangeArrowheads="1"/>
        </xdr:cNvSpPr>
      </xdr:nvSpPr>
      <xdr:spPr bwMode="auto">
        <a:xfrm>
          <a:off x="3952875" y="4438650"/>
          <a:ext cx="952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885825</xdr:colOff>
      <xdr:row>29</xdr:row>
      <xdr:rowOff>0</xdr:rowOff>
    </xdr:from>
    <xdr:ext cx="95250" cy="200025"/>
    <xdr:sp macro="" textlink="">
      <xdr:nvSpPr>
        <xdr:cNvPr id="1128" name="Text Box 1"/>
        <xdr:cNvSpPr txBox="1">
          <a:spLocks noChangeArrowheads="1"/>
        </xdr:cNvSpPr>
      </xdr:nvSpPr>
      <xdr:spPr bwMode="auto">
        <a:xfrm>
          <a:off x="3952875" y="5048250"/>
          <a:ext cx="952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885825</xdr:colOff>
      <xdr:row>29</xdr:row>
      <xdr:rowOff>0</xdr:rowOff>
    </xdr:from>
    <xdr:ext cx="200025" cy="200025"/>
    <xdr:sp macro="" textlink="">
      <xdr:nvSpPr>
        <xdr:cNvPr id="1129" name="Text Box 5"/>
        <xdr:cNvSpPr txBox="1">
          <a:spLocks noChangeArrowheads="1"/>
        </xdr:cNvSpPr>
      </xdr:nvSpPr>
      <xdr:spPr bwMode="auto">
        <a:xfrm>
          <a:off x="2971800" y="5048250"/>
          <a:ext cx="20002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885825</xdr:colOff>
      <xdr:row>29</xdr:row>
      <xdr:rowOff>0</xdr:rowOff>
    </xdr:from>
    <xdr:ext cx="19050" cy="200025"/>
    <xdr:sp macro="" textlink="">
      <xdr:nvSpPr>
        <xdr:cNvPr id="1130" name="Text Box 6"/>
        <xdr:cNvSpPr txBox="1">
          <a:spLocks noChangeArrowheads="1"/>
        </xdr:cNvSpPr>
      </xdr:nvSpPr>
      <xdr:spPr bwMode="auto">
        <a:xfrm>
          <a:off x="4791075" y="5048250"/>
          <a:ext cx="190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885825</xdr:colOff>
      <xdr:row>31</xdr:row>
      <xdr:rowOff>76200</xdr:rowOff>
    </xdr:from>
    <xdr:ext cx="95250" cy="180975"/>
    <xdr:sp macro="" textlink="">
      <xdr:nvSpPr>
        <xdr:cNvPr id="1131" name="Text Box 11"/>
        <xdr:cNvSpPr txBox="1">
          <a:spLocks noChangeArrowheads="1"/>
        </xdr:cNvSpPr>
      </xdr:nvSpPr>
      <xdr:spPr bwMode="auto">
        <a:xfrm>
          <a:off x="3952875" y="5467350"/>
          <a:ext cx="952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885825</xdr:colOff>
      <xdr:row>31</xdr:row>
      <xdr:rowOff>76200</xdr:rowOff>
    </xdr:from>
    <xdr:ext cx="95250" cy="180975"/>
    <xdr:sp macro="" textlink="">
      <xdr:nvSpPr>
        <xdr:cNvPr id="1132" name="Text Box 12"/>
        <xdr:cNvSpPr txBox="1">
          <a:spLocks noChangeArrowheads="1"/>
        </xdr:cNvSpPr>
      </xdr:nvSpPr>
      <xdr:spPr bwMode="auto">
        <a:xfrm>
          <a:off x="3952875" y="5467350"/>
          <a:ext cx="952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885825</xdr:colOff>
      <xdr:row>29</xdr:row>
      <xdr:rowOff>0</xdr:rowOff>
    </xdr:from>
    <xdr:ext cx="95250" cy="200025"/>
    <xdr:sp macro="" textlink="">
      <xdr:nvSpPr>
        <xdr:cNvPr id="1133" name="Text Box 21"/>
        <xdr:cNvSpPr txBox="1">
          <a:spLocks noChangeArrowheads="1"/>
        </xdr:cNvSpPr>
      </xdr:nvSpPr>
      <xdr:spPr bwMode="auto">
        <a:xfrm>
          <a:off x="3952875" y="5048250"/>
          <a:ext cx="952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885825</xdr:colOff>
      <xdr:row>29</xdr:row>
      <xdr:rowOff>0</xdr:rowOff>
    </xdr:from>
    <xdr:ext cx="95250" cy="200025"/>
    <xdr:sp macro="" textlink="">
      <xdr:nvSpPr>
        <xdr:cNvPr id="1134" name="Text Box 22"/>
        <xdr:cNvSpPr txBox="1">
          <a:spLocks noChangeArrowheads="1"/>
        </xdr:cNvSpPr>
      </xdr:nvSpPr>
      <xdr:spPr bwMode="auto">
        <a:xfrm>
          <a:off x="3952875" y="5048250"/>
          <a:ext cx="952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885825</xdr:colOff>
      <xdr:row>29</xdr:row>
      <xdr:rowOff>0</xdr:rowOff>
    </xdr:from>
    <xdr:ext cx="95250" cy="200025"/>
    <xdr:sp macro="" textlink="">
      <xdr:nvSpPr>
        <xdr:cNvPr id="1135" name="Text Box 11"/>
        <xdr:cNvSpPr txBox="1">
          <a:spLocks noChangeArrowheads="1"/>
        </xdr:cNvSpPr>
      </xdr:nvSpPr>
      <xdr:spPr bwMode="auto">
        <a:xfrm>
          <a:off x="3952875" y="5048250"/>
          <a:ext cx="952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885825</xdr:colOff>
      <xdr:row>29</xdr:row>
      <xdr:rowOff>0</xdr:rowOff>
    </xdr:from>
    <xdr:ext cx="95250" cy="200025"/>
    <xdr:sp macro="" textlink="">
      <xdr:nvSpPr>
        <xdr:cNvPr id="1136" name="Text Box 12"/>
        <xdr:cNvSpPr txBox="1">
          <a:spLocks noChangeArrowheads="1"/>
        </xdr:cNvSpPr>
      </xdr:nvSpPr>
      <xdr:spPr bwMode="auto">
        <a:xfrm>
          <a:off x="3952875" y="5048250"/>
          <a:ext cx="952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885825</xdr:colOff>
      <xdr:row>29</xdr:row>
      <xdr:rowOff>0</xdr:rowOff>
    </xdr:from>
    <xdr:ext cx="95250" cy="200025"/>
    <xdr:sp macro="" textlink="">
      <xdr:nvSpPr>
        <xdr:cNvPr id="1137" name="Text Box 6"/>
        <xdr:cNvSpPr txBox="1">
          <a:spLocks noChangeArrowheads="1"/>
        </xdr:cNvSpPr>
      </xdr:nvSpPr>
      <xdr:spPr bwMode="auto">
        <a:xfrm>
          <a:off x="3952875" y="5048250"/>
          <a:ext cx="952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885825</xdr:colOff>
      <xdr:row>25</xdr:row>
      <xdr:rowOff>76200</xdr:rowOff>
    </xdr:from>
    <xdr:ext cx="200025" cy="180975"/>
    <xdr:sp macro="" textlink="">
      <xdr:nvSpPr>
        <xdr:cNvPr id="1138" name="Text Box 11"/>
        <xdr:cNvSpPr txBox="1">
          <a:spLocks noChangeArrowheads="1"/>
        </xdr:cNvSpPr>
      </xdr:nvSpPr>
      <xdr:spPr bwMode="auto">
        <a:xfrm>
          <a:off x="2971800" y="4438650"/>
          <a:ext cx="20002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885825</xdr:colOff>
      <xdr:row>25</xdr:row>
      <xdr:rowOff>76200</xdr:rowOff>
    </xdr:from>
    <xdr:ext cx="200025" cy="180975"/>
    <xdr:sp macro="" textlink="">
      <xdr:nvSpPr>
        <xdr:cNvPr id="1139" name="Text Box 12"/>
        <xdr:cNvSpPr txBox="1">
          <a:spLocks noChangeArrowheads="1"/>
        </xdr:cNvSpPr>
      </xdr:nvSpPr>
      <xdr:spPr bwMode="auto">
        <a:xfrm>
          <a:off x="2971800" y="4438650"/>
          <a:ext cx="20002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885825</xdr:colOff>
      <xdr:row>29</xdr:row>
      <xdr:rowOff>0</xdr:rowOff>
    </xdr:from>
    <xdr:ext cx="200025" cy="200025"/>
    <xdr:sp macro="" textlink="">
      <xdr:nvSpPr>
        <xdr:cNvPr id="1140" name="Text Box 1"/>
        <xdr:cNvSpPr txBox="1">
          <a:spLocks noChangeArrowheads="1"/>
        </xdr:cNvSpPr>
      </xdr:nvSpPr>
      <xdr:spPr bwMode="auto">
        <a:xfrm>
          <a:off x="2971800" y="5048250"/>
          <a:ext cx="20002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885825</xdr:colOff>
      <xdr:row>29</xdr:row>
      <xdr:rowOff>0</xdr:rowOff>
    </xdr:from>
    <xdr:ext cx="200025" cy="200025"/>
    <xdr:sp macro="" textlink="">
      <xdr:nvSpPr>
        <xdr:cNvPr id="1141" name="Text Box 21"/>
        <xdr:cNvSpPr txBox="1">
          <a:spLocks noChangeArrowheads="1"/>
        </xdr:cNvSpPr>
      </xdr:nvSpPr>
      <xdr:spPr bwMode="auto">
        <a:xfrm>
          <a:off x="2971800" y="5048250"/>
          <a:ext cx="20002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885825</xdr:colOff>
      <xdr:row>29</xdr:row>
      <xdr:rowOff>0</xdr:rowOff>
    </xdr:from>
    <xdr:ext cx="200025" cy="200025"/>
    <xdr:sp macro="" textlink="">
      <xdr:nvSpPr>
        <xdr:cNvPr id="1142" name="Text Box 22"/>
        <xdr:cNvSpPr txBox="1">
          <a:spLocks noChangeArrowheads="1"/>
        </xdr:cNvSpPr>
      </xdr:nvSpPr>
      <xdr:spPr bwMode="auto">
        <a:xfrm>
          <a:off x="2971800" y="5048250"/>
          <a:ext cx="20002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885825</xdr:colOff>
      <xdr:row>29</xdr:row>
      <xdr:rowOff>0</xdr:rowOff>
    </xdr:from>
    <xdr:ext cx="200025" cy="200025"/>
    <xdr:sp macro="" textlink="">
      <xdr:nvSpPr>
        <xdr:cNvPr id="1143" name="Text Box 11"/>
        <xdr:cNvSpPr txBox="1">
          <a:spLocks noChangeArrowheads="1"/>
        </xdr:cNvSpPr>
      </xdr:nvSpPr>
      <xdr:spPr bwMode="auto">
        <a:xfrm>
          <a:off x="2971800" y="5048250"/>
          <a:ext cx="20002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885825</xdr:colOff>
      <xdr:row>29</xdr:row>
      <xdr:rowOff>0</xdr:rowOff>
    </xdr:from>
    <xdr:ext cx="200025" cy="200025"/>
    <xdr:sp macro="" textlink="">
      <xdr:nvSpPr>
        <xdr:cNvPr id="1144" name="Text Box 12"/>
        <xdr:cNvSpPr txBox="1">
          <a:spLocks noChangeArrowheads="1"/>
        </xdr:cNvSpPr>
      </xdr:nvSpPr>
      <xdr:spPr bwMode="auto">
        <a:xfrm>
          <a:off x="2971800" y="5048250"/>
          <a:ext cx="20002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885825</xdr:colOff>
      <xdr:row>29</xdr:row>
      <xdr:rowOff>0</xdr:rowOff>
    </xdr:from>
    <xdr:ext cx="200025" cy="200025"/>
    <xdr:sp macro="" textlink="">
      <xdr:nvSpPr>
        <xdr:cNvPr id="1145" name="Text Box 6"/>
        <xdr:cNvSpPr txBox="1">
          <a:spLocks noChangeArrowheads="1"/>
        </xdr:cNvSpPr>
      </xdr:nvSpPr>
      <xdr:spPr bwMode="auto">
        <a:xfrm>
          <a:off x="2971800" y="5048250"/>
          <a:ext cx="20002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885825</xdr:colOff>
      <xdr:row>29</xdr:row>
      <xdr:rowOff>0</xdr:rowOff>
    </xdr:from>
    <xdr:ext cx="95250" cy="200025"/>
    <xdr:sp macro="" textlink="">
      <xdr:nvSpPr>
        <xdr:cNvPr id="1146" name="Text Box 6"/>
        <xdr:cNvSpPr txBox="1">
          <a:spLocks noChangeArrowheads="1"/>
        </xdr:cNvSpPr>
      </xdr:nvSpPr>
      <xdr:spPr bwMode="auto">
        <a:xfrm>
          <a:off x="3952875" y="5048250"/>
          <a:ext cx="952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6</xdr:col>
      <xdr:colOff>885825</xdr:colOff>
      <xdr:row>25</xdr:row>
      <xdr:rowOff>76200</xdr:rowOff>
    </xdr:from>
    <xdr:ext cx="0" cy="180975"/>
    <xdr:sp macro="" textlink="">
      <xdr:nvSpPr>
        <xdr:cNvPr id="1147" name="Text Box 5"/>
        <xdr:cNvSpPr txBox="1">
          <a:spLocks noChangeArrowheads="1"/>
        </xdr:cNvSpPr>
      </xdr:nvSpPr>
      <xdr:spPr bwMode="auto">
        <a:xfrm>
          <a:off x="5676900" y="4438650"/>
          <a:ext cx="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885825</xdr:colOff>
      <xdr:row>26</xdr:row>
      <xdr:rowOff>0</xdr:rowOff>
    </xdr:from>
    <xdr:ext cx="95250" cy="200025"/>
    <xdr:sp macro="" textlink="">
      <xdr:nvSpPr>
        <xdr:cNvPr id="1148" name="Text Box 1"/>
        <xdr:cNvSpPr txBox="1">
          <a:spLocks noChangeArrowheads="1"/>
        </xdr:cNvSpPr>
      </xdr:nvSpPr>
      <xdr:spPr bwMode="auto">
        <a:xfrm>
          <a:off x="3952875" y="4533900"/>
          <a:ext cx="952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885825</xdr:colOff>
      <xdr:row>26</xdr:row>
      <xdr:rowOff>0</xdr:rowOff>
    </xdr:from>
    <xdr:ext cx="200025" cy="200025"/>
    <xdr:sp macro="" textlink="">
      <xdr:nvSpPr>
        <xdr:cNvPr id="1149" name="Text Box 5"/>
        <xdr:cNvSpPr txBox="1">
          <a:spLocks noChangeArrowheads="1"/>
        </xdr:cNvSpPr>
      </xdr:nvSpPr>
      <xdr:spPr bwMode="auto">
        <a:xfrm>
          <a:off x="2971800" y="4533900"/>
          <a:ext cx="20002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885825</xdr:colOff>
      <xdr:row>26</xdr:row>
      <xdr:rowOff>0</xdr:rowOff>
    </xdr:from>
    <xdr:ext cx="19050" cy="200025"/>
    <xdr:sp macro="" textlink="">
      <xdr:nvSpPr>
        <xdr:cNvPr id="1150" name="Text Box 6"/>
        <xdr:cNvSpPr txBox="1">
          <a:spLocks noChangeArrowheads="1"/>
        </xdr:cNvSpPr>
      </xdr:nvSpPr>
      <xdr:spPr bwMode="auto">
        <a:xfrm>
          <a:off x="4791075" y="4533900"/>
          <a:ext cx="190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885825</xdr:colOff>
      <xdr:row>28</xdr:row>
      <xdr:rowOff>76200</xdr:rowOff>
    </xdr:from>
    <xdr:ext cx="95250" cy="180975"/>
    <xdr:sp macro="" textlink="">
      <xdr:nvSpPr>
        <xdr:cNvPr id="1151" name="Text Box 11"/>
        <xdr:cNvSpPr txBox="1">
          <a:spLocks noChangeArrowheads="1"/>
        </xdr:cNvSpPr>
      </xdr:nvSpPr>
      <xdr:spPr bwMode="auto">
        <a:xfrm>
          <a:off x="3952875" y="4953000"/>
          <a:ext cx="952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885825</xdr:colOff>
      <xdr:row>28</xdr:row>
      <xdr:rowOff>76200</xdr:rowOff>
    </xdr:from>
    <xdr:ext cx="95250" cy="180975"/>
    <xdr:sp macro="" textlink="">
      <xdr:nvSpPr>
        <xdr:cNvPr id="1152" name="Text Box 12"/>
        <xdr:cNvSpPr txBox="1">
          <a:spLocks noChangeArrowheads="1"/>
        </xdr:cNvSpPr>
      </xdr:nvSpPr>
      <xdr:spPr bwMode="auto">
        <a:xfrm>
          <a:off x="3952875" y="4953000"/>
          <a:ext cx="952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885825</xdr:colOff>
      <xdr:row>26</xdr:row>
      <xdr:rowOff>0</xdr:rowOff>
    </xdr:from>
    <xdr:ext cx="95250" cy="200025"/>
    <xdr:sp macro="" textlink="">
      <xdr:nvSpPr>
        <xdr:cNvPr id="1153" name="Text Box 21"/>
        <xdr:cNvSpPr txBox="1">
          <a:spLocks noChangeArrowheads="1"/>
        </xdr:cNvSpPr>
      </xdr:nvSpPr>
      <xdr:spPr bwMode="auto">
        <a:xfrm>
          <a:off x="3952875" y="4533900"/>
          <a:ext cx="952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885825</xdr:colOff>
      <xdr:row>26</xdr:row>
      <xdr:rowOff>0</xdr:rowOff>
    </xdr:from>
    <xdr:ext cx="95250" cy="200025"/>
    <xdr:sp macro="" textlink="">
      <xdr:nvSpPr>
        <xdr:cNvPr id="1154" name="Text Box 22"/>
        <xdr:cNvSpPr txBox="1">
          <a:spLocks noChangeArrowheads="1"/>
        </xdr:cNvSpPr>
      </xdr:nvSpPr>
      <xdr:spPr bwMode="auto">
        <a:xfrm>
          <a:off x="3952875" y="4533900"/>
          <a:ext cx="952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885825</xdr:colOff>
      <xdr:row>26</xdr:row>
      <xdr:rowOff>0</xdr:rowOff>
    </xdr:from>
    <xdr:ext cx="95250" cy="200025"/>
    <xdr:sp macro="" textlink="">
      <xdr:nvSpPr>
        <xdr:cNvPr id="1155" name="Text Box 11"/>
        <xdr:cNvSpPr txBox="1">
          <a:spLocks noChangeArrowheads="1"/>
        </xdr:cNvSpPr>
      </xdr:nvSpPr>
      <xdr:spPr bwMode="auto">
        <a:xfrm>
          <a:off x="3952875" y="4533900"/>
          <a:ext cx="952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885825</xdr:colOff>
      <xdr:row>26</xdr:row>
      <xdr:rowOff>0</xdr:rowOff>
    </xdr:from>
    <xdr:ext cx="95250" cy="200025"/>
    <xdr:sp macro="" textlink="">
      <xdr:nvSpPr>
        <xdr:cNvPr id="1156" name="Text Box 12"/>
        <xdr:cNvSpPr txBox="1">
          <a:spLocks noChangeArrowheads="1"/>
        </xdr:cNvSpPr>
      </xdr:nvSpPr>
      <xdr:spPr bwMode="auto">
        <a:xfrm>
          <a:off x="3952875" y="4533900"/>
          <a:ext cx="952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885825</xdr:colOff>
      <xdr:row>26</xdr:row>
      <xdr:rowOff>0</xdr:rowOff>
    </xdr:from>
    <xdr:ext cx="95250" cy="200025"/>
    <xdr:sp macro="" textlink="">
      <xdr:nvSpPr>
        <xdr:cNvPr id="1157" name="Text Box 6"/>
        <xdr:cNvSpPr txBox="1">
          <a:spLocks noChangeArrowheads="1"/>
        </xdr:cNvSpPr>
      </xdr:nvSpPr>
      <xdr:spPr bwMode="auto">
        <a:xfrm>
          <a:off x="3952875" y="4533900"/>
          <a:ext cx="952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885825</xdr:colOff>
      <xdr:row>26</xdr:row>
      <xdr:rowOff>0</xdr:rowOff>
    </xdr:from>
    <xdr:ext cx="200025" cy="200025"/>
    <xdr:sp macro="" textlink="">
      <xdr:nvSpPr>
        <xdr:cNvPr id="1158" name="Text Box 1"/>
        <xdr:cNvSpPr txBox="1">
          <a:spLocks noChangeArrowheads="1"/>
        </xdr:cNvSpPr>
      </xdr:nvSpPr>
      <xdr:spPr bwMode="auto">
        <a:xfrm>
          <a:off x="2971800" y="4533900"/>
          <a:ext cx="20002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885825</xdr:colOff>
      <xdr:row>26</xdr:row>
      <xdr:rowOff>0</xdr:rowOff>
    </xdr:from>
    <xdr:ext cx="200025" cy="200025"/>
    <xdr:sp macro="" textlink="">
      <xdr:nvSpPr>
        <xdr:cNvPr id="1159" name="Text Box 21"/>
        <xdr:cNvSpPr txBox="1">
          <a:spLocks noChangeArrowheads="1"/>
        </xdr:cNvSpPr>
      </xdr:nvSpPr>
      <xdr:spPr bwMode="auto">
        <a:xfrm>
          <a:off x="2971800" y="4533900"/>
          <a:ext cx="20002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885825</xdr:colOff>
      <xdr:row>26</xdr:row>
      <xdr:rowOff>0</xdr:rowOff>
    </xdr:from>
    <xdr:ext cx="200025" cy="200025"/>
    <xdr:sp macro="" textlink="">
      <xdr:nvSpPr>
        <xdr:cNvPr id="1160" name="Text Box 22"/>
        <xdr:cNvSpPr txBox="1">
          <a:spLocks noChangeArrowheads="1"/>
        </xdr:cNvSpPr>
      </xdr:nvSpPr>
      <xdr:spPr bwMode="auto">
        <a:xfrm>
          <a:off x="2971800" y="4533900"/>
          <a:ext cx="20002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885825</xdr:colOff>
      <xdr:row>26</xdr:row>
      <xdr:rowOff>0</xdr:rowOff>
    </xdr:from>
    <xdr:ext cx="200025" cy="200025"/>
    <xdr:sp macro="" textlink="">
      <xdr:nvSpPr>
        <xdr:cNvPr id="1161" name="Text Box 11"/>
        <xdr:cNvSpPr txBox="1">
          <a:spLocks noChangeArrowheads="1"/>
        </xdr:cNvSpPr>
      </xdr:nvSpPr>
      <xdr:spPr bwMode="auto">
        <a:xfrm>
          <a:off x="2971800" y="4533900"/>
          <a:ext cx="20002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885825</xdr:colOff>
      <xdr:row>26</xdr:row>
      <xdr:rowOff>0</xdr:rowOff>
    </xdr:from>
    <xdr:ext cx="200025" cy="200025"/>
    <xdr:sp macro="" textlink="">
      <xdr:nvSpPr>
        <xdr:cNvPr id="1162" name="Text Box 12"/>
        <xdr:cNvSpPr txBox="1">
          <a:spLocks noChangeArrowheads="1"/>
        </xdr:cNvSpPr>
      </xdr:nvSpPr>
      <xdr:spPr bwMode="auto">
        <a:xfrm>
          <a:off x="2971800" y="4533900"/>
          <a:ext cx="20002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885825</xdr:colOff>
      <xdr:row>26</xdr:row>
      <xdr:rowOff>0</xdr:rowOff>
    </xdr:from>
    <xdr:ext cx="200025" cy="200025"/>
    <xdr:sp macro="" textlink="">
      <xdr:nvSpPr>
        <xdr:cNvPr id="1163" name="Text Box 6"/>
        <xdr:cNvSpPr txBox="1">
          <a:spLocks noChangeArrowheads="1"/>
        </xdr:cNvSpPr>
      </xdr:nvSpPr>
      <xdr:spPr bwMode="auto">
        <a:xfrm>
          <a:off x="2971800" y="4533900"/>
          <a:ext cx="20002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885825</xdr:colOff>
      <xdr:row>26</xdr:row>
      <xdr:rowOff>0</xdr:rowOff>
    </xdr:from>
    <xdr:ext cx="95250" cy="200025"/>
    <xdr:sp macro="" textlink="">
      <xdr:nvSpPr>
        <xdr:cNvPr id="1164" name="Text Box 6"/>
        <xdr:cNvSpPr txBox="1">
          <a:spLocks noChangeArrowheads="1"/>
        </xdr:cNvSpPr>
      </xdr:nvSpPr>
      <xdr:spPr bwMode="auto">
        <a:xfrm>
          <a:off x="3952875" y="4533900"/>
          <a:ext cx="952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885825</xdr:colOff>
      <xdr:row>26</xdr:row>
      <xdr:rowOff>0</xdr:rowOff>
    </xdr:from>
    <xdr:ext cx="95250" cy="200025"/>
    <xdr:sp macro="" textlink="">
      <xdr:nvSpPr>
        <xdr:cNvPr id="1165" name="Text Box 1"/>
        <xdr:cNvSpPr txBox="1">
          <a:spLocks noChangeArrowheads="1"/>
        </xdr:cNvSpPr>
      </xdr:nvSpPr>
      <xdr:spPr bwMode="auto">
        <a:xfrm>
          <a:off x="3952875" y="4533900"/>
          <a:ext cx="952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885825</xdr:colOff>
      <xdr:row>26</xdr:row>
      <xdr:rowOff>0</xdr:rowOff>
    </xdr:from>
    <xdr:ext cx="200025" cy="200025"/>
    <xdr:sp macro="" textlink="">
      <xdr:nvSpPr>
        <xdr:cNvPr id="1166" name="Text Box 5"/>
        <xdr:cNvSpPr txBox="1">
          <a:spLocks noChangeArrowheads="1"/>
        </xdr:cNvSpPr>
      </xdr:nvSpPr>
      <xdr:spPr bwMode="auto">
        <a:xfrm>
          <a:off x="2971800" y="4533900"/>
          <a:ext cx="20002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5</xdr:col>
      <xdr:colOff>885825</xdr:colOff>
      <xdr:row>26</xdr:row>
      <xdr:rowOff>0</xdr:rowOff>
    </xdr:from>
    <xdr:ext cx="19050" cy="200025"/>
    <xdr:sp macro="" textlink="">
      <xdr:nvSpPr>
        <xdr:cNvPr id="1167" name="Text Box 6"/>
        <xdr:cNvSpPr txBox="1">
          <a:spLocks noChangeArrowheads="1"/>
        </xdr:cNvSpPr>
      </xdr:nvSpPr>
      <xdr:spPr bwMode="auto">
        <a:xfrm>
          <a:off x="4791075" y="4533900"/>
          <a:ext cx="190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885825</xdr:colOff>
      <xdr:row>28</xdr:row>
      <xdr:rowOff>76200</xdr:rowOff>
    </xdr:from>
    <xdr:ext cx="95250" cy="180975"/>
    <xdr:sp macro="" textlink="">
      <xdr:nvSpPr>
        <xdr:cNvPr id="1168" name="Text Box 11"/>
        <xdr:cNvSpPr txBox="1">
          <a:spLocks noChangeArrowheads="1"/>
        </xdr:cNvSpPr>
      </xdr:nvSpPr>
      <xdr:spPr bwMode="auto">
        <a:xfrm>
          <a:off x="3952875" y="4953000"/>
          <a:ext cx="952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885825</xdr:colOff>
      <xdr:row>28</xdr:row>
      <xdr:rowOff>76200</xdr:rowOff>
    </xdr:from>
    <xdr:ext cx="95250" cy="180975"/>
    <xdr:sp macro="" textlink="">
      <xdr:nvSpPr>
        <xdr:cNvPr id="1169" name="Text Box 12"/>
        <xdr:cNvSpPr txBox="1">
          <a:spLocks noChangeArrowheads="1"/>
        </xdr:cNvSpPr>
      </xdr:nvSpPr>
      <xdr:spPr bwMode="auto">
        <a:xfrm>
          <a:off x="3952875" y="4953000"/>
          <a:ext cx="95250"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885825</xdr:colOff>
      <xdr:row>26</xdr:row>
      <xdr:rowOff>0</xdr:rowOff>
    </xdr:from>
    <xdr:ext cx="95250" cy="200025"/>
    <xdr:sp macro="" textlink="">
      <xdr:nvSpPr>
        <xdr:cNvPr id="1170" name="Text Box 21"/>
        <xdr:cNvSpPr txBox="1">
          <a:spLocks noChangeArrowheads="1"/>
        </xdr:cNvSpPr>
      </xdr:nvSpPr>
      <xdr:spPr bwMode="auto">
        <a:xfrm>
          <a:off x="3952875" y="4533900"/>
          <a:ext cx="952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885825</xdr:colOff>
      <xdr:row>26</xdr:row>
      <xdr:rowOff>0</xdr:rowOff>
    </xdr:from>
    <xdr:ext cx="95250" cy="200025"/>
    <xdr:sp macro="" textlink="">
      <xdr:nvSpPr>
        <xdr:cNvPr id="1171" name="Text Box 22"/>
        <xdr:cNvSpPr txBox="1">
          <a:spLocks noChangeArrowheads="1"/>
        </xdr:cNvSpPr>
      </xdr:nvSpPr>
      <xdr:spPr bwMode="auto">
        <a:xfrm>
          <a:off x="3952875" y="4533900"/>
          <a:ext cx="952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885825</xdr:colOff>
      <xdr:row>26</xdr:row>
      <xdr:rowOff>0</xdr:rowOff>
    </xdr:from>
    <xdr:ext cx="95250" cy="200025"/>
    <xdr:sp macro="" textlink="">
      <xdr:nvSpPr>
        <xdr:cNvPr id="1172" name="Text Box 11"/>
        <xdr:cNvSpPr txBox="1">
          <a:spLocks noChangeArrowheads="1"/>
        </xdr:cNvSpPr>
      </xdr:nvSpPr>
      <xdr:spPr bwMode="auto">
        <a:xfrm>
          <a:off x="3952875" y="4533900"/>
          <a:ext cx="952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885825</xdr:colOff>
      <xdr:row>26</xdr:row>
      <xdr:rowOff>0</xdr:rowOff>
    </xdr:from>
    <xdr:ext cx="95250" cy="200025"/>
    <xdr:sp macro="" textlink="">
      <xdr:nvSpPr>
        <xdr:cNvPr id="1173" name="Text Box 12"/>
        <xdr:cNvSpPr txBox="1">
          <a:spLocks noChangeArrowheads="1"/>
        </xdr:cNvSpPr>
      </xdr:nvSpPr>
      <xdr:spPr bwMode="auto">
        <a:xfrm>
          <a:off x="3952875" y="4533900"/>
          <a:ext cx="952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885825</xdr:colOff>
      <xdr:row>26</xdr:row>
      <xdr:rowOff>0</xdr:rowOff>
    </xdr:from>
    <xdr:ext cx="95250" cy="200025"/>
    <xdr:sp macro="" textlink="">
      <xdr:nvSpPr>
        <xdr:cNvPr id="1174" name="Text Box 6"/>
        <xdr:cNvSpPr txBox="1">
          <a:spLocks noChangeArrowheads="1"/>
        </xdr:cNvSpPr>
      </xdr:nvSpPr>
      <xdr:spPr bwMode="auto">
        <a:xfrm>
          <a:off x="3952875" y="4533900"/>
          <a:ext cx="952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885825</xdr:colOff>
      <xdr:row>26</xdr:row>
      <xdr:rowOff>0</xdr:rowOff>
    </xdr:from>
    <xdr:ext cx="200025" cy="200025"/>
    <xdr:sp macro="" textlink="">
      <xdr:nvSpPr>
        <xdr:cNvPr id="1175" name="Text Box 1"/>
        <xdr:cNvSpPr txBox="1">
          <a:spLocks noChangeArrowheads="1"/>
        </xdr:cNvSpPr>
      </xdr:nvSpPr>
      <xdr:spPr bwMode="auto">
        <a:xfrm>
          <a:off x="2971800" y="4533900"/>
          <a:ext cx="20002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885825</xdr:colOff>
      <xdr:row>26</xdr:row>
      <xdr:rowOff>0</xdr:rowOff>
    </xdr:from>
    <xdr:ext cx="200025" cy="200025"/>
    <xdr:sp macro="" textlink="">
      <xdr:nvSpPr>
        <xdr:cNvPr id="1176" name="Text Box 21"/>
        <xdr:cNvSpPr txBox="1">
          <a:spLocks noChangeArrowheads="1"/>
        </xdr:cNvSpPr>
      </xdr:nvSpPr>
      <xdr:spPr bwMode="auto">
        <a:xfrm>
          <a:off x="2971800" y="4533900"/>
          <a:ext cx="20002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885825</xdr:colOff>
      <xdr:row>26</xdr:row>
      <xdr:rowOff>0</xdr:rowOff>
    </xdr:from>
    <xdr:ext cx="200025" cy="200025"/>
    <xdr:sp macro="" textlink="">
      <xdr:nvSpPr>
        <xdr:cNvPr id="1177" name="Text Box 22"/>
        <xdr:cNvSpPr txBox="1">
          <a:spLocks noChangeArrowheads="1"/>
        </xdr:cNvSpPr>
      </xdr:nvSpPr>
      <xdr:spPr bwMode="auto">
        <a:xfrm>
          <a:off x="2971800" y="4533900"/>
          <a:ext cx="20002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885825</xdr:colOff>
      <xdr:row>26</xdr:row>
      <xdr:rowOff>0</xdr:rowOff>
    </xdr:from>
    <xdr:ext cx="200025" cy="200025"/>
    <xdr:sp macro="" textlink="">
      <xdr:nvSpPr>
        <xdr:cNvPr id="1178" name="Text Box 11"/>
        <xdr:cNvSpPr txBox="1">
          <a:spLocks noChangeArrowheads="1"/>
        </xdr:cNvSpPr>
      </xdr:nvSpPr>
      <xdr:spPr bwMode="auto">
        <a:xfrm>
          <a:off x="2971800" y="4533900"/>
          <a:ext cx="20002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885825</xdr:colOff>
      <xdr:row>26</xdr:row>
      <xdr:rowOff>0</xdr:rowOff>
    </xdr:from>
    <xdr:ext cx="200025" cy="200025"/>
    <xdr:sp macro="" textlink="">
      <xdr:nvSpPr>
        <xdr:cNvPr id="1179" name="Text Box 12"/>
        <xdr:cNvSpPr txBox="1">
          <a:spLocks noChangeArrowheads="1"/>
        </xdr:cNvSpPr>
      </xdr:nvSpPr>
      <xdr:spPr bwMode="auto">
        <a:xfrm>
          <a:off x="2971800" y="4533900"/>
          <a:ext cx="20002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885825</xdr:colOff>
      <xdr:row>26</xdr:row>
      <xdr:rowOff>0</xdr:rowOff>
    </xdr:from>
    <xdr:ext cx="200025" cy="200025"/>
    <xdr:sp macro="" textlink="">
      <xdr:nvSpPr>
        <xdr:cNvPr id="1180" name="Text Box 6"/>
        <xdr:cNvSpPr txBox="1">
          <a:spLocks noChangeArrowheads="1"/>
        </xdr:cNvSpPr>
      </xdr:nvSpPr>
      <xdr:spPr bwMode="auto">
        <a:xfrm>
          <a:off x="2971800" y="4533900"/>
          <a:ext cx="20002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4</xdr:col>
      <xdr:colOff>885825</xdr:colOff>
      <xdr:row>26</xdr:row>
      <xdr:rowOff>0</xdr:rowOff>
    </xdr:from>
    <xdr:ext cx="95250" cy="200025"/>
    <xdr:sp macro="" textlink="">
      <xdr:nvSpPr>
        <xdr:cNvPr id="1181" name="Text Box 6"/>
        <xdr:cNvSpPr txBox="1">
          <a:spLocks noChangeArrowheads="1"/>
        </xdr:cNvSpPr>
      </xdr:nvSpPr>
      <xdr:spPr bwMode="auto">
        <a:xfrm>
          <a:off x="3952875" y="4533900"/>
          <a:ext cx="9525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25"/>
  <sheetViews>
    <sheetView showGridLines="0" zoomScaleNormal="100" zoomScaleSheetLayoutView="100" workbookViewId="0">
      <selection activeCell="B23" sqref="B23"/>
    </sheetView>
  </sheetViews>
  <sheetFormatPr defaultRowHeight="15.95" customHeight="1"/>
  <cols>
    <col min="1" max="1" width="2.625" style="2" customWidth="1"/>
    <col min="2" max="2" width="12.125" style="2" customWidth="1"/>
    <col min="3" max="11" width="8.125" style="2" customWidth="1"/>
    <col min="12" max="12" width="13.75" style="2" customWidth="1"/>
    <col min="13" max="16384" width="9" style="2"/>
  </cols>
  <sheetData>
    <row r="1" spans="2:12" ht="23.25" customHeight="1">
      <c r="B1" s="1" t="s">
        <v>1</v>
      </c>
    </row>
    <row r="2" spans="2:12" ht="15.95" customHeight="1">
      <c r="B2" s="562" t="s">
        <v>2</v>
      </c>
      <c r="C2" s="565" t="s">
        <v>3</v>
      </c>
      <c r="D2" s="566"/>
      <c r="E2" s="566"/>
      <c r="F2" s="566"/>
      <c r="G2" s="566"/>
      <c r="H2" s="566"/>
      <c r="I2" s="566"/>
      <c r="J2" s="566"/>
      <c r="K2" s="567"/>
      <c r="L2" s="23"/>
    </row>
    <row r="3" spans="2:12" ht="15.95" customHeight="1">
      <c r="B3" s="563"/>
      <c r="C3" s="3" t="s">
        <v>4</v>
      </c>
      <c r="D3" s="4"/>
      <c r="E3" s="4"/>
      <c r="F3" s="3" t="s">
        <v>5</v>
      </c>
      <c r="G3" s="4"/>
      <c r="H3" s="5"/>
      <c r="I3" s="565" t="s">
        <v>6</v>
      </c>
      <c r="J3" s="566"/>
      <c r="K3" s="567"/>
      <c r="L3" s="24"/>
    </row>
    <row r="4" spans="2:12" ht="15.95" customHeight="1">
      <c r="B4" s="564"/>
      <c r="C4" s="6" t="s">
        <v>7</v>
      </c>
      <c r="D4" s="6" t="s">
        <v>8</v>
      </c>
      <c r="E4" s="6" t="s">
        <v>9</v>
      </c>
      <c r="F4" s="6" t="s">
        <v>7</v>
      </c>
      <c r="G4" s="6" t="s">
        <v>8</v>
      </c>
      <c r="H4" s="7" t="s">
        <v>9</v>
      </c>
      <c r="I4" s="6" t="s">
        <v>7</v>
      </c>
      <c r="J4" s="6" t="s">
        <v>8</v>
      </c>
      <c r="K4" s="7" t="s">
        <v>9</v>
      </c>
      <c r="L4" s="25"/>
    </row>
    <row r="5" spans="2:12" ht="18" customHeight="1">
      <c r="B5" s="8" t="s">
        <v>11</v>
      </c>
      <c r="C5" s="9">
        <v>601</v>
      </c>
      <c r="D5" s="10">
        <v>599</v>
      </c>
      <c r="E5" s="10">
        <v>351</v>
      </c>
      <c r="F5" s="9">
        <v>1086</v>
      </c>
      <c r="G5" s="10">
        <v>1148</v>
      </c>
      <c r="H5" s="11">
        <v>829</v>
      </c>
      <c r="I5" s="9">
        <v>499</v>
      </c>
      <c r="J5" s="10">
        <v>526</v>
      </c>
      <c r="K5" s="11">
        <v>204</v>
      </c>
      <c r="L5" s="10"/>
    </row>
    <row r="6" spans="2:12" ht="18" customHeight="1">
      <c r="B6" s="8" t="s">
        <v>13</v>
      </c>
      <c r="C6" s="9">
        <v>445</v>
      </c>
      <c r="D6" s="10">
        <v>508</v>
      </c>
      <c r="E6" s="10">
        <v>288</v>
      </c>
      <c r="F6" s="9">
        <v>1039</v>
      </c>
      <c r="G6" s="10">
        <v>1138</v>
      </c>
      <c r="H6" s="11">
        <v>730</v>
      </c>
      <c r="I6" s="9">
        <v>508</v>
      </c>
      <c r="J6" s="10">
        <v>516</v>
      </c>
      <c r="K6" s="11">
        <v>196</v>
      </c>
      <c r="L6" s="10"/>
    </row>
    <row r="7" spans="2:12" ht="18" customHeight="1">
      <c r="B7" s="8" t="s">
        <v>15</v>
      </c>
      <c r="C7" s="9">
        <v>435</v>
      </c>
      <c r="D7" s="10">
        <v>434</v>
      </c>
      <c r="E7" s="10">
        <v>289</v>
      </c>
      <c r="F7" s="9">
        <v>945</v>
      </c>
      <c r="G7" s="10">
        <v>953</v>
      </c>
      <c r="H7" s="10">
        <v>722</v>
      </c>
      <c r="I7" s="9">
        <v>555</v>
      </c>
      <c r="J7" s="10">
        <v>545</v>
      </c>
      <c r="K7" s="11">
        <v>206</v>
      </c>
      <c r="L7" s="10"/>
    </row>
    <row r="8" spans="2:12" ht="18" customHeight="1">
      <c r="B8" s="8" t="s">
        <v>17</v>
      </c>
      <c r="C8" s="9">
        <v>405</v>
      </c>
      <c r="D8" s="10">
        <v>420</v>
      </c>
      <c r="E8" s="10">
        <v>274</v>
      </c>
      <c r="F8" s="9">
        <v>930</v>
      </c>
      <c r="G8" s="10">
        <v>971</v>
      </c>
      <c r="H8" s="10">
        <v>681</v>
      </c>
      <c r="I8" s="9">
        <v>554</v>
      </c>
      <c r="J8" s="10">
        <v>538</v>
      </c>
      <c r="K8" s="11">
        <v>222</v>
      </c>
      <c r="L8" s="10"/>
    </row>
    <row r="9" spans="2:12" ht="18" customHeight="1">
      <c r="B9" s="12" t="s">
        <v>19</v>
      </c>
      <c r="C9" s="13">
        <v>455</v>
      </c>
      <c r="D9" s="14">
        <v>434</v>
      </c>
      <c r="E9" s="14">
        <v>295</v>
      </c>
      <c r="F9" s="13">
        <v>961</v>
      </c>
      <c r="G9" s="14">
        <v>946</v>
      </c>
      <c r="H9" s="14">
        <v>696</v>
      </c>
      <c r="I9" s="13">
        <v>618</v>
      </c>
      <c r="J9" s="14">
        <v>623</v>
      </c>
      <c r="K9" s="15">
        <v>217</v>
      </c>
    </row>
    <row r="10" spans="2:12" ht="18" customHeight="1">
      <c r="L10" s="26"/>
    </row>
    <row r="11" spans="2:12" ht="18" customHeight="1">
      <c r="B11" s="562" t="s">
        <v>2</v>
      </c>
      <c r="C11" s="565" t="s">
        <v>20</v>
      </c>
      <c r="D11" s="566"/>
      <c r="E11" s="566"/>
      <c r="F11" s="566"/>
      <c r="G11" s="566"/>
      <c r="H11" s="566"/>
      <c r="I11" s="566"/>
      <c r="J11" s="566"/>
      <c r="K11" s="567"/>
      <c r="L11" s="27"/>
    </row>
    <row r="12" spans="2:12" ht="18" customHeight="1">
      <c r="B12" s="563"/>
      <c r="C12" s="3" t="s">
        <v>4</v>
      </c>
      <c r="D12" s="4"/>
      <c r="E12" s="4"/>
      <c r="F12" s="3" t="s">
        <v>21</v>
      </c>
      <c r="G12" s="4"/>
      <c r="H12" s="5"/>
      <c r="I12" s="565" t="s">
        <v>22</v>
      </c>
      <c r="J12" s="566"/>
      <c r="K12" s="567"/>
      <c r="L12" s="23"/>
    </row>
    <row r="13" spans="2:12" ht="15" customHeight="1">
      <c r="B13" s="564"/>
      <c r="C13" s="6" t="s">
        <v>7</v>
      </c>
      <c r="D13" s="6" t="s">
        <v>8</v>
      </c>
      <c r="E13" s="6" t="s">
        <v>9</v>
      </c>
      <c r="F13" s="6" t="s">
        <v>7</v>
      </c>
      <c r="G13" s="6" t="s">
        <v>8</v>
      </c>
      <c r="H13" s="7" t="s">
        <v>9</v>
      </c>
      <c r="I13" s="6" t="s">
        <v>7</v>
      </c>
      <c r="J13" s="6" t="s">
        <v>8</v>
      </c>
      <c r="K13" s="7" t="s">
        <v>9</v>
      </c>
      <c r="L13" s="28"/>
    </row>
    <row r="14" spans="2:12" ht="15" customHeight="1">
      <c r="B14" s="8" t="s">
        <v>11</v>
      </c>
      <c r="C14" s="16">
        <v>1535</v>
      </c>
      <c r="D14" s="17">
        <v>1604</v>
      </c>
      <c r="E14" s="17">
        <v>288</v>
      </c>
      <c r="F14" s="16">
        <v>1182</v>
      </c>
      <c r="G14" s="17">
        <v>1185</v>
      </c>
      <c r="H14" s="18">
        <v>6</v>
      </c>
      <c r="I14" s="17">
        <v>416</v>
      </c>
      <c r="J14" s="17">
        <v>411</v>
      </c>
      <c r="K14" s="18">
        <v>48</v>
      </c>
      <c r="L14" s="28"/>
    </row>
    <row r="15" spans="2:12" ht="15" customHeight="1">
      <c r="B15" s="8" t="s">
        <v>13</v>
      </c>
      <c r="C15" s="16">
        <v>1180</v>
      </c>
      <c r="D15" s="17">
        <v>1234</v>
      </c>
      <c r="E15" s="17">
        <v>234</v>
      </c>
      <c r="F15" s="16">
        <v>1068</v>
      </c>
      <c r="G15" s="17">
        <v>1063</v>
      </c>
      <c r="H15" s="18">
        <v>11</v>
      </c>
      <c r="I15" s="17">
        <v>331</v>
      </c>
      <c r="J15" s="17">
        <v>335</v>
      </c>
      <c r="K15" s="18">
        <v>44</v>
      </c>
      <c r="L15" s="10"/>
    </row>
    <row r="16" spans="2:12" ht="15" customHeight="1">
      <c r="B16" s="8" t="s">
        <v>15</v>
      </c>
      <c r="C16" s="16">
        <v>1051</v>
      </c>
      <c r="D16" s="17">
        <v>1066</v>
      </c>
      <c r="E16" s="17">
        <v>219</v>
      </c>
      <c r="F16" s="16">
        <v>920</v>
      </c>
      <c r="G16" s="17">
        <v>927</v>
      </c>
      <c r="H16" s="18">
        <v>4</v>
      </c>
      <c r="I16" s="16">
        <v>278</v>
      </c>
      <c r="J16" s="17">
        <v>295</v>
      </c>
      <c r="K16" s="18">
        <v>27</v>
      </c>
    </row>
    <row r="17" spans="2:12" ht="15" customHeight="1">
      <c r="B17" s="8" t="s">
        <v>17</v>
      </c>
      <c r="C17" s="16">
        <v>1059</v>
      </c>
      <c r="D17" s="17">
        <v>1059</v>
      </c>
      <c r="E17" s="17">
        <v>219</v>
      </c>
      <c r="F17" s="16">
        <v>1162</v>
      </c>
      <c r="G17" s="17">
        <v>1162</v>
      </c>
      <c r="H17" s="17">
        <v>4</v>
      </c>
      <c r="I17" s="16">
        <v>273</v>
      </c>
      <c r="J17" s="17">
        <v>259</v>
      </c>
      <c r="K17" s="18">
        <v>41</v>
      </c>
    </row>
    <row r="18" spans="2:12" ht="13.5">
      <c r="B18" s="12" t="s">
        <v>19</v>
      </c>
      <c r="C18" s="13">
        <v>952</v>
      </c>
      <c r="D18" s="14">
        <v>989</v>
      </c>
      <c r="E18" s="14">
        <v>182</v>
      </c>
      <c r="F18" s="13">
        <v>1221</v>
      </c>
      <c r="G18" s="14">
        <v>1211</v>
      </c>
      <c r="H18" s="14">
        <v>14</v>
      </c>
      <c r="I18" s="13">
        <v>226</v>
      </c>
      <c r="J18" s="14">
        <v>239</v>
      </c>
      <c r="K18" s="15">
        <v>28</v>
      </c>
    </row>
    <row r="19" spans="2:12" ht="13.5">
      <c r="B19" s="19" t="s">
        <v>23</v>
      </c>
      <c r="C19" s="19"/>
      <c r="D19" s="19"/>
      <c r="E19" s="19"/>
      <c r="F19" s="19"/>
      <c r="G19" s="19"/>
      <c r="H19" s="19"/>
      <c r="I19" s="19"/>
      <c r="J19" s="19"/>
      <c r="K19" s="19"/>
      <c r="L19" s="19"/>
    </row>
    <row r="20" spans="2:12" ht="13.5">
      <c r="B20" s="19" t="s">
        <v>24</v>
      </c>
      <c r="C20" s="19"/>
      <c r="D20" s="19"/>
      <c r="E20" s="19"/>
      <c r="F20" s="19"/>
      <c r="G20" s="19"/>
      <c r="H20" s="19"/>
      <c r="I20" s="19"/>
      <c r="J20" s="19"/>
      <c r="K20" s="19"/>
      <c r="L20" s="19"/>
    </row>
    <row r="21" spans="2:12" ht="13.5">
      <c r="B21" s="19" t="s">
        <v>25</v>
      </c>
      <c r="C21" s="19"/>
      <c r="D21" s="19"/>
      <c r="E21" s="19"/>
      <c r="F21" s="19"/>
      <c r="G21" s="19"/>
      <c r="H21" s="19"/>
      <c r="I21" s="19"/>
      <c r="J21" s="19"/>
      <c r="K21" s="19"/>
      <c r="L21" s="19"/>
    </row>
    <row r="22" spans="2:12" ht="13.5">
      <c r="B22" s="19" t="s">
        <v>26</v>
      </c>
      <c r="C22" s="19"/>
      <c r="D22" s="19"/>
      <c r="E22" s="19"/>
      <c r="F22" s="19"/>
      <c r="G22" s="19"/>
      <c r="H22" s="19"/>
      <c r="I22" s="19"/>
      <c r="J22" s="19"/>
      <c r="K22" s="19"/>
      <c r="L22" s="19"/>
    </row>
    <row r="23" spans="2:12" ht="15.95" customHeight="1">
      <c r="B23" s="19" t="s">
        <v>27</v>
      </c>
      <c r="C23" s="19"/>
      <c r="D23" s="19"/>
      <c r="E23" s="20"/>
      <c r="F23" s="19"/>
      <c r="G23" s="19"/>
      <c r="H23" s="19"/>
      <c r="I23" s="19"/>
      <c r="J23" s="19"/>
      <c r="K23" s="19"/>
      <c r="L23" s="19"/>
    </row>
    <row r="24" spans="2:12" ht="15.95" customHeight="1">
      <c r="B24" s="19"/>
      <c r="C24" s="19"/>
      <c r="D24" s="19"/>
      <c r="E24" s="19"/>
      <c r="F24" s="19"/>
      <c r="G24" s="19"/>
      <c r="H24" s="19"/>
      <c r="I24" s="19"/>
      <c r="J24" s="19"/>
      <c r="K24" s="19"/>
      <c r="L24" s="19"/>
    </row>
    <row r="25" spans="2:12" ht="15.95" customHeight="1">
      <c r="B25" s="19"/>
    </row>
  </sheetData>
  <mergeCells count="6">
    <mergeCell ref="B2:B4"/>
    <mergeCell ref="C2:K2"/>
    <mergeCell ref="I3:K3"/>
    <mergeCell ref="B11:B13"/>
    <mergeCell ref="C11:K11"/>
    <mergeCell ref="I12:K12"/>
  </mergeCells>
  <phoneticPr fontId="3"/>
  <pageMargins left="0.78740157480314965" right="0.78740157480314965" top="0.59055118110236227" bottom="0.59055118110236227" header="0.31496062992125984" footer="0.31496062992125984"/>
  <pageSetup paperSize="9"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R10"/>
  <sheetViews>
    <sheetView workbookViewId="0">
      <selection activeCell="E14" sqref="E14"/>
    </sheetView>
  </sheetViews>
  <sheetFormatPr defaultRowHeight="15.95" customHeight="1"/>
  <cols>
    <col min="1" max="1" width="2.625" style="316" customWidth="1"/>
    <col min="2" max="2" width="12.75" style="316" customWidth="1"/>
    <col min="3" max="3" width="5.75" style="316" customWidth="1"/>
    <col min="4" max="5" width="6.5" style="316" customWidth="1"/>
    <col min="6" max="18" width="6.125" style="316" customWidth="1"/>
    <col min="19" max="16384" width="9" style="316"/>
  </cols>
  <sheetData>
    <row r="1" spans="2:18" s="297" customFormat="1" ht="14.25">
      <c r="B1" s="293" t="s">
        <v>284</v>
      </c>
      <c r="C1" s="294"/>
      <c r="D1" s="294"/>
      <c r="E1" s="294"/>
      <c r="F1" s="294"/>
      <c r="G1" s="295"/>
      <c r="H1" s="295"/>
      <c r="L1" s="315"/>
      <c r="Q1" s="297" t="s">
        <v>285</v>
      </c>
    </row>
    <row r="2" spans="2:18" ht="13.5">
      <c r="B2" s="625" t="s">
        <v>286</v>
      </c>
      <c r="C2" s="625" t="s">
        <v>287</v>
      </c>
      <c r="D2" s="627" t="s">
        <v>288</v>
      </c>
      <c r="E2" s="628"/>
      <c r="F2" s="628"/>
      <c r="G2" s="628"/>
      <c r="H2" s="628"/>
      <c r="I2" s="628"/>
      <c r="J2" s="628"/>
      <c r="K2" s="629"/>
      <c r="L2" s="627" t="s">
        <v>289</v>
      </c>
      <c r="M2" s="628"/>
      <c r="N2" s="628"/>
      <c r="O2" s="628"/>
      <c r="P2" s="628"/>
      <c r="Q2" s="628"/>
      <c r="R2" s="629"/>
    </row>
    <row r="3" spans="2:18" ht="13.5">
      <c r="B3" s="626"/>
      <c r="C3" s="626"/>
      <c r="D3" s="627" t="s">
        <v>290</v>
      </c>
      <c r="E3" s="629"/>
      <c r="F3" s="317" t="s">
        <v>291</v>
      </c>
      <c r="G3" s="317" t="s">
        <v>227</v>
      </c>
      <c r="H3" s="317" t="s">
        <v>228</v>
      </c>
      <c r="I3" s="317" t="s">
        <v>292</v>
      </c>
      <c r="J3" s="317" t="s">
        <v>293</v>
      </c>
      <c r="K3" s="318" t="s">
        <v>294</v>
      </c>
      <c r="L3" s="317" t="s">
        <v>290</v>
      </c>
      <c r="M3" s="319" t="s">
        <v>291</v>
      </c>
      <c r="N3" s="317" t="s">
        <v>227</v>
      </c>
      <c r="O3" s="317" t="s">
        <v>228</v>
      </c>
      <c r="P3" s="317" t="s">
        <v>292</v>
      </c>
      <c r="Q3" s="317" t="s">
        <v>293</v>
      </c>
      <c r="R3" s="318" t="s">
        <v>294</v>
      </c>
    </row>
    <row r="4" spans="2:18" ht="13.5">
      <c r="B4" s="320" t="s">
        <v>295</v>
      </c>
      <c r="C4" s="321">
        <v>230</v>
      </c>
      <c r="D4" s="322">
        <v>15</v>
      </c>
      <c r="E4" s="323" t="s">
        <v>296</v>
      </c>
      <c r="F4" s="324">
        <v>15</v>
      </c>
      <c r="G4" s="324" t="s">
        <v>80</v>
      </c>
      <c r="H4" s="324" t="s">
        <v>80</v>
      </c>
      <c r="I4" s="324" t="s">
        <v>80</v>
      </c>
      <c r="J4" s="324" t="s">
        <v>80</v>
      </c>
      <c r="K4" s="325" t="s">
        <v>80</v>
      </c>
      <c r="L4" s="326">
        <v>215</v>
      </c>
      <c r="M4" s="324">
        <v>195</v>
      </c>
      <c r="N4" s="324" t="s">
        <v>80</v>
      </c>
      <c r="O4" s="324">
        <v>20</v>
      </c>
      <c r="P4" s="324" t="s">
        <v>80</v>
      </c>
      <c r="Q4" s="324" t="s">
        <v>80</v>
      </c>
      <c r="R4" s="325" t="s">
        <v>80</v>
      </c>
    </row>
    <row r="5" spans="2:18" ht="13.5">
      <c r="B5" s="320" t="s">
        <v>297</v>
      </c>
      <c r="C5" s="321">
        <v>236</v>
      </c>
      <c r="D5" s="322">
        <v>31</v>
      </c>
      <c r="E5" s="323" t="s">
        <v>296</v>
      </c>
      <c r="F5" s="324">
        <v>20</v>
      </c>
      <c r="G5" s="324">
        <v>11</v>
      </c>
      <c r="H5" s="324" t="s">
        <v>80</v>
      </c>
      <c r="I5" s="324" t="s">
        <v>80</v>
      </c>
      <c r="J5" s="324" t="s">
        <v>80</v>
      </c>
      <c r="K5" s="325" t="s">
        <v>80</v>
      </c>
      <c r="L5" s="326">
        <v>205</v>
      </c>
      <c r="M5" s="324">
        <v>201</v>
      </c>
      <c r="N5" s="324">
        <v>3</v>
      </c>
      <c r="O5" s="324">
        <v>1</v>
      </c>
      <c r="P5" s="324" t="s">
        <v>80</v>
      </c>
      <c r="Q5" s="324" t="s">
        <v>80</v>
      </c>
      <c r="R5" s="325" t="s">
        <v>80</v>
      </c>
    </row>
    <row r="6" spans="2:18" ht="13.5">
      <c r="B6" s="320" t="s">
        <v>298</v>
      </c>
      <c r="C6" s="321">
        <v>175</v>
      </c>
      <c r="D6" s="322">
        <v>19</v>
      </c>
      <c r="E6" s="323" t="s">
        <v>296</v>
      </c>
      <c r="F6" s="324">
        <v>19</v>
      </c>
      <c r="G6" s="324" t="s">
        <v>80</v>
      </c>
      <c r="H6" s="324" t="s">
        <v>80</v>
      </c>
      <c r="I6" s="324" t="s">
        <v>80</v>
      </c>
      <c r="J6" s="324" t="s">
        <v>80</v>
      </c>
      <c r="K6" s="325" t="s">
        <v>80</v>
      </c>
      <c r="L6" s="326">
        <v>156</v>
      </c>
      <c r="M6" s="324">
        <v>154</v>
      </c>
      <c r="N6" s="324" t="s">
        <v>80</v>
      </c>
      <c r="O6" s="324">
        <v>2</v>
      </c>
      <c r="P6" s="324" t="s">
        <v>80</v>
      </c>
      <c r="Q6" s="324" t="s">
        <v>80</v>
      </c>
      <c r="R6" s="325" t="s">
        <v>80</v>
      </c>
    </row>
    <row r="7" spans="2:18" ht="13.5">
      <c r="B7" s="320" t="s">
        <v>299</v>
      </c>
      <c r="C7" s="321">
        <v>62</v>
      </c>
      <c r="D7" s="322">
        <v>5</v>
      </c>
      <c r="E7" s="323" t="s">
        <v>296</v>
      </c>
      <c r="F7" s="324">
        <v>5</v>
      </c>
      <c r="G7" s="324" t="s">
        <v>80</v>
      </c>
      <c r="H7" s="324" t="s">
        <v>80</v>
      </c>
      <c r="I7" s="324" t="s">
        <v>80</v>
      </c>
      <c r="J7" s="324" t="s">
        <v>80</v>
      </c>
      <c r="K7" s="325" t="s">
        <v>80</v>
      </c>
      <c r="L7" s="326">
        <v>57</v>
      </c>
      <c r="M7" s="324">
        <v>50</v>
      </c>
      <c r="N7" s="324" t="s">
        <v>80</v>
      </c>
      <c r="O7" s="324">
        <v>7</v>
      </c>
      <c r="P7" s="324" t="s">
        <v>80</v>
      </c>
      <c r="Q7" s="324" t="s">
        <v>80</v>
      </c>
      <c r="R7" s="325" t="s">
        <v>80</v>
      </c>
    </row>
    <row r="8" spans="2:18" ht="13.5">
      <c r="B8" s="327" t="s">
        <v>300</v>
      </c>
      <c r="C8" s="328">
        <v>5</v>
      </c>
      <c r="D8" s="329">
        <v>5</v>
      </c>
      <c r="E8" s="330" t="s">
        <v>301</v>
      </c>
      <c r="F8" s="331">
        <v>5</v>
      </c>
      <c r="G8" s="331" t="s">
        <v>302</v>
      </c>
      <c r="H8" s="331" t="s">
        <v>80</v>
      </c>
      <c r="I8" s="331" t="s">
        <v>80</v>
      </c>
      <c r="J8" s="331" t="s">
        <v>80</v>
      </c>
      <c r="K8" s="332" t="s">
        <v>80</v>
      </c>
      <c r="L8" s="333">
        <v>79</v>
      </c>
      <c r="M8" s="331">
        <v>70</v>
      </c>
      <c r="N8" s="331" t="s">
        <v>302</v>
      </c>
      <c r="O8" s="331">
        <v>9</v>
      </c>
      <c r="P8" s="331" t="s">
        <v>80</v>
      </c>
      <c r="Q8" s="331" t="s">
        <v>80</v>
      </c>
      <c r="R8" s="332" t="s">
        <v>80</v>
      </c>
    </row>
    <row r="9" spans="2:18" ht="13.5">
      <c r="B9" s="334" t="s">
        <v>303</v>
      </c>
      <c r="C9" s="324"/>
      <c r="D9" s="324"/>
      <c r="E9" s="324"/>
      <c r="F9" s="324"/>
      <c r="G9" s="324"/>
      <c r="H9" s="324"/>
      <c r="I9" s="324"/>
      <c r="J9" s="324"/>
      <c r="K9" s="324"/>
      <c r="L9" s="324"/>
      <c r="M9" s="324"/>
      <c r="N9" s="324"/>
      <c r="O9" s="324"/>
      <c r="P9" s="324"/>
      <c r="Q9" s="324"/>
      <c r="R9" s="324"/>
    </row>
    <row r="10" spans="2:18" ht="14.25">
      <c r="B10" s="308" t="s">
        <v>304</v>
      </c>
      <c r="C10" s="335"/>
      <c r="D10" s="336"/>
      <c r="E10" s="336"/>
      <c r="F10" s="336"/>
      <c r="H10" s="337"/>
      <c r="I10" s="337"/>
      <c r="J10" s="337"/>
      <c r="K10" s="338"/>
    </row>
  </sheetData>
  <mergeCells count="5">
    <mergeCell ref="B2:B3"/>
    <mergeCell ref="C2:C3"/>
    <mergeCell ref="D2:K2"/>
    <mergeCell ref="L2:R2"/>
    <mergeCell ref="D3:E3"/>
  </mergeCells>
  <phoneticPr fontId="3"/>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V34"/>
  <sheetViews>
    <sheetView topLeftCell="A4" workbookViewId="0">
      <selection activeCell="K20" sqref="K20"/>
    </sheetView>
  </sheetViews>
  <sheetFormatPr defaultRowHeight="13.5"/>
  <cols>
    <col min="1" max="2" width="2.625" style="316" customWidth="1"/>
    <col min="3" max="3" width="3.125" style="316" customWidth="1"/>
    <col min="4" max="4" width="13.25" style="316" customWidth="1"/>
    <col min="5" max="5" width="5.125" style="316" customWidth="1"/>
    <col min="6" max="6" width="8.625" style="384" customWidth="1"/>
    <col min="7" max="7" width="13.125" style="384" customWidth="1"/>
    <col min="8" max="8" width="2.625" style="316" bestFit="1" customWidth="1"/>
    <col min="9" max="9" width="3.125" style="316" customWidth="1"/>
    <col min="10" max="10" width="12.125" style="316" customWidth="1"/>
    <col min="11" max="11" width="5.125" style="316" customWidth="1"/>
    <col min="12" max="12" width="8.625" style="384" customWidth="1"/>
    <col min="13" max="13" width="14.25" style="384" customWidth="1"/>
    <col min="14" max="14" width="5.125" style="316" customWidth="1"/>
    <col min="15" max="15" width="10.625" style="384" customWidth="1"/>
    <col min="16" max="16" width="11.625" style="384" customWidth="1"/>
    <col min="17" max="18" width="3.125" style="316" customWidth="1"/>
    <col min="19" max="19" width="12.125" style="316" customWidth="1"/>
    <col min="20" max="20" width="5.125" style="316" customWidth="1"/>
    <col min="21" max="21" width="10.625" style="384" customWidth="1"/>
    <col min="22" max="22" width="11.625" style="384" customWidth="1"/>
    <col min="23" max="257" width="9" style="316"/>
    <col min="258" max="258" width="2.625" style="316" customWidth="1"/>
    <col min="259" max="259" width="3.125" style="316" customWidth="1"/>
    <col min="260" max="260" width="12.125" style="316" customWidth="1"/>
    <col min="261" max="261" width="5.125" style="316" customWidth="1"/>
    <col min="262" max="262" width="8.625" style="316" customWidth="1"/>
    <col min="263" max="263" width="10.625" style="316" customWidth="1"/>
    <col min="264" max="264" width="2.625" style="316" bestFit="1" customWidth="1"/>
    <col min="265" max="265" width="3.125" style="316" customWidth="1"/>
    <col min="266" max="266" width="12.125" style="316" customWidth="1"/>
    <col min="267" max="267" width="5.125" style="316" customWidth="1"/>
    <col min="268" max="268" width="8.625" style="316" customWidth="1"/>
    <col min="269" max="269" width="10.625" style="316" customWidth="1"/>
    <col min="270" max="270" width="5.125" style="316" customWidth="1"/>
    <col min="271" max="271" width="10.625" style="316" customWidth="1"/>
    <col min="272" max="272" width="11.625" style="316" customWidth="1"/>
    <col min="273" max="274" width="3.125" style="316" customWidth="1"/>
    <col min="275" max="275" width="12.125" style="316" customWidth="1"/>
    <col min="276" max="276" width="5.125" style="316" customWidth="1"/>
    <col min="277" max="277" width="10.625" style="316" customWidth="1"/>
    <col min="278" max="278" width="11.625" style="316" customWidth="1"/>
    <col min="279" max="513" width="9" style="316"/>
    <col min="514" max="514" width="2.625" style="316" customWidth="1"/>
    <col min="515" max="515" width="3.125" style="316" customWidth="1"/>
    <col min="516" max="516" width="12.125" style="316" customWidth="1"/>
    <col min="517" max="517" width="5.125" style="316" customWidth="1"/>
    <col min="518" max="518" width="8.625" style="316" customWidth="1"/>
    <col min="519" max="519" width="10.625" style="316" customWidth="1"/>
    <col min="520" max="520" width="2.625" style="316" bestFit="1" customWidth="1"/>
    <col min="521" max="521" width="3.125" style="316" customWidth="1"/>
    <col min="522" max="522" width="12.125" style="316" customWidth="1"/>
    <col min="523" max="523" width="5.125" style="316" customWidth="1"/>
    <col min="524" max="524" width="8.625" style="316" customWidth="1"/>
    <col min="525" max="525" width="10.625" style="316" customWidth="1"/>
    <col min="526" max="526" width="5.125" style="316" customWidth="1"/>
    <col min="527" max="527" width="10.625" style="316" customWidth="1"/>
    <col min="528" max="528" width="11.625" style="316" customWidth="1"/>
    <col min="529" max="530" width="3.125" style="316" customWidth="1"/>
    <col min="531" max="531" width="12.125" style="316" customWidth="1"/>
    <col min="532" max="532" width="5.125" style="316" customWidth="1"/>
    <col min="533" max="533" width="10.625" style="316" customWidth="1"/>
    <col min="534" max="534" width="11.625" style="316" customWidth="1"/>
    <col min="535" max="769" width="9" style="316"/>
    <col min="770" max="770" width="2.625" style="316" customWidth="1"/>
    <col min="771" max="771" width="3.125" style="316" customWidth="1"/>
    <col min="772" max="772" width="12.125" style="316" customWidth="1"/>
    <col min="773" max="773" width="5.125" style="316" customWidth="1"/>
    <col min="774" max="774" width="8.625" style="316" customWidth="1"/>
    <col min="775" max="775" width="10.625" style="316" customWidth="1"/>
    <col min="776" max="776" width="2.625" style="316" bestFit="1" customWidth="1"/>
    <col min="777" max="777" width="3.125" style="316" customWidth="1"/>
    <col min="778" max="778" width="12.125" style="316" customWidth="1"/>
    <col min="779" max="779" width="5.125" style="316" customWidth="1"/>
    <col min="780" max="780" width="8.625" style="316" customWidth="1"/>
    <col min="781" max="781" width="10.625" style="316" customWidth="1"/>
    <col min="782" max="782" width="5.125" style="316" customWidth="1"/>
    <col min="783" max="783" width="10.625" style="316" customWidth="1"/>
    <col min="784" max="784" width="11.625" style="316" customWidth="1"/>
    <col min="785" max="786" width="3.125" style="316" customWidth="1"/>
    <col min="787" max="787" width="12.125" style="316" customWidth="1"/>
    <col min="788" max="788" width="5.125" style="316" customWidth="1"/>
    <col min="789" max="789" width="10.625" style="316" customWidth="1"/>
    <col min="790" max="790" width="11.625" style="316" customWidth="1"/>
    <col min="791" max="1025" width="9" style="316"/>
    <col min="1026" max="1026" width="2.625" style="316" customWidth="1"/>
    <col min="1027" max="1027" width="3.125" style="316" customWidth="1"/>
    <col min="1028" max="1028" width="12.125" style="316" customWidth="1"/>
    <col min="1029" max="1029" width="5.125" style="316" customWidth="1"/>
    <col min="1030" max="1030" width="8.625" style="316" customWidth="1"/>
    <col min="1031" max="1031" width="10.625" style="316" customWidth="1"/>
    <col min="1032" max="1032" width="2.625" style="316" bestFit="1" customWidth="1"/>
    <col min="1033" max="1033" width="3.125" style="316" customWidth="1"/>
    <col min="1034" max="1034" width="12.125" style="316" customWidth="1"/>
    <col min="1035" max="1035" width="5.125" style="316" customWidth="1"/>
    <col min="1036" max="1036" width="8.625" style="316" customWidth="1"/>
    <col min="1037" max="1037" width="10.625" style="316" customWidth="1"/>
    <col min="1038" max="1038" width="5.125" style="316" customWidth="1"/>
    <col min="1039" max="1039" width="10.625" style="316" customWidth="1"/>
    <col min="1040" max="1040" width="11.625" style="316" customWidth="1"/>
    <col min="1041" max="1042" width="3.125" style="316" customWidth="1"/>
    <col min="1043" max="1043" width="12.125" style="316" customWidth="1"/>
    <col min="1044" max="1044" width="5.125" style="316" customWidth="1"/>
    <col min="1045" max="1045" width="10.625" style="316" customWidth="1"/>
    <col min="1046" max="1046" width="11.625" style="316" customWidth="1"/>
    <col min="1047" max="1281" width="9" style="316"/>
    <col min="1282" max="1282" width="2.625" style="316" customWidth="1"/>
    <col min="1283" max="1283" width="3.125" style="316" customWidth="1"/>
    <col min="1284" max="1284" width="12.125" style="316" customWidth="1"/>
    <col min="1285" max="1285" width="5.125" style="316" customWidth="1"/>
    <col min="1286" max="1286" width="8.625" style="316" customWidth="1"/>
    <col min="1287" max="1287" width="10.625" style="316" customWidth="1"/>
    <col min="1288" max="1288" width="2.625" style="316" bestFit="1" customWidth="1"/>
    <col min="1289" max="1289" width="3.125" style="316" customWidth="1"/>
    <col min="1290" max="1290" width="12.125" style="316" customWidth="1"/>
    <col min="1291" max="1291" width="5.125" style="316" customWidth="1"/>
    <col min="1292" max="1292" width="8.625" style="316" customWidth="1"/>
    <col min="1293" max="1293" width="10.625" style="316" customWidth="1"/>
    <col min="1294" max="1294" width="5.125" style="316" customWidth="1"/>
    <col min="1295" max="1295" width="10.625" style="316" customWidth="1"/>
    <col min="1296" max="1296" width="11.625" style="316" customWidth="1"/>
    <col min="1297" max="1298" width="3.125" style="316" customWidth="1"/>
    <col min="1299" max="1299" width="12.125" style="316" customWidth="1"/>
    <col min="1300" max="1300" width="5.125" style="316" customWidth="1"/>
    <col min="1301" max="1301" width="10.625" style="316" customWidth="1"/>
    <col min="1302" max="1302" width="11.625" style="316" customWidth="1"/>
    <col min="1303" max="1537" width="9" style="316"/>
    <col min="1538" max="1538" width="2.625" style="316" customWidth="1"/>
    <col min="1539" max="1539" width="3.125" style="316" customWidth="1"/>
    <col min="1540" max="1540" width="12.125" style="316" customWidth="1"/>
    <col min="1541" max="1541" width="5.125" style="316" customWidth="1"/>
    <col min="1542" max="1542" width="8.625" style="316" customWidth="1"/>
    <col min="1543" max="1543" width="10.625" style="316" customWidth="1"/>
    <col min="1544" max="1544" width="2.625" style="316" bestFit="1" customWidth="1"/>
    <col min="1545" max="1545" width="3.125" style="316" customWidth="1"/>
    <col min="1546" max="1546" width="12.125" style="316" customWidth="1"/>
    <col min="1547" max="1547" width="5.125" style="316" customWidth="1"/>
    <col min="1548" max="1548" width="8.625" style="316" customWidth="1"/>
    <col min="1549" max="1549" width="10.625" style="316" customWidth="1"/>
    <col min="1550" max="1550" width="5.125" style="316" customWidth="1"/>
    <col min="1551" max="1551" width="10.625" style="316" customWidth="1"/>
    <col min="1552" max="1552" width="11.625" style="316" customWidth="1"/>
    <col min="1553" max="1554" width="3.125" style="316" customWidth="1"/>
    <col min="1555" max="1555" width="12.125" style="316" customWidth="1"/>
    <col min="1556" max="1556" width="5.125" style="316" customWidth="1"/>
    <col min="1557" max="1557" width="10.625" style="316" customWidth="1"/>
    <col min="1558" max="1558" width="11.625" style="316" customWidth="1"/>
    <col min="1559" max="1793" width="9" style="316"/>
    <col min="1794" max="1794" width="2.625" style="316" customWidth="1"/>
    <col min="1795" max="1795" width="3.125" style="316" customWidth="1"/>
    <col min="1796" max="1796" width="12.125" style="316" customWidth="1"/>
    <col min="1797" max="1797" width="5.125" style="316" customWidth="1"/>
    <col min="1798" max="1798" width="8.625" style="316" customWidth="1"/>
    <col min="1799" max="1799" width="10.625" style="316" customWidth="1"/>
    <col min="1800" max="1800" width="2.625" style="316" bestFit="1" customWidth="1"/>
    <col min="1801" max="1801" width="3.125" style="316" customWidth="1"/>
    <col min="1802" max="1802" width="12.125" style="316" customWidth="1"/>
    <col min="1803" max="1803" width="5.125" style="316" customWidth="1"/>
    <col min="1804" max="1804" width="8.625" style="316" customWidth="1"/>
    <col min="1805" max="1805" width="10.625" style="316" customWidth="1"/>
    <col min="1806" max="1806" width="5.125" style="316" customWidth="1"/>
    <col min="1807" max="1807" width="10.625" style="316" customWidth="1"/>
    <col min="1808" max="1808" width="11.625" style="316" customWidth="1"/>
    <col min="1809" max="1810" width="3.125" style="316" customWidth="1"/>
    <col min="1811" max="1811" width="12.125" style="316" customWidth="1"/>
    <col min="1812" max="1812" width="5.125" style="316" customWidth="1"/>
    <col min="1813" max="1813" width="10.625" style="316" customWidth="1"/>
    <col min="1814" max="1814" width="11.625" style="316" customWidth="1"/>
    <col min="1815" max="2049" width="9" style="316"/>
    <col min="2050" max="2050" width="2.625" style="316" customWidth="1"/>
    <col min="2051" max="2051" width="3.125" style="316" customWidth="1"/>
    <col min="2052" max="2052" width="12.125" style="316" customWidth="1"/>
    <col min="2053" max="2053" width="5.125" style="316" customWidth="1"/>
    <col min="2054" max="2054" width="8.625" style="316" customWidth="1"/>
    <col min="2055" max="2055" width="10.625" style="316" customWidth="1"/>
    <col min="2056" max="2056" width="2.625" style="316" bestFit="1" customWidth="1"/>
    <col min="2057" max="2057" width="3.125" style="316" customWidth="1"/>
    <col min="2058" max="2058" width="12.125" style="316" customWidth="1"/>
    <col min="2059" max="2059" width="5.125" style="316" customWidth="1"/>
    <col min="2060" max="2060" width="8.625" style="316" customWidth="1"/>
    <col min="2061" max="2061" width="10.625" style="316" customWidth="1"/>
    <col min="2062" max="2062" width="5.125" style="316" customWidth="1"/>
    <col min="2063" max="2063" width="10.625" style="316" customWidth="1"/>
    <col min="2064" max="2064" width="11.625" style="316" customWidth="1"/>
    <col min="2065" max="2066" width="3.125" style="316" customWidth="1"/>
    <col min="2067" max="2067" width="12.125" style="316" customWidth="1"/>
    <col min="2068" max="2068" width="5.125" style="316" customWidth="1"/>
    <col min="2069" max="2069" width="10.625" style="316" customWidth="1"/>
    <col min="2070" max="2070" width="11.625" style="316" customWidth="1"/>
    <col min="2071" max="2305" width="9" style="316"/>
    <col min="2306" max="2306" width="2.625" style="316" customWidth="1"/>
    <col min="2307" max="2307" width="3.125" style="316" customWidth="1"/>
    <col min="2308" max="2308" width="12.125" style="316" customWidth="1"/>
    <col min="2309" max="2309" width="5.125" style="316" customWidth="1"/>
    <col min="2310" max="2310" width="8.625" style="316" customWidth="1"/>
    <col min="2311" max="2311" width="10.625" style="316" customWidth="1"/>
    <col min="2312" max="2312" width="2.625" style="316" bestFit="1" customWidth="1"/>
    <col min="2313" max="2313" width="3.125" style="316" customWidth="1"/>
    <col min="2314" max="2314" width="12.125" style="316" customWidth="1"/>
    <col min="2315" max="2315" width="5.125" style="316" customWidth="1"/>
    <col min="2316" max="2316" width="8.625" style="316" customWidth="1"/>
    <col min="2317" max="2317" width="10.625" style="316" customWidth="1"/>
    <col min="2318" max="2318" width="5.125" style="316" customWidth="1"/>
    <col min="2319" max="2319" width="10.625" style="316" customWidth="1"/>
    <col min="2320" max="2320" width="11.625" style="316" customWidth="1"/>
    <col min="2321" max="2322" width="3.125" style="316" customWidth="1"/>
    <col min="2323" max="2323" width="12.125" style="316" customWidth="1"/>
    <col min="2324" max="2324" width="5.125" style="316" customWidth="1"/>
    <col min="2325" max="2325" width="10.625" style="316" customWidth="1"/>
    <col min="2326" max="2326" width="11.625" style="316" customWidth="1"/>
    <col min="2327" max="2561" width="9" style="316"/>
    <col min="2562" max="2562" width="2.625" style="316" customWidth="1"/>
    <col min="2563" max="2563" width="3.125" style="316" customWidth="1"/>
    <col min="2564" max="2564" width="12.125" style="316" customWidth="1"/>
    <col min="2565" max="2565" width="5.125" style="316" customWidth="1"/>
    <col min="2566" max="2566" width="8.625" style="316" customWidth="1"/>
    <col min="2567" max="2567" width="10.625" style="316" customWidth="1"/>
    <col min="2568" max="2568" width="2.625" style="316" bestFit="1" customWidth="1"/>
    <col min="2569" max="2569" width="3.125" style="316" customWidth="1"/>
    <col min="2570" max="2570" width="12.125" style="316" customWidth="1"/>
    <col min="2571" max="2571" width="5.125" style="316" customWidth="1"/>
    <col min="2572" max="2572" width="8.625" style="316" customWidth="1"/>
    <col min="2573" max="2573" width="10.625" style="316" customWidth="1"/>
    <col min="2574" max="2574" width="5.125" style="316" customWidth="1"/>
    <col min="2575" max="2575" width="10.625" style="316" customWidth="1"/>
    <col min="2576" max="2576" width="11.625" style="316" customWidth="1"/>
    <col min="2577" max="2578" width="3.125" style="316" customWidth="1"/>
    <col min="2579" max="2579" width="12.125" style="316" customWidth="1"/>
    <col min="2580" max="2580" width="5.125" style="316" customWidth="1"/>
    <col min="2581" max="2581" width="10.625" style="316" customWidth="1"/>
    <col min="2582" max="2582" width="11.625" style="316" customWidth="1"/>
    <col min="2583" max="2817" width="9" style="316"/>
    <col min="2818" max="2818" width="2.625" style="316" customWidth="1"/>
    <col min="2819" max="2819" width="3.125" style="316" customWidth="1"/>
    <col min="2820" max="2820" width="12.125" style="316" customWidth="1"/>
    <col min="2821" max="2821" width="5.125" style="316" customWidth="1"/>
    <col min="2822" max="2822" width="8.625" style="316" customWidth="1"/>
    <col min="2823" max="2823" width="10.625" style="316" customWidth="1"/>
    <col min="2824" max="2824" width="2.625" style="316" bestFit="1" customWidth="1"/>
    <col min="2825" max="2825" width="3.125" style="316" customWidth="1"/>
    <col min="2826" max="2826" width="12.125" style="316" customWidth="1"/>
    <col min="2827" max="2827" width="5.125" style="316" customWidth="1"/>
    <col min="2828" max="2828" width="8.625" style="316" customWidth="1"/>
    <col min="2829" max="2829" width="10.625" style="316" customWidth="1"/>
    <col min="2830" max="2830" width="5.125" style="316" customWidth="1"/>
    <col min="2831" max="2831" width="10.625" style="316" customWidth="1"/>
    <col min="2832" max="2832" width="11.625" style="316" customWidth="1"/>
    <col min="2833" max="2834" width="3.125" style="316" customWidth="1"/>
    <col min="2835" max="2835" width="12.125" style="316" customWidth="1"/>
    <col min="2836" max="2836" width="5.125" style="316" customWidth="1"/>
    <col min="2837" max="2837" width="10.625" style="316" customWidth="1"/>
    <col min="2838" max="2838" width="11.625" style="316" customWidth="1"/>
    <col min="2839" max="3073" width="9" style="316"/>
    <col min="3074" max="3074" width="2.625" style="316" customWidth="1"/>
    <col min="3075" max="3075" width="3.125" style="316" customWidth="1"/>
    <col min="3076" max="3076" width="12.125" style="316" customWidth="1"/>
    <col min="3077" max="3077" width="5.125" style="316" customWidth="1"/>
    <col min="3078" max="3078" width="8.625" style="316" customWidth="1"/>
    <col min="3079" max="3079" width="10.625" style="316" customWidth="1"/>
    <col min="3080" max="3080" width="2.625" style="316" bestFit="1" customWidth="1"/>
    <col min="3081" max="3081" width="3.125" style="316" customWidth="1"/>
    <col min="3082" max="3082" width="12.125" style="316" customWidth="1"/>
    <col min="3083" max="3083" width="5.125" style="316" customWidth="1"/>
    <col min="3084" max="3084" width="8.625" style="316" customWidth="1"/>
    <col min="3085" max="3085" width="10.625" style="316" customWidth="1"/>
    <col min="3086" max="3086" width="5.125" style="316" customWidth="1"/>
    <col min="3087" max="3087" width="10.625" style="316" customWidth="1"/>
    <col min="3088" max="3088" width="11.625" style="316" customWidth="1"/>
    <col min="3089" max="3090" width="3.125" style="316" customWidth="1"/>
    <col min="3091" max="3091" width="12.125" style="316" customWidth="1"/>
    <col min="3092" max="3092" width="5.125" style="316" customWidth="1"/>
    <col min="3093" max="3093" width="10.625" style="316" customWidth="1"/>
    <col min="3094" max="3094" width="11.625" style="316" customWidth="1"/>
    <col min="3095" max="3329" width="9" style="316"/>
    <col min="3330" max="3330" width="2.625" style="316" customWidth="1"/>
    <col min="3331" max="3331" width="3.125" style="316" customWidth="1"/>
    <col min="3332" max="3332" width="12.125" style="316" customWidth="1"/>
    <col min="3333" max="3333" width="5.125" style="316" customWidth="1"/>
    <col min="3334" max="3334" width="8.625" style="316" customWidth="1"/>
    <col min="3335" max="3335" width="10.625" style="316" customWidth="1"/>
    <col min="3336" max="3336" width="2.625" style="316" bestFit="1" customWidth="1"/>
    <col min="3337" max="3337" width="3.125" style="316" customWidth="1"/>
    <col min="3338" max="3338" width="12.125" style="316" customWidth="1"/>
    <col min="3339" max="3339" width="5.125" style="316" customWidth="1"/>
    <col min="3340" max="3340" width="8.625" style="316" customWidth="1"/>
    <col min="3341" max="3341" width="10.625" style="316" customWidth="1"/>
    <col min="3342" max="3342" width="5.125" style="316" customWidth="1"/>
    <col min="3343" max="3343" width="10.625" style="316" customWidth="1"/>
    <col min="3344" max="3344" width="11.625" style="316" customWidth="1"/>
    <col min="3345" max="3346" width="3.125" style="316" customWidth="1"/>
    <col min="3347" max="3347" width="12.125" style="316" customWidth="1"/>
    <col min="3348" max="3348" width="5.125" style="316" customWidth="1"/>
    <col min="3349" max="3349" width="10.625" style="316" customWidth="1"/>
    <col min="3350" max="3350" width="11.625" style="316" customWidth="1"/>
    <col min="3351" max="3585" width="9" style="316"/>
    <col min="3586" max="3586" width="2.625" style="316" customWidth="1"/>
    <col min="3587" max="3587" width="3.125" style="316" customWidth="1"/>
    <col min="3588" max="3588" width="12.125" style="316" customWidth="1"/>
    <col min="3589" max="3589" width="5.125" style="316" customWidth="1"/>
    <col min="3590" max="3590" width="8.625" style="316" customWidth="1"/>
    <col min="3591" max="3591" width="10.625" style="316" customWidth="1"/>
    <col min="3592" max="3592" width="2.625" style="316" bestFit="1" customWidth="1"/>
    <col min="3593" max="3593" width="3.125" style="316" customWidth="1"/>
    <col min="3594" max="3594" width="12.125" style="316" customWidth="1"/>
    <col min="3595" max="3595" width="5.125" style="316" customWidth="1"/>
    <col min="3596" max="3596" width="8.625" style="316" customWidth="1"/>
    <col min="3597" max="3597" width="10.625" style="316" customWidth="1"/>
    <col min="3598" max="3598" width="5.125" style="316" customWidth="1"/>
    <col min="3599" max="3599" width="10.625" style="316" customWidth="1"/>
    <col min="3600" max="3600" width="11.625" style="316" customWidth="1"/>
    <col min="3601" max="3602" width="3.125" style="316" customWidth="1"/>
    <col min="3603" max="3603" width="12.125" style="316" customWidth="1"/>
    <col min="3604" max="3604" width="5.125" style="316" customWidth="1"/>
    <col min="3605" max="3605" width="10.625" style="316" customWidth="1"/>
    <col min="3606" max="3606" width="11.625" style="316" customWidth="1"/>
    <col min="3607" max="3841" width="9" style="316"/>
    <col min="3842" max="3842" width="2.625" style="316" customWidth="1"/>
    <col min="3843" max="3843" width="3.125" style="316" customWidth="1"/>
    <col min="3844" max="3844" width="12.125" style="316" customWidth="1"/>
    <col min="3845" max="3845" width="5.125" style="316" customWidth="1"/>
    <col min="3846" max="3846" width="8.625" style="316" customWidth="1"/>
    <col min="3847" max="3847" width="10.625" style="316" customWidth="1"/>
    <col min="3848" max="3848" width="2.625" style="316" bestFit="1" customWidth="1"/>
    <col min="3849" max="3849" width="3.125" style="316" customWidth="1"/>
    <col min="3850" max="3850" width="12.125" style="316" customWidth="1"/>
    <col min="3851" max="3851" width="5.125" style="316" customWidth="1"/>
    <col min="3852" max="3852" width="8.625" style="316" customWidth="1"/>
    <col min="3853" max="3853" width="10.625" style="316" customWidth="1"/>
    <col min="3854" max="3854" width="5.125" style="316" customWidth="1"/>
    <col min="3855" max="3855" width="10.625" style="316" customWidth="1"/>
    <col min="3856" max="3856" width="11.625" style="316" customWidth="1"/>
    <col min="3857" max="3858" width="3.125" style="316" customWidth="1"/>
    <col min="3859" max="3859" width="12.125" style="316" customWidth="1"/>
    <col min="3860" max="3860" width="5.125" style="316" customWidth="1"/>
    <col min="3861" max="3861" width="10.625" style="316" customWidth="1"/>
    <col min="3862" max="3862" width="11.625" style="316" customWidth="1"/>
    <col min="3863" max="4097" width="9" style="316"/>
    <col min="4098" max="4098" width="2.625" style="316" customWidth="1"/>
    <col min="4099" max="4099" width="3.125" style="316" customWidth="1"/>
    <col min="4100" max="4100" width="12.125" style="316" customWidth="1"/>
    <col min="4101" max="4101" width="5.125" style="316" customWidth="1"/>
    <col min="4102" max="4102" width="8.625" style="316" customWidth="1"/>
    <col min="4103" max="4103" width="10.625" style="316" customWidth="1"/>
    <col min="4104" max="4104" width="2.625" style="316" bestFit="1" customWidth="1"/>
    <col min="4105" max="4105" width="3.125" style="316" customWidth="1"/>
    <col min="4106" max="4106" width="12.125" style="316" customWidth="1"/>
    <col min="4107" max="4107" width="5.125" style="316" customWidth="1"/>
    <col min="4108" max="4108" width="8.625" style="316" customWidth="1"/>
    <col min="4109" max="4109" width="10.625" style="316" customWidth="1"/>
    <col min="4110" max="4110" width="5.125" style="316" customWidth="1"/>
    <col min="4111" max="4111" width="10.625" style="316" customWidth="1"/>
    <col min="4112" max="4112" width="11.625" style="316" customWidth="1"/>
    <col min="4113" max="4114" width="3.125" style="316" customWidth="1"/>
    <col min="4115" max="4115" width="12.125" style="316" customWidth="1"/>
    <col min="4116" max="4116" width="5.125" style="316" customWidth="1"/>
    <col min="4117" max="4117" width="10.625" style="316" customWidth="1"/>
    <col min="4118" max="4118" width="11.625" style="316" customWidth="1"/>
    <col min="4119" max="4353" width="9" style="316"/>
    <col min="4354" max="4354" width="2.625" style="316" customWidth="1"/>
    <col min="4355" max="4355" width="3.125" style="316" customWidth="1"/>
    <col min="4356" max="4356" width="12.125" style="316" customWidth="1"/>
    <col min="4357" max="4357" width="5.125" style="316" customWidth="1"/>
    <col min="4358" max="4358" width="8.625" style="316" customWidth="1"/>
    <col min="4359" max="4359" width="10.625" style="316" customWidth="1"/>
    <col min="4360" max="4360" width="2.625" style="316" bestFit="1" customWidth="1"/>
    <col min="4361" max="4361" width="3.125" style="316" customWidth="1"/>
    <col min="4362" max="4362" width="12.125" style="316" customWidth="1"/>
    <col min="4363" max="4363" width="5.125" style="316" customWidth="1"/>
    <col min="4364" max="4364" width="8.625" style="316" customWidth="1"/>
    <col min="4365" max="4365" width="10.625" style="316" customWidth="1"/>
    <col min="4366" max="4366" width="5.125" style="316" customWidth="1"/>
    <col min="4367" max="4367" width="10.625" style="316" customWidth="1"/>
    <col min="4368" max="4368" width="11.625" style="316" customWidth="1"/>
    <col min="4369" max="4370" width="3.125" style="316" customWidth="1"/>
    <col min="4371" max="4371" width="12.125" style="316" customWidth="1"/>
    <col min="4372" max="4372" width="5.125" style="316" customWidth="1"/>
    <col min="4373" max="4373" width="10.625" style="316" customWidth="1"/>
    <col min="4374" max="4374" width="11.625" style="316" customWidth="1"/>
    <col min="4375" max="4609" width="9" style="316"/>
    <col min="4610" max="4610" width="2.625" style="316" customWidth="1"/>
    <col min="4611" max="4611" width="3.125" style="316" customWidth="1"/>
    <col min="4612" max="4612" width="12.125" style="316" customWidth="1"/>
    <col min="4613" max="4613" width="5.125" style="316" customWidth="1"/>
    <col min="4614" max="4614" width="8.625" style="316" customWidth="1"/>
    <col min="4615" max="4615" width="10.625" style="316" customWidth="1"/>
    <col min="4616" max="4616" width="2.625" style="316" bestFit="1" customWidth="1"/>
    <col min="4617" max="4617" width="3.125" style="316" customWidth="1"/>
    <col min="4618" max="4618" width="12.125" style="316" customWidth="1"/>
    <col min="4619" max="4619" width="5.125" style="316" customWidth="1"/>
    <col min="4620" max="4620" width="8.625" style="316" customWidth="1"/>
    <col min="4621" max="4621" width="10.625" style="316" customWidth="1"/>
    <col min="4622" max="4622" width="5.125" style="316" customWidth="1"/>
    <col min="4623" max="4623" width="10.625" style="316" customWidth="1"/>
    <col min="4624" max="4624" width="11.625" style="316" customWidth="1"/>
    <col min="4625" max="4626" width="3.125" style="316" customWidth="1"/>
    <col min="4627" max="4627" width="12.125" style="316" customWidth="1"/>
    <col min="4628" max="4628" width="5.125" style="316" customWidth="1"/>
    <col min="4629" max="4629" width="10.625" style="316" customWidth="1"/>
    <col min="4630" max="4630" width="11.625" style="316" customWidth="1"/>
    <col min="4631" max="4865" width="9" style="316"/>
    <col min="4866" max="4866" width="2.625" style="316" customWidth="1"/>
    <col min="4867" max="4867" width="3.125" style="316" customWidth="1"/>
    <col min="4868" max="4868" width="12.125" style="316" customWidth="1"/>
    <col min="4869" max="4869" width="5.125" style="316" customWidth="1"/>
    <col min="4870" max="4870" width="8.625" style="316" customWidth="1"/>
    <col min="4871" max="4871" width="10.625" style="316" customWidth="1"/>
    <col min="4872" max="4872" width="2.625" style="316" bestFit="1" customWidth="1"/>
    <col min="4873" max="4873" width="3.125" style="316" customWidth="1"/>
    <col min="4874" max="4874" width="12.125" style="316" customWidth="1"/>
    <col min="4875" max="4875" width="5.125" style="316" customWidth="1"/>
    <col min="4876" max="4876" width="8.625" style="316" customWidth="1"/>
    <col min="4877" max="4877" width="10.625" style="316" customWidth="1"/>
    <col min="4878" max="4878" width="5.125" style="316" customWidth="1"/>
    <col min="4879" max="4879" width="10.625" style="316" customWidth="1"/>
    <col min="4880" max="4880" width="11.625" style="316" customWidth="1"/>
    <col min="4881" max="4882" width="3.125" style="316" customWidth="1"/>
    <col min="4883" max="4883" width="12.125" style="316" customWidth="1"/>
    <col min="4884" max="4884" width="5.125" style="316" customWidth="1"/>
    <col min="4885" max="4885" width="10.625" style="316" customWidth="1"/>
    <col min="4886" max="4886" width="11.625" style="316" customWidth="1"/>
    <col min="4887" max="5121" width="9" style="316"/>
    <col min="5122" max="5122" width="2.625" style="316" customWidth="1"/>
    <col min="5123" max="5123" width="3.125" style="316" customWidth="1"/>
    <col min="5124" max="5124" width="12.125" style="316" customWidth="1"/>
    <col min="5125" max="5125" width="5.125" style="316" customWidth="1"/>
    <col min="5126" max="5126" width="8.625" style="316" customWidth="1"/>
    <col min="5127" max="5127" width="10.625" style="316" customWidth="1"/>
    <col min="5128" max="5128" width="2.625" style="316" bestFit="1" customWidth="1"/>
    <col min="5129" max="5129" width="3.125" style="316" customWidth="1"/>
    <col min="5130" max="5130" width="12.125" style="316" customWidth="1"/>
    <col min="5131" max="5131" width="5.125" style="316" customWidth="1"/>
    <col min="5132" max="5132" width="8.625" style="316" customWidth="1"/>
    <col min="5133" max="5133" width="10.625" style="316" customWidth="1"/>
    <col min="5134" max="5134" width="5.125" style="316" customWidth="1"/>
    <col min="5135" max="5135" width="10.625" style="316" customWidth="1"/>
    <col min="5136" max="5136" width="11.625" style="316" customWidth="1"/>
    <col min="5137" max="5138" width="3.125" style="316" customWidth="1"/>
    <col min="5139" max="5139" width="12.125" style="316" customWidth="1"/>
    <col min="5140" max="5140" width="5.125" style="316" customWidth="1"/>
    <col min="5141" max="5141" width="10.625" style="316" customWidth="1"/>
    <col min="5142" max="5142" width="11.625" style="316" customWidth="1"/>
    <col min="5143" max="5377" width="9" style="316"/>
    <col min="5378" max="5378" width="2.625" style="316" customWidth="1"/>
    <col min="5379" max="5379" width="3.125" style="316" customWidth="1"/>
    <col min="5380" max="5380" width="12.125" style="316" customWidth="1"/>
    <col min="5381" max="5381" width="5.125" style="316" customWidth="1"/>
    <col min="5382" max="5382" width="8.625" style="316" customWidth="1"/>
    <col min="5383" max="5383" width="10.625" style="316" customWidth="1"/>
    <col min="5384" max="5384" width="2.625" style="316" bestFit="1" customWidth="1"/>
    <col min="5385" max="5385" width="3.125" style="316" customWidth="1"/>
    <col min="5386" max="5386" width="12.125" style="316" customWidth="1"/>
    <col min="5387" max="5387" width="5.125" style="316" customWidth="1"/>
    <col min="5388" max="5388" width="8.625" style="316" customWidth="1"/>
    <col min="5389" max="5389" width="10.625" style="316" customWidth="1"/>
    <col min="5390" max="5390" width="5.125" style="316" customWidth="1"/>
    <col min="5391" max="5391" width="10.625" style="316" customWidth="1"/>
    <col min="5392" max="5392" width="11.625" style="316" customWidth="1"/>
    <col min="5393" max="5394" width="3.125" style="316" customWidth="1"/>
    <col min="5395" max="5395" width="12.125" style="316" customWidth="1"/>
    <col min="5396" max="5396" width="5.125" style="316" customWidth="1"/>
    <col min="5397" max="5397" width="10.625" style="316" customWidth="1"/>
    <col min="5398" max="5398" width="11.625" style="316" customWidth="1"/>
    <col min="5399" max="5633" width="9" style="316"/>
    <col min="5634" max="5634" width="2.625" style="316" customWidth="1"/>
    <col min="5635" max="5635" width="3.125" style="316" customWidth="1"/>
    <col min="5636" max="5636" width="12.125" style="316" customWidth="1"/>
    <col min="5637" max="5637" width="5.125" style="316" customWidth="1"/>
    <col min="5638" max="5638" width="8.625" style="316" customWidth="1"/>
    <col min="5639" max="5639" width="10.625" style="316" customWidth="1"/>
    <col min="5640" max="5640" width="2.625" style="316" bestFit="1" customWidth="1"/>
    <col min="5641" max="5641" width="3.125" style="316" customWidth="1"/>
    <col min="5642" max="5642" width="12.125" style="316" customWidth="1"/>
    <col min="5643" max="5643" width="5.125" style="316" customWidth="1"/>
    <col min="5644" max="5644" width="8.625" style="316" customWidth="1"/>
    <col min="5645" max="5645" width="10.625" style="316" customWidth="1"/>
    <col min="5646" max="5646" width="5.125" style="316" customWidth="1"/>
    <col min="5647" max="5647" width="10.625" style="316" customWidth="1"/>
    <col min="5648" max="5648" width="11.625" style="316" customWidth="1"/>
    <col min="5649" max="5650" width="3.125" style="316" customWidth="1"/>
    <col min="5651" max="5651" width="12.125" style="316" customWidth="1"/>
    <col min="5652" max="5652" width="5.125" style="316" customWidth="1"/>
    <col min="5653" max="5653" width="10.625" style="316" customWidth="1"/>
    <col min="5654" max="5654" width="11.625" style="316" customWidth="1"/>
    <col min="5655" max="5889" width="9" style="316"/>
    <col min="5890" max="5890" width="2.625" style="316" customWidth="1"/>
    <col min="5891" max="5891" width="3.125" style="316" customWidth="1"/>
    <col min="5892" max="5892" width="12.125" style="316" customWidth="1"/>
    <col min="5893" max="5893" width="5.125" style="316" customWidth="1"/>
    <col min="5894" max="5894" width="8.625" style="316" customWidth="1"/>
    <col min="5895" max="5895" width="10.625" style="316" customWidth="1"/>
    <col min="5896" max="5896" width="2.625" style="316" bestFit="1" customWidth="1"/>
    <col min="5897" max="5897" width="3.125" style="316" customWidth="1"/>
    <col min="5898" max="5898" width="12.125" style="316" customWidth="1"/>
    <col min="5899" max="5899" width="5.125" style="316" customWidth="1"/>
    <col min="5900" max="5900" width="8.625" style="316" customWidth="1"/>
    <col min="5901" max="5901" width="10.625" style="316" customWidth="1"/>
    <col min="5902" max="5902" width="5.125" style="316" customWidth="1"/>
    <col min="5903" max="5903" width="10.625" style="316" customWidth="1"/>
    <col min="5904" max="5904" width="11.625" style="316" customWidth="1"/>
    <col min="5905" max="5906" width="3.125" style="316" customWidth="1"/>
    <col min="5907" max="5907" width="12.125" style="316" customWidth="1"/>
    <col min="5908" max="5908" width="5.125" style="316" customWidth="1"/>
    <col min="5909" max="5909" width="10.625" style="316" customWidth="1"/>
    <col min="5910" max="5910" width="11.625" style="316" customWidth="1"/>
    <col min="5911" max="6145" width="9" style="316"/>
    <col min="6146" max="6146" width="2.625" style="316" customWidth="1"/>
    <col min="6147" max="6147" width="3.125" style="316" customWidth="1"/>
    <col min="6148" max="6148" width="12.125" style="316" customWidth="1"/>
    <col min="6149" max="6149" width="5.125" style="316" customWidth="1"/>
    <col min="6150" max="6150" width="8.625" style="316" customWidth="1"/>
    <col min="6151" max="6151" width="10.625" style="316" customWidth="1"/>
    <col min="6152" max="6152" width="2.625" style="316" bestFit="1" customWidth="1"/>
    <col min="6153" max="6153" width="3.125" style="316" customWidth="1"/>
    <col min="6154" max="6154" width="12.125" style="316" customWidth="1"/>
    <col min="6155" max="6155" width="5.125" style="316" customWidth="1"/>
    <col min="6156" max="6156" width="8.625" style="316" customWidth="1"/>
    <col min="6157" max="6157" width="10.625" style="316" customWidth="1"/>
    <col min="6158" max="6158" width="5.125" style="316" customWidth="1"/>
    <col min="6159" max="6159" width="10.625" style="316" customWidth="1"/>
    <col min="6160" max="6160" width="11.625" style="316" customWidth="1"/>
    <col min="6161" max="6162" width="3.125" style="316" customWidth="1"/>
    <col min="6163" max="6163" width="12.125" style="316" customWidth="1"/>
    <col min="6164" max="6164" width="5.125" style="316" customWidth="1"/>
    <col min="6165" max="6165" width="10.625" style="316" customWidth="1"/>
    <col min="6166" max="6166" width="11.625" style="316" customWidth="1"/>
    <col min="6167" max="6401" width="9" style="316"/>
    <col min="6402" max="6402" width="2.625" style="316" customWidth="1"/>
    <col min="6403" max="6403" width="3.125" style="316" customWidth="1"/>
    <col min="6404" max="6404" width="12.125" style="316" customWidth="1"/>
    <col min="6405" max="6405" width="5.125" style="316" customWidth="1"/>
    <col min="6406" max="6406" width="8.625" style="316" customWidth="1"/>
    <col min="6407" max="6407" width="10.625" style="316" customWidth="1"/>
    <col min="6408" max="6408" width="2.625" style="316" bestFit="1" customWidth="1"/>
    <col min="6409" max="6409" width="3.125" style="316" customWidth="1"/>
    <col min="6410" max="6410" width="12.125" style="316" customWidth="1"/>
    <col min="6411" max="6411" width="5.125" style="316" customWidth="1"/>
    <col min="6412" max="6412" width="8.625" style="316" customWidth="1"/>
    <col min="6413" max="6413" width="10.625" style="316" customWidth="1"/>
    <col min="6414" max="6414" width="5.125" style="316" customWidth="1"/>
    <col min="6415" max="6415" width="10.625" style="316" customWidth="1"/>
    <col min="6416" max="6416" width="11.625" style="316" customWidth="1"/>
    <col min="6417" max="6418" width="3.125" style="316" customWidth="1"/>
    <col min="6419" max="6419" width="12.125" style="316" customWidth="1"/>
    <col min="6420" max="6420" width="5.125" style="316" customWidth="1"/>
    <col min="6421" max="6421" width="10.625" style="316" customWidth="1"/>
    <col min="6422" max="6422" width="11.625" style="316" customWidth="1"/>
    <col min="6423" max="6657" width="9" style="316"/>
    <col min="6658" max="6658" width="2.625" style="316" customWidth="1"/>
    <col min="6659" max="6659" width="3.125" style="316" customWidth="1"/>
    <col min="6660" max="6660" width="12.125" style="316" customWidth="1"/>
    <col min="6661" max="6661" width="5.125" style="316" customWidth="1"/>
    <col min="6662" max="6662" width="8.625" style="316" customWidth="1"/>
    <col min="6663" max="6663" width="10.625" style="316" customWidth="1"/>
    <col min="6664" max="6664" width="2.625" style="316" bestFit="1" customWidth="1"/>
    <col min="6665" max="6665" width="3.125" style="316" customWidth="1"/>
    <col min="6666" max="6666" width="12.125" style="316" customWidth="1"/>
    <col min="6667" max="6667" width="5.125" style="316" customWidth="1"/>
    <col min="6668" max="6668" width="8.625" style="316" customWidth="1"/>
    <col min="6669" max="6669" width="10.625" style="316" customWidth="1"/>
    <col min="6670" max="6670" width="5.125" style="316" customWidth="1"/>
    <col min="6671" max="6671" width="10.625" style="316" customWidth="1"/>
    <col min="6672" max="6672" width="11.625" style="316" customWidth="1"/>
    <col min="6673" max="6674" width="3.125" style="316" customWidth="1"/>
    <col min="6675" max="6675" width="12.125" style="316" customWidth="1"/>
    <col min="6676" max="6676" width="5.125" style="316" customWidth="1"/>
    <col min="6677" max="6677" width="10.625" style="316" customWidth="1"/>
    <col min="6678" max="6678" width="11.625" style="316" customWidth="1"/>
    <col min="6679" max="6913" width="9" style="316"/>
    <col min="6914" max="6914" width="2.625" style="316" customWidth="1"/>
    <col min="6915" max="6915" width="3.125" style="316" customWidth="1"/>
    <col min="6916" max="6916" width="12.125" style="316" customWidth="1"/>
    <col min="6917" max="6917" width="5.125" style="316" customWidth="1"/>
    <col min="6918" max="6918" width="8.625" style="316" customWidth="1"/>
    <col min="6919" max="6919" width="10.625" style="316" customWidth="1"/>
    <col min="6920" max="6920" width="2.625" style="316" bestFit="1" customWidth="1"/>
    <col min="6921" max="6921" width="3.125" style="316" customWidth="1"/>
    <col min="6922" max="6922" width="12.125" style="316" customWidth="1"/>
    <col min="6923" max="6923" width="5.125" style="316" customWidth="1"/>
    <col min="6924" max="6924" width="8.625" style="316" customWidth="1"/>
    <col min="6925" max="6925" width="10.625" style="316" customWidth="1"/>
    <col min="6926" max="6926" width="5.125" style="316" customWidth="1"/>
    <col min="6927" max="6927" width="10.625" style="316" customWidth="1"/>
    <col min="6928" max="6928" width="11.625" style="316" customWidth="1"/>
    <col min="6929" max="6930" width="3.125" style="316" customWidth="1"/>
    <col min="6931" max="6931" width="12.125" style="316" customWidth="1"/>
    <col min="6932" max="6932" width="5.125" style="316" customWidth="1"/>
    <col min="6933" max="6933" width="10.625" style="316" customWidth="1"/>
    <col min="6934" max="6934" width="11.625" style="316" customWidth="1"/>
    <col min="6935" max="7169" width="9" style="316"/>
    <col min="7170" max="7170" width="2.625" style="316" customWidth="1"/>
    <col min="7171" max="7171" width="3.125" style="316" customWidth="1"/>
    <col min="7172" max="7172" width="12.125" style="316" customWidth="1"/>
    <col min="7173" max="7173" width="5.125" style="316" customWidth="1"/>
    <col min="7174" max="7174" width="8.625" style="316" customWidth="1"/>
    <col min="7175" max="7175" width="10.625" style="316" customWidth="1"/>
    <col min="7176" max="7176" width="2.625" style="316" bestFit="1" customWidth="1"/>
    <col min="7177" max="7177" width="3.125" style="316" customWidth="1"/>
    <col min="7178" max="7178" width="12.125" style="316" customWidth="1"/>
    <col min="7179" max="7179" width="5.125" style="316" customWidth="1"/>
    <col min="7180" max="7180" width="8.625" style="316" customWidth="1"/>
    <col min="7181" max="7181" width="10.625" style="316" customWidth="1"/>
    <col min="7182" max="7182" width="5.125" style="316" customWidth="1"/>
    <col min="7183" max="7183" width="10.625" style="316" customWidth="1"/>
    <col min="7184" max="7184" width="11.625" style="316" customWidth="1"/>
    <col min="7185" max="7186" width="3.125" style="316" customWidth="1"/>
    <col min="7187" max="7187" width="12.125" style="316" customWidth="1"/>
    <col min="7188" max="7188" width="5.125" style="316" customWidth="1"/>
    <col min="7189" max="7189" width="10.625" style="316" customWidth="1"/>
    <col min="7190" max="7190" width="11.625" style="316" customWidth="1"/>
    <col min="7191" max="7425" width="9" style="316"/>
    <col min="7426" max="7426" width="2.625" style="316" customWidth="1"/>
    <col min="7427" max="7427" width="3.125" style="316" customWidth="1"/>
    <col min="7428" max="7428" width="12.125" style="316" customWidth="1"/>
    <col min="7429" max="7429" width="5.125" style="316" customWidth="1"/>
    <col min="7430" max="7430" width="8.625" style="316" customWidth="1"/>
    <col min="7431" max="7431" width="10.625" style="316" customWidth="1"/>
    <col min="7432" max="7432" width="2.625" style="316" bestFit="1" customWidth="1"/>
    <col min="7433" max="7433" width="3.125" style="316" customWidth="1"/>
    <col min="7434" max="7434" width="12.125" style="316" customWidth="1"/>
    <col min="7435" max="7435" width="5.125" style="316" customWidth="1"/>
    <col min="7436" max="7436" width="8.625" style="316" customWidth="1"/>
    <col min="7437" max="7437" width="10.625" style="316" customWidth="1"/>
    <col min="7438" max="7438" width="5.125" style="316" customWidth="1"/>
    <col min="7439" max="7439" width="10.625" style="316" customWidth="1"/>
    <col min="7440" max="7440" width="11.625" style="316" customWidth="1"/>
    <col min="7441" max="7442" width="3.125" style="316" customWidth="1"/>
    <col min="7443" max="7443" width="12.125" style="316" customWidth="1"/>
    <col min="7444" max="7444" width="5.125" style="316" customWidth="1"/>
    <col min="7445" max="7445" width="10.625" style="316" customWidth="1"/>
    <col min="7446" max="7446" width="11.625" style="316" customWidth="1"/>
    <col min="7447" max="7681" width="9" style="316"/>
    <col min="7682" max="7682" width="2.625" style="316" customWidth="1"/>
    <col min="7683" max="7683" width="3.125" style="316" customWidth="1"/>
    <col min="7684" max="7684" width="12.125" style="316" customWidth="1"/>
    <col min="7685" max="7685" width="5.125" style="316" customWidth="1"/>
    <col min="7686" max="7686" width="8.625" style="316" customWidth="1"/>
    <col min="7687" max="7687" width="10.625" style="316" customWidth="1"/>
    <col min="7688" max="7688" width="2.625" style="316" bestFit="1" customWidth="1"/>
    <col min="7689" max="7689" width="3.125" style="316" customWidth="1"/>
    <col min="7690" max="7690" width="12.125" style="316" customWidth="1"/>
    <col min="7691" max="7691" width="5.125" style="316" customWidth="1"/>
    <col min="7692" max="7692" width="8.625" style="316" customWidth="1"/>
    <col min="7693" max="7693" width="10.625" style="316" customWidth="1"/>
    <col min="7694" max="7694" width="5.125" style="316" customWidth="1"/>
    <col min="7695" max="7695" width="10.625" style="316" customWidth="1"/>
    <col min="7696" max="7696" width="11.625" style="316" customWidth="1"/>
    <col min="7697" max="7698" width="3.125" style="316" customWidth="1"/>
    <col min="7699" max="7699" width="12.125" style="316" customWidth="1"/>
    <col min="7700" max="7700" width="5.125" style="316" customWidth="1"/>
    <col min="7701" max="7701" width="10.625" style="316" customWidth="1"/>
    <col min="7702" max="7702" width="11.625" style="316" customWidth="1"/>
    <col min="7703" max="7937" width="9" style="316"/>
    <col min="7938" max="7938" width="2.625" style="316" customWidth="1"/>
    <col min="7939" max="7939" width="3.125" style="316" customWidth="1"/>
    <col min="7940" max="7940" width="12.125" style="316" customWidth="1"/>
    <col min="7941" max="7941" width="5.125" style="316" customWidth="1"/>
    <col min="7942" max="7942" width="8.625" style="316" customWidth="1"/>
    <col min="7943" max="7943" width="10.625" style="316" customWidth="1"/>
    <col min="7944" max="7944" width="2.625" style="316" bestFit="1" customWidth="1"/>
    <col min="7945" max="7945" width="3.125" style="316" customWidth="1"/>
    <col min="7946" max="7946" width="12.125" style="316" customWidth="1"/>
    <col min="7947" max="7947" width="5.125" style="316" customWidth="1"/>
    <col min="7948" max="7948" width="8.625" style="316" customWidth="1"/>
    <col min="7949" max="7949" width="10.625" style="316" customWidth="1"/>
    <col min="7950" max="7950" width="5.125" style="316" customWidth="1"/>
    <col min="7951" max="7951" width="10.625" style="316" customWidth="1"/>
    <col min="7952" max="7952" width="11.625" style="316" customWidth="1"/>
    <col min="7953" max="7954" width="3.125" style="316" customWidth="1"/>
    <col min="7955" max="7955" width="12.125" style="316" customWidth="1"/>
    <col min="7956" max="7956" width="5.125" style="316" customWidth="1"/>
    <col min="7957" max="7957" width="10.625" style="316" customWidth="1"/>
    <col min="7958" max="7958" width="11.625" style="316" customWidth="1"/>
    <col min="7959" max="8193" width="9" style="316"/>
    <col min="8194" max="8194" width="2.625" style="316" customWidth="1"/>
    <col min="8195" max="8195" width="3.125" style="316" customWidth="1"/>
    <col min="8196" max="8196" width="12.125" style="316" customWidth="1"/>
    <col min="8197" max="8197" width="5.125" style="316" customWidth="1"/>
    <col min="8198" max="8198" width="8.625" style="316" customWidth="1"/>
    <col min="8199" max="8199" width="10.625" style="316" customWidth="1"/>
    <col min="8200" max="8200" width="2.625" style="316" bestFit="1" customWidth="1"/>
    <col min="8201" max="8201" width="3.125" style="316" customWidth="1"/>
    <col min="8202" max="8202" width="12.125" style="316" customWidth="1"/>
    <col min="8203" max="8203" width="5.125" style="316" customWidth="1"/>
    <col min="8204" max="8204" width="8.625" style="316" customWidth="1"/>
    <col min="8205" max="8205" width="10.625" style="316" customWidth="1"/>
    <col min="8206" max="8206" width="5.125" style="316" customWidth="1"/>
    <col min="8207" max="8207" width="10.625" style="316" customWidth="1"/>
    <col min="8208" max="8208" width="11.625" style="316" customWidth="1"/>
    <col min="8209" max="8210" width="3.125" style="316" customWidth="1"/>
    <col min="8211" max="8211" width="12.125" style="316" customWidth="1"/>
    <col min="8212" max="8212" width="5.125" style="316" customWidth="1"/>
    <col min="8213" max="8213" width="10.625" style="316" customWidth="1"/>
    <col min="8214" max="8214" width="11.625" style="316" customWidth="1"/>
    <col min="8215" max="8449" width="9" style="316"/>
    <col min="8450" max="8450" width="2.625" style="316" customWidth="1"/>
    <col min="8451" max="8451" width="3.125" style="316" customWidth="1"/>
    <col min="8452" max="8452" width="12.125" style="316" customWidth="1"/>
    <col min="8453" max="8453" width="5.125" style="316" customWidth="1"/>
    <col min="8454" max="8454" width="8.625" style="316" customWidth="1"/>
    <col min="8455" max="8455" width="10.625" style="316" customWidth="1"/>
    <col min="8456" max="8456" width="2.625" style="316" bestFit="1" customWidth="1"/>
    <col min="8457" max="8457" width="3.125" style="316" customWidth="1"/>
    <col min="8458" max="8458" width="12.125" style="316" customWidth="1"/>
    <col min="8459" max="8459" width="5.125" style="316" customWidth="1"/>
    <col min="8460" max="8460" width="8.625" style="316" customWidth="1"/>
    <col min="8461" max="8461" width="10.625" style="316" customWidth="1"/>
    <col min="8462" max="8462" width="5.125" style="316" customWidth="1"/>
    <col min="8463" max="8463" width="10.625" style="316" customWidth="1"/>
    <col min="8464" max="8464" width="11.625" style="316" customWidth="1"/>
    <col min="8465" max="8466" width="3.125" style="316" customWidth="1"/>
    <col min="8467" max="8467" width="12.125" style="316" customWidth="1"/>
    <col min="8468" max="8468" width="5.125" style="316" customWidth="1"/>
    <col min="8469" max="8469" width="10.625" style="316" customWidth="1"/>
    <col min="8470" max="8470" width="11.625" style="316" customWidth="1"/>
    <col min="8471" max="8705" width="9" style="316"/>
    <col min="8706" max="8706" width="2.625" style="316" customWidth="1"/>
    <col min="8707" max="8707" width="3.125" style="316" customWidth="1"/>
    <col min="8708" max="8708" width="12.125" style="316" customWidth="1"/>
    <col min="8709" max="8709" width="5.125" style="316" customWidth="1"/>
    <col min="8710" max="8710" width="8.625" style="316" customWidth="1"/>
    <col min="8711" max="8711" width="10.625" style="316" customWidth="1"/>
    <col min="8712" max="8712" width="2.625" style="316" bestFit="1" customWidth="1"/>
    <col min="8713" max="8713" width="3.125" style="316" customWidth="1"/>
    <col min="8714" max="8714" width="12.125" style="316" customWidth="1"/>
    <col min="8715" max="8715" width="5.125" style="316" customWidth="1"/>
    <col min="8716" max="8716" width="8.625" style="316" customWidth="1"/>
    <col min="8717" max="8717" width="10.625" style="316" customWidth="1"/>
    <col min="8718" max="8718" width="5.125" style="316" customWidth="1"/>
    <col min="8719" max="8719" width="10.625" style="316" customWidth="1"/>
    <col min="8720" max="8720" width="11.625" style="316" customWidth="1"/>
    <col min="8721" max="8722" width="3.125" style="316" customWidth="1"/>
    <col min="8723" max="8723" width="12.125" style="316" customWidth="1"/>
    <col min="8724" max="8724" width="5.125" style="316" customWidth="1"/>
    <col min="8725" max="8725" width="10.625" style="316" customWidth="1"/>
    <col min="8726" max="8726" width="11.625" style="316" customWidth="1"/>
    <col min="8727" max="8961" width="9" style="316"/>
    <col min="8962" max="8962" width="2.625" style="316" customWidth="1"/>
    <col min="8963" max="8963" width="3.125" style="316" customWidth="1"/>
    <col min="8964" max="8964" width="12.125" style="316" customWidth="1"/>
    <col min="8965" max="8965" width="5.125" style="316" customWidth="1"/>
    <col min="8966" max="8966" width="8.625" style="316" customWidth="1"/>
    <col min="8967" max="8967" width="10.625" style="316" customWidth="1"/>
    <col min="8968" max="8968" width="2.625" style="316" bestFit="1" customWidth="1"/>
    <col min="8969" max="8969" width="3.125" style="316" customWidth="1"/>
    <col min="8970" max="8970" width="12.125" style="316" customWidth="1"/>
    <col min="8971" max="8971" width="5.125" style="316" customWidth="1"/>
    <col min="8972" max="8972" width="8.625" style="316" customWidth="1"/>
    <col min="8973" max="8973" width="10.625" style="316" customWidth="1"/>
    <col min="8974" max="8974" width="5.125" style="316" customWidth="1"/>
    <col min="8975" max="8975" width="10.625" style="316" customWidth="1"/>
    <col min="8976" max="8976" width="11.625" style="316" customWidth="1"/>
    <col min="8977" max="8978" width="3.125" style="316" customWidth="1"/>
    <col min="8979" max="8979" width="12.125" style="316" customWidth="1"/>
    <col min="8980" max="8980" width="5.125" style="316" customWidth="1"/>
    <col min="8981" max="8981" width="10.625" style="316" customWidth="1"/>
    <col min="8982" max="8982" width="11.625" style="316" customWidth="1"/>
    <col min="8983" max="9217" width="9" style="316"/>
    <col min="9218" max="9218" width="2.625" style="316" customWidth="1"/>
    <col min="9219" max="9219" width="3.125" style="316" customWidth="1"/>
    <col min="9220" max="9220" width="12.125" style="316" customWidth="1"/>
    <col min="9221" max="9221" width="5.125" style="316" customWidth="1"/>
    <col min="9222" max="9222" width="8.625" style="316" customWidth="1"/>
    <col min="9223" max="9223" width="10.625" style="316" customWidth="1"/>
    <col min="9224" max="9224" width="2.625" style="316" bestFit="1" customWidth="1"/>
    <col min="9225" max="9225" width="3.125" style="316" customWidth="1"/>
    <col min="9226" max="9226" width="12.125" style="316" customWidth="1"/>
    <col min="9227" max="9227" width="5.125" style="316" customWidth="1"/>
    <col min="9228" max="9228" width="8.625" style="316" customWidth="1"/>
    <col min="9229" max="9229" width="10.625" style="316" customWidth="1"/>
    <col min="9230" max="9230" width="5.125" style="316" customWidth="1"/>
    <col min="9231" max="9231" width="10.625" style="316" customWidth="1"/>
    <col min="9232" max="9232" width="11.625" style="316" customWidth="1"/>
    <col min="9233" max="9234" width="3.125" style="316" customWidth="1"/>
    <col min="9235" max="9235" width="12.125" style="316" customWidth="1"/>
    <col min="9236" max="9236" width="5.125" style="316" customWidth="1"/>
    <col min="9237" max="9237" width="10.625" style="316" customWidth="1"/>
    <col min="9238" max="9238" width="11.625" style="316" customWidth="1"/>
    <col min="9239" max="9473" width="9" style="316"/>
    <col min="9474" max="9474" width="2.625" style="316" customWidth="1"/>
    <col min="9475" max="9475" width="3.125" style="316" customWidth="1"/>
    <col min="9476" max="9476" width="12.125" style="316" customWidth="1"/>
    <col min="9477" max="9477" width="5.125" style="316" customWidth="1"/>
    <col min="9478" max="9478" width="8.625" style="316" customWidth="1"/>
    <col min="9479" max="9479" width="10.625" style="316" customWidth="1"/>
    <col min="9480" max="9480" width="2.625" style="316" bestFit="1" customWidth="1"/>
    <col min="9481" max="9481" width="3.125" style="316" customWidth="1"/>
    <col min="9482" max="9482" width="12.125" style="316" customWidth="1"/>
    <col min="9483" max="9483" width="5.125" style="316" customWidth="1"/>
    <col min="9484" max="9484" width="8.625" style="316" customWidth="1"/>
    <col min="9485" max="9485" width="10.625" style="316" customWidth="1"/>
    <col min="9486" max="9486" width="5.125" style="316" customWidth="1"/>
    <col min="9487" max="9487" width="10.625" style="316" customWidth="1"/>
    <col min="9488" max="9488" width="11.625" style="316" customWidth="1"/>
    <col min="9489" max="9490" width="3.125" style="316" customWidth="1"/>
    <col min="9491" max="9491" width="12.125" style="316" customWidth="1"/>
    <col min="9492" max="9492" width="5.125" style="316" customWidth="1"/>
    <col min="9493" max="9493" width="10.625" style="316" customWidth="1"/>
    <col min="9494" max="9494" width="11.625" style="316" customWidth="1"/>
    <col min="9495" max="9729" width="9" style="316"/>
    <col min="9730" max="9730" width="2.625" style="316" customWidth="1"/>
    <col min="9731" max="9731" width="3.125" style="316" customWidth="1"/>
    <col min="9732" max="9732" width="12.125" style="316" customWidth="1"/>
    <col min="9733" max="9733" width="5.125" style="316" customWidth="1"/>
    <col min="9734" max="9734" width="8.625" style="316" customWidth="1"/>
    <col min="9735" max="9735" width="10.625" style="316" customWidth="1"/>
    <col min="9736" max="9736" width="2.625" style="316" bestFit="1" customWidth="1"/>
    <col min="9737" max="9737" width="3.125" style="316" customWidth="1"/>
    <col min="9738" max="9738" width="12.125" style="316" customWidth="1"/>
    <col min="9739" max="9739" width="5.125" style="316" customWidth="1"/>
    <col min="9740" max="9740" width="8.625" style="316" customWidth="1"/>
    <col min="9741" max="9741" width="10.625" style="316" customWidth="1"/>
    <col min="9742" max="9742" width="5.125" style="316" customWidth="1"/>
    <col min="9743" max="9743" width="10.625" style="316" customWidth="1"/>
    <col min="9744" max="9744" width="11.625" style="316" customWidth="1"/>
    <col min="9745" max="9746" width="3.125" style="316" customWidth="1"/>
    <col min="9747" max="9747" width="12.125" style="316" customWidth="1"/>
    <col min="9748" max="9748" width="5.125" style="316" customWidth="1"/>
    <col min="9749" max="9749" width="10.625" style="316" customWidth="1"/>
    <col min="9750" max="9750" width="11.625" style="316" customWidth="1"/>
    <col min="9751" max="9985" width="9" style="316"/>
    <col min="9986" max="9986" width="2.625" style="316" customWidth="1"/>
    <col min="9987" max="9987" width="3.125" style="316" customWidth="1"/>
    <col min="9988" max="9988" width="12.125" style="316" customWidth="1"/>
    <col min="9989" max="9989" width="5.125" style="316" customWidth="1"/>
    <col min="9990" max="9990" width="8.625" style="316" customWidth="1"/>
    <col min="9991" max="9991" width="10.625" style="316" customWidth="1"/>
    <col min="9992" max="9992" width="2.625" style="316" bestFit="1" customWidth="1"/>
    <col min="9993" max="9993" width="3.125" style="316" customWidth="1"/>
    <col min="9994" max="9994" width="12.125" style="316" customWidth="1"/>
    <col min="9995" max="9995" width="5.125" style="316" customWidth="1"/>
    <col min="9996" max="9996" width="8.625" style="316" customWidth="1"/>
    <col min="9997" max="9997" width="10.625" style="316" customWidth="1"/>
    <col min="9998" max="9998" width="5.125" style="316" customWidth="1"/>
    <col min="9999" max="9999" width="10.625" style="316" customWidth="1"/>
    <col min="10000" max="10000" width="11.625" style="316" customWidth="1"/>
    <col min="10001" max="10002" width="3.125" style="316" customWidth="1"/>
    <col min="10003" max="10003" width="12.125" style="316" customWidth="1"/>
    <col min="10004" max="10004" width="5.125" style="316" customWidth="1"/>
    <col min="10005" max="10005" width="10.625" style="316" customWidth="1"/>
    <col min="10006" max="10006" width="11.625" style="316" customWidth="1"/>
    <col min="10007" max="10241" width="9" style="316"/>
    <col min="10242" max="10242" width="2.625" style="316" customWidth="1"/>
    <col min="10243" max="10243" width="3.125" style="316" customWidth="1"/>
    <col min="10244" max="10244" width="12.125" style="316" customWidth="1"/>
    <col min="10245" max="10245" width="5.125" style="316" customWidth="1"/>
    <col min="10246" max="10246" width="8.625" style="316" customWidth="1"/>
    <col min="10247" max="10247" width="10.625" style="316" customWidth="1"/>
    <col min="10248" max="10248" width="2.625" style="316" bestFit="1" customWidth="1"/>
    <col min="10249" max="10249" width="3.125" style="316" customWidth="1"/>
    <col min="10250" max="10250" width="12.125" style="316" customWidth="1"/>
    <col min="10251" max="10251" width="5.125" style="316" customWidth="1"/>
    <col min="10252" max="10252" width="8.625" style="316" customWidth="1"/>
    <col min="10253" max="10253" width="10.625" style="316" customWidth="1"/>
    <col min="10254" max="10254" width="5.125" style="316" customWidth="1"/>
    <col min="10255" max="10255" width="10.625" style="316" customWidth="1"/>
    <col min="10256" max="10256" width="11.625" style="316" customWidth="1"/>
    <col min="10257" max="10258" width="3.125" style="316" customWidth="1"/>
    <col min="10259" max="10259" width="12.125" style="316" customWidth="1"/>
    <col min="10260" max="10260" width="5.125" style="316" customWidth="1"/>
    <col min="10261" max="10261" width="10.625" style="316" customWidth="1"/>
    <col min="10262" max="10262" width="11.625" style="316" customWidth="1"/>
    <col min="10263" max="10497" width="9" style="316"/>
    <col min="10498" max="10498" width="2.625" style="316" customWidth="1"/>
    <col min="10499" max="10499" width="3.125" style="316" customWidth="1"/>
    <col min="10500" max="10500" width="12.125" style="316" customWidth="1"/>
    <col min="10501" max="10501" width="5.125" style="316" customWidth="1"/>
    <col min="10502" max="10502" width="8.625" style="316" customWidth="1"/>
    <col min="10503" max="10503" width="10.625" style="316" customWidth="1"/>
    <col min="10504" max="10504" width="2.625" style="316" bestFit="1" customWidth="1"/>
    <col min="10505" max="10505" width="3.125" style="316" customWidth="1"/>
    <col min="10506" max="10506" width="12.125" style="316" customWidth="1"/>
    <col min="10507" max="10507" width="5.125" style="316" customWidth="1"/>
    <col min="10508" max="10508" width="8.625" style="316" customWidth="1"/>
    <col min="10509" max="10509" width="10.625" style="316" customWidth="1"/>
    <col min="10510" max="10510" width="5.125" style="316" customWidth="1"/>
    <col min="10511" max="10511" width="10.625" style="316" customWidth="1"/>
    <col min="10512" max="10512" width="11.625" style="316" customWidth="1"/>
    <col min="10513" max="10514" width="3.125" style="316" customWidth="1"/>
    <col min="10515" max="10515" width="12.125" style="316" customWidth="1"/>
    <col min="10516" max="10516" width="5.125" style="316" customWidth="1"/>
    <col min="10517" max="10517" width="10.625" style="316" customWidth="1"/>
    <col min="10518" max="10518" width="11.625" style="316" customWidth="1"/>
    <col min="10519" max="10753" width="9" style="316"/>
    <col min="10754" max="10754" width="2.625" style="316" customWidth="1"/>
    <col min="10755" max="10755" width="3.125" style="316" customWidth="1"/>
    <col min="10756" max="10756" width="12.125" style="316" customWidth="1"/>
    <col min="10757" max="10757" width="5.125" style="316" customWidth="1"/>
    <col min="10758" max="10758" width="8.625" style="316" customWidth="1"/>
    <col min="10759" max="10759" width="10.625" style="316" customWidth="1"/>
    <col min="10760" max="10760" width="2.625" style="316" bestFit="1" customWidth="1"/>
    <col min="10761" max="10761" width="3.125" style="316" customWidth="1"/>
    <col min="10762" max="10762" width="12.125" style="316" customWidth="1"/>
    <col min="10763" max="10763" width="5.125" style="316" customWidth="1"/>
    <col min="10764" max="10764" width="8.625" style="316" customWidth="1"/>
    <col min="10765" max="10765" width="10.625" style="316" customWidth="1"/>
    <col min="10766" max="10766" width="5.125" style="316" customWidth="1"/>
    <col min="10767" max="10767" width="10.625" style="316" customWidth="1"/>
    <col min="10768" max="10768" width="11.625" style="316" customWidth="1"/>
    <col min="10769" max="10770" width="3.125" style="316" customWidth="1"/>
    <col min="10771" max="10771" width="12.125" style="316" customWidth="1"/>
    <col min="10772" max="10772" width="5.125" style="316" customWidth="1"/>
    <col min="10773" max="10773" width="10.625" style="316" customWidth="1"/>
    <col min="10774" max="10774" width="11.625" style="316" customWidth="1"/>
    <col min="10775" max="11009" width="9" style="316"/>
    <col min="11010" max="11010" width="2.625" style="316" customWidth="1"/>
    <col min="11011" max="11011" width="3.125" style="316" customWidth="1"/>
    <col min="11012" max="11012" width="12.125" style="316" customWidth="1"/>
    <col min="11013" max="11013" width="5.125" style="316" customWidth="1"/>
    <col min="11014" max="11014" width="8.625" style="316" customWidth="1"/>
    <col min="11015" max="11015" width="10.625" style="316" customWidth="1"/>
    <col min="11016" max="11016" width="2.625" style="316" bestFit="1" customWidth="1"/>
    <col min="11017" max="11017" width="3.125" style="316" customWidth="1"/>
    <col min="11018" max="11018" width="12.125" style="316" customWidth="1"/>
    <col min="11019" max="11019" width="5.125" style="316" customWidth="1"/>
    <col min="11020" max="11020" width="8.625" style="316" customWidth="1"/>
    <col min="11021" max="11021" width="10.625" style="316" customWidth="1"/>
    <col min="11022" max="11022" width="5.125" style="316" customWidth="1"/>
    <col min="11023" max="11023" width="10.625" style="316" customWidth="1"/>
    <col min="11024" max="11024" width="11.625" style="316" customWidth="1"/>
    <col min="11025" max="11026" width="3.125" style="316" customWidth="1"/>
    <col min="11027" max="11027" width="12.125" style="316" customWidth="1"/>
    <col min="11028" max="11028" width="5.125" style="316" customWidth="1"/>
    <col min="11029" max="11029" width="10.625" style="316" customWidth="1"/>
    <col min="11030" max="11030" width="11.625" style="316" customWidth="1"/>
    <col min="11031" max="11265" width="9" style="316"/>
    <col min="11266" max="11266" width="2.625" style="316" customWidth="1"/>
    <col min="11267" max="11267" width="3.125" style="316" customWidth="1"/>
    <col min="11268" max="11268" width="12.125" style="316" customWidth="1"/>
    <col min="11269" max="11269" width="5.125" style="316" customWidth="1"/>
    <col min="11270" max="11270" width="8.625" style="316" customWidth="1"/>
    <col min="11271" max="11271" width="10.625" style="316" customWidth="1"/>
    <col min="11272" max="11272" width="2.625" style="316" bestFit="1" customWidth="1"/>
    <col min="11273" max="11273" width="3.125" style="316" customWidth="1"/>
    <col min="11274" max="11274" width="12.125" style="316" customWidth="1"/>
    <col min="11275" max="11275" width="5.125" style="316" customWidth="1"/>
    <col min="11276" max="11276" width="8.625" style="316" customWidth="1"/>
    <col min="11277" max="11277" width="10.625" style="316" customWidth="1"/>
    <col min="11278" max="11278" width="5.125" style="316" customWidth="1"/>
    <col min="11279" max="11279" width="10.625" style="316" customWidth="1"/>
    <col min="11280" max="11280" width="11.625" style="316" customWidth="1"/>
    <col min="11281" max="11282" width="3.125" style="316" customWidth="1"/>
    <col min="11283" max="11283" width="12.125" style="316" customWidth="1"/>
    <col min="11284" max="11284" width="5.125" style="316" customWidth="1"/>
    <col min="11285" max="11285" width="10.625" style="316" customWidth="1"/>
    <col min="11286" max="11286" width="11.625" style="316" customWidth="1"/>
    <col min="11287" max="11521" width="9" style="316"/>
    <col min="11522" max="11522" width="2.625" style="316" customWidth="1"/>
    <col min="11523" max="11523" width="3.125" style="316" customWidth="1"/>
    <col min="11524" max="11524" width="12.125" style="316" customWidth="1"/>
    <col min="11525" max="11525" width="5.125" style="316" customWidth="1"/>
    <col min="11526" max="11526" width="8.625" style="316" customWidth="1"/>
    <col min="11527" max="11527" width="10.625" style="316" customWidth="1"/>
    <col min="11528" max="11528" width="2.625" style="316" bestFit="1" customWidth="1"/>
    <col min="11529" max="11529" width="3.125" style="316" customWidth="1"/>
    <col min="11530" max="11530" width="12.125" style="316" customWidth="1"/>
    <col min="11531" max="11531" width="5.125" style="316" customWidth="1"/>
    <col min="11532" max="11532" width="8.625" style="316" customWidth="1"/>
    <col min="11533" max="11533" width="10.625" style="316" customWidth="1"/>
    <col min="11534" max="11534" width="5.125" style="316" customWidth="1"/>
    <col min="11535" max="11535" width="10.625" style="316" customWidth="1"/>
    <col min="11536" max="11536" width="11.625" style="316" customWidth="1"/>
    <col min="11537" max="11538" width="3.125" style="316" customWidth="1"/>
    <col min="11539" max="11539" width="12.125" style="316" customWidth="1"/>
    <col min="11540" max="11540" width="5.125" style="316" customWidth="1"/>
    <col min="11541" max="11541" width="10.625" style="316" customWidth="1"/>
    <col min="11542" max="11542" width="11.625" style="316" customWidth="1"/>
    <col min="11543" max="11777" width="9" style="316"/>
    <col min="11778" max="11778" width="2.625" style="316" customWidth="1"/>
    <col min="11779" max="11779" width="3.125" style="316" customWidth="1"/>
    <col min="11780" max="11780" width="12.125" style="316" customWidth="1"/>
    <col min="11781" max="11781" width="5.125" style="316" customWidth="1"/>
    <col min="11782" max="11782" width="8.625" style="316" customWidth="1"/>
    <col min="11783" max="11783" width="10.625" style="316" customWidth="1"/>
    <col min="11784" max="11784" width="2.625" style="316" bestFit="1" customWidth="1"/>
    <col min="11785" max="11785" width="3.125" style="316" customWidth="1"/>
    <col min="11786" max="11786" width="12.125" style="316" customWidth="1"/>
    <col min="11787" max="11787" width="5.125" style="316" customWidth="1"/>
    <col min="11788" max="11788" width="8.625" style="316" customWidth="1"/>
    <col min="11789" max="11789" width="10.625" style="316" customWidth="1"/>
    <col min="11790" max="11790" width="5.125" style="316" customWidth="1"/>
    <col min="11791" max="11791" width="10.625" style="316" customWidth="1"/>
    <col min="11792" max="11792" width="11.625" style="316" customWidth="1"/>
    <col min="11793" max="11794" width="3.125" style="316" customWidth="1"/>
    <col min="11795" max="11795" width="12.125" style="316" customWidth="1"/>
    <col min="11796" max="11796" width="5.125" style="316" customWidth="1"/>
    <col min="11797" max="11797" width="10.625" style="316" customWidth="1"/>
    <col min="11798" max="11798" width="11.625" style="316" customWidth="1"/>
    <col min="11799" max="12033" width="9" style="316"/>
    <col min="12034" max="12034" width="2.625" style="316" customWidth="1"/>
    <col min="12035" max="12035" width="3.125" style="316" customWidth="1"/>
    <col min="12036" max="12036" width="12.125" style="316" customWidth="1"/>
    <col min="12037" max="12037" width="5.125" style="316" customWidth="1"/>
    <col min="12038" max="12038" width="8.625" style="316" customWidth="1"/>
    <col min="12039" max="12039" width="10.625" style="316" customWidth="1"/>
    <col min="12040" max="12040" width="2.625" style="316" bestFit="1" customWidth="1"/>
    <col min="12041" max="12041" width="3.125" style="316" customWidth="1"/>
    <col min="12042" max="12042" width="12.125" style="316" customWidth="1"/>
    <col min="12043" max="12043" width="5.125" style="316" customWidth="1"/>
    <col min="12044" max="12044" width="8.625" style="316" customWidth="1"/>
    <col min="12045" max="12045" width="10.625" style="316" customWidth="1"/>
    <col min="12046" max="12046" width="5.125" style="316" customWidth="1"/>
    <col min="12047" max="12047" width="10.625" style="316" customWidth="1"/>
    <col min="12048" max="12048" width="11.625" style="316" customWidth="1"/>
    <col min="12049" max="12050" width="3.125" style="316" customWidth="1"/>
    <col min="12051" max="12051" width="12.125" style="316" customWidth="1"/>
    <col min="12052" max="12052" width="5.125" style="316" customWidth="1"/>
    <col min="12053" max="12053" width="10.625" style="316" customWidth="1"/>
    <col min="12054" max="12054" width="11.625" style="316" customWidth="1"/>
    <col min="12055" max="12289" width="9" style="316"/>
    <col min="12290" max="12290" width="2.625" style="316" customWidth="1"/>
    <col min="12291" max="12291" width="3.125" style="316" customWidth="1"/>
    <col min="12292" max="12292" width="12.125" style="316" customWidth="1"/>
    <col min="12293" max="12293" width="5.125" style="316" customWidth="1"/>
    <col min="12294" max="12294" width="8.625" style="316" customWidth="1"/>
    <col min="12295" max="12295" width="10.625" style="316" customWidth="1"/>
    <col min="12296" max="12296" width="2.625" style="316" bestFit="1" customWidth="1"/>
    <col min="12297" max="12297" width="3.125" style="316" customWidth="1"/>
    <col min="12298" max="12298" width="12.125" style="316" customWidth="1"/>
    <col min="12299" max="12299" width="5.125" style="316" customWidth="1"/>
    <col min="12300" max="12300" width="8.625" style="316" customWidth="1"/>
    <col min="12301" max="12301" width="10.625" style="316" customWidth="1"/>
    <col min="12302" max="12302" width="5.125" style="316" customWidth="1"/>
    <col min="12303" max="12303" width="10.625" style="316" customWidth="1"/>
    <col min="12304" max="12304" width="11.625" style="316" customWidth="1"/>
    <col min="12305" max="12306" width="3.125" style="316" customWidth="1"/>
    <col min="12307" max="12307" width="12.125" style="316" customWidth="1"/>
    <col min="12308" max="12308" width="5.125" style="316" customWidth="1"/>
    <col min="12309" max="12309" width="10.625" style="316" customWidth="1"/>
    <col min="12310" max="12310" width="11.625" style="316" customWidth="1"/>
    <col min="12311" max="12545" width="9" style="316"/>
    <col min="12546" max="12546" width="2.625" style="316" customWidth="1"/>
    <col min="12547" max="12547" width="3.125" style="316" customWidth="1"/>
    <col min="12548" max="12548" width="12.125" style="316" customWidth="1"/>
    <col min="12549" max="12549" width="5.125" style="316" customWidth="1"/>
    <col min="12550" max="12550" width="8.625" style="316" customWidth="1"/>
    <col min="12551" max="12551" width="10.625" style="316" customWidth="1"/>
    <col min="12552" max="12552" width="2.625" style="316" bestFit="1" customWidth="1"/>
    <col min="12553" max="12553" width="3.125" style="316" customWidth="1"/>
    <col min="12554" max="12554" width="12.125" style="316" customWidth="1"/>
    <col min="12555" max="12555" width="5.125" style="316" customWidth="1"/>
    <col min="12556" max="12556" width="8.625" style="316" customWidth="1"/>
    <col min="12557" max="12557" width="10.625" style="316" customWidth="1"/>
    <col min="12558" max="12558" width="5.125" style="316" customWidth="1"/>
    <col min="12559" max="12559" width="10.625" style="316" customWidth="1"/>
    <col min="12560" max="12560" width="11.625" style="316" customWidth="1"/>
    <col min="12561" max="12562" width="3.125" style="316" customWidth="1"/>
    <col min="12563" max="12563" width="12.125" style="316" customWidth="1"/>
    <col min="12564" max="12564" width="5.125" style="316" customWidth="1"/>
    <col min="12565" max="12565" width="10.625" style="316" customWidth="1"/>
    <col min="12566" max="12566" width="11.625" style="316" customWidth="1"/>
    <col min="12567" max="12801" width="9" style="316"/>
    <col min="12802" max="12802" width="2.625" style="316" customWidth="1"/>
    <col min="12803" max="12803" width="3.125" style="316" customWidth="1"/>
    <col min="12804" max="12804" width="12.125" style="316" customWidth="1"/>
    <col min="12805" max="12805" width="5.125" style="316" customWidth="1"/>
    <col min="12806" max="12806" width="8.625" style="316" customWidth="1"/>
    <col min="12807" max="12807" width="10.625" style="316" customWidth="1"/>
    <col min="12808" max="12808" width="2.625" style="316" bestFit="1" customWidth="1"/>
    <col min="12809" max="12809" width="3.125" style="316" customWidth="1"/>
    <col min="12810" max="12810" width="12.125" style="316" customWidth="1"/>
    <col min="12811" max="12811" width="5.125" style="316" customWidth="1"/>
    <col min="12812" max="12812" width="8.625" style="316" customWidth="1"/>
    <col min="12813" max="12813" width="10.625" style="316" customWidth="1"/>
    <col min="12814" max="12814" width="5.125" style="316" customWidth="1"/>
    <col min="12815" max="12815" width="10.625" style="316" customWidth="1"/>
    <col min="12816" max="12816" width="11.625" style="316" customWidth="1"/>
    <col min="12817" max="12818" width="3.125" style="316" customWidth="1"/>
    <col min="12819" max="12819" width="12.125" style="316" customWidth="1"/>
    <col min="12820" max="12820" width="5.125" style="316" customWidth="1"/>
    <col min="12821" max="12821" width="10.625" style="316" customWidth="1"/>
    <col min="12822" max="12822" width="11.625" style="316" customWidth="1"/>
    <col min="12823" max="13057" width="9" style="316"/>
    <col min="13058" max="13058" width="2.625" style="316" customWidth="1"/>
    <col min="13059" max="13059" width="3.125" style="316" customWidth="1"/>
    <col min="13060" max="13060" width="12.125" style="316" customWidth="1"/>
    <col min="13061" max="13061" width="5.125" style="316" customWidth="1"/>
    <col min="13062" max="13062" width="8.625" style="316" customWidth="1"/>
    <col min="13063" max="13063" width="10.625" style="316" customWidth="1"/>
    <col min="13064" max="13064" width="2.625" style="316" bestFit="1" customWidth="1"/>
    <col min="13065" max="13065" width="3.125" style="316" customWidth="1"/>
    <col min="13066" max="13066" width="12.125" style="316" customWidth="1"/>
    <col min="13067" max="13067" width="5.125" style="316" customWidth="1"/>
    <col min="13068" max="13068" width="8.625" style="316" customWidth="1"/>
    <col min="13069" max="13069" width="10.625" style="316" customWidth="1"/>
    <col min="13070" max="13070" width="5.125" style="316" customWidth="1"/>
    <col min="13071" max="13071" width="10.625" style="316" customWidth="1"/>
    <col min="13072" max="13072" width="11.625" style="316" customWidth="1"/>
    <col min="13073" max="13074" width="3.125" style="316" customWidth="1"/>
    <col min="13075" max="13075" width="12.125" style="316" customWidth="1"/>
    <col min="13076" max="13076" width="5.125" style="316" customWidth="1"/>
    <col min="13077" max="13077" width="10.625" style="316" customWidth="1"/>
    <col min="13078" max="13078" width="11.625" style="316" customWidth="1"/>
    <col min="13079" max="13313" width="9" style="316"/>
    <col min="13314" max="13314" width="2.625" style="316" customWidth="1"/>
    <col min="13315" max="13315" width="3.125" style="316" customWidth="1"/>
    <col min="13316" max="13316" width="12.125" style="316" customWidth="1"/>
    <col min="13317" max="13317" width="5.125" style="316" customWidth="1"/>
    <col min="13318" max="13318" width="8.625" style="316" customWidth="1"/>
    <col min="13319" max="13319" width="10.625" style="316" customWidth="1"/>
    <col min="13320" max="13320" width="2.625" style="316" bestFit="1" customWidth="1"/>
    <col min="13321" max="13321" width="3.125" style="316" customWidth="1"/>
    <col min="13322" max="13322" width="12.125" style="316" customWidth="1"/>
    <col min="13323" max="13323" width="5.125" style="316" customWidth="1"/>
    <col min="13324" max="13324" width="8.625" style="316" customWidth="1"/>
    <col min="13325" max="13325" width="10.625" style="316" customWidth="1"/>
    <col min="13326" max="13326" width="5.125" style="316" customWidth="1"/>
    <col min="13327" max="13327" width="10.625" style="316" customWidth="1"/>
    <col min="13328" max="13328" width="11.625" style="316" customWidth="1"/>
    <col min="13329" max="13330" width="3.125" style="316" customWidth="1"/>
    <col min="13331" max="13331" width="12.125" style="316" customWidth="1"/>
    <col min="13332" max="13332" width="5.125" style="316" customWidth="1"/>
    <col min="13333" max="13333" width="10.625" style="316" customWidth="1"/>
    <col min="13334" max="13334" width="11.625" style="316" customWidth="1"/>
    <col min="13335" max="13569" width="9" style="316"/>
    <col min="13570" max="13570" width="2.625" style="316" customWidth="1"/>
    <col min="13571" max="13571" width="3.125" style="316" customWidth="1"/>
    <col min="13572" max="13572" width="12.125" style="316" customWidth="1"/>
    <col min="13573" max="13573" width="5.125" style="316" customWidth="1"/>
    <col min="13574" max="13574" width="8.625" style="316" customWidth="1"/>
    <col min="13575" max="13575" width="10.625" style="316" customWidth="1"/>
    <col min="13576" max="13576" width="2.625" style="316" bestFit="1" customWidth="1"/>
    <col min="13577" max="13577" width="3.125" style="316" customWidth="1"/>
    <col min="13578" max="13578" width="12.125" style="316" customWidth="1"/>
    <col min="13579" max="13579" width="5.125" style="316" customWidth="1"/>
    <col min="13580" max="13580" width="8.625" style="316" customWidth="1"/>
    <col min="13581" max="13581" width="10.625" style="316" customWidth="1"/>
    <col min="13582" max="13582" width="5.125" style="316" customWidth="1"/>
    <col min="13583" max="13583" width="10.625" style="316" customWidth="1"/>
    <col min="13584" max="13584" width="11.625" style="316" customWidth="1"/>
    <col min="13585" max="13586" width="3.125" style="316" customWidth="1"/>
    <col min="13587" max="13587" width="12.125" style="316" customWidth="1"/>
    <col min="13588" max="13588" width="5.125" style="316" customWidth="1"/>
    <col min="13589" max="13589" width="10.625" style="316" customWidth="1"/>
    <col min="13590" max="13590" width="11.625" style="316" customWidth="1"/>
    <col min="13591" max="13825" width="9" style="316"/>
    <col min="13826" max="13826" width="2.625" style="316" customWidth="1"/>
    <col min="13827" max="13827" width="3.125" style="316" customWidth="1"/>
    <col min="13828" max="13828" width="12.125" style="316" customWidth="1"/>
    <col min="13829" max="13829" width="5.125" style="316" customWidth="1"/>
    <col min="13830" max="13830" width="8.625" style="316" customWidth="1"/>
    <col min="13831" max="13831" width="10.625" style="316" customWidth="1"/>
    <col min="13832" max="13832" width="2.625" style="316" bestFit="1" customWidth="1"/>
    <col min="13833" max="13833" width="3.125" style="316" customWidth="1"/>
    <col min="13834" max="13834" width="12.125" style="316" customWidth="1"/>
    <col min="13835" max="13835" width="5.125" style="316" customWidth="1"/>
    <col min="13836" max="13836" width="8.625" style="316" customWidth="1"/>
    <col min="13837" max="13837" width="10.625" style="316" customWidth="1"/>
    <col min="13838" max="13838" width="5.125" style="316" customWidth="1"/>
    <col min="13839" max="13839" width="10.625" style="316" customWidth="1"/>
    <col min="13840" max="13840" width="11.625" style="316" customWidth="1"/>
    <col min="13841" max="13842" width="3.125" style="316" customWidth="1"/>
    <col min="13843" max="13843" width="12.125" style="316" customWidth="1"/>
    <col min="13844" max="13844" width="5.125" style="316" customWidth="1"/>
    <col min="13845" max="13845" width="10.625" style="316" customWidth="1"/>
    <col min="13846" max="13846" width="11.625" style="316" customWidth="1"/>
    <col min="13847" max="14081" width="9" style="316"/>
    <col min="14082" max="14082" width="2.625" style="316" customWidth="1"/>
    <col min="14083" max="14083" width="3.125" style="316" customWidth="1"/>
    <col min="14084" max="14084" width="12.125" style="316" customWidth="1"/>
    <col min="14085" max="14085" width="5.125" style="316" customWidth="1"/>
    <col min="14086" max="14086" width="8.625" style="316" customWidth="1"/>
    <col min="14087" max="14087" width="10.625" style="316" customWidth="1"/>
    <col min="14088" max="14088" width="2.625" style="316" bestFit="1" customWidth="1"/>
    <col min="14089" max="14089" width="3.125" style="316" customWidth="1"/>
    <col min="14090" max="14090" width="12.125" style="316" customWidth="1"/>
    <col min="14091" max="14091" width="5.125" style="316" customWidth="1"/>
    <col min="14092" max="14092" width="8.625" style="316" customWidth="1"/>
    <col min="14093" max="14093" width="10.625" style="316" customWidth="1"/>
    <col min="14094" max="14094" width="5.125" style="316" customWidth="1"/>
    <col min="14095" max="14095" width="10.625" style="316" customWidth="1"/>
    <col min="14096" max="14096" width="11.625" style="316" customWidth="1"/>
    <col min="14097" max="14098" width="3.125" style="316" customWidth="1"/>
    <col min="14099" max="14099" width="12.125" style="316" customWidth="1"/>
    <col min="14100" max="14100" width="5.125" style="316" customWidth="1"/>
    <col min="14101" max="14101" width="10.625" style="316" customWidth="1"/>
    <col min="14102" max="14102" width="11.625" style="316" customWidth="1"/>
    <col min="14103" max="14337" width="9" style="316"/>
    <col min="14338" max="14338" width="2.625" style="316" customWidth="1"/>
    <col min="14339" max="14339" width="3.125" style="316" customWidth="1"/>
    <col min="14340" max="14340" width="12.125" style="316" customWidth="1"/>
    <col min="14341" max="14341" width="5.125" style="316" customWidth="1"/>
    <col min="14342" max="14342" width="8.625" style="316" customWidth="1"/>
    <col min="14343" max="14343" width="10.625" style="316" customWidth="1"/>
    <col min="14344" max="14344" width="2.625" style="316" bestFit="1" customWidth="1"/>
    <col min="14345" max="14345" width="3.125" style="316" customWidth="1"/>
    <col min="14346" max="14346" width="12.125" style="316" customWidth="1"/>
    <col min="14347" max="14347" width="5.125" style="316" customWidth="1"/>
    <col min="14348" max="14348" width="8.625" style="316" customWidth="1"/>
    <col min="14349" max="14349" width="10.625" style="316" customWidth="1"/>
    <col min="14350" max="14350" width="5.125" style="316" customWidth="1"/>
    <col min="14351" max="14351" width="10.625" style="316" customWidth="1"/>
    <col min="14352" max="14352" width="11.625" style="316" customWidth="1"/>
    <col min="14353" max="14354" width="3.125" style="316" customWidth="1"/>
    <col min="14355" max="14355" width="12.125" style="316" customWidth="1"/>
    <col min="14356" max="14356" width="5.125" style="316" customWidth="1"/>
    <col min="14357" max="14357" width="10.625" style="316" customWidth="1"/>
    <col min="14358" max="14358" width="11.625" style="316" customWidth="1"/>
    <col min="14359" max="14593" width="9" style="316"/>
    <col min="14594" max="14594" width="2.625" style="316" customWidth="1"/>
    <col min="14595" max="14595" width="3.125" style="316" customWidth="1"/>
    <col min="14596" max="14596" width="12.125" style="316" customWidth="1"/>
    <col min="14597" max="14597" width="5.125" style="316" customWidth="1"/>
    <col min="14598" max="14598" width="8.625" style="316" customWidth="1"/>
    <col min="14599" max="14599" width="10.625" style="316" customWidth="1"/>
    <col min="14600" max="14600" width="2.625" style="316" bestFit="1" customWidth="1"/>
    <col min="14601" max="14601" width="3.125" style="316" customWidth="1"/>
    <col min="14602" max="14602" width="12.125" style="316" customWidth="1"/>
    <col min="14603" max="14603" width="5.125" style="316" customWidth="1"/>
    <col min="14604" max="14604" width="8.625" style="316" customWidth="1"/>
    <col min="14605" max="14605" width="10.625" style="316" customWidth="1"/>
    <col min="14606" max="14606" width="5.125" style="316" customWidth="1"/>
    <col min="14607" max="14607" width="10.625" style="316" customWidth="1"/>
    <col min="14608" max="14608" width="11.625" style="316" customWidth="1"/>
    <col min="14609" max="14610" width="3.125" style="316" customWidth="1"/>
    <col min="14611" max="14611" width="12.125" style="316" customWidth="1"/>
    <col min="14612" max="14612" width="5.125" style="316" customWidth="1"/>
    <col min="14613" max="14613" width="10.625" style="316" customWidth="1"/>
    <col min="14614" max="14614" width="11.625" style="316" customWidth="1"/>
    <col min="14615" max="14849" width="9" style="316"/>
    <col min="14850" max="14850" width="2.625" style="316" customWidth="1"/>
    <col min="14851" max="14851" width="3.125" style="316" customWidth="1"/>
    <col min="14852" max="14852" width="12.125" style="316" customWidth="1"/>
    <col min="14853" max="14853" width="5.125" style="316" customWidth="1"/>
    <col min="14854" max="14854" width="8.625" style="316" customWidth="1"/>
    <col min="14855" max="14855" width="10.625" style="316" customWidth="1"/>
    <col min="14856" max="14856" width="2.625" style="316" bestFit="1" customWidth="1"/>
    <col min="14857" max="14857" width="3.125" style="316" customWidth="1"/>
    <col min="14858" max="14858" width="12.125" style="316" customWidth="1"/>
    <col min="14859" max="14859" width="5.125" style="316" customWidth="1"/>
    <col min="14860" max="14860" width="8.625" style="316" customWidth="1"/>
    <col min="14861" max="14861" width="10.625" style="316" customWidth="1"/>
    <col min="14862" max="14862" width="5.125" style="316" customWidth="1"/>
    <col min="14863" max="14863" width="10.625" style="316" customWidth="1"/>
    <col min="14864" max="14864" width="11.625" style="316" customWidth="1"/>
    <col min="14865" max="14866" width="3.125" style="316" customWidth="1"/>
    <col min="14867" max="14867" width="12.125" style="316" customWidth="1"/>
    <col min="14868" max="14868" width="5.125" style="316" customWidth="1"/>
    <col min="14869" max="14869" width="10.625" style="316" customWidth="1"/>
    <col min="14870" max="14870" width="11.625" style="316" customWidth="1"/>
    <col min="14871" max="15105" width="9" style="316"/>
    <col min="15106" max="15106" width="2.625" style="316" customWidth="1"/>
    <col min="15107" max="15107" width="3.125" style="316" customWidth="1"/>
    <col min="15108" max="15108" width="12.125" style="316" customWidth="1"/>
    <col min="15109" max="15109" width="5.125" style="316" customWidth="1"/>
    <col min="15110" max="15110" width="8.625" style="316" customWidth="1"/>
    <col min="15111" max="15111" width="10.625" style="316" customWidth="1"/>
    <col min="15112" max="15112" width="2.625" style="316" bestFit="1" customWidth="1"/>
    <col min="15113" max="15113" width="3.125" style="316" customWidth="1"/>
    <col min="15114" max="15114" width="12.125" style="316" customWidth="1"/>
    <col min="15115" max="15115" width="5.125" style="316" customWidth="1"/>
    <col min="15116" max="15116" width="8.625" style="316" customWidth="1"/>
    <col min="15117" max="15117" width="10.625" style="316" customWidth="1"/>
    <col min="15118" max="15118" width="5.125" style="316" customWidth="1"/>
    <col min="15119" max="15119" width="10.625" style="316" customWidth="1"/>
    <col min="15120" max="15120" width="11.625" style="316" customWidth="1"/>
    <col min="15121" max="15122" width="3.125" style="316" customWidth="1"/>
    <col min="15123" max="15123" width="12.125" style="316" customWidth="1"/>
    <col min="15124" max="15124" width="5.125" style="316" customWidth="1"/>
    <col min="15125" max="15125" width="10.625" style="316" customWidth="1"/>
    <col min="15126" max="15126" width="11.625" style="316" customWidth="1"/>
    <col min="15127" max="15361" width="9" style="316"/>
    <col min="15362" max="15362" width="2.625" style="316" customWidth="1"/>
    <col min="15363" max="15363" width="3.125" style="316" customWidth="1"/>
    <col min="15364" max="15364" width="12.125" style="316" customWidth="1"/>
    <col min="15365" max="15365" width="5.125" style="316" customWidth="1"/>
    <col min="15366" max="15366" width="8.625" style="316" customWidth="1"/>
    <col min="15367" max="15367" width="10.625" style="316" customWidth="1"/>
    <col min="15368" max="15368" width="2.625" style="316" bestFit="1" customWidth="1"/>
    <col min="15369" max="15369" width="3.125" style="316" customWidth="1"/>
    <col min="15370" max="15370" width="12.125" style="316" customWidth="1"/>
    <col min="15371" max="15371" width="5.125" style="316" customWidth="1"/>
    <col min="15372" max="15372" width="8.625" style="316" customWidth="1"/>
    <col min="15373" max="15373" width="10.625" style="316" customWidth="1"/>
    <col min="15374" max="15374" width="5.125" style="316" customWidth="1"/>
    <col min="15375" max="15375" width="10.625" style="316" customWidth="1"/>
    <col min="15376" max="15376" width="11.625" style="316" customWidth="1"/>
    <col min="15377" max="15378" width="3.125" style="316" customWidth="1"/>
    <col min="15379" max="15379" width="12.125" style="316" customWidth="1"/>
    <col min="15380" max="15380" width="5.125" style="316" customWidth="1"/>
    <col min="15381" max="15381" width="10.625" style="316" customWidth="1"/>
    <col min="15382" max="15382" width="11.625" style="316" customWidth="1"/>
    <col min="15383" max="15617" width="9" style="316"/>
    <col min="15618" max="15618" width="2.625" style="316" customWidth="1"/>
    <col min="15619" max="15619" width="3.125" style="316" customWidth="1"/>
    <col min="15620" max="15620" width="12.125" style="316" customWidth="1"/>
    <col min="15621" max="15621" width="5.125" style="316" customWidth="1"/>
    <col min="15622" max="15622" width="8.625" style="316" customWidth="1"/>
    <col min="15623" max="15623" width="10.625" style="316" customWidth="1"/>
    <col min="15624" max="15624" width="2.625" style="316" bestFit="1" customWidth="1"/>
    <col min="15625" max="15625" width="3.125" style="316" customWidth="1"/>
    <col min="15626" max="15626" width="12.125" style="316" customWidth="1"/>
    <col min="15627" max="15627" width="5.125" style="316" customWidth="1"/>
    <col min="15628" max="15628" width="8.625" style="316" customWidth="1"/>
    <col min="15629" max="15629" width="10.625" style="316" customWidth="1"/>
    <col min="15630" max="15630" width="5.125" style="316" customWidth="1"/>
    <col min="15631" max="15631" width="10.625" style="316" customWidth="1"/>
    <col min="15632" max="15632" width="11.625" style="316" customWidth="1"/>
    <col min="15633" max="15634" width="3.125" style="316" customWidth="1"/>
    <col min="15635" max="15635" width="12.125" style="316" customWidth="1"/>
    <col min="15636" max="15636" width="5.125" style="316" customWidth="1"/>
    <col min="15637" max="15637" width="10.625" style="316" customWidth="1"/>
    <col min="15638" max="15638" width="11.625" style="316" customWidth="1"/>
    <col min="15639" max="15873" width="9" style="316"/>
    <col min="15874" max="15874" width="2.625" style="316" customWidth="1"/>
    <col min="15875" max="15875" width="3.125" style="316" customWidth="1"/>
    <col min="15876" max="15876" width="12.125" style="316" customWidth="1"/>
    <col min="15877" max="15877" width="5.125" style="316" customWidth="1"/>
    <col min="15878" max="15878" width="8.625" style="316" customWidth="1"/>
    <col min="15879" max="15879" width="10.625" style="316" customWidth="1"/>
    <col min="15880" max="15880" width="2.625" style="316" bestFit="1" customWidth="1"/>
    <col min="15881" max="15881" width="3.125" style="316" customWidth="1"/>
    <col min="15882" max="15882" width="12.125" style="316" customWidth="1"/>
    <col min="15883" max="15883" width="5.125" style="316" customWidth="1"/>
    <col min="15884" max="15884" width="8.625" style="316" customWidth="1"/>
    <col min="15885" max="15885" width="10.625" style="316" customWidth="1"/>
    <col min="15886" max="15886" width="5.125" style="316" customWidth="1"/>
    <col min="15887" max="15887" width="10.625" style="316" customWidth="1"/>
    <col min="15888" max="15888" width="11.625" style="316" customWidth="1"/>
    <col min="15889" max="15890" width="3.125" style="316" customWidth="1"/>
    <col min="15891" max="15891" width="12.125" style="316" customWidth="1"/>
    <col min="15892" max="15892" width="5.125" style="316" customWidth="1"/>
    <col min="15893" max="15893" width="10.625" style="316" customWidth="1"/>
    <col min="15894" max="15894" width="11.625" style="316" customWidth="1"/>
    <col min="15895" max="16129" width="9" style="316"/>
    <col min="16130" max="16130" width="2.625" style="316" customWidth="1"/>
    <col min="16131" max="16131" width="3.125" style="316" customWidth="1"/>
    <col min="16132" max="16132" width="12.125" style="316" customWidth="1"/>
    <col min="16133" max="16133" width="5.125" style="316" customWidth="1"/>
    <col min="16134" max="16134" width="8.625" style="316" customWidth="1"/>
    <col min="16135" max="16135" width="10.625" style="316" customWidth="1"/>
    <col min="16136" max="16136" width="2.625" style="316" bestFit="1" customWidth="1"/>
    <col min="16137" max="16137" width="3.125" style="316" customWidth="1"/>
    <col min="16138" max="16138" width="12.125" style="316" customWidth="1"/>
    <col min="16139" max="16139" width="5.125" style="316" customWidth="1"/>
    <col min="16140" max="16140" width="8.625" style="316" customWidth="1"/>
    <col min="16141" max="16141" width="10.625" style="316" customWidth="1"/>
    <col min="16142" max="16142" width="5.125" style="316" customWidth="1"/>
    <col min="16143" max="16143" width="10.625" style="316" customWidth="1"/>
    <col min="16144" max="16144" width="11.625" style="316" customWidth="1"/>
    <col min="16145" max="16146" width="3.125" style="316" customWidth="1"/>
    <col min="16147" max="16147" width="12.125" style="316" customWidth="1"/>
    <col min="16148" max="16148" width="5.125" style="316" customWidth="1"/>
    <col min="16149" max="16149" width="10.625" style="316" customWidth="1"/>
    <col min="16150" max="16150" width="11.625" style="316" customWidth="1"/>
    <col min="16151" max="16384" width="9" style="316"/>
  </cols>
  <sheetData>
    <row r="1" spans="2:13" s="297" customFormat="1" ht="18" customHeight="1">
      <c r="B1" s="293" t="s">
        <v>305</v>
      </c>
      <c r="C1" s="308"/>
      <c r="D1" s="308"/>
      <c r="E1" s="308"/>
    </row>
    <row r="2" spans="2:13" s="340" customFormat="1" ht="14.45" customHeight="1">
      <c r="B2" s="595" t="s">
        <v>306</v>
      </c>
      <c r="C2" s="655"/>
      <c r="D2" s="656"/>
      <c r="E2" s="113" t="s">
        <v>307</v>
      </c>
      <c r="F2" s="113" t="s">
        <v>308</v>
      </c>
      <c r="G2" s="113" t="s">
        <v>309</v>
      </c>
      <c r="H2" s="595" t="s">
        <v>306</v>
      </c>
      <c r="I2" s="655"/>
      <c r="J2" s="656"/>
      <c r="K2" s="113" t="s">
        <v>307</v>
      </c>
      <c r="L2" s="113" t="s">
        <v>310</v>
      </c>
      <c r="M2" s="339" t="s">
        <v>311</v>
      </c>
    </row>
    <row r="3" spans="2:13" s="346" customFormat="1" ht="14.45" customHeight="1">
      <c r="B3" s="657" t="s">
        <v>312</v>
      </c>
      <c r="C3" s="658"/>
      <c r="D3" s="659"/>
      <c r="E3" s="341"/>
      <c r="F3" s="342" t="s">
        <v>313</v>
      </c>
      <c r="G3" s="343">
        <v>5071828</v>
      </c>
      <c r="H3" s="630" t="s">
        <v>314</v>
      </c>
      <c r="I3" s="633" t="s">
        <v>315</v>
      </c>
      <c r="J3" s="635"/>
      <c r="K3" s="344" t="s">
        <v>316</v>
      </c>
      <c r="L3" s="342">
        <v>6</v>
      </c>
      <c r="M3" s="345">
        <v>120200</v>
      </c>
    </row>
    <row r="4" spans="2:13" s="346" customFormat="1" ht="14.45" customHeight="1">
      <c r="B4" s="657" t="s">
        <v>317</v>
      </c>
      <c r="C4" s="658"/>
      <c r="D4" s="659"/>
      <c r="E4" s="347"/>
      <c r="F4" s="342" t="s">
        <v>313</v>
      </c>
      <c r="G4" s="343">
        <f>SUM(G22,G27,G28,M7,M24,M29,M31,M32,G15)</f>
        <v>1360817</v>
      </c>
      <c r="H4" s="639"/>
      <c r="I4" s="643" t="s">
        <v>318</v>
      </c>
      <c r="J4" s="644"/>
      <c r="K4" s="348" t="s">
        <v>319</v>
      </c>
      <c r="L4" s="349">
        <v>13</v>
      </c>
      <c r="M4" s="342">
        <v>19973</v>
      </c>
    </row>
    <row r="5" spans="2:13" s="346" customFormat="1" ht="14.45" customHeight="1">
      <c r="B5" s="630" t="s">
        <v>320</v>
      </c>
      <c r="C5" s="633" t="s">
        <v>321</v>
      </c>
      <c r="D5" s="635"/>
      <c r="E5" s="350" t="s">
        <v>322</v>
      </c>
      <c r="F5" s="351">
        <v>5</v>
      </c>
      <c r="G5" s="352"/>
      <c r="H5" s="639"/>
      <c r="I5" s="661" t="s">
        <v>323</v>
      </c>
      <c r="J5" s="662"/>
      <c r="K5" s="347" t="s">
        <v>319</v>
      </c>
      <c r="L5" s="342">
        <v>0</v>
      </c>
      <c r="M5" s="345">
        <v>0</v>
      </c>
    </row>
    <row r="6" spans="2:13" s="346" customFormat="1" ht="14.45" customHeight="1">
      <c r="B6" s="631"/>
      <c r="C6" s="645" t="s">
        <v>324</v>
      </c>
      <c r="D6" s="646"/>
      <c r="E6" s="353" t="s">
        <v>319</v>
      </c>
      <c r="F6" s="354">
        <v>0</v>
      </c>
      <c r="G6" s="355"/>
      <c r="H6" s="639"/>
      <c r="I6" s="633" t="s">
        <v>325</v>
      </c>
      <c r="J6" s="635"/>
      <c r="K6" s="347" t="s">
        <v>326</v>
      </c>
      <c r="L6" s="349">
        <v>0</v>
      </c>
      <c r="M6" s="342">
        <v>0</v>
      </c>
    </row>
    <row r="7" spans="2:13" s="346" customFormat="1" ht="14.45" customHeight="1">
      <c r="B7" s="631"/>
      <c r="C7" s="645" t="s">
        <v>327</v>
      </c>
      <c r="D7" s="646"/>
      <c r="E7" s="344" t="s">
        <v>319</v>
      </c>
      <c r="F7" s="356">
        <v>79</v>
      </c>
      <c r="G7" s="357"/>
      <c r="H7" s="660"/>
      <c r="I7" s="641" t="s">
        <v>290</v>
      </c>
      <c r="J7" s="642"/>
      <c r="K7" s="350" t="s">
        <v>326</v>
      </c>
      <c r="L7" s="342">
        <f>SUM(L3:L6)</f>
        <v>19</v>
      </c>
      <c r="M7" s="358">
        <f>SUM(M3:M6)</f>
        <v>140173</v>
      </c>
    </row>
    <row r="8" spans="2:13" s="346" customFormat="1" ht="14.45" customHeight="1">
      <c r="B8" s="632"/>
      <c r="C8" s="633" t="s">
        <v>328</v>
      </c>
      <c r="D8" s="635"/>
      <c r="E8" s="359" t="s">
        <v>319</v>
      </c>
      <c r="F8" s="351">
        <v>84</v>
      </c>
      <c r="G8" s="355"/>
      <c r="H8" s="630" t="s">
        <v>329</v>
      </c>
      <c r="I8" s="630" t="s">
        <v>330</v>
      </c>
      <c r="J8" s="360" t="s">
        <v>331</v>
      </c>
      <c r="K8" s="347" t="s">
        <v>316</v>
      </c>
      <c r="L8" s="349">
        <v>10</v>
      </c>
      <c r="M8" s="342">
        <v>139619</v>
      </c>
    </row>
    <row r="9" spans="2:13" s="346" customFormat="1" ht="14.45" customHeight="1">
      <c r="B9" s="649" t="s">
        <v>332</v>
      </c>
      <c r="C9" s="630" t="s">
        <v>333</v>
      </c>
      <c r="D9" s="360" t="s">
        <v>334</v>
      </c>
      <c r="E9" s="359" t="s">
        <v>335</v>
      </c>
      <c r="F9" s="351">
        <v>0</v>
      </c>
      <c r="G9" s="652">
        <v>38155</v>
      </c>
      <c r="H9" s="631"/>
      <c r="I9" s="639"/>
      <c r="J9" s="361" t="s">
        <v>336</v>
      </c>
      <c r="K9" s="353" t="s">
        <v>319</v>
      </c>
      <c r="L9" s="342">
        <v>0</v>
      </c>
      <c r="M9" s="362">
        <v>0</v>
      </c>
    </row>
    <row r="10" spans="2:13" s="346" customFormat="1" ht="14.45" customHeight="1">
      <c r="B10" s="650"/>
      <c r="C10" s="639"/>
      <c r="D10" s="360" t="s">
        <v>337</v>
      </c>
      <c r="E10" s="347" t="s">
        <v>319</v>
      </c>
      <c r="F10" s="351">
        <v>0</v>
      </c>
      <c r="G10" s="653"/>
      <c r="H10" s="631"/>
      <c r="I10" s="640"/>
      <c r="J10" s="361" t="s">
        <v>338</v>
      </c>
      <c r="K10" s="353" t="s">
        <v>326</v>
      </c>
      <c r="L10" s="363">
        <v>10</v>
      </c>
      <c r="M10" s="362">
        <v>139619</v>
      </c>
    </row>
    <row r="11" spans="2:13" s="346" customFormat="1" ht="14.45" customHeight="1">
      <c r="B11" s="650"/>
      <c r="C11" s="639"/>
      <c r="D11" s="364" t="s">
        <v>339</v>
      </c>
      <c r="E11" s="347" t="s">
        <v>319</v>
      </c>
      <c r="F11" s="351">
        <v>126</v>
      </c>
      <c r="G11" s="653"/>
      <c r="H11" s="631"/>
      <c r="I11" s="630" t="s">
        <v>340</v>
      </c>
      <c r="J11" s="365" t="s">
        <v>331</v>
      </c>
      <c r="K11" s="344" t="s">
        <v>316</v>
      </c>
      <c r="L11" s="349">
        <v>4</v>
      </c>
      <c r="M11" s="342">
        <v>50237</v>
      </c>
    </row>
    <row r="12" spans="2:13" s="346" customFormat="1" ht="14.45" customHeight="1">
      <c r="B12" s="650"/>
      <c r="C12" s="639"/>
      <c r="D12" s="366" t="s">
        <v>341</v>
      </c>
      <c r="E12" s="347" t="s">
        <v>319</v>
      </c>
      <c r="F12" s="351">
        <v>10</v>
      </c>
      <c r="G12" s="653"/>
      <c r="H12" s="631"/>
      <c r="I12" s="639"/>
      <c r="J12" s="360" t="s">
        <v>336</v>
      </c>
      <c r="K12" s="347" t="s">
        <v>319</v>
      </c>
      <c r="L12" s="342">
        <v>8</v>
      </c>
      <c r="M12" s="362">
        <v>55372</v>
      </c>
    </row>
    <row r="13" spans="2:13" s="346" customFormat="1" ht="14.45" customHeight="1">
      <c r="B13" s="650"/>
      <c r="C13" s="640"/>
      <c r="D13" s="360" t="s">
        <v>342</v>
      </c>
      <c r="E13" s="353" t="s">
        <v>319</v>
      </c>
      <c r="F13" s="354">
        <v>43</v>
      </c>
      <c r="G13" s="654"/>
      <c r="H13" s="631"/>
      <c r="I13" s="640"/>
      <c r="J13" s="361" t="s">
        <v>338</v>
      </c>
      <c r="K13" s="353" t="s">
        <v>326</v>
      </c>
      <c r="L13" s="363">
        <v>12</v>
      </c>
      <c r="M13" s="362">
        <f>SUM(M11:M12)</f>
        <v>105609</v>
      </c>
    </row>
    <row r="14" spans="2:13" s="346" customFormat="1" ht="14.45" customHeight="1">
      <c r="B14" s="650"/>
      <c r="C14" s="641" t="s">
        <v>343</v>
      </c>
      <c r="D14" s="642"/>
      <c r="E14" s="347" t="s">
        <v>326</v>
      </c>
      <c r="F14" s="356">
        <v>7</v>
      </c>
      <c r="G14" s="367">
        <v>756</v>
      </c>
      <c r="H14" s="631"/>
      <c r="I14" s="630" t="s">
        <v>344</v>
      </c>
      <c r="J14" s="360" t="s">
        <v>331</v>
      </c>
      <c r="K14" s="347" t="s">
        <v>316</v>
      </c>
      <c r="L14" s="349">
        <v>0</v>
      </c>
      <c r="M14" s="345">
        <v>0</v>
      </c>
    </row>
    <row r="15" spans="2:13" s="346" customFormat="1" ht="14.45" customHeight="1">
      <c r="B15" s="651"/>
      <c r="C15" s="641" t="s">
        <v>345</v>
      </c>
      <c r="D15" s="642"/>
      <c r="E15" s="344" t="s">
        <v>326</v>
      </c>
      <c r="F15" s="351">
        <v>186</v>
      </c>
      <c r="G15" s="368">
        <v>38911</v>
      </c>
      <c r="H15" s="631"/>
      <c r="I15" s="639"/>
      <c r="J15" s="361" t="s">
        <v>336</v>
      </c>
      <c r="K15" s="353" t="s">
        <v>319</v>
      </c>
      <c r="L15" s="342">
        <v>0</v>
      </c>
      <c r="M15" s="342">
        <v>0</v>
      </c>
    </row>
    <row r="16" spans="2:13" s="346" customFormat="1" ht="14.45" customHeight="1">
      <c r="B16" s="633" t="s">
        <v>346</v>
      </c>
      <c r="C16" s="634"/>
      <c r="D16" s="635"/>
      <c r="E16" s="350" t="s">
        <v>347</v>
      </c>
      <c r="F16" s="351">
        <v>1</v>
      </c>
      <c r="G16" s="368">
        <v>2189</v>
      </c>
      <c r="H16" s="631"/>
      <c r="I16" s="640"/>
      <c r="J16" s="361" t="s">
        <v>338</v>
      </c>
      <c r="K16" s="353" t="s">
        <v>326</v>
      </c>
      <c r="L16" s="363">
        <v>0</v>
      </c>
      <c r="M16" s="362">
        <v>0</v>
      </c>
    </row>
    <row r="17" spans="2:22" s="346" customFormat="1" ht="14.45" customHeight="1">
      <c r="B17" s="633" t="s">
        <v>348</v>
      </c>
      <c r="C17" s="634"/>
      <c r="D17" s="635"/>
      <c r="E17" s="347" t="s">
        <v>326</v>
      </c>
      <c r="F17" s="351">
        <v>0</v>
      </c>
      <c r="G17" s="368">
        <v>0</v>
      </c>
      <c r="H17" s="631"/>
      <c r="I17" s="630" t="s">
        <v>349</v>
      </c>
      <c r="J17" s="360" t="s">
        <v>350</v>
      </c>
      <c r="K17" s="347" t="s">
        <v>347</v>
      </c>
      <c r="L17" s="349">
        <v>0</v>
      </c>
      <c r="M17" s="342">
        <v>0</v>
      </c>
    </row>
    <row r="18" spans="2:22" s="346" customFormat="1" ht="14.45" customHeight="1">
      <c r="B18" s="630" t="s">
        <v>351</v>
      </c>
      <c r="C18" s="630" t="s">
        <v>352</v>
      </c>
      <c r="D18" s="365" t="s">
        <v>353</v>
      </c>
      <c r="E18" s="347" t="s">
        <v>354</v>
      </c>
      <c r="F18" s="369">
        <v>6.2</v>
      </c>
      <c r="G18" s="370">
        <v>1805</v>
      </c>
      <c r="H18" s="631"/>
      <c r="I18" s="631"/>
      <c r="J18" s="371" t="s">
        <v>355</v>
      </c>
      <c r="K18" s="347" t="s">
        <v>319</v>
      </c>
      <c r="L18" s="342">
        <v>0</v>
      </c>
      <c r="M18" s="342">
        <v>0</v>
      </c>
    </row>
    <row r="19" spans="2:22" s="346" customFormat="1" ht="14.45" customHeight="1">
      <c r="B19" s="631"/>
      <c r="C19" s="639"/>
      <c r="D19" s="366" t="s">
        <v>356</v>
      </c>
      <c r="E19" s="344" t="s">
        <v>319</v>
      </c>
      <c r="F19" s="372">
        <v>10.58</v>
      </c>
      <c r="G19" s="351">
        <v>425</v>
      </c>
      <c r="H19" s="631"/>
      <c r="I19" s="631"/>
      <c r="J19" s="366" t="s">
        <v>357</v>
      </c>
      <c r="K19" s="347" t="s">
        <v>319</v>
      </c>
      <c r="L19" s="342">
        <v>0</v>
      </c>
      <c r="M19" s="345">
        <v>0</v>
      </c>
    </row>
    <row r="20" spans="2:22" s="346" customFormat="1" ht="14.45" customHeight="1">
      <c r="B20" s="631"/>
      <c r="C20" s="639"/>
      <c r="D20" s="360" t="s">
        <v>358</v>
      </c>
      <c r="E20" s="347" t="s">
        <v>319</v>
      </c>
      <c r="F20" s="372">
        <v>350.24</v>
      </c>
      <c r="G20" s="356">
        <v>122879</v>
      </c>
      <c r="H20" s="631"/>
      <c r="I20" s="631"/>
      <c r="J20" s="366" t="s">
        <v>359</v>
      </c>
      <c r="K20" s="344" t="s">
        <v>319</v>
      </c>
      <c r="L20" s="349">
        <v>0</v>
      </c>
      <c r="M20" s="373">
        <v>0</v>
      </c>
    </row>
    <row r="21" spans="2:22" s="346" customFormat="1" ht="14.45" customHeight="1">
      <c r="B21" s="631"/>
      <c r="C21" s="639"/>
      <c r="D21" s="361" t="s">
        <v>360</v>
      </c>
      <c r="E21" s="347" t="s">
        <v>361</v>
      </c>
      <c r="F21" s="351">
        <v>2525</v>
      </c>
      <c r="G21" s="351">
        <v>501333</v>
      </c>
      <c r="H21" s="631"/>
      <c r="I21" s="631"/>
      <c r="J21" s="360" t="s">
        <v>362</v>
      </c>
      <c r="K21" s="347" t="s">
        <v>319</v>
      </c>
      <c r="L21" s="342">
        <v>0</v>
      </c>
      <c r="M21" s="373">
        <v>0</v>
      </c>
    </row>
    <row r="22" spans="2:22" s="346" customFormat="1" ht="14.45" customHeight="1">
      <c r="B22" s="631"/>
      <c r="C22" s="640"/>
      <c r="D22" s="353" t="s">
        <v>364</v>
      </c>
      <c r="E22" s="374" t="s">
        <v>365</v>
      </c>
      <c r="F22" s="375">
        <v>367.02</v>
      </c>
      <c r="G22" s="343">
        <f>SUM(G18:G21)</f>
        <v>626442</v>
      </c>
      <c r="H22" s="631"/>
      <c r="I22" s="631"/>
      <c r="J22" s="376" t="s">
        <v>366</v>
      </c>
      <c r="K22" s="344" t="s">
        <v>319</v>
      </c>
      <c r="L22" s="342">
        <v>0</v>
      </c>
      <c r="M22" s="377">
        <v>0</v>
      </c>
    </row>
    <row r="23" spans="2:22" s="346" customFormat="1" ht="14.45" customHeight="1">
      <c r="B23" s="631"/>
      <c r="C23" s="630" t="s">
        <v>367</v>
      </c>
      <c r="D23" s="360" t="s">
        <v>368</v>
      </c>
      <c r="E23" s="347" t="s">
        <v>316</v>
      </c>
      <c r="F23" s="351">
        <v>76</v>
      </c>
      <c r="G23" s="351">
        <v>35666</v>
      </c>
      <c r="H23" s="631"/>
      <c r="I23" s="632"/>
      <c r="J23" s="378" t="s">
        <v>338</v>
      </c>
      <c r="K23" s="350" t="s">
        <v>326</v>
      </c>
      <c r="L23" s="342">
        <v>0</v>
      </c>
      <c r="M23" s="358">
        <v>0</v>
      </c>
    </row>
    <row r="24" spans="2:22" s="346" customFormat="1" ht="14.45" customHeight="1">
      <c r="B24" s="631"/>
      <c r="C24" s="631"/>
      <c r="D24" s="360" t="s">
        <v>369</v>
      </c>
      <c r="E24" s="347" t="s">
        <v>319</v>
      </c>
      <c r="F24" s="351">
        <v>83</v>
      </c>
      <c r="G24" s="351">
        <v>127544</v>
      </c>
      <c r="H24" s="632"/>
      <c r="I24" s="641" t="s">
        <v>370</v>
      </c>
      <c r="J24" s="642"/>
      <c r="K24" s="350" t="s">
        <v>326</v>
      </c>
      <c r="L24" s="379">
        <v>22</v>
      </c>
      <c r="M24" s="380">
        <v>245228</v>
      </c>
    </row>
    <row r="25" spans="2:22" s="346" customFormat="1" ht="14.45" customHeight="1">
      <c r="B25" s="631"/>
      <c r="C25" s="631"/>
      <c r="D25" s="360" t="s">
        <v>371</v>
      </c>
      <c r="E25" s="347" t="s">
        <v>372</v>
      </c>
      <c r="F25" s="351">
        <v>0</v>
      </c>
      <c r="G25" s="356">
        <v>0</v>
      </c>
      <c r="H25" s="630" t="s">
        <v>373</v>
      </c>
      <c r="I25" s="643" t="s">
        <v>374</v>
      </c>
      <c r="J25" s="644"/>
      <c r="K25" s="348" t="s">
        <v>375</v>
      </c>
      <c r="L25" s="342">
        <v>0</v>
      </c>
      <c r="M25" s="342">
        <v>0</v>
      </c>
    </row>
    <row r="26" spans="2:22" s="346" customFormat="1" ht="14.45" customHeight="1">
      <c r="B26" s="631"/>
      <c r="C26" s="631"/>
      <c r="D26" s="361" t="s">
        <v>376</v>
      </c>
      <c r="E26" s="353" t="s">
        <v>319</v>
      </c>
      <c r="F26" s="354">
        <v>0</v>
      </c>
      <c r="G26" s="351">
        <v>0</v>
      </c>
      <c r="H26" s="631"/>
      <c r="I26" s="633" t="s">
        <v>377</v>
      </c>
      <c r="J26" s="635"/>
      <c r="K26" s="347" t="s">
        <v>372</v>
      </c>
      <c r="L26" s="342">
        <v>0</v>
      </c>
      <c r="M26" s="342">
        <v>0</v>
      </c>
    </row>
    <row r="27" spans="2:22" s="346" customFormat="1" ht="14.45" customHeight="1">
      <c r="B27" s="631"/>
      <c r="C27" s="632"/>
      <c r="D27" s="353" t="s">
        <v>290</v>
      </c>
      <c r="E27" s="353" t="s">
        <v>326</v>
      </c>
      <c r="F27" s="354">
        <v>159</v>
      </c>
      <c r="G27" s="343">
        <v>163210</v>
      </c>
      <c r="H27" s="631"/>
      <c r="I27" s="645" t="s">
        <v>378</v>
      </c>
      <c r="J27" s="646"/>
      <c r="K27" s="347" t="s">
        <v>319</v>
      </c>
      <c r="L27" s="363">
        <v>0</v>
      </c>
      <c r="M27" s="362">
        <v>0</v>
      </c>
    </row>
    <row r="28" spans="2:22" s="346" customFormat="1" ht="14.45" customHeight="1">
      <c r="B28" s="631"/>
      <c r="C28" s="641" t="s">
        <v>379</v>
      </c>
      <c r="D28" s="642"/>
      <c r="E28" s="353" t="s">
        <v>380</v>
      </c>
      <c r="F28" s="354">
        <v>84</v>
      </c>
      <c r="G28" s="343">
        <v>16730</v>
      </c>
      <c r="H28" s="632"/>
      <c r="I28" s="647" t="s">
        <v>290</v>
      </c>
      <c r="J28" s="648"/>
      <c r="K28" s="381" t="s">
        <v>319</v>
      </c>
      <c r="L28" s="342">
        <v>0</v>
      </c>
      <c r="M28" s="380">
        <v>0</v>
      </c>
    </row>
    <row r="29" spans="2:22" s="346" customFormat="1" ht="14.45" customHeight="1">
      <c r="B29" s="631"/>
      <c r="C29" s="630" t="s">
        <v>381</v>
      </c>
      <c r="D29" s="360" t="s">
        <v>382</v>
      </c>
      <c r="E29" s="347" t="s">
        <v>316</v>
      </c>
      <c r="F29" s="351">
        <v>0</v>
      </c>
      <c r="G29" s="351">
        <v>0</v>
      </c>
      <c r="H29" s="633" t="s">
        <v>383</v>
      </c>
      <c r="I29" s="634"/>
      <c r="J29" s="635"/>
      <c r="K29" s="350" t="s">
        <v>316</v>
      </c>
      <c r="L29" s="342">
        <v>4</v>
      </c>
      <c r="M29" s="358">
        <v>1432</v>
      </c>
    </row>
    <row r="30" spans="2:22" s="346" customFormat="1" ht="14.45" customHeight="1">
      <c r="B30" s="631"/>
      <c r="C30" s="631"/>
      <c r="D30" s="360" t="s">
        <v>384</v>
      </c>
      <c r="E30" s="347" t="s">
        <v>385</v>
      </c>
      <c r="F30" s="356">
        <v>0</v>
      </c>
      <c r="G30" s="351">
        <v>0</v>
      </c>
      <c r="H30" s="633" t="s">
        <v>386</v>
      </c>
      <c r="I30" s="634"/>
      <c r="J30" s="635"/>
      <c r="K30" s="350" t="s">
        <v>372</v>
      </c>
      <c r="L30" s="342">
        <v>0</v>
      </c>
      <c r="M30" s="358">
        <v>0</v>
      </c>
    </row>
    <row r="31" spans="2:22" s="346" customFormat="1" ht="14.45" customHeight="1">
      <c r="B31" s="631"/>
      <c r="C31" s="631"/>
      <c r="D31" s="361" t="s">
        <v>387</v>
      </c>
      <c r="E31" s="353" t="s">
        <v>372</v>
      </c>
      <c r="F31" s="351">
        <v>0</v>
      </c>
      <c r="G31" s="382">
        <v>0</v>
      </c>
      <c r="H31" s="633" t="s">
        <v>388</v>
      </c>
      <c r="I31" s="634"/>
      <c r="J31" s="635"/>
      <c r="K31" s="350" t="s">
        <v>326</v>
      </c>
      <c r="L31" s="377">
        <v>1</v>
      </c>
      <c r="M31" s="358">
        <v>100</v>
      </c>
    </row>
    <row r="32" spans="2:22" ht="14.45" customHeight="1">
      <c r="B32" s="632"/>
      <c r="C32" s="632"/>
      <c r="D32" s="353" t="s">
        <v>290</v>
      </c>
      <c r="E32" s="347" t="s">
        <v>389</v>
      </c>
      <c r="F32" s="354">
        <v>0</v>
      </c>
      <c r="G32" s="343">
        <v>0</v>
      </c>
      <c r="H32" s="636" t="s">
        <v>390</v>
      </c>
      <c r="I32" s="637"/>
      <c r="J32" s="638"/>
      <c r="K32" s="347" t="s">
        <v>389</v>
      </c>
      <c r="L32" s="342"/>
      <c r="M32" s="358">
        <v>128591</v>
      </c>
      <c r="O32" s="316"/>
      <c r="P32" s="316"/>
      <c r="U32" s="316"/>
      <c r="V32" s="316"/>
    </row>
    <row r="33" spans="2:22" ht="14.45" customHeight="1">
      <c r="B33" s="308" t="s">
        <v>391</v>
      </c>
      <c r="D33" s="383"/>
      <c r="E33" s="383"/>
      <c r="G33" s="385"/>
      <c r="H33" s="386"/>
      <c r="O33" s="316"/>
      <c r="P33" s="316"/>
      <c r="U33" s="316"/>
      <c r="V33" s="316"/>
    </row>
    <row r="34" spans="2:22" ht="15.95" customHeight="1">
      <c r="D34" s="384"/>
      <c r="E34" s="384"/>
      <c r="F34" s="316"/>
      <c r="G34" s="316"/>
      <c r="J34" s="384"/>
      <c r="K34" s="384"/>
      <c r="L34" s="316"/>
      <c r="M34" s="316"/>
      <c r="O34" s="316"/>
      <c r="P34" s="316"/>
      <c r="U34" s="316"/>
      <c r="V34" s="316"/>
    </row>
  </sheetData>
  <mergeCells count="42">
    <mergeCell ref="B2:D2"/>
    <mergeCell ref="H2:J2"/>
    <mergeCell ref="B3:D3"/>
    <mergeCell ref="H3:H7"/>
    <mergeCell ref="I3:J3"/>
    <mergeCell ref="B4:D4"/>
    <mergeCell ref="I4:J4"/>
    <mergeCell ref="B5:B8"/>
    <mergeCell ref="C5:D5"/>
    <mergeCell ref="I5:J5"/>
    <mergeCell ref="C6:D6"/>
    <mergeCell ref="I6:J6"/>
    <mergeCell ref="C7:D7"/>
    <mergeCell ref="I7:J7"/>
    <mergeCell ref="C8:D8"/>
    <mergeCell ref="H8:H24"/>
    <mergeCell ref="I8:I10"/>
    <mergeCell ref="B17:D17"/>
    <mergeCell ref="I17:I23"/>
    <mergeCell ref="B18:B32"/>
    <mergeCell ref="B9:B15"/>
    <mergeCell ref="C9:C13"/>
    <mergeCell ref="G9:G13"/>
    <mergeCell ref="I11:I13"/>
    <mergeCell ref="C14:D14"/>
    <mergeCell ref="I14:I16"/>
    <mergeCell ref="C15:D15"/>
    <mergeCell ref="B16:D16"/>
    <mergeCell ref="C18:C22"/>
    <mergeCell ref="C23:C27"/>
    <mergeCell ref="I24:J24"/>
    <mergeCell ref="H25:H28"/>
    <mergeCell ref="I25:J25"/>
    <mergeCell ref="I26:J26"/>
    <mergeCell ref="I27:J27"/>
    <mergeCell ref="C28:D28"/>
    <mergeCell ref="I28:J28"/>
    <mergeCell ref="C29:C32"/>
    <mergeCell ref="H29:J29"/>
    <mergeCell ref="H30:J30"/>
    <mergeCell ref="H31:J31"/>
    <mergeCell ref="H32:J32"/>
  </mergeCells>
  <phoneticPr fontId="3"/>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32"/>
  <sheetViews>
    <sheetView workbookViewId="0">
      <selection activeCell="D11" sqref="D11:E11"/>
    </sheetView>
  </sheetViews>
  <sheetFormatPr defaultRowHeight="13.5"/>
  <cols>
    <col min="1" max="1" width="2.625" style="316" customWidth="1"/>
    <col min="2" max="3" width="3.125" style="335" customWidth="1"/>
    <col min="4" max="4" width="10" style="316" customWidth="1"/>
    <col min="5" max="5" width="24.75" style="316" customWidth="1"/>
    <col min="6" max="6" width="7.75" style="388" customWidth="1"/>
    <col min="7" max="11" width="9.625" style="316" customWidth="1"/>
    <col min="12" max="16384" width="9" style="316"/>
  </cols>
  <sheetData>
    <row r="1" spans="2:11" ht="20.25" customHeight="1">
      <c r="B1" s="387" t="s">
        <v>392</v>
      </c>
      <c r="C1" s="336"/>
      <c r="K1" s="384" t="s">
        <v>393</v>
      </c>
    </row>
    <row r="2" spans="2:11" ht="15.95" customHeight="1">
      <c r="B2" s="389" t="s">
        <v>394</v>
      </c>
      <c r="C2" s="390"/>
      <c r="D2" s="391"/>
      <c r="E2" s="391"/>
      <c r="F2" s="168" t="s">
        <v>395</v>
      </c>
      <c r="G2" s="169" t="s">
        <v>10</v>
      </c>
      <c r="H2" s="169" t="s">
        <v>12</v>
      </c>
      <c r="I2" s="169" t="s">
        <v>14</v>
      </c>
      <c r="J2" s="169" t="s">
        <v>16</v>
      </c>
      <c r="K2" s="169" t="s">
        <v>18</v>
      </c>
    </row>
    <row r="3" spans="2:11" ht="15.95" customHeight="1">
      <c r="B3" s="685" t="s">
        <v>396</v>
      </c>
      <c r="C3" s="690" t="s">
        <v>397</v>
      </c>
      <c r="D3" s="693" t="s">
        <v>398</v>
      </c>
      <c r="E3" s="694"/>
      <c r="F3" s="392" t="s">
        <v>399</v>
      </c>
      <c r="G3" s="393">
        <v>13</v>
      </c>
      <c r="H3" s="393">
        <v>13</v>
      </c>
      <c r="I3" s="394">
        <v>13</v>
      </c>
      <c r="J3" s="394">
        <v>13</v>
      </c>
      <c r="K3" s="395">
        <v>13</v>
      </c>
    </row>
    <row r="4" spans="2:11" ht="15.95" customHeight="1">
      <c r="B4" s="685"/>
      <c r="C4" s="691"/>
      <c r="D4" s="683" t="s">
        <v>400</v>
      </c>
      <c r="E4" s="684"/>
      <c r="F4" s="396" t="s">
        <v>401</v>
      </c>
      <c r="G4" s="397">
        <v>22</v>
      </c>
      <c r="H4" s="397">
        <v>22</v>
      </c>
      <c r="I4" s="398">
        <v>21</v>
      </c>
      <c r="J4" s="398">
        <v>21</v>
      </c>
      <c r="K4" s="399">
        <v>21</v>
      </c>
    </row>
    <row r="5" spans="2:11" ht="15.95" customHeight="1">
      <c r="B5" s="685"/>
      <c r="C5" s="691"/>
      <c r="D5" s="695" t="s">
        <v>402</v>
      </c>
      <c r="E5" s="689"/>
      <c r="F5" s="396" t="s">
        <v>403</v>
      </c>
      <c r="G5" s="397">
        <v>2009</v>
      </c>
      <c r="H5" s="397">
        <v>2010</v>
      </c>
      <c r="I5" s="398">
        <v>2008</v>
      </c>
      <c r="J5" s="398">
        <v>2013</v>
      </c>
      <c r="K5" s="399">
        <v>2030</v>
      </c>
    </row>
    <row r="6" spans="2:11" ht="15.95" customHeight="1">
      <c r="B6" s="685"/>
      <c r="C6" s="691"/>
      <c r="D6" s="400"/>
      <c r="E6" s="401" t="s">
        <v>404</v>
      </c>
      <c r="F6" s="396" t="s">
        <v>405</v>
      </c>
      <c r="G6" s="397">
        <v>1988</v>
      </c>
      <c r="H6" s="397">
        <v>1994</v>
      </c>
      <c r="I6" s="398">
        <v>1992</v>
      </c>
      <c r="J6" s="398">
        <v>1997</v>
      </c>
      <c r="K6" s="399">
        <v>2014</v>
      </c>
    </row>
    <row r="7" spans="2:11" ht="15.95" customHeight="1">
      <c r="B7" s="685"/>
      <c r="C7" s="692"/>
      <c r="D7" s="402"/>
      <c r="E7" s="401" t="s">
        <v>406</v>
      </c>
      <c r="F7" s="396" t="s">
        <v>405</v>
      </c>
      <c r="G7" s="397">
        <v>21</v>
      </c>
      <c r="H7" s="397">
        <v>16</v>
      </c>
      <c r="I7" s="398">
        <v>16</v>
      </c>
      <c r="J7" s="398">
        <v>16</v>
      </c>
      <c r="K7" s="399">
        <v>16</v>
      </c>
    </row>
    <row r="8" spans="2:11" ht="15.95" customHeight="1">
      <c r="B8" s="685"/>
      <c r="C8" s="685" t="s">
        <v>407</v>
      </c>
      <c r="D8" s="696" t="s">
        <v>408</v>
      </c>
      <c r="E8" s="684"/>
      <c r="F8" s="396" t="s">
        <v>409</v>
      </c>
      <c r="G8" s="397">
        <v>32</v>
      </c>
      <c r="H8" s="397">
        <v>32</v>
      </c>
      <c r="I8" s="398">
        <v>32</v>
      </c>
      <c r="J8" s="398">
        <v>32</v>
      </c>
      <c r="K8" s="399">
        <v>32</v>
      </c>
    </row>
    <row r="9" spans="2:11" ht="15.95" customHeight="1">
      <c r="B9" s="685"/>
      <c r="C9" s="685"/>
      <c r="D9" s="683" t="s">
        <v>410</v>
      </c>
      <c r="E9" s="684"/>
      <c r="F9" s="396" t="s">
        <v>411</v>
      </c>
      <c r="G9" s="397">
        <v>465</v>
      </c>
      <c r="H9" s="397">
        <v>462</v>
      </c>
      <c r="I9" s="398">
        <v>461</v>
      </c>
      <c r="J9" s="398">
        <v>434</v>
      </c>
      <c r="K9" s="399">
        <v>416</v>
      </c>
    </row>
    <row r="10" spans="2:11" ht="15.95" customHeight="1">
      <c r="B10" s="685"/>
      <c r="C10" s="685"/>
      <c r="D10" s="663" t="s">
        <v>412</v>
      </c>
      <c r="E10" s="664"/>
      <c r="F10" s="403" t="s">
        <v>403</v>
      </c>
      <c r="G10" s="404">
        <v>17544</v>
      </c>
      <c r="H10" s="404">
        <v>17491</v>
      </c>
      <c r="I10" s="405">
        <v>17320</v>
      </c>
      <c r="J10" s="405">
        <v>17177</v>
      </c>
      <c r="K10" s="406">
        <v>16900</v>
      </c>
    </row>
    <row r="11" spans="2:11" ht="15.95" customHeight="1">
      <c r="B11" s="685" t="s">
        <v>413</v>
      </c>
      <c r="C11" s="685"/>
      <c r="D11" s="686" t="s">
        <v>414</v>
      </c>
      <c r="E11" s="687"/>
      <c r="F11" s="407" t="s">
        <v>415</v>
      </c>
      <c r="G11" s="408">
        <v>159</v>
      </c>
      <c r="H11" s="408">
        <v>155</v>
      </c>
      <c r="I11" s="409">
        <v>154</v>
      </c>
      <c r="J11" s="409">
        <v>156</v>
      </c>
      <c r="K11" s="410">
        <v>156</v>
      </c>
    </row>
    <row r="12" spans="2:11" ht="15.95" customHeight="1">
      <c r="B12" s="685"/>
      <c r="C12" s="685"/>
      <c r="D12" s="688" t="s">
        <v>416</v>
      </c>
      <c r="E12" s="689"/>
      <c r="F12" s="396" t="s">
        <v>415</v>
      </c>
      <c r="G12" s="397">
        <v>58</v>
      </c>
      <c r="H12" s="397">
        <v>59</v>
      </c>
      <c r="I12" s="398">
        <v>60</v>
      </c>
      <c r="J12" s="398">
        <v>58</v>
      </c>
      <c r="K12" s="399">
        <v>58</v>
      </c>
    </row>
    <row r="13" spans="2:11" ht="15.95" customHeight="1">
      <c r="B13" s="685"/>
      <c r="C13" s="685"/>
      <c r="D13" s="411" t="s">
        <v>417</v>
      </c>
      <c r="E13" s="412"/>
      <c r="F13" s="396" t="s">
        <v>415</v>
      </c>
      <c r="G13" s="397">
        <v>1853</v>
      </c>
      <c r="H13" s="397">
        <v>1846</v>
      </c>
      <c r="I13" s="398">
        <v>1845</v>
      </c>
      <c r="J13" s="398">
        <v>1791</v>
      </c>
      <c r="K13" s="399">
        <v>1798</v>
      </c>
    </row>
    <row r="14" spans="2:11" ht="15.95" customHeight="1">
      <c r="B14" s="685"/>
      <c r="C14" s="685"/>
      <c r="D14" s="402"/>
      <c r="E14" s="412" t="s">
        <v>418</v>
      </c>
      <c r="F14" s="396" t="s">
        <v>415</v>
      </c>
      <c r="G14" s="397">
        <v>867</v>
      </c>
      <c r="H14" s="397">
        <v>871</v>
      </c>
      <c r="I14" s="398">
        <v>877</v>
      </c>
      <c r="J14" s="398">
        <v>883</v>
      </c>
      <c r="K14" s="399">
        <v>887</v>
      </c>
    </row>
    <row r="15" spans="2:11" ht="15.95" customHeight="1">
      <c r="B15" s="685"/>
      <c r="C15" s="685"/>
      <c r="D15" s="688" t="s">
        <v>419</v>
      </c>
      <c r="E15" s="689"/>
      <c r="F15" s="396" t="s">
        <v>415</v>
      </c>
      <c r="G15" s="397">
        <v>9</v>
      </c>
      <c r="H15" s="397">
        <v>10</v>
      </c>
      <c r="I15" s="398">
        <v>10</v>
      </c>
      <c r="J15" s="398">
        <v>10</v>
      </c>
      <c r="K15" s="399">
        <v>10</v>
      </c>
    </row>
    <row r="16" spans="2:11" ht="15.95" customHeight="1">
      <c r="B16" s="685"/>
      <c r="C16" s="685"/>
      <c r="D16" s="683" t="s">
        <v>420</v>
      </c>
      <c r="E16" s="684"/>
      <c r="F16" s="396" t="s">
        <v>415</v>
      </c>
      <c r="G16" s="397">
        <v>1</v>
      </c>
      <c r="H16" s="397">
        <v>1</v>
      </c>
      <c r="I16" s="398">
        <v>1</v>
      </c>
      <c r="J16" s="398">
        <v>1</v>
      </c>
      <c r="K16" s="399">
        <v>2</v>
      </c>
    </row>
    <row r="17" spans="2:11" ht="15.95" customHeight="1">
      <c r="B17" s="685"/>
      <c r="C17" s="685"/>
      <c r="D17" s="683" t="s">
        <v>421</v>
      </c>
      <c r="E17" s="684"/>
      <c r="F17" s="396" t="s">
        <v>415</v>
      </c>
      <c r="G17" s="397">
        <v>16</v>
      </c>
      <c r="H17" s="397">
        <v>17</v>
      </c>
      <c r="I17" s="398">
        <v>16</v>
      </c>
      <c r="J17" s="398">
        <v>16</v>
      </c>
      <c r="K17" s="399">
        <v>15</v>
      </c>
    </row>
    <row r="18" spans="2:11" ht="15.95" customHeight="1">
      <c r="B18" s="685"/>
      <c r="C18" s="685"/>
      <c r="D18" s="683" t="s">
        <v>422</v>
      </c>
      <c r="E18" s="684"/>
      <c r="F18" s="396" t="s">
        <v>415</v>
      </c>
      <c r="G18" s="397">
        <v>2</v>
      </c>
      <c r="H18" s="397">
        <v>2</v>
      </c>
      <c r="I18" s="398">
        <v>2</v>
      </c>
      <c r="J18" s="398">
        <v>2</v>
      </c>
      <c r="K18" s="399">
        <v>2</v>
      </c>
    </row>
    <row r="19" spans="2:11" ht="15.95" customHeight="1">
      <c r="B19" s="685"/>
      <c r="C19" s="685"/>
      <c r="D19" s="683" t="s">
        <v>423</v>
      </c>
      <c r="E19" s="684"/>
      <c r="F19" s="396" t="s">
        <v>415</v>
      </c>
      <c r="G19" s="397">
        <v>84</v>
      </c>
      <c r="H19" s="397">
        <v>85</v>
      </c>
      <c r="I19" s="398">
        <v>85</v>
      </c>
      <c r="J19" s="398">
        <v>85</v>
      </c>
      <c r="K19" s="399">
        <v>85</v>
      </c>
    </row>
    <row r="20" spans="2:11" ht="15.95" customHeight="1">
      <c r="B20" s="685"/>
      <c r="C20" s="685"/>
      <c r="D20" s="683" t="s">
        <v>424</v>
      </c>
      <c r="E20" s="684"/>
      <c r="F20" s="396" t="s">
        <v>415</v>
      </c>
      <c r="G20" s="397">
        <v>18</v>
      </c>
      <c r="H20" s="397">
        <v>17</v>
      </c>
      <c r="I20" s="398">
        <v>17</v>
      </c>
      <c r="J20" s="398">
        <v>19</v>
      </c>
      <c r="K20" s="399">
        <v>19</v>
      </c>
    </row>
    <row r="21" spans="2:11" ht="15.95" customHeight="1">
      <c r="B21" s="685"/>
      <c r="C21" s="685"/>
      <c r="D21" s="688" t="s">
        <v>425</v>
      </c>
      <c r="E21" s="689"/>
      <c r="F21" s="396" t="s">
        <v>415</v>
      </c>
      <c r="G21" s="397">
        <v>4</v>
      </c>
      <c r="H21" s="397">
        <v>4</v>
      </c>
      <c r="I21" s="398">
        <v>4</v>
      </c>
      <c r="J21" s="398">
        <v>4</v>
      </c>
      <c r="K21" s="399">
        <v>4</v>
      </c>
    </row>
    <row r="22" spans="2:11" ht="15.95" customHeight="1">
      <c r="B22" s="685"/>
      <c r="C22" s="685"/>
      <c r="D22" s="663" t="s">
        <v>426</v>
      </c>
      <c r="E22" s="664"/>
      <c r="F22" s="403" t="s">
        <v>415</v>
      </c>
      <c r="G22" s="404">
        <v>173</v>
      </c>
      <c r="H22" s="404">
        <v>176</v>
      </c>
      <c r="I22" s="405">
        <v>181</v>
      </c>
      <c r="J22" s="405">
        <v>183</v>
      </c>
      <c r="K22" s="406">
        <v>165</v>
      </c>
    </row>
    <row r="23" spans="2:11" ht="15.95" customHeight="1">
      <c r="B23" s="665" t="s">
        <v>427</v>
      </c>
      <c r="C23" s="666"/>
      <c r="D23" s="671" t="s">
        <v>428</v>
      </c>
      <c r="E23" s="672"/>
      <c r="F23" s="407" t="s">
        <v>429</v>
      </c>
      <c r="G23" s="408">
        <v>15732</v>
      </c>
      <c r="H23" s="408">
        <v>14885</v>
      </c>
      <c r="I23" s="409">
        <v>16011</v>
      </c>
      <c r="J23" s="409">
        <v>16660</v>
      </c>
      <c r="K23" s="410">
        <v>16611</v>
      </c>
    </row>
    <row r="24" spans="2:11" ht="15.95" customHeight="1">
      <c r="B24" s="667"/>
      <c r="C24" s="668"/>
      <c r="D24" s="673" t="s">
        <v>430</v>
      </c>
      <c r="E24" s="412" t="s">
        <v>431</v>
      </c>
      <c r="F24" s="396" t="s">
        <v>429</v>
      </c>
      <c r="G24" s="397">
        <v>7379</v>
      </c>
      <c r="H24" s="397">
        <v>7038</v>
      </c>
      <c r="I24" s="398">
        <v>7521</v>
      </c>
      <c r="J24" s="398">
        <v>7542</v>
      </c>
      <c r="K24" s="399">
        <v>7578</v>
      </c>
    </row>
    <row r="25" spans="2:11" ht="15.95" customHeight="1">
      <c r="B25" s="667"/>
      <c r="C25" s="668"/>
      <c r="D25" s="673"/>
      <c r="E25" s="413" t="s">
        <v>432</v>
      </c>
      <c r="F25" s="396" t="s">
        <v>429</v>
      </c>
      <c r="G25" s="397">
        <v>1486</v>
      </c>
      <c r="H25" s="397">
        <v>1428</v>
      </c>
      <c r="I25" s="398">
        <v>1460</v>
      </c>
      <c r="J25" s="398">
        <v>1452</v>
      </c>
      <c r="K25" s="399">
        <v>1440</v>
      </c>
    </row>
    <row r="26" spans="2:11" ht="15.95" customHeight="1">
      <c r="B26" s="669"/>
      <c r="C26" s="670"/>
      <c r="D26" s="674" t="s">
        <v>433</v>
      </c>
      <c r="E26" s="675"/>
      <c r="F26" s="403" t="s">
        <v>429</v>
      </c>
      <c r="G26" s="404">
        <v>19</v>
      </c>
      <c r="H26" s="404">
        <v>19</v>
      </c>
      <c r="I26" s="405">
        <v>24</v>
      </c>
      <c r="J26" s="405">
        <v>24</v>
      </c>
      <c r="K26" s="406">
        <v>24</v>
      </c>
    </row>
    <row r="27" spans="2:11" ht="15.95" customHeight="1">
      <c r="B27" s="676" t="s">
        <v>434</v>
      </c>
      <c r="C27" s="677"/>
      <c r="D27" s="682" t="s">
        <v>435</v>
      </c>
      <c r="E27" s="414" t="s">
        <v>436</v>
      </c>
      <c r="F27" s="407" t="s">
        <v>437</v>
      </c>
      <c r="G27" s="408">
        <v>123</v>
      </c>
      <c r="H27" s="408">
        <v>153</v>
      </c>
      <c r="I27" s="409">
        <v>153</v>
      </c>
      <c r="J27" s="409">
        <v>179</v>
      </c>
      <c r="K27" s="410">
        <v>94</v>
      </c>
    </row>
    <row r="28" spans="2:11" ht="15.95" customHeight="1">
      <c r="B28" s="678"/>
      <c r="C28" s="679"/>
      <c r="D28" s="673"/>
      <c r="E28" s="412" t="s">
        <v>438</v>
      </c>
      <c r="F28" s="396" t="s">
        <v>437</v>
      </c>
      <c r="G28" s="397">
        <v>952</v>
      </c>
      <c r="H28" s="397">
        <v>1195</v>
      </c>
      <c r="I28" s="398">
        <v>1457</v>
      </c>
      <c r="J28" s="398">
        <v>1812</v>
      </c>
      <c r="K28" s="399">
        <v>1095</v>
      </c>
    </row>
    <row r="29" spans="2:11" ht="15.95" customHeight="1">
      <c r="B29" s="678"/>
      <c r="C29" s="679"/>
      <c r="D29" s="683" t="s">
        <v>439</v>
      </c>
      <c r="E29" s="684"/>
      <c r="F29" s="396" t="s">
        <v>440</v>
      </c>
      <c r="G29" s="397">
        <v>203</v>
      </c>
      <c r="H29" s="397">
        <v>197</v>
      </c>
      <c r="I29" s="398">
        <v>134</v>
      </c>
      <c r="J29" s="398">
        <v>126</v>
      </c>
      <c r="K29" s="399">
        <v>124</v>
      </c>
    </row>
    <row r="30" spans="2:11" ht="15.95" customHeight="1">
      <c r="B30" s="680"/>
      <c r="C30" s="681"/>
      <c r="D30" s="663" t="s">
        <v>441</v>
      </c>
      <c r="E30" s="664"/>
      <c r="F30" s="403" t="s">
        <v>440</v>
      </c>
      <c r="G30" s="404">
        <v>32</v>
      </c>
      <c r="H30" s="404">
        <v>32</v>
      </c>
      <c r="I30" s="405">
        <v>38</v>
      </c>
      <c r="J30" s="405">
        <v>39</v>
      </c>
      <c r="K30" s="406">
        <v>41</v>
      </c>
    </row>
    <row r="31" spans="2:11" ht="15.95" customHeight="1">
      <c r="B31" s="308" t="s">
        <v>304</v>
      </c>
      <c r="D31" s="336"/>
      <c r="E31" s="336"/>
      <c r="F31" s="316"/>
    </row>
    <row r="32" spans="2:11" ht="12.95" customHeight="1">
      <c r="B32" s="316"/>
      <c r="C32" s="316"/>
    </row>
  </sheetData>
  <mergeCells count="28">
    <mergeCell ref="B3:B10"/>
    <mergeCell ref="C3:C7"/>
    <mergeCell ref="D3:E3"/>
    <mergeCell ref="D4:E4"/>
    <mergeCell ref="D5:E5"/>
    <mergeCell ref="C8:C10"/>
    <mergeCell ref="D8:E8"/>
    <mergeCell ref="D9:E9"/>
    <mergeCell ref="D10:E10"/>
    <mergeCell ref="B27:C30"/>
    <mergeCell ref="D27:D28"/>
    <mergeCell ref="D29:E29"/>
    <mergeCell ref="D30:E30"/>
    <mergeCell ref="B11:C22"/>
    <mergeCell ref="D11:E11"/>
    <mergeCell ref="D12:E12"/>
    <mergeCell ref="D15:E15"/>
    <mergeCell ref="D16:E16"/>
    <mergeCell ref="D17:E17"/>
    <mergeCell ref="D18:E18"/>
    <mergeCell ref="D19:E19"/>
    <mergeCell ref="D20:E20"/>
    <mergeCell ref="D21:E21"/>
    <mergeCell ref="D22:E22"/>
    <mergeCell ref="B23:C26"/>
    <mergeCell ref="D23:E23"/>
    <mergeCell ref="D24:D25"/>
    <mergeCell ref="D26:E26"/>
  </mergeCells>
  <phoneticPr fontId="3"/>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40"/>
  <sheetViews>
    <sheetView workbookViewId="0">
      <selection activeCell="C11" sqref="C11"/>
    </sheetView>
  </sheetViews>
  <sheetFormatPr defaultRowHeight="13.5"/>
  <cols>
    <col min="1" max="1" width="2.5" style="316" customWidth="1"/>
    <col min="2" max="2" width="21" style="316" customWidth="1"/>
    <col min="3" max="7" width="9.125" style="316" customWidth="1"/>
    <col min="8" max="8" width="8" style="316" customWidth="1"/>
    <col min="9" max="16384" width="9" style="316"/>
  </cols>
  <sheetData>
    <row r="1" spans="2:7" ht="18" customHeight="1">
      <c r="B1" s="415" t="s">
        <v>468</v>
      </c>
      <c r="C1" s="416"/>
      <c r="D1" s="416"/>
      <c r="E1" s="417"/>
      <c r="F1" s="417"/>
      <c r="G1" s="417" t="s">
        <v>68</v>
      </c>
    </row>
    <row r="2" spans="2:7" ht="14.1" customHeight="1">
      <c r="B2" s="418" t="s">
        <v>469</v>
      </c>
      <c r="C2" s="419" t="s">
        <v>11</v>
      </c>
      <c r="D2" s="419" t="s">
        <v>13</v>
      </c>
      <c r="E2" s="419" t="s">
        <v>15</v>
      </c>
      <c r="F2" s="419" t="s">
        <v>17</v>
      </c>
      <c r="G2" s="419" t="s">
        <v>19</v>
      </c>
    </row>
    <row r="3" spans="2:7" s="423" customFormat="1" ht="14.1" customHeight="1">
      <c r="B3" s="420" t="s">
        <v>442</v>
      </c>
      <c r="C3" s="421">
        <v>349</v>
      </c>
      <c r="D3" s="421">
        <v>351</v>
      </c>
      <c r="E3" s="421">
        <v>373</v>
      </c>
      <c r="F3" s="421">
        <v>311</v>
      </c>
      <c r="G3" s="422">
        <v>266</v>
      </c>
    </row>
    <row r="4" spans="2:7" s="423" customFormat="1" ht="14.1" customHeight="1">
      <c r="B4" s="424" t="s">
        <v>470</v>
      </c>
      <c r="C4" s="425">
        <v>11</v>
      </c>
      <c r="D4" s="425">
        <v>19</v>
      </c>
      <c r="E4" s="426">
        <v>25</v>
      </c>
      <c r="F4" s="425">
        <v>17</v>
      </c>
      <c r="G4" s="427">
        <v>12</v>
      </c>
    </row>
    <row r="5" spans="2:7" s="423" customFormat="1" ht="14.1" customHeight="1">
      <c r="B5" s="424" t="s">
        <v>471</v>
      </c>
      <c r="C5" s="425">
        <v>11</v>
      </c>
      <c r="D5" s="425">
        <v>18</v>
      </c>
      <c r="E5" s="425">
        <v>19</v>
      </c>
      <c r="F5" s="425">
        <v>12</v>
      </c>
      <c r="G5" s="427">
        <v>9</v>
      </c>
    </row>
    <row r="6" spans="2:7" s="423" customFormat="1" ht="14.1" customHeight="1">
      <c r="B6" s="424" t="s">
        <v>472</v>
      </c>
      <c r="C6" s="428" t="s">
        <v>473</v>
      </c>
      <c r="D6" s="429" t="s">
        <v>473</v>
      </c>
      <c r="E6" s="429" t="s">
        <v>473</v>
      </c>
      <c r="F6" s="425">
        <v>1</v>
      </c>
      <c r="G6" s="430" t="s">
        <v>473</v>
      </c>
    </row>
    <row r="7" spans="2:7" s="423" customFormat="1" ht="14.1" customHeight="1">
      <c r="B7" s="424" t="s">
        <v>443</v>
      </c>
      <c r="C7" s="425">
        <v>1</v>
      </c>
      <c r="D7" s="425">
        <v>3</v>
      </c>
      <c r="E7" s="425">
        <v>3</v>
      </c>
      <c r="F7" s="429" t="s">
        <v>473</v>
      </c>
      <c r="G7" s="431">
        <v>1</v>
      </c>
    </row>
    <row r="8" spans="2:7" s="423" customFormat="1" ht="14.1" customHeight="1">
      <c r="B8" s="424" t="s">
        <v>444</v>
      </c>
      <c r="C8" s="429" t="s">
        <v>445</v>
      </c>
      <c r="D8" s="425">
        <v>2</v>
      </c>
      <c r="E8" s="429" t="s">
        <v>445</v>
      </c>
      <c r="F8" s="425">
        <v>1</v>
      </c>
      <c r="G8" s="430" t="s">
        <v>445</v>
      </c>
    </row>
    <row r="9" spans="2:7" s="423" customFormat="1" ht="14.1" customHeight="1">
      <c r="B9" s="424" t="s">
        <v>446</v>
      </c>
      <c r="C9" s="425">
        <v>3</v>
      </c>
      <c r="D9" s="425">
        <v>1</v>
      </c>
      <c r="E9" s="425">
        <v>6</v>
      </c>
      <c r="F9" s="429" t="s">
        <v>445</v>
      </c>
      <c r="G9" s="427">
        <v>2</v>
      </c>
    </row>
    <row r="10" spans="2:7" s="423" customFormat="1" ht="14.1" customHeight="1">
      <c r="B10" s="424" t="s">
        <v>447</v>
      </c>
      <c r="C10" s="425">
        <v>31</v>
      </c>
      <c r="D10" s="425">
        <v>20</v>
      </c>
      <c r="E10" s="425">
        <v>33</v>
      </c>
      <c r="F10" s="425">
        <v>29</v>
      </c>
      <c r="G10" s="427">
        <v>34</v>
      </c>
    </row>
    <row r="11" spans="2:7" s="423" customFormat="1" ht="14.1" customHeight="1">
      <c r="B11" s="424" t="s">
        <v>448</v>
      </c>
      <c r="C11" s="429" t="s">
        <v>445</v>
      </c>
      <c r="D11" s="429" t="s">
        <v>445</v>
      </c>
      <c r="E11" s="432">
        <v>1</v>
      </c>
      <c r="F11" s="429" t="s">
        <v>445</v>
      </c>
      <c r="G11" s="431">
        <v>2</v>
      </c>
    </row>
    <row r="12" spans="2:7" s="423" customFormat="1" ht="14.1" customHeight="1">
      <c r="B12" s="424" t="s">
        <v>449</v>
      </c>
      <c r="C12" s="425">
        <v>2</v>
      </c>
      <c r="D12" s="425">
        <v>3</v>
      </c>
      <c r="E12" s="425">
        <v>3</v>
      </c>
      <c r="F12" s="429" t="s">
        <v>445</v>
      </c>
      <c r="G12" s="430" t="s">
        <v>445</v>
      </c>
    </row>
    <row r="13" spans="2:7" s="423" customFormat="1" ht="14.1" customHeight="1">
      <c r="B13" s="424" t="s">
        <v>450</v>
      </c>
      <c r="C13" s="425">
        <v>8</v>
      </c>
      <c r="D13" s="425">
        <v>3</v>
      </c>
      <c r="E13" s="425">
        <v>3</v>
      </c>
      <c r="F13" s="425">
        <v>11</v>
      </c>
      <c r="G13" s="427">
        <v>9</v>
      </c>
    </row>
    <row r="14" spans="2:7" s="423" customFormat="1" ht="14.1" customHeight="1">
      <c r="B14" s="424" t="s">
        <v>451</v>
      </c>
      <c r="C14" s="425">
        <v>8</v>
      </c>
      <c r="D14" s="425">
        <v>6</v>
      </c>
      <c r="E14" s="425">
        <v>10</v>
      </c>
      <c r="F14" s="425">
        <v>3</v>
      </c>
      <c r="G14" s="427">
        <v>8</v>
      </c>
    </row>
    <row r="15" spans="2:7" s="423" customFormat="1" ht="14.1" customHeight="1">
      <c r="B15" s="424" t="s">
        <v>452</v>
      </c>
      <c r="C15" s="425">
        <v>5</v>
      </c>
      <c r="D15" s="425">
        <v>8</v>
      </c>
      <c r="E15" s="425">
        <v>6</v>
      </c>
      <c r="F15" s="425">
        <v>10</v>
      </c>
      <c r="G15" s="427">
        <v>8</v>
      </c>
    </row>
    <row r="16" spans="2:7" s="423" customFormat="1" ht="14.1" customHeight="1">
      <c r="B16" s="424" t="s">
        <v>453</v>
      </c>
      <c r="C16" s="425">
        <v>4</v>
      </c>
      <c r="D16" s="425">
        <v>2</v>
      </c>
      <c r="E16" s="425">
        <v>5</v>
      </c>
      <c r="F16" s="425">
        <v>7</v>
      </c>
      <c r="G16" s="427">
        <v>7</v>
      </c>
    </row>
    <row r="17" spans="2:7" s="423" customFormat="1" ht="14.1" customHeight="1">
      <c r="B17" s="424" t="s">
        <v>454</v>
      </c>
      <c r="C17" s="425">
        <v>13</v>
      </c>
      <c r="D17" s="425">
        <v>17</v>
      </c>
      <c r="E17" s="425">
        <v>13</v>
      </c>
      <c r="F17" s="425">
        <v>13</v>
      </c>
      <c r="G17" s="427">
        <v>12</v>
      </c>
    </row>
    <row r="18" spans="2:7" s="423" customFormat="1" ht="14.1" customHeight="1">
      <c r="B18" s="424" t="s">
        <v>455</v>
      </c>
      <c r="C18" s="425">
        <v>2</v>
      </c>
      <c r="D18" s="425">
        <v>1</v>
      </c>
      <c r="E18" s="429" t="s">
        <v>445</v>
      </c>
      <c r="F18" s="429" t="s">
        <v>80</v>
      </c>
      <c r="G18" s="430" t="s">
        <v>445</v>
      </c>
    </row>
    <row r="19" spans="2:7" s="423" customFormat="1" ht="14.1" customHeight="1">
      <c r="B19" s="424" t="s">
        <v>456</v>
      </c>
      <c r="C19" s="425">
        <v>5</v>
      </c>
      <c r="D19" s="425">
        <v>9</v>
      </c>
      <c r="E19" s="425">
        <v>12</v>
      </c>
      <c r="F19" s="425">
        <v>9</v>
      </c>
      <c r="G19" s="427">
        <v>4</v>
      </c>
    </row>
    <row r="20" spans="2:7" s="423" customFormat="1" ht="14.1" customHeight="1">
      <c r="B20" s="424" t="s">
        <v>457</v>
      </c>
      <c r="C20" s="429" t="s">
        <v>445</v>
      </c>
      <c r="D20" s="429" t="s">
        <v>445</v>
      </c>
      <c r="E20" s="425">
        <v>2</v>
      </c>
      <c r="F20" s="425">
        <v>3</v>
      </c>
      <c r="G20" s="427">
        <v>2</v>
      </c>
    </row>
    <row r="21" spans="2:7" s="423" customFormat="1" ht="14.1" customHeight="1">
      <c r="B21" s="424" t="s">
        <v>458</v>
      </c>
      <c r="C21" s="425">
        <v>10</v>
      </c>
      <c r="D21" s="425">
        <v>11</v>
      </c>
      <c r="E21" s="425">
        <v>10</v>
      </c>
      <c r="F21" s="425">
        <v>3</v>
      </c>
      <c r="G21" s="427">
        <v>10</v>
      </c>
    </row>
    <row r="22" spans="2:7" s="423" customFormat="1" ht="14.1" customHeight="1">
      <c r="B22" s="424" t="s">
        <v>459</v>
      </c>
      <c r="C22" s="425">
        <v>14</v>
      </c>
      <c r="D22" s="425">
        <v>8</v>
      </c>
      <c r="E22" s="425">
        <v>11</v>
      </c>
      <c r="F22" s="425">
        <v>9</v>
      </c>
      <c r="G22" s="427">
        <v>10</v>
      </c>
    </row>
    <row r="23" spans="2:7" s="423" customFormat="1" ht="14.1" customHeight="1">
      <c r="B23" s="424" t="s">
        <v>460</v>
      </c>
      <c r="C23" s="425">
        <v>4</v>
      </c>
      <c r="D23" s="425">
        <v>3</v>
      </c>
      <c r="E23" s="425">
        <v>3</v>
      </c>
      <c r="F23" s="425">
        <v>2</v>
      </c>
      <c r="G23" s="430" t="s">
        <v>445</v>
      </c>
    </row>
    <row r="24" spans="2:7" s="423" customFormat="1" ht="14.1" customHeight="1">
      <c r="B24" s="424" t="s">
        <v>461</v>
      </c>
      <c r="C24" s="425">
        <v>4</v>
      </c>
      <c r="D24" s="425">
        <v>4</v>
      </c>
      <c r="E24" s="425">
        <v>6</v>
      </c>
      <c r="F24" s="425">
        <v>7</v>
      </c>
      <c r="G24" s="427">
        <v>4</v>
      </c>
    </row>
    <row r="25" spans="2:7" s="423" customFormat="1" ht="14.1" customHeight="1">
      <c r="B25" s="424" t="s">
        <v>462</v>
      </c>
      <c r="C25" s="425">
        <v>1</v>
      </c>
      <c r="D25" s="429" t="s">
        <v>445</v>
      </c>
      <c r="E25" s="432">
        <v>2</v>
      </c>
      <c r="F25" s="432">
        <v>1</v>
      </c>
      <c r="G25" s="431">
        <v>1</v>
      </c>
    </row>
    <row r="26" spans="2:7" s="423" customFormat="1" ht="14.1" customHeight="1">
      <c r="B26" s="424" t="s">
        <v>463</v>
      </c>
      <c r="C26" s="425">
        <v>6</v>
      </c>
      <c r="D26" s="425">
        <v>6</v>
      </c>
      <c r="E26" s="425">
        <v>1</v>
      </c>
      <c r="F26" s="425">
        <v>5</v>
      </c>
      <c r="G26" s="427">
        <v>1</v>
      </c>
    </row>
    <row r="27" spans="2:7" s="423" customFormat="1" ht="14.1" customHeight="1">
      <c r="B27" s="424" t="s">
        <v>464</v>
      </c>
      <c r="C27" s="425">
        <v>16</v>
      </c>
      <c r="D27" s="425">
        <v>21</v>
      </c>
      <c r="E27" s="425">
        <v>24</v>
      </c>
      <c r="F27" s="425">
        <v>10</v>
      </c>
      <c r="G27" s="427">
        <v>13</v>
      </c>
    </row>
    <row r="28" spans="2:7" s="423" customFormat="1" ht="14.1" customHeight="1">
      <c r="B28" s="424" t="s">
        <v>46</v>
      </c>
      <c r="C28" s="425">
        <v>11</v>
      </c>
      <c r="D28" s="425">
        <v>14</v>
      </c>
      <c r="E28" s="425">
        <v>13</v>
      </c>
      <c r="F28" s="425">
        <v>11</v>
      </c>
      <c r="G28" s="427">
        <v>7</v>
      </c>
    </row>
    <row r="29" spans="2:7" s="423" customFormat="1" ht="14.1" customHeight="1">
      <c r="B29" s="424" t="s">
        <v>465</v>
      </c>
      <c r="C29" s="425">
        <v>6</v>
      </c>
      <c r="D29" s="425">
        <v>9</v>
      </c>
      <c r="E29" s="425">
        <v>11</v>
      </c>
      <c r="F29" s="425">
        <v>7</v>
      </c>
      <c r="G29" s="427">
        <v>8</v>
      </c>
    </row>
    <row r="30" spans="2:7" s="423" customFormat="1" ht="14.1" customHeight="1">
      <c r="B30" s="424" t="s">
        <v>466</v>
      </c>
      <c r="C30" s="425">
        <v>8</v>
      </c>
      <c r="D30" s="425">
        <v>6</v>
      </c>
      <c r="E30" s="425">
        <v>6</v>
      </c>
      <c r="F30" s="425">
        <v>5</v>
      </c>
      <c r="G30" s="427">
        <v>6</v>
      </c>
    </row>
    <row r="31" spans="2:7" s="423" customFormat="1" ht="14.1" customHeight="1">
      <c r="B31" s="424" t="s">
        <v>78</v>
      </c>
      <c r="C31" s="425">
        <v>86</v>
      </c>
      <c r="D31" s="425">
        <v>92</v>
      </c>
      <c r="E31" s="425">
        <v>81</v>
      </c>
      <c r="F31" s="425">
        <v>78</v>
      </c>
      <c r="G31" s="427">
        <v>47</v>
      </c>
    </row>
    <row r="32" spans="2:7" s="423" customFormat="1" ht="14.1" customHeight="1">
      <c r="B32" s="433" t="s">
        <v>467</v>
      </c>
      <c r="C32" s="434">
        <v>79</v>
      </c>
      <c r="D32" s="434">
        <v>65</v>
      </c>
      <c r="E32" s="434">
        <v>64</v>
      </c>
      <c r="F32" s="434">
        <v>57</v>
      </c>
      <c r="G32" s="435">
        <v>49</v>
      </c>
    </row>
    <row r="33" spans="2:9" ht="14.1" customHeight="1">
      <c r="B33" s="436" t="s">
        <v>304</v>
      </c>
      <c r="D33" s="437"/>
      <c r="E33" s="438"/>
      <c r="F33" s="438"/>
      <c r="G33" s="438"/>
      <c r="H33" s="437"/>
      <c r="I33" s="437"/>
    </row>
    <row r="34" spans="2:9">
      <c r="B34" s="439"/>
      <c r="C34" s="437"/>
      <c r="D34" s="437"/>
      <c r="E34" s="437"/>
      <c r="F34" s="437"/>
      <c r="G34" s="437"/>
      <c r="H34" s="437"/>
      <c r="I34" s="437"/>
    </row>
    <row r="35" spans="2:9" ht="12.95" customHeight="1">
      <c r="B35" s="440"/>
      <c r="C35" s="388"/>
    </row>
    <row r="36" spans="2:9" ht="12.95" customHeight="1">
      <c r="B36" s="335"/>
      <c r="C36" s="388"/>
    </row>
    <row r="37" spans="2:9">
      <c r="B37" s="441"/>
    </row>
    <row r="38" spans="2:9" ht="12.95" customHeight="1">
      <c r="B38" s="335"/>
      <c r="C38" s="388"/>
    </row>
    <row r="39" spans="2:9">
      <c r="B39" s="441"/>
    </row>
    <row r="40" spans="2:9" ht="12.95" customHeight="1"/>
  </sheetData>
  <phoneticPr fontId="3"/>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4"/>
  <sheetViews>
    <sheetView workbookViewId="0">
      <selection activeCell="C9" sqref="C9"/>
    </sheetView>
  </sheetViews>
  <sheetFormatPr defaultRowHeight="13.5"/>
  <cols>
    <col min="1" max="1" width="2.625" style="316" customWidth="1"/>
    <col min="2" max="2" width="3.25" style="316" customWidth="1"/>
    <col min="3" max="3" width="17.25" style="335" customWidth="1"/>
    <col min="4" max="4" width="7.5" style="388" customWidth="1"/>
    <col min="5" max="9" width="12.625" style="316" customWidth="1"/>
    <col min="10" max="16384" width="9" style="316"/>
  </cols>
  <sheetData>
    <row r="1" spans="1:9" ht="18" customHeight="1">
      <c r="A1" s="442"/>
      <c r="B1" s="415" t="s">
        <v>474</v>
      </c>
      <c r="C1" s="443"/>
      <c r="D1" s="444"/>
    </row>
    <row r="2" spans="1:9" ht="15.6" customHeight="1">
      <c r="B2" s="703" t="s">
        <v>506</v>
      </c>
      <c r="C2" s="704"/>
      <c r="D2" s="168" t="s">
        <v>475</v>
      </c>
      <c r="E2" s="319" t="s">
        <v>232</v>
      </c>
      <c r="F2" s="319" t="s">
        <v>41</v>
      </c>
      <c r="G2" s="317" t="s">
        <v>97</v>
      </c>
      <c r="H2" s="317" t="s">
        <v>243</v>
      </c>
      <c r="I2" s="319" t="s">
        <v>476</v>
      </c>
    </row>
    <row r="3" spans="1:9" ht="15.6" customHeight="1">
      <c r="B3" s="699" t="s">
        <v>477</v>
      </c>
      <c r="C3" s="445" t="s">
        <v>478</v>
      </c>
      <c r="D3" s="446" t="s">
        <v>380</v>
      </c>
      <c r="E3" s="447">
        <v>349</v>
      </c>
      <c r="F3" s="448">
        <v>351</v>
      </c>
      <c r="G3" s="448">
        <v>373</v>
      </c>
      <c r="H3" s="448">
        <v>311</v>
      </c>
      <c r="I3" s="449">
        <v>266</v>
      </c>
    </row>
    <row r="4" spans="1:9" ht="15.6" customHeight="1">
      <c r="B4" s="700"/>
      <c r="C4" s="450" t="s">
        <v>479</v>
      </c>
      <c r="D4" s="451" t="s">
        <v>380</v>
      </c>
      <c r="E4" s="452">
        <v>204</v>
      </c>
      <c r="F4" s="453">
        <v>199</v>
      </c>
      <c r="G4" s="453">
        <v>211</v>
      </c>
      <c r="H4" s="454">
        <v>191</v>
      </c>
      <c r="I4" s="455">
        <v>166</v>
      </c>
    </row>
    <row r="5" spans="1:9" ht="15.6" customHeight="1">
      <c r="B5" s="700"/>
      <c r="C5" s="450" t="s">
        <v>480</v>
      </c>
      <c r="D5" s="451" t="s">
        <v>380</v>
      </c>
      <c r="E5" s="452">
        <v>34</v>
      </c>
      <c r="F5" s="453">
        <v>46</v>
      </c>
      <c r="G5" s="453">
        <v>34</v>
      </c>
      <c r="H5" s="453">
        <v>32</v>
      </c>
      <c r="I5" s="455">
        <v>19</v>
      </c>
    </row>
    <row r="6" spans="1:9" ht="15.6" customHeight="1">
      <c r="B6" s="700"/>
      <c r="C6" s="450" t="s">
        <v>481</v>
      </c>
      <c r="D6" s="451" t="s">
        <v>380</v>
      </c>
      <c r="E6" s="452">
        <v>39</v>
      </c>
      <c r="F6" s="453">
        <v>29</v>
      </c>
      <c r="G6" s="453">
        <v>45</v>
      </c>
      <c r="H6" s="453">
        <v>32</v>
      </c>
      <c r="I6" s="455">
        <v>30</v>
      </c>
    </row>
    <row r="7" spans="1:9" ht="15.6" customHeight="1">
      <c r="B7" s="700"/>
      <c r="C7" s="450" t="s">
        <v>482</v>
      </c>
      <c r="D7" s="451" t="s">
        <v>380</v>
      </c>
      <c r="E7" s="456">
        <v>1</v>
      </c>
      <c r="F7" s="457">
        <v>1</v>
      </c>
      <c r="G7" s="457">
        <v>2</v>
      </c>
      <c r="H7" s="457">
        <v>1</v>
      </c>
      <c r="I7" s="458" t="s">
        <v>507</v>
      </c>
    </row>
    <row r="8" spans="1:9" ht="15.6" customHeight="1">
      <c r="B8" s="700"/>
      <c r="C8" s="450" t="s">
        <v>483</v>
      </c>
      <c r="D8" s="451" t="s">
        <v>380</v>
      </c>
      <c r="E8" s="456">
        <v>0</v>
      </c>
      <c r="F8" s="457">
        <v>0</v>
      </c>
      <c r="G8" s="457">
        <v>0</v>
      </c>
      <c r="H8" s="457">
        <v>0</v>
      </c>
      <c r="I8" s="458" t="s">
        <v>507</v>
      </c>
    </row>
    <row r="9" spans="1:9" ht="15.6" customHeight="1">
      <c r="B9" s="701"/>
      <c r="C9" s="459" t="s">
        <v>150</v>
      </c>
      <c r="D9" s="460" t="s">
        <v>380</v>
      </c>
      <c r="E9" s="461">
        <v>71</v>
      </c>
      <c r="F9" s="461">
        <v>76</v>
      </c>
      <c r="G9" s="461">
        <v>81</v>
      </c>
      <c r="H9" s="461">
        <v>55</v>
      </c>
      <c r="I9" s="462">
        <v>51</v>
      </c>
    </row>
    <row r="10" spans="1:9" ht="15.6" customHeight="1">
      <c r="B10" s="699" t="s">
        <v>484</v>
      </c>
      <c r="C10" s="463" t="s">
        <v>478</v>
      </c>
      <c r="D10" s="464" t="s">
        <v>485</v>
      </c>
      <c r="E10" s="465">
        <v>332</v>
      </c>
      <c r="F10" s="466">
        <v>371</v>
      </c>
      <c r="G10" s="466">
        <v>375</v>
      </c>
      <c r="H10" s="466">
        <v>380</v>
      </c>
      <c r="I10" s="467">
        <v>305</v>
      </c>
    </row>
    <row r="11" spans="1:9" ht="15.6" customHeight="1">
      <c r="B11" s="700"/>
      <c r="C11" s="450" t="s">
        <v>486</v>
      </c>
      <c r="D11" s="451" t="s">
        <v>485</v>
      </c>
      <c r="E11" s="452">
        <v>112</v>
      </c>
      <c r="F11" s="453">
        <v>121</v>
      </c>
      <c r="G11" s="453">
        <v>147</v>
      </c>
      <c r="H11" s="454">
        <v>165</v>
      </c>
      <c r="I11" s="455">
        <v>109</v>
      </c>
    </row>
    <row r="12" spans="1:9" ht="15.6" customHeight="1">
      <c r="B12" s="700"/>
      <c r="C12" s="450" t="s">
        <v>487</v>
      </c>
      <c r="D12" s="451" t="s">
        <v>485</v>
      </c>
      <c r="E12" s="452">
        <v>27</v>
      </c>
      <c r="F12" s="453">
        <v>23</v>
      </c>
      <c r="G12" s="453">
        <v>20</v>
      </c>
      <c r="H12" s="453">
        <v>28</v>
      </c>
      <c r="I12" s="455">
        <v>24</v>
      </c>
    </row>
    <row r="13" spans="1:9" ht="15.6" customHeight="1">
      <c r="B13" s="700"/>
      <c r="C13" s="450" t="s">
        <v>488</v>
      </c>
      <c r="D13" s="451" t="s">
        <v>485</v>
      </c>
      <c r="E13" s="452">
        <v>94</v>
      </c>
      <c r="F13" s="453">
        <v>130</v>
      </c>
      <c r="G13" s="453">
        <v>118</v>
      </c>
      <c r="H13" s="453">
        <v>112</v>
      </c>
      <c r="I13" s="455">
        <v>95</v>
      </c>
    </row>
    <row r="14" spans="1:9" ht="15.6" customHeight="1">
      <c r="B14" s="701"/>
      <c r="C14" s="459" t="s">
        <v>489</v>
      </c>
      <c r="D14" s="460" t="s">
        <v>485</v>
      </c>
      <c r="E14" s="468">
        <v>99</v>
      </c>
      <c r="F14" s="461">
        <v>97</v>
      </c>
      <c r="G14" s="461">
        <v>90</v>
      </c>
      <c r="H14" s="461">
        <v>75</v>
      </c>
      <c r="I14" s="462">
        <v>77</v>
      </c>
    </row>
    <row r="15" spans="1:9" ht="18" customHeight="1">
      <c r="B15" s="469" t="s">
        <v>490</v>
      </c>
      <c r="C15" s="470"/>
      <c r="D15" s="451" t="s">
        <v>491</v>
      </c>
      <c r="E15" s="452">
        <v>21540</v>
      </c>
      <c r="F15" s="453">
        <v>18886</v>
      </c>
      <c r="G15" s="453">
        <v>23505</v>
      </c>
      <c r="H15" s="453">
        <v>52739</v>
      </c>
      <c r="I15" s="455">
        <v>20222</v>
      </c>
    </row>
    <row r="16" spans="1:9" ht="18" customHeight="1">
      <c r="B16" s="471" t="s">
        <v>492</v>
      </c>
      <c r="C16" s="470"/>
      <c r="D16" s="451" t="s">
        <v>491</v>
      </c>
      <c r="E16" s="452">
        <v>2042</v>
      </c>
      <c r="F16" s="453">
        <v>2124</v>
      </c>
      <c r="G16" s="453">
        <v>2362</v>
      </c>
      <c r="H16" s="453">
        <v>2009</v>
      </c>
      <c r="I16" s="455">
        <v>1838</v>
      </c>
    </row>
    <row r="17" spans="2:9" ht="18" customHeight="1">
      <c r="B17" s="472" t="s">
        <v>493</v>
      </c>
      <c r="C17" s="473"/>
      <c r="D17" s="474" t="s">
        <v>494</v>
      </c>
      <c r="E17" s="468">
        <v>1758</v>
      </c>
      <c r="F17" s="461">
        <v>1306</v>
      </c>
      <c r="G17" s="461">
        <v>2288</v>
      </c>
      <c r="H17" s="461">
        <v>2614</v>
      </c>
      <c r="I17" s="462">
        <v>721</v>
      </c>
    </row>
    <row r="18" spans="2:9" ht="15.6" customHeight="1">
      <c r="B18" s="705" t="s">
        <v>495</v>
      </c>
      <c r="C18" s="706"/>
      <c r="D18" s="451" t="s">
        <v>496</v>
      </c>
      <c r="E18" s="475">
        <v>22</v>
      </c>
      <c r="F18" s="476">
        <v>35</v>
      </c>
      <c r="G18" s="476">
        <v>40</v>
      </c>
      <c r="H18" s="476">
        <v>22</v>
      </c>
      <c r="I18" s="477">
        <v>24</v>
      </c>
    </row>
    <row r="19" spans="2:9" ht="18.600000000000001" customHeight="1">
      <c r="B19" s="707" t="s">
        <v>289</v>
      </c>
      <c r="C19" s="708"/>
      <c r="D19" s="474" t="s">
        <v>496</v>
      </c>
      <c r="E19" s="468">
        <v>66</v>
      </c>
      <c r="F19" s="461">
        <v>61</v>
      </c>
      <c r="G19" s="461">
        <v>86</v>
      </c>
      <c r="H19" s="461">
        <v>54</v>
      </c>
      <c r="I19" s="462">
        <v>78</v>
      </c>
    </row>
    <row r="20" spans="2:9" ht="17.25" customHeight="1">
      <c r="B20" s="699" t="s">
        <v>497</v>
      </c>
      <c r="C20" s="463" t="s">
        <v>478</v>
      </c>
      <c r="D20" s="464" t="s">
        <v>498</v>
      </c>
      <c r="E20" s="465">
        <v>135</v>
      </c>
      <c r="F20" s="466">
        <v>199</v>
      </c>
      <c r="G20" s="466">
        <v>232</v>
      </c>
      <c r="H20" s="466">
        <v>188</v>
      </c>
      <c r="I20" s="467">
        <v>189</v>
      </c>
    </row>
    <row r="21" spans="2:9" ht="17.25" customHeight="1">
      <c r="B21" s="700"/>
      <c r="C21" s="450" t="s">
        <v>499</v>
      </c>
      <c r="D21" s="451" t="s">
        <v>498</v>
      </c>
      <c r="E21" s="452">
        <v>47</v>
      </c>
      <c r="F21" s="453">
        <v>58</v>
      </c>
      <c r="G21" s="453">
        <v>93</v>
      </c>
      <c r="H21" s="453">
        <v>79</v>
      </c>
      <c r="I21" s="455">
        <v>80</v>
      </c>
    </row>
    <row r="22" spans="2:9" ht="17.25" customHeight="1">
      <c r="B22" s="700"/>
      <c r="C22" s="450" t="s">
        <v>500</v>
      </c>
      <c r="D22" s="451" t="s">
        <v>498</v>
      </c>
      <c r="E22" s="452">
        <v>9</v>
      </c>
      <c r="F22" s="453">
        <v>9</v>
      </c>
      <c r="G22" s="453">
        <v>18</v>
      </c>
      <c r="H22" s="453">
        <v>11</v>
      </c>
      <c r="I22" s="455">
        <v>14</v>
      </c>
    </row>
    <row r="23" spans="2:9" ht="17.25" customHeight="1">
      <c r="B23" s="701"/>
      <c r="C23" s="459" t="s">
        <v>501</v>
      </c>
      <c r="D23" s="460" t="s">
        <v>498</v>
      </c>
      <c r="E23" s="461">
        <v>79</v>
      </c>
      <c r="F23" s="461">
        <v>132</v>
      </c>
      <c r="G23" s="461">
        <v>121</v>
      </c>
      <c r="H23" s="461">
        <v>98</v>
      </c>
      <c r="I23" s="462">
        <v>95</v>
      </c>
    </row>
    <row r="24" spans="2:9" ht="15.6" customHeight="1">
      <c r="B24" s="697" t="s">
        <v>502</v>
      </c>
      <c r="C24" s="698"/>
      <c r="D24" s="478" t="s">
        <v>496</v>
      </c>
      <c r="E24" s="479">
        <v>399</v>
      </c>
      <c r="F24" s="479">
        <v>567</v>
      </c>
      <c r="G24" s="479">
        <v>521</v>
      </c>
      <c r="H24" s="479">
        <v>512</v>
      </c>
      <c r="I24" s="480">
        <v>420</v>
      </c>
    </row>
    <row r="25" spans="2:9" ht="15.6" customHeight="1">
      <c r="B25" s="699" t="s">
        <v>503</v>
      </c>
      <c r="C25" s="445" t="s">
        <v>478</v>
      </c>
      <c r="D25" s="446" t="s">
        <v>504</v>
      </c>
      <c r="E25" s="447">
        <v>1035501</v>
      </c>
      <c r="F25" s="448">
        <v>804809</v>
      </c>
      <c r="G25" s="448">
        <v>1351620</v>
      </c>
      <c r="H25" s="448">
        <v>2580324</v>
      </c>
      <c r="I25" s="449">
        <v>839592</v>
      </c>
    </row>
    <row r="26" spans="2:9" ht="15.6" customHeight="1">
      <c r="B26" s="700"/>
      <c r="C26" s="450" t="s">
        <v>479</v>
      </c>
      <c r="D26" s="451" t="s">
        <v>504</v>
      </c>
      <c r="E26" s="452">
        <v>966167</v>
      </c>
      <c r="F26" s="453">
        <v>763926</v>
      </c>
      <c r="G26" s="453">
        <v>1176736</v>
      </c>
      <c r="H26" s="453">
        <v>2427908</v>
      </c>
      <c r="I26" s="455">
        <v>719582</v>
      </c>
    </row>
    <row r="27" spans="2:9" ht="15.6" customHeight="1">
      <c r="B27" s="700"/>
      <c r="C27" s="450" t="s">
        <v>480</v>
      </c>
      <c r="D27" s="451" t="s">
        <v>504</v>
      </c>
      <c r="E27" s="452">
        <v>5727</v>
      </c>
      <c r="F27" s="453">
        <v>5168</v>
      </c>
      <c r="G27" s="453">
        <v>28309</v>
      </c>
      <c r="H27" s="453">
        <v>39994</v>
      </c>
      <c r="I27" s="455">
        <v>4842</v>
      </c>
    </row>
    <row r="28" spans="2:9" ht="15.6" customHeight="1">
      <c r="B28" s="700"/>
      <c r="C28" s="450" t="s">
        <v>481</v>
      </c>
      <c r="D28" s="451" t="s">
        <v>504</v>
      </c>
      <c r="E28" s="452">
        <v>24434</v>
      </c>
      <c r="F28" s="453">
        <v>13787</v>
      </c>
      <c r="G28" s="453">
        <v>29766</v>
      </c>
      <c r="H28" s="453">
        <v>15841</v>
      </c>
      <c r="I28" s="455">
        <v>5762</v>
      </c>
    </row>
    <row r="29" spans="2:9" ht="15.6" customHeight="1">
      <c r="B29" s="700"/>
      <c r="C29" s="450" t="s">
        <v>482</v>
      </c>
      <c r="D29" s="451" t="s">
        <v>504</v>
      </c>
      <c r="E29" s="456">
        <v>8534</v>
      </c>
      <c r="F29" s="457">
        <v>725</v>
      </c>
      <c r="G29" s="457">
        <v>107047</v>
      </c>
      <c r="H29" s="457">
        <v>10030</v>
      </c>
      <c r="I29" s="458" t="s">
        <v>507</v>
      </c>
    </row>
    <row r="30" spans="2:9" ht="15.6" customHeight="1">
      <c r="B30" s="700"/>
      <c r="C30" s="450" t="s">
        <v>483</v>
      </c>
      <c r="D30" s="451" t="s">
        <v>504</v>
      </c>
      <c r="E30" s="456">
        <v>0</v>
      </c>
      <c r="F30" s="457">
        <v>0</v>
      </c>
      <c r="G30" s="457">
        <v>0</v>
      </c>
      <c r="H30" s="457">
        <v>0</v>
      </c>
      <c r="I30" s="458" t="s">
        <v>507</v>
      </c>
    </row>
    <row r="31" spans="2:9" ht="15.6" customHeight="1">
      <c r="B31" s="700"/>
      <c r="C31" s="450" t="s">
        <v>150</v>
      </c>
      <c r="D31" s="451" t="s">
        <v>504</v>
      </c>
      <c r="E31" s="452">
        <v>30638</v>
      </c>
      <c r="F31" s="453">
        <v>18990</v>
      </c>
      <c r="G31" s="453">
        <v>8558</v>
      </c>
      <c r="H31" s="453">
        <v>86443</v>
      </c>
      <c r="I31" s="455">
        <v>109294</v>
      </c>
    </row>
    <row r="32" spans="2:9" ht="15.6" customHeight="1">
      <c r="B32" s="701"/>
      <c r="C32" s="459" t="s">
        <v>505</v>
      </c>
      <c r="D32" s="460" t="s">
        <v>504</v>
      </c>
      <c r="E32" s="468">
        <v>1</v>
      </c>
      <c r="F32" s="461">
        <v>2213</v>
      </c>
      <c r="G32" s="461">
        <v>1204</v>
      </c>
      <c r="H32" s="461">
        <v>108</v>
      </c>
      <c r="I32" s="462">
        <v>112</v>
      </c>
    </row>
    <row r="33" spans="2:8" ht="20.25" customHeight="1">
      <c r="B33" s="308" t="s">
        <v>304</v>
      </c>
      <c r="C33" s="336"/>
      <c r="D33" s="481"/>
    </row>
    <row r="34" spans="2:8">
      <c r="B34" s="440"/>
      <c r="C34" s="316"/>
    </row>
    <row r="35" spans="2:8" ht="12.95" customHeight="1">
      <c r="C35" s="316"/>
      <c r="E35" s="702"/>
      <c r="F35" s="702"/>
      <c r="G35" s="702"/>
      <c r="H35" s="702"/>
    </row>
    <row r="36" spans="2:8" ht="15.6" customHeight="1">
      <c r="C36" s="316"/>
    </row>
    <row r="37" spans="2:8" ht="15.6" customHeight="1">
      <c r="C37" s="316"/>
    </row>
    <row r="38" spans="2:8" ht="15.6" customHeight="1">
      <c r="C38" s="316"/>
      <c r="E38" s="437"/>
      <c r="F38" s="437"/>
      <c r="G38" s="437"/>
    </row>
    <row r="39" spans="2:8" ht="15.6" customHeight="1">
      <c r="C39" s="316"/>
      <c r="E39" s="437"/>
      <c r="F39" s="437"/>
      <c r="G39" s="437"/>
    </row>
    <row r="40" spans="2:8" ht="15.6" customHeight="1">
      <c r="C40" s="316"/>
    </row>
    <row r="41" spans="2:8" ht="15.6" customHeight="1">
      <c r="C41" s="316"/>
    </row>
    <row r="42" spans="2:8" ht="15.6" customHeight="1">
      <c r="C42" s="316"/>
    </row>
    <row r="43" spans="2:8" ht="15.6" customHeight="1">
      <c r="C43" s="316"/>
    </row>
    <row r="44" spans="2:8" ht="15.6" customHeight="1">
      <c r="C44" s="316"/>
    </row>
  </sheetData>
  <mergeCells count="9">
    <mergeCell ref="B24:C24"/>
    <mergeCell ref="B25:B32"/>
    <mergeCell ref="E35:H35"/>
    <mergeCell ref="B2:C2"/>
    <mergeCell ref="B3:B9"/>
    <mergeCell ref="B10:B14"/>
    <mergeCell ref="B18:C18"/>
    <mergeCell ref="B19:C19"/>
    <mergeCell ref="B20:B23"/>
  </mergeCells>
  <phoneticPr fontId="3"/>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13"/>
  <sheetViews>
    <sheetView workbookViewId="0">
      <selection activeCell="D14" sqref="D14"/>
    </sheetView>
  </sheetViews>
  <sheetFormatPr defaultRowHeight="15.95" customHeight="1"/>
  <cols>
    <col min="1" max="1" width="2.625" style="316" customWidth="1"/>
    <col min="2" max="2" width="11.125" style="316" customWidth="1"/>
    <col min="3" max="3" width="10.375" style="316" customWidth="1"/>
    <col min="4" max="4" width="9.75" style="316" customWidth="1"/>
    <col min="5" max="13" width="6.625" style="316" customWidth="1"/>
    <col min="14" max="14" width="6.875" style="316" customWidth="1"/>
    <col min="15" max="15" width="6.625" style="316" customWidth="1"/>
    <col min="16" max="16384" width="9" style="316"/>
  </cols>
  <sheetData>
    <row r="1" spans="2:16" ht="14.25">
      <c r="B1" s="482" t="s">
        <v>508</v>
      </c>
      <c r="C1" s="482"/>
      <c r="D1" s="416"/>
      <c r="E1" s="416"/>
      <c r="F1" s="416"/>
      <c r="G1" s="416"/>
      <c r="H1" s="416"/>
      <c r="O1" s="384" t="s">
        <v>509</v>
      </c>
    </row>
    <row r="2" spans="2:16" ht="27">
      <c r="B2" s="483" t="s">
        <v>510</v>
      </c>
      <c r="C2" s="484" t="s">
        <v>511</v>
      </c>
      <c r="D2" s="483" t="s">
        <v>364</v>
      </c>
      <c r="E2" s="484" t="s">
        <v>512</v>
      </c>
      <c r="F2" s="483" t="s">
        <v>513</v>
      </c>
      <c r="G2" s="483" t="s">
        <v>514</v>
      </c>
      <c r="H2" s="483" t="s">
        <v>515</v>
      </c>
      <c r="I2" s="483" t="s">
        <v>516</v>
      </c>
      <c r="J2" s="483" t="s">
        <v>517</v>
      </c>
      <c r="K2" s="483" t="s">
        <v>518</v>
      </c>
      <c r="L2" s="483" t="s">
        <v>519</v>
      </c>
      <c r="M2" s="483" t="s">
        <v>520</v>
      </c>
      <c r="N2" s="483" t="s">
        <v>521</v>
      </c>
      <c r="O2" s="485" t="s">
        <v>522</v>
      </c>
    </row>
    <row r="3" spans="2:16" s="423" customFormat="1" ht="13.5">
      <c r="B3" s="709" t="s">
        <v>15</v>
      </c>
      <c r="C3" s="486" t="s">
        <v>523</v>
      </c>
      <c r="D3" s="487">
        <v>39179</v>
      </c>
      <c r="E3" s="488">
        <v>167</v>
      </c>
      <c r="F3" s="488">
        <v>7</v>
      </c>
      <c r="G3" s="488">
        <v>41</v>
      </c>
      <c r="H3" s="488">
        <v>2676</v>
      </c>
      <c r="I3" s="488">
        <v>341</v>
      </c>
      <c r="J3" s="488">
        <v>272</v>
      </c>
      <c r="K3" s="488">
        <v>5087</v>
      </c>
      <c r="L3" s="488">
        <v>105</v>
      </c>
      <c r="M3" s="488">
        <v>430</v>
      </c>
      <c r="N3" s="488">
        <v>26623</v>
      </c>
      <c r="O3" s="489">
        <v>3430</v>
      </c>
    </row>
    <row r="4" spans="2:16" s="423" customFormat="1" ht="13.5">
      <c r="B4" s="709"/>
      <c r="C4" s="490" t="s">
        <v>524</v>
      </c>
      <c r="D4" s="491">
        <v>36574</v>
      </c>
      <c r="E4" s="492">
        <v>60</v>
      </c>
      <c r="F4" s="492">
        <v>4</v>
      </c>
      <c r="G4" s="492">
        <v>20</v>
      </c>
      <c r="H4" s="492">
        <v>2639</v>
      </c>
      <c r="I4" s="492">
        <v>328</v>
      </c>
      <c r="J4" s="492">
        <v>263</v>
      </c>
      <c r="K4" s="492">
        <v>4831</v>
      </c>
      <c r="L4" s="492">
        <v>91</v>
      </c>
      <c r="M4" s="492">
        <v>285</v>
      </c>
      <c r="N4" s="492">
        <v>25101</v>
      </c>
      <c r="O4" s="493">
        <v>2952</v>
      </c>
    </row>
    <row r="5" spans="2:16" s="423" customFormat="1" ht="13.5">
      <c r="B5" s="709" t="s">
        <v>17</v>
      </c>
      <c r="C5" s="494" t="s">
        <v>523</v>
      </c>
      <c r="D5" s="487">
        <v>39558</v>
      </c>
      <c r="E5" s="488">
        <v>180</v>
      </c>
      <c r="F5" s="488">
        <v>5</v>
      </c>
      <c r="G5" s="488">
        <v>40</v>
      </c>
      <c r="H5" s="488">
        <v>2777</v>
      </c>
      <c r="I5" s="488">
        <v>347</v>
      </c>
      <c r="J5" s="488">
        <v>349</v>
      </c>
      <c r="K5" s="488">
        <v>5202</v>
      </c>
      <c r="L5" s="488">
        <v>94</v>
      </c>
      <c r="M5" s="488">
        <v>400</v>
      </c>
      <c r="N5" s="488">
        <v>26659</v>
      </c>
      <c r="O5" s="489">
        <v>3505</v>
      </c>
    </row>
    <row r="6" spans="2:16" s="423" customFormat="1" ht="13.5">
      <c r="B6" s="709"/>
      <c r="C6" s="490" t="s">
        <v>524</v>
      </c>
      <c r="D6" s="491">
        <v>36935</v>
      </c>
      <c r="E6" s="492">
        <v>41</v>
      </c>
      <c r="F6" s="492">
        <v>4</v>
      </c>
      <c r="G6" s="492">
        <v>14</v>
      </c>
      <c r="H6" s="492">
        <v>2743</v>
      </c>
      <c r="I6" s="492">
        <v>336</v>
      </c>
      <c r="J6" s="492">
        <v>345</v>
      </c>
      <c r="K6" s="492">
        <v>4946</v>
      </c>
      <c r="L6" s="492">
        <v>84</v>
      </c>
      <c r="M6" s="492">
        <v>247</v>
      </c>
      <c r="N6" s="492">
        <v>25193</v>
      </c>
      <c r="O6" s="493">
        <v>2982</v>
      </c>
    </row>
    <row r="7" spans="2:16" ht="13.5">
      <c r="B7" s="710" t="s">
        <v>19</v>
      </c>
      <c r="C7" s="495" t="s">
        <v>523</v>
      </c>
      <c r="D7" s="496">
        <v>40748</v>
      </c>
      <c r="E7" s="497">
        <v>191</v>
      </c>
      <c r="F7" s="497">
        <v>10</v>
      </c>
      <c r="G7" s="497">
        <v>42</v>
      </c>
      <c r="H7" s="497">
        <v>2658</v>
      </c>
      <c r="I7" s="497">
        <v>336</v>
      </c>
      <c r="J7" s="497">
        <v>286</v>
      </c>
      <c r="K7" s="497">
        <v>5501</v>
      </c>
      <c r="L7" s="497">
        <v>91</v>
      </c>
      <c r="M7" s="497">
        <v>386</v>
      </c>
      <c r="N7" s="497">
        <v>27884</v>
      </c>
      <c r="O7" s="498">
        <v>3363</v>
      </c>
      <c r="P7" s="335"/>
    </row>
    <row r="8" spans="2:16" ht="13.5">
      <c r="B8" s="711"/>
      <c r="C8" s="499" t="s">
        <v>524</v>
      </c>
      <c r="D8" s="500">
        <v>38205</v>
      </c>
      <c r="E8" s="501">
        <v>67</v>
      </c>
      <c r="F8" s="501">
        <v>4</v>
      </c>
      <c r="G8" s="501">
        <v>19</v>
      </c>
      <c r="H8" s="501">
        <v>2621</v>
      </c>
      <c r="I8" s="501">
        <v>333</v>
      </c>
      <c r="J8" s="501">
        <v>286</v>
      </c>
      <c r="K8" s="501">
        <v>5249</v>
      </c>
      <c r="L8" s="501">
        <v>82</v>
      </c>
      <c r="M8" s="501">
        <v>233</v>
      </c>
      <c r="N8" s="501">
        <v>26397</v>
      </c>
      <c r="O8" s="502">
        <v>2914</v>
      </c>
      <c r="P8" s="335"/>
    </row>
    <row r="9" spans="2:16" ht="17.25">
      <c r="B9" s="308" t="s">
        <v>304</v>
      </c>
      <c r="C9" s="308"/>
      <c r="E9" s="336"/>
      <c r="F9" s="481"/>
      <c r="G9" s="336"/>
      <c r="H9" s="503"/>
      <c r="I9" s="504"/>
      <c r="J9" s="505"/>
      <c r="K9" s="335"/>
      <c r="L9" s="335"/>
      <c r="M9" s="335"/>
      <c r="N9" s="335"/>
      <c r="O9" s="335"/>
      <c r="P9" s="335"/>
    </row>
    <row r="10" spans="2:16" ht="13.5">
      <c r="B10" s="440"/>
      <c r="C10" s="440"/>
      <c r="F10" s="388"/>
      <c r="H10" s="335"/>
      <c r="I10" s="335"/>
      <c r="J10" s="335"/>
      <c r="K10" s="335"/>
      <c r="L10" s="335"/>
      <c r="M10" s="335"/>
      <c r="N10" s="335"/>
      <c r="O10" s="335"/>
      <c r="P10" s="335"/>
    </row>
    <row r="11" spans="2:16" ht="13.5">
      <c r="F11" s="388"/>
      <c r="H11" s="192"/>
      <c r="I11" s="506"/>
      <c r="K11" s="335"/>
      <c r="L11" s="335"/>
      <c r="M11" s="335"/>
      <c r="N11" s="335"/>
      <c r="O11" s="335"/>
    </row>
    <row r="12" spans="2:16" ht="13.5">
      <c r="F12" s="388"/>
      <c r="H12" s="506"/>
      <c r="I12" s="335"/>
      <c r="J12" s="335"/>
      <c r="K12" s="335"/>
      <c r="L12" s="335"/>
      <c r="M12" s="335"/>
      <c r="N12" s="335"/>
      <c r="O12" s="335"/>
    </row>
    <row r="13" spans="2:16" ht="17.25">
      <c r="C13" s="507"/>
      <c r="F13" s="388"/>
    </row>
  </sheetData>
  <mergeCells count="3">
    <mergeCell ref="B3:B4"/>
    <mergeCell ref="B5:B6"/>
    <mergeCell ref="B7:B8"/>
  </mergeCells>
  <phoneticPr fontId="3"/>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19"/>
  <sheetViews>
    <sheetView workbookViewId="0">
      <selection activeCell="D11" sqref="D11"/>
    </sheetView>
  </sheetViews>
  <sheetFormatPr defaultRowHeight="15.95" customHeight="1"/>
  <cols>
    <col min="1" max="1" width="2.625" style="316" customWidth="1"/>
    <col min="2" max="2" width="10.625" style="316" customWidth="1"/>
    <col min="3" max="3" width="10.5" style="316" customWidth="1"/>
    <col min="4" max="13" width="7.125" style="316" customWidth="1"/>
    <col min="14" max="14" width="2.5" style="316" customWidth="1"/>
    <col min="15" max="16384" width="9" style="316"/>
  </cols>
  <sheetData>
    <row r="1" spans="2:13" ht="14.25">
      <c r="B1" s="482" t="s">
        <v>525</v>
      </c>
      <c r="C1" s="416"/>
      <c r="D1" s="416"/>
      <c r="E1" s="416"/>
      <c r="F1" s="416"/>
      <c r="G1" s="416"/>
      <c r="M1" s="384" t="s">
        <v>526</v>
      </c>
    </row>
    <row r="2" spans="2:13" ht="31.5">
      <c r="B2" s="317" t="s">
        <v>510</v>
      </c>
      <c r="C2" s="508" t="s">
        <v>527</v>
      </c>
      <c r="D2" s="509" t="s">
        <v>363</v>
      </c>
      <c r="E2" s="510" t="s">
        <v>528</v>
      </c>
      <c r="F2" s="511" t="s">
        <v>515</v>
      </c>
      <c r="G2" s="511" t="s">
        <v>529</v>
      </c>
      <c r="H2" s="511" t="s">
        <v>513</v>
      </c>
      <c r="I2" s="511" t="s">
        <v>530</v>
      </c>
      <c r="J2" s="511" t="s">
        <v>531</v>
      </c>
      <c r="K2" s="511" t="s">
        <v>532</v>
      </c>
      <c r="L2" s="511" t="s">
        <v>533</v>
      </c>
      <c r="M2" s="511" t="s">
        <v>534</v>
      </c>
    </row>
    <row r="3" spans="2:13" ht="13.5">
      <c r="B3" s="712" t="s">
        <v>15</v>
      </c>
      <c r="C3" s="512" t="s">
        <v>535</v>
      </c>
      <c r="D3" s="513">
        <v>300</v>
      </c>
      <c r="E3" s="514">
        <v>64</v>
      </c>
      <c r="F3" s="514">
        <v>107</v>
      </c>
      <c r="G3" s="514">
        <v>22</v>
      </c>
      <c r="H3" s="514">
        <v>3</v>
      </c>
      <c r="I3" s="514">
        <v>7</v>
      </c>
      <c r="J3" s="514">
        <v>15</v>
      </c>
      <c r="K3" s="514">
        <v>2</v>
      </c>
      <c r="L3" s="515" t="s">
        <v>80</v>
      </c>
      <c r="M3" s="455">
        <v>80</v>
      </c>
    </row>
    <row r="4" spans="2:13" ht="13.5">
      <c r="B4" s="710"/>
      <c r="C4" s="516" t="s">
        <v>536</v>
      </c>
      <c r="D4" s="517">
        <v>280</v>
      </c>
      <c r="E4" s="518">
        <v>21</v>
      </c>
      <c r="F4" s="518">
        <v>135</v>
      </c>
      <c r="G4" s="518">
        <v>24</v>
      </c>
      <c r="H4" s="518">
        <v>8</v>
      </c>
      <c r="I4" s="518">
        <v>7</v>
      </c>
      <c r="J4" s="518">
        <v>14</v>
      </c>
      <c r="K4" s="518">
        <v>2</v>
      </c>
      <c r="L4" s="519" t="s">
        <v>80</v>
      </c>
      <c r="M4" s="467">
        <v>69</v>
      </c>
    </row>
    <row r="5" spans="2:13" ht="13.5">
      <c r="B5" s="713" t="s">
        <v>17</v>
      </c>
      <c r="C5" s="512" t="s">
        <v>535</v>
      </c>
      <c r="D5" s="513">
        <v>336</v>
      </c>
      <c r="E5" s="514">
        <v>74</v>
      </c>
      <c r="F5" s="514">
        <v>132</v>
      </c>
      <c r="G5" s="514">
        <v>26</v>
      </c>
      <c r="H5" s="514" t="s">
        <v>80</v>
      </c>
      <c r="I5" s="514">
        <v>13</v>
      </c>
      <c r="J5" s="514">
        <v>16</v>
      </c>
      <c r="K5" s="514">
        <v>2</v>
      </c>
      <c r="L5" s="515">
        <v>0</v>
      </c>
      <c r="M5" s="455">
        <v>73</v>
      </c>
    </row>
    <row r="6" spans="2:13" ht="13.5">
      <c r="B6" s="710"/>
      <c r="C6" s="516" t="s">
        <v>536</v>
      </c>
      <c r="D6" s="517">
        <v>306</v>
      </c>
      <c r="E6" s="518">
        <v>9</v>
      </c>
      <c r="F6" s="518">
        <v>163</v>
      </c>
      <c r="G6" s="518">
        <v>27</v>
      </c>
      <c r="H6" s="518" t="s">
        <v>80</v>
      </c>
      <c r="I6" s="518">
        <v>23</v>
      </c>
      <c r="J6" s="518">
        <v>13</v>
      </c>
      <c r="K6" s="518">
        <v>1</v>
      </c>
      <c r="L6" s="519">
        <v>0</v>
      </c>
      <c r="M6" s="467">
        <v>70</v>
      </c>
    </row>
    <row r="7" spans="2:13" ht="13.5">
      <c r="B7" s="713" t="s">
        <v>19</v>
      </c>
      <c r="C7" s="512" t="s">
        <v>535</v>
      </c>
      <c r="D7" s="513">
        <v>287</v>
      </c>
      <c r="E7" s="514">
        <v>51</v>
      </c>
      <c r="F7" s="514">
        <v>104</v>
      </c>
      <c r="G7" s="514">
        <v>18</v>
      </c>
      <c r="H7" s="514">
        <v>26</v>
      </c>
      <c r="I7" s="514">
        <v>2</v>
      </c>
      <c r="J7" s="514">
        <v>18</v>
      </c>
      <c r="K7" s="514" t="s">
        <v>537</v>
      </c>
      <c r="L7" s="515" t="s">
        <v>537</v>
      </c>
      <c r="M7" s="455">
        <v>68</v>
      </c>
    </row>
    <row r="8" spans="2:13" ht="13.5">
      <c r="B8" s="714"/>
      <c r="C8" s="520" t="s">
        <v>536</v>
      </c>
      <c r="D8" s="521">
        <v>405</v>
      </c>
      <c r="E8" s="522">
        <v>9</v>
      </c>
      <c r="F8" s="522">
        <v>122</v>
      </c>
      <c r="G8" s="522">
        <v>18</v>
      </c>
      <c r="H8" s="522">
        <v>176</v>
      </c>
      <c r="I8" s="522">
        <v>2</v>
      </c>
      <c r="J8" s="522">
        <v>17</v>
      </c>
      <c r="K8" s="522" t="s">
        <v>537</v>
      </c>
      <c r="L8" s="523" t="s">
        <v>537</v>
      </c>
      <c r="M8" s="462">
        <v>40</v>
      </c>
    </row>
    <row r="9" spans="2:13" ht="13.5">
      <c r="B9" s="308" t="s">
        <v>279</v>
      </c>
      <c r="C9" s="308"/>
      <c r="D9" s="524"/>
      <c r="E9" s="336"/>
      <c r="F9" s="481"/>
      <c r="G9" s="525"/>
      <c r="I9" s="437"/>
      <c r="J9" s="438"/>
    </row>
    <row r="10" spans="2:13" ht="13.5">
      <c r="B10" s="440"/>
      <c r="C10" s="440"/>
      <c r="F10" s="388"/>
    </row>
    <row r="11" spans="2:13" ht="13.5">
      <c r="F11" s="388"/>
      <c r="G11" s="506"/>
      <c r="H11" s="388"/>
    </row>
    <row r="12" spans="2:13" ht="13.5">
      <c r="F12" s="388"/>
      <c r="G12" s="506"/>
      <c r="H12" s="388"/>
    </row>
    <row r="13" spans="2:13" ht="17.25">
      <c r="C13" s="507"/>
      <c r="F13" s="388"/>
    </row>
    <row r="19" ht="13.5"/>
  </sheetData>
  <mergeCells count="3">
    <mergeCell ref="B3:B4"/>
    <mergeCell ref="B5:B6"/>
    <mergeCell ref="B7:B8"/>
  </mergeCells>
  <phoneticPr fontId="3"/>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K9"/>
  <sheetViews>
    <sheetView workbookViewId="0">
      <selection activeCell="D16" sqref="D16"/>
    </sheetView>
  </sheetViews>
  <sheetFormatPr defaultRowHeight="15.95" customHeight="1"/>
  <cols>
    <col min="1" max="1" width="2.625" style="46" customWidth="1"/>
    <col min="2" max="2" width="12.375" style="46" customWidth="1"/>
    <col min="3" max="5" width="22" style="46" customWidth="1"/>
    <col min="6" max="6" width="8" style="46" customWidth="1"/>
    <col min="7" max="10" width="7.125" style="46" customWidth="1"/>
    <col min="11" max="16384" width="9" style="46"/>
  </cols>
  <sheetData>
    <row r="1" spans="1:1025" ht="14.25">
      <c r="B1" s="526" t="s">
        <v>538</v>
      </c>
      <c r="C1" s="527"/>
      <c r="D1" s="527"/>
      <c r="E1" s="527"/>
      <c r="F1" s="527"/>
      <c r="G1" s="527"/>
    </row>
    <row r="2" spans="1:1025" ht="13.5">
      <c r="B2" s="30" t="s">
        <v>510</v>
      </c>
      <c r="C2" s="528" t="s">
        <v>539</v>
      </c>
      <c r="D2" s="528" t="s">
        <v>540</v>
      </c>
      <c r="E2" s="528" t="s">
        <v>541</v>
      </c>
    </row>
    <row r="3" spans="1:1025" ht="13.5">
      <c r="B3" s="8" t="s">
        <v>542</v>
      </c>
      <c r="C3" s="529">
        <v>184</v>
      </c>
      <c r="D3" s="530">
        <v>41</v>
      </c>
      <c r="E3" s="531">
        <v>6</v>
      </c>
    </row>
    <row r="4" spans="1:1025" ht="13.5">
      <c r="B4" s="8" t="s">
        <v>15</v>
      </c>
      <c r="C4" s="529">
        <v>205</v>
      </c>
      <c r="D4" s="530">
        <v>86</v>
      </c>
      <c r="E4" s="531">
        <v>15</v>
      </c>
    </row>
    <row r="5" spans="1:1025" ht="13.5">
      <c r="B5" s="8" t="s">
        <v>17</v>
      </c>
      <c r="C5" s="529">
        <v>251</v>
      </c>
      <c r="D5" s="530">
        <v>56</v>
      </c>
      <c r="E5" s="531">
        <v>16</v>
      </c>
    </row>
    <row r="6" spans="1:1025" ht="13.5">
      <c r="B6" s="8" t="s">
        <v>19</v>
      </c>
      <c r="C6" s="529">
        <v>229</v>
      </c>
      <c r="D6" s="530">
        <v>50</v>
      </c>
      <c r="E6" s="531">
        <v>13</v>
      </c>
    </row>
    <row r="7" spans="1:1025" s="537" customFormat="1" ht="13.5">
      <c r="A7" s="532"/>
      <c r="B7" s="533" t="s">
        <v>543</v>
      </c>
      <c r="C7" s="534">
        <v>205</v>
      </c>
      <c r="D7" s="535">
        <v>57</v>
      </c>
      <c r="E7" s="536">
        <v>24</v>
      </c>
      <c r="F7" s="532"/>
      <c r="G7" s="532"/>
      <c r="H7" s="532"/>
      <c r="I7" s="532"/>
      <c r="J7" s="532"/>
      <c r="K7" s="532"/>
      <c r="L7" s="532"/>
      <c r="M7" s="532"/>
      <c r="N7" s="532"/>
      <c r="O7" s="532"/>
      <c r="P7" s="532"/>
      <c r="Q7" s="532"/>
      <c r="R7" s="532"/>
      <c r="S7" s="532"/>
      <c r="T7" s="532"/>
      <c r="U7" s="532"/>
      <c r="V7" s="532"/>
      <c r="W7" s="532"/>
      <c r="X7" s="532"/>
      <c r="Y7" s="532"/>
      <c r="Z7" s="532"/>
      <c r="AA7" s="532"/>
      <c r="AB7" s="532"/>
      <c r="AC7" s="532"/>
      <c r="AD7" s="532"/>
      <c r="AE7" s="532"/>
      <c r="AF7" s="532"/>
      <c r="AG7" s="532"/>
      <c r="AH7" s="532"/>
      <c r="AI7" s="532"/>
      <c r="AJ7" s="532"/>
      <c r="AK7" s="532"/>
      <c r="AL7" s="532"/>
      <c r="AM7" s="532"/>
      <c r="AN7" s="532"/>
      <c r="AO7" s="532"/>
      <c r="AP7" s="532"/>
      <c r="AQ7" s="532"/>
      <c r="AR7" s="532"/>
      <c r="AS7" s="532"/>
      <c r="AT7" s="532"/>
      <c r="AU7" s="532"/>
      <c r="AV7" s="532"/>
      <c r="AW7" s="532"/>
      <c r="AX7" s="532"/>
      <c r="AY7" s="532"/>
      <c r="AZ7" s="532"/>
      <c r="BA7" s="532"/>
      <c r="BB7" s="532"/>
      <c r="BC7" s="532"/>
      <c r="BD7" s="532"/>
      <c r="BE7" s="532"/>
      <c r="BF7" s="532"/>
      <c r="BG7" s="532"/>
      <c r="BH7" s="532"/>
      <c r="BI7" s="532"/>
      <c r="BJ7" s="532"/>
      <c r="BK7" s="532"/>
      <c r="BL7" s="532"/>
      <c r="BM7" s="532"/>
      <c r="BN7" s="532"/>
      <c r="BO7" s="532"/>
      <c r="BP7" s="532"/>
      <c r="BQ7" s="532"/>
      <c r="BR7" s="532"/>
      <c r="BS7" s="532"/>
      <c r="BT7" s="532"/>
      <c r="BU7" s="532"/>
      <c r="BV7" s="532"/>
      <c r="BW7" s="532"/>
      <c r="BX7" s="532"/>
      <c r="BY7" s="532"/>
      <c r="BZ7" s="532"/>
      <c r="CA7" s="532"/>
      <c r="CB7" s="532"/>
      <c r="CC7" s="532"/>
      <c r="CD7" s="532"/>
      <c r="CE7" s="532"/>
      <c r="CF7" s="532"/>
      <c r="CG7" s="532"/>
      <c r="CH7" s="532"/>
      <c r="CI7" s="532"/>
      <c r="CJ7" s="532"/>
      <c r="CK7" s="532"/>
      <c r="CL7" s="532"/>
      <c r="CM7" s="532"/>
      <c r="CN7" s="532"/>
      <c r="CO7" s="532"/>
      <c r="CP7" s="532"/>
      <c r="CQ7" s="532"/>
      <c r="CR7" s="532"/>
      <c r="CS7" s="532"/>
      <c r="CT7" s="532"/>
      <c r="CU7" s="532"/>
      <c r="CV7" s="532"/>
      <c r="CW7" s="532"/>
      <c r="CX7" s="532"/>
      <c r="CY7" s="532"/>
      <c r="CZ7" s="532"/>
      <c r="DA7" s="532"/>
      <c r="DB7" s="532"/>
      <c r="DC7" s="532"/>
      <c r="DD7" s="532"/>
      <c r="DE7" s="532"/>
      <c r="DF7" s="532"/>
      <c r="DG7" s="532"/>
      <c r="DH7" s="532"/>
      <c r="DI7" s="532"/>
      <c r="DJ7" s="532"/>
      <c r="DK7" s="532"/>
      <c r="DL7" s="532"/>
      <c r="DM7" s="532"/>
      <c r="DN7" s="532"/>
      <c r="DO7" s="532"/>
      <c r="DP7" s="532"/>
      <c r="DQ7" s="532"/>
      <c r="DR7" s="532"/>
      <c r="DS7" s="532"/>
      <c r="DT7" s="532"/>
      <c r="DU7" s="532"/>
      <c r="DV7" s="532"/>
      <c r="DW7" s="532"/>
      <c r="DX7" s="532"/>
      <c r="DY7" s="532"/>
      <c r="DZ7" s="532"/>
      <c r="EA7" s="532"/>
      <c r="EB7" s="532"/>
      <c r="EC7" s="532"/>
      <c r="ED7" s="532"/>
      <c r="EE7" s="532"/>
      <c r="EF7" s="532"/>
      <c r="EG7" s="532"/>
      <c r="EH7" s="532"/>
      <c r="EI7" s="532"/>
      <c r="EJ7" s="532"/>
      <c r="EK7" s="532"/>
      <c r="EL7" s="532"/>
      <c r="EM7" s="532"/>
      <c r="EN7" s="532"/>
      <c r="EO7" s="532"/>
      <c r="EP7" s="532"/>
      <c r="EQ7" s="532"/>
      <c r="ER7" s="532"/>
      <c r="ES7" s="532"/>
      <c r="ET7" s="532"/>
      <c r="EU7" s="532"/>
      <c r="EV7" s="532"/>
      <c r="EW7" s="532"/>
      <c r="EX7" s="532"/>
      <c r="EY7" s="532"/>
      <c r="EZ7" s="532"/>
      <c r="FA7" s="532"/>
      <c r="FB7" s="532"/>
      <c r="FC7" s="532"/>
      <c r="FD7" s="532"/>
      <c r="FE7" s="532"/>
      <c r="FF7" s="532"/>
      <c r="FG7" s="532"/>
      <c r="FH7" s="532"/>
      <c r="FI7" s="532"/>
      <c r="FJ7" s="532"/>
      <c r="FK7" s="532"/>
      <c r="FL7" s="532"/>
      <c r="FM7" s="532"/>
      <c r="FN7" s="532"/>
      <c r="FO7" s="532"/>
      <c r="FP7" s="532"/>
      <c r="FQ7" s="532"/>
      <c r="FR7" s="532"/>
      <c r="FS7" s="532"/>
      <c r="FT7" s="532"/>
      <c r="FU7" s="532"/>
      <c r="FV7" s="532"/>
      <c r="FW7" s="532"/>
      <c r="FX7" s="532"/>
      <c r="FY7" s="532"/>
      <c r="FZ7" s="532"/>
      <c r="GA7" s="532"/>
      <c r="GB7" s="532"/>
      <c r="GC7" s="532"/>
      <c r="GD7" s="532"/>
      <c r="GE7" s="532"/>
      <c r="GF7" s="532"/>
      <c r="GG7" s="532"/>
      <c r="GH7" s="532"/>
      <c r="GI7" s="532"/>
      <c r="GJ7" s="532"/>
      <c r="GK7" s="532"/>
      <c r="GL7" s="532"/>
      <c r="GM7" s="532"/>
      <c r="GN7" s="532"/>
      <c r="GO7" s="532"/>
      <c r="GP7" s="532"/>
      <c r="GQ7" s="532"/>
      <c r="GR7" s="532"/>
      <c r="GS7" s="532"/>
      <c r="GT7" s="532"/>
      <c r="GU7" s="532"/>
      <c r="GV7" s="532"/>
      <c r="GW7" s="532"/>
      <c r="GX7" s="532"/>
      <c r="GY7" s="532"/>
      <c r="GZ7" s="532"/>
      <c r="HA7" s="532"/>
      <c r="HB7" s="532"/>
      <c r="HC7" s="532"/>
      <c r="HD7" s="532"/>
      <c r="HE7" s="532"/>
      <c r="HF7" s="532"/>
      <c r="HG7" s="532"/>
      <c r="HH7" s="532"/>
      <c r="HI7" s="532"/>
      <c r="HJ7" s="532"/>
      <c r="HK7" s="532"/>
      <c r="HL7" s="532"/>
      <c r="HM7" s="532"/>
      <c r="HN7" s="532"/>
      <c r="HO7" s="532"/>
      <c r="HP7" s="532"/>
      <c r="HQ7" s="532"/>
      <c r="HR7" s="532"/>
      <c r="HS7" s="532"/>
      <c r="HT7" s="532"/>
      <c r="HU7" s="532"/>
      <c r="HV7" s="532"/>
      <c r="HW7" s="532"/>
      <c r="HX7" s="532"/>
      <c r="HY7" s="532"/>
      <c r="HZ7" s="532"/>
      <c r="IA7" s="532"/>
      <c r="IB7" s="532"/>
      <c r="IC7" s="532"/>
      <c r="ID7" s="532"/>
      <c r="IE7" s="532"/>
      <c r="IF7" s="532"/>
      <c r="IG7" s="532"/>
      <c r="IH7" s="532"/>
      <c r="II7" s="532"/>
      <c r="IJ7" s="532"/>
      <c r="IK7" s="532"/>
      <c r="IL7" s="532"/>
      <c r="IM7" s="532"/>
      <c r="IN7" s="532"/>
      <c r="IO7" s="532"/>
      <c r="IP7" s="532"/>
      <c r="IQ7" s="532"/>
      <c r="IR7" s="532"/>
      <c r="IS7" s="532"/>
      <c r="IT7" s="532"/>
      <c r="IU7" s="532"/>
      <c r="IV7" s="532"/>
      <c r="IW7" s="532"/>
      <c r="IX7" s="532"/>
      <c r="IY7" s="532"/>
      <c r="IZ7" s="532"/>
      <c r="JA7" s="532"/>
      <c r="JB7" s="532"/>
      <c r="JC7" s="532"/>
      <c r="JD7" s="532"/>
      <c r="JE7" s="532"/>
      <c r="JF7" s="532"/>
      <c r="JG7" s="532"/>
      <c r="JH7" s="532"/>
      <c r="JI7" s="532"/>
      <c r="JJ7" s="532"/>
      <c r="JK7" s="532"/>
      <c r="JL7" s="532"/>
      <c r="JM7" s="532"/>
      <c r="JN7" s="532"/>
      <c r="JO7" s="532"/>
      <c r="JP7" s="532"/>
      <c r="JQ7" s="532"/>
      <c r="JR7" s="532"/>
      <c r="JS7" s="532"/>
      <c r="JT7" s="532"/>
      <c r="JU7" s="532"/>
      <c r="JV7" s="532"/>
      <c r="JW7" s="532"/>
      <c r="JX7" s="532"/>
      <c r="JY7" s="532"/>
      <c r="JZ7" s="532"/>
      <c r="KA7" s="532"/>
      <c r="KB7" s="532"/>
      <c r="KC7" s="532"/>
      <c r="KD7" s="532"/>
      <c r="KE7" s="532"/>
      <c r="KF7" s="532"/>
      <c r="KG7" s="532"/>
      <c r="KH7" s="532"/>
      <c r="KI7" s="532"/>
      <c r="KJ7" s="532"/>
      <c r="KK7" s="532"/>
      <c r="KL7" s="532"/>
      <c r="KM7" s="532"/>
      <c r="KN7" s="532"/>
      <c r="KO7" s="532"/>
      <c r="KP7" s="532"/>
      <c r="KQ7" s="532"/>
      <c r="KR7" s="532"/>
      <c r="KS7" s="532"/>
      <c r="KT7" s="532"/>
      <c r="KU7" s="532"/>
      <c r="KV7" s="532"/>
      <c r="KW7" s="532"/>
      <c r="KX7" s="532"/>
      <c r="KY7" s="532"/>
      <c r="KZ7" s="532"/>
      <c r="LA7" s="532"/>
      <c r="LB7" s="532"/>
      <c r="LC7" s="532"/>
      <c r="LD7" s="532"/>
      <c r="LE7" s="532"/>
      <c r="LF7" s="532"/>
      <c r="LG7" s="532"/>
      <c r="LH7" s="532"/>
      <c r="LI7" s="532"/>
      <c r="LJ7" s="532"/>
      <c r="LK7" s="532"/>
      <c r="LL7" s="532"/>
      <c r="LM7" s="532"/>
      <c r="LN7" s="532"/>
      <c r="LO7" s="532"/>
      <c r="LP7" s="532"/>
      <c r="LQ7" s="532"/>
      <c r="LR7" s="532"/>
      <c r="LS7" s="532"/>
      <c r="LT7" s="532"/>
      <c r="LU7" s="532"/>
      <c r="LV7" s="532"/>
      <c r="LW7" s="532"/>
      <c r="LX7" s="532"/>
      <c r="LY7" s="532"/>
      <c r="LZ7" s="532"/>
      <c r="MA7" s="532"/>
      <c r="MB7" s="532"/>
      <c r="MC7" s="532"/>
      <c r="MD7" s="532"/>
      <c r="ME7" s="532"/>
      <c r="MF7" s="532"/>
      <c r="MG7" s="532"/>
      <c r="MH7" s="532"/>
      <c r="MI7" s="532"/>
      <c r="MJ7" s="532"/>
      <c r="MK7" s="532"/>
      <c r="ML7" s="532"/>
      <c r="MM7" s="532"/>
      <c r="MN7" s="532"/>
      <c r="MO7" s="532"/>
      <c r="MP7" s="532"/>
      <c r="MQ7" s="532"/>
      <c r="MR7" s="532"/>
      <c r="MS7" s="532"/>
      <c r="MT7" s="532"/>
      <c r="MU7" s="532"/>
      <c r="MV7" s="532"/>
      <c r="MW7" s="532"/>
      <c r="MX7" s="532"/>
      <c r="MY7" s="532"/>
      <c r="MZ7" s="532"/>
      <c r="NA7" s="532"/>
      <c r="NB7" s="532"/>
      <c r="NC7" s="532"/>
      <c r="ND7" s="532"/>
      <c r="NE7" s="532"/>
      <c r="NF7" s="532"/>
      <c r="NG7" s="532"/>
      <c r="NH7" s="532"/>
      <c r="NI7" s="532"/>
      <c r="NJ7" s="532"/>
      <c r="NK7" s="532"/>
      <c r="NL7" s="532"/>
      <c r="NM7" s="532"/>
      <c r="NN7" s="532"/>
      <c r="NO7" s="532"/>
      <c r="NP7" s="532"/>
      <c r="NQ7" s="532"/>
      <c r="NR7" s="532"/>
      <c r="NS7" s="532"/>
      <c r="NT7" s="532"/>
      <c r="NU7" s="532"/>
      <c r="NV7" s="532"/>
      <c r="NW7" s="532"/>
      <c r="NX7" s="532"/>
      <c r="NY7" s="532"/>
      <c r="NZ7" s="532"/>
      <c r="OA7" s="532"/>
      <c r="OB7" s="532"/>
      <c r="OC7" s="532"/>
      <c r="OD7" s="532"/>
      <c r="OE7" s="532"/>
      <c r="OF7" s="532"/>
      <c r="OG7" s="532"/>
      <c r="OH7" s="532"/>
      <c r="OI7" s="532"/>
      <c r="OJ7" s="532"/>
      <c r="OK7" s="532"/>
      <c r="OL7" s="532"/>
      <c r="OM7" s="532"/>
      <c r="ON7" s="532"/>
      <c r="OO7" s="532"/>
      <c r="OP7" s="532"/>
      <c r="OQ7" s="532"/>
      <c r="OR7" s="532"/>
      <c r="OS7" s="532"/>
      <c r="OT7" s="532"/>
      <c r="OU7" s="532"/>
      <c r="OV7" s="532"/>
      <c r="OW7" s="532"/>
      <c r="OX7" s="532"/>
      <c r="OY7" s="532"/>
      <c r="OZ7" s="532"/>
      <c r="PA7" s="532"/>
      <c r="PB7" s="532"/>
      <c r="PC7" s="532"/>
      <c r="PD7" s="532"/>
      <c r="PE7" s="532"/>
      <c r="PF7" s="532"/>
      <c r="PG7" s="532"/>
      <c r="PH7" s="532"/>
      <c r="PI7" s="532"/>
      <c r="PJ7" s="532"/>
      <c r="PK7" s="532"/>
      <c r="PL7" s="532"/>
      <c r="PM7" s="532"/>
      <c r="PN7" s="532"/>
      <c r="PO7" s="532"/>
      <c r="PP7" s="532"/>
      <c r="PQ7" s="532"/>
      <c r="PR7" s="532"/>
      <c r="PS7" s="532"/>
      <c r="PT7" s="532"/>
      <c r="PU7" s="532"/>
      <c r="PV7" s="532"/>
      <c r="PW7" s="532"/>
      <c r="PX7" s="532"/>
      <c r="PY7" s="532"/>
      <c r="PZ7" s="532"/>
      <c r="QA7" s="532"/>
      <c r="QB7" s="532"/>
      <c r="QC7" s="532"/>
      <c r="QD7" s="532"/>
      <c r="QE7" s="532"/>
      <c r="QF7" s="532"/>
      <c r="QG7" s="532"/>
      <c r="QH7" s="532"/>
      <c r="QI7" s="532"/>
      <c r="QJ7" s="532"/>
      <c r="QK7" s="532"/>
      <c r="QL7" s="532"/>
      <c r="QM7" s="532"/>
      <c r="QN7" s="532"/>
      <c r="QO7" s="532"/>
      <c r="QP7" s="532"/>
      <c r="QQ7" s="532"/>
      <c r="QR7" s="532"/>
      <c r="QS7" s="532"/>
      <c r="QT7" s="532"/>
      <c r="QU7" s="532"/>
      <c r="QV7" s="532"/>
      <c r="QW7" s="532"/>
      <c r="QX7" s="532"/>
      <c r="QY7" s="532"/>
      <c r="QZ7" s="532"/>
      <c r="RA7" s="532"/>
      <c r="RB7" s="532"/>
      <c r="RC7" s="532"/>
      <c r="RD7" s="532"/>
      <c r="RE7" s="532"/>
      <c r="RF7" s="532"/>
      <c r="RG7" s="532"/>
      <c r="RH7" s="532"/>
      <c r="RI7" s="532"/>
      <c r="RJ7" s="532"/>
      <c r="RK7" s="532"/>
      <c r="RL7" s="532"/>
      <c r="RM7" s="532"/>
      <c r="RN7" s="532"/>
      <c r="RO7" s="532"/>
      <c r="RP7" s="532"/>
      <c r="RQ7" s="532"/>
      <c r="RR7" s="532"/>
      <c r="RS7" s="532"/>
      <c r="RT7" s="532"/>
      <c r="RU7" s="532"/>
      <c r="RV7" s="532"/>
      <c r="RW7" s="532"/>
      <c r="RX7" s="532"/>
      <c r="RY7" s="532"/>
      <c r="RZ7" s="532"/>
      <c r="SA7" s="532"/>
      <c r="SB7" s="532"/>
      <c r="SC7" s="532"/>
      <c r="SD7" s="532"/>
      <c r="SE7" s="532"/>
      <c r="SF7" s="532"/>
      <c r="SG7" s="532"/>
      <c r="SH7" s="532"/>
      <c r="SI7" s="532"/>
      <c r="SJ7" s="532"/>
      <c r="SK7" s="532"/>
      <c r="SL7" s="532"/>
      <c r="SM7" s="532"/>
      <c r="SN7" s="532"/>
      <c r="SO7" s="532"/>
      <c r="SP7" s="532"/>
      <c r="SQ7" s="532"/>
      <c r="SR7" s="532"/>
      <c r="SS7" s="532"/>
      <c r="ST7" s="532"/>
      <c r="SU7" s="532"/>
      <c r="SV7" s="532"/>
      <c r="SW7" s="532"/>
      <c r="SX7" s="532"/>
      <c r="SY7" s="532"/>
      <c r="SZ7" s="532"/>
      <c r="TA7" s="532"/>
      <c r="TB7" s="532"/>
      <c r="TC7" s="532"/>
      <c r="TD7" s="532"/>
      <c r="TE7" s="532"/>
      <c r="TF7" s="532"/>
      <c r="TG7" s="532"/>
      <c r="TH7" s="532"/>
      <c r="TI7" s="532"/>
      <c r="TJ7" s="532"/>
      <c r="TK7" s="532"/>
      <c r="TL7" s="532"/>
      <c r="TM7" s="532"/>
      <c r="TN7" s="532"/>
      <c r="TO7" s="532"/>
      <c r="TP7" s="532"/>
      <c r="TQ7" s="532"/>
      <c r="TR7" s="532"/>
      <c r="TS7" s="532"/>
      <c r="TT7" s="532"/>
      <c r="TU7" s="532"/>
      <c r="TV7" s="532"/>
      <c r="TW7" s="532"/>
      <c r="TX7" s="532"/>
      <c r="TY7" s="532"/>
      <c r="TZ7" s="532"/>
      <c r="UA7" s="532"/>
      <c r="UB7" s="532"/>
      <c r="UC7" s="532"/>
      <c r="UD7" s="532"/>
      <c r="UE7" s="532"/>
      <c r="UF7" s="532"/>
      <c r="UG7" s="532"/>
      <c r="UH7" s="532"/>
      <c r="UI7" s="532"/>
      <c r="UJ7" s="532"/>
      <c r="UK7" s="532"/>
      <c r="UL7" s="532"/>
      <c r="UM7" s="532"/>
      <c r="UN7" s="532"/>
      <c r="UO7" s="532"/>
      <c r="UP7" s="532"/>
      <c r="UQ7" s="532"/>
      <c r="UR7" s="532"/>
      <c r="US7" s="532"/>
      <c r="UT7" s="532"/>
      <c r="UU7" s="532"/>
      <c r="UV7" s="532"/>
      <c r="UW7" s="532"/>
      <c r="UX7" s="532"/>
      <c r="UY7" s="532"/>
      <c r="UZ7" s="532"/>
      <c r="VA7" s="532"/>
      <c r="VB7" s="532"/>
      <c r="VC7" s="532"/>
      <c r="VD7" s="532"/>
      <c r="VE7" s="532"/>
      <c r="VF7" s="532"/>
      <c r="VG7" s="532"/>
      <c r="VH7" s="532"/>
      <c r="VI7" s="532"/>
      <c r="VJ7" s="532"/>
      <c r="VK7" s="532"/>
      <c r="VL7" s="532"/>
      <c r="VM7" s="532"/>
      <c r="VN7" s="532"/>
      <c r="VO7" s="532"/>
      <c r="VP7" s="532"/>
      <c r="VQ7" s="532"/>
      <c r="VR7" s="532"/>
      <c r="VS7" s="532"/>
      <c r="VT7" s="532"/>
      <c r="VU7" s="532"/>
      <c r="VV7" s="532"/>
      <c r="VW7" s="532"/>
      <c r="VX7" s="532"/>
      <c r="VY7" s="532"/>
      <c r="VZ7" s="532"/>
      <c r="WA7" s="532"/>
      <c r="WB7" s="532"/>
      <c r="WC7" s="532"/>
      <c r="WD7" s="532"/>
      <c r="WE7" s="532"/>
      <c r="WF7" s="532"/>
      <c r="WG7" s="532"/>
      <c r="WH7" s="532"/>
      <c r="WI7" s="532"/>
      <c r="WJ7" s="532"/>
      <c r="WK7" s="532"/>
      <c r="WL7" s="532"/>
      <c r="WM7" s="532"/>
      <c r="WN7" s="532"/>
      <c r="WO7" s="532"/>
      <c r="WP7" s="532"/>
      <c r="WQ7" s="532"/>
      <c r="WR7" s="532"/>
      <c r="WS7" s="532"/>
      <c r="WT7" s="532"/>
      <c r="WU7" s="532"/>
      <c r="WV7" s="532"/>
      <c r="WW7" s="532"/>
      <c r="WX7" s="532"/>
      <c r="WY7" s="532"/>
      <c r="WZ7" s="532"/>
      <c r="XA7" s="532"/>
      <c r="XB7" s="532"/>
      <c r="XC7" s="532"/>
      <c r="XD7" s="532"/>
      <c r="XE7" s="532"/>
      <c r="XF7" s="532"/>
      <c r="XG7" s="532"/>
      <c r="XH7" s="532"/>
      <c r="XI7" s="532"/>
      <c r="XJ7" s="532"/>
      <c r="XK7" s="532"/>
      <c r="XL7" s="532"/>
      <c r="XM7" s="532"/>
      <c r="XN7" s="532"/>
      <c r="XO7" s="532"/>
      <c r="XP7" s="532"/>
      <c r="XQ7" s="532"/>
      <c r="XR7" s="532"/>
      <c r="XS7" s="532"/>
      <c r="XT7" s="532"/>
      <c r="XU7" s="532"/>
      <c r="XV7" s="532"/>
      <c r="XW7" s="532"/>
      <c r="XX7" s="532"/>
      <c r="XY7" s="532"/>
      <c r="XZ7" s="532"/>
      <c r="YA7" s="532"/>
      <c r="YB7" s="532"/>
      <c r="YC7" s="532"/>
      <c r="YD7" s="532"/>
      <c r="YE7" s="532"/>
      <c r="YF7" s="532"/>
      <c r="YG7" s="532"/>
      <c r="YH7" s="532"/>
      <c r="YI7" s="532"/>
      <c r="YJ7" s="532"/>
      <c r="YK7" s="532"/>
      <c r="YL7" s="532"/>
      <c r="YM7" s="532"/>
      <c r="YN7" s="532"/>
      <c r="YO7" s="532"/>
      <c r="YP7" s="532"/>
      <c r="YQ7" s="532"/>
      <c r="YR7" s="532"/>
      <c r="YS7" s="532"/>
      <c r="YT7" s="532"/>
      <c r="YU7" s="532"/>
      <c r="YV7" s="532"/>
      <c r="YW7" s="532"/>
      <c r="YX7" s="532"/>
      <c r="YY7" s="532"/>
      <c r="YZ7" s="532"/>
      <c r="ZA7" s="532"/>
      <c r="ZB7" s="532"/>
      <c r="ZC7" s="532"/>
      <c r="ZD7" s="532"/>
      <c r="ZE7" s="532"/>
      <c r="ZF7" s="532"/>
      <c r="ZG7" s="532"/>
      <c r="ZH7" s="532"/>
      <c r="ZI7" s="532"/>
      <c r="ZJ7" s="532"/>
      <c r="ZK7" s="532"/>
      <c r="ZL7" s="532"/>
      <c r="ZM7" s="532"/>
      <c r="ZN7" s="532"/>
      <c r="ZO7" s="532"/>
      <c r="ZP7" s="532"/>
      <c r="ZQ7" s="532"/>
      <c r="ZR7" s="532"/>
      <c r="ZS7" s="532"/>
      <c r="ZT7" s="532"/>
      <c r="ZU7" s="532"/>
      <c r="ZV7" s="532"/>
      <c r="ZW7" s="532"/>
      <c r="ZX7" s="532"/>
      <c r="ZY7" s="532"/>
      <c r="ZZ7" s="532"/>
      <c r="AAA7" s="532"/>
      <c r="AAB7" s="532"/>
      <c r="AAC7" s="532"/>
      <c r="AAD7" s="532"/>
      <c r="AAE7" s="532"/>
      <c r="AAF7" s="532"/>
      <c r="AAG7" s="532"/>
      <c r="AAH7" s="532"/>
      <c r="AAI7" s="532"/>
      <c r="AAJ7" s="532"/>
      <c r="AAK7" s="532"/>
      <c r="AAL7" s="532"/>
      <c r="AAM7" s="532"/>
      <c r="AAN7" s="532"/>
      <c r="AAO7" s="532"/>
      <c r="AAP7" s="532"/>
      <c r="AAQ7" s="532"/>
      <c r="AAR7" s="532"/>
      <c r="AAS7" s="532"/>
      <c r="AAT7" s="532"/>
      <c r="AAU7" s="532"/>
      <c r="AAV7" s="532"/>
      <c r="AAW7" s="532"/>
      <c r="AAX7" s="532"/>
      <c r="AAY7" s="532"/>
      <c r="AAZ7" s="532"/>
      <c r="ABA7" s="532"/>
      <c r="ABB7" s="532"/>
      <c r="ABC7" s="532"/>
      <c r="ABD7" s="532"/>
      <c r="ABE7" s="532"/>
      <c r="ABF7" s="532"/>
      <c r="ABG7" s="532"/>
      <c r="ABH7" s="532"/>
      <c r="ABI7" s="532"/>
      <c r="ABJ7" s="532"/>
      <c r="ABK7" s="532"/>
      <c r="ABL7" s="532"/>
      <c r="ABM7" s="532"/>
      <c r="ABN7" s="532"/>
      <c r="ABO7" s="532"/>
      <c r="ABP7" s="532"/>
      <c r="ABQ7" s="532"/>
      <c r="ABR7" s="532"/>
      <c r="ABS7" s="532"/>
      <c r="ABT7" s="532"/>
      <c r="ABU7" s="532"/>
      <c r="ABV7" s="532"/>
      <c r="ABW7" s="532"/>
      <c r="ABX7" s="532"/>
      <c r="ABY7" s="532"/>
      <c r="ABZ7" s="532"/>
      <c r="ACA7" s="532"/>
      <c r="ACB7" s="532"/>
      <c r="ACC7" s="532"/>
      <c r="ACD7" s="532"/>
      <c r="ACE7" s="532"/>
      <c r="ACF7" s="532"/>
      <c r="ACG7" s="532"/>
      <c r="ACH7" s="532"/>
      <c r="ACI7" s="532"/>
      <c r="ACJ7" s="532"/>
      <c r="ACK7" s="532"/>
      <c r="ACL7" s="532"/>
      <c r="ACM7" s="532"/>
      <c r="ACN7" s="532"/>
      <c r="ACO7" s="532"/>
      <c r="ACP7" s="532"/>
      <c r="ACQ7" s="532"/>
      <c r="ACR7" s="532"/>
      <c r="ACS7" s="532"/>
      <c r="ACT7" s="532"/>
      <c r="ACU7" s="532"/>
      <c r="ACV7" s="532"/>
      <c r="ACW7" s="532"/>
      <c r="ACX7" s="532"/>
      <c r="ACY7" s="532"/>
      <c r="ACZ7" s="532"/>
      <c r="ADA7" s="532"/>
      <c r="ADB7" s="532"/>
      <c r="ADC7" s="532"/>
      <c r="ADD7" s="532"/>
      <c r="ADE7" s="532"/>
      <c r="ADF7" s="532"/>
      <c r="ADG7" s="532"/>
      <c r="ADH7" s="532"/>
      <c r="ADI7" s="532"/>
      <c r="ADJ7" s="532"/>
      <c r="ADK7" s="532"/>
      <c r="ADL7" s="532"/>
      <c r="ADM7" s="532"/>
      <c r="ADN7" s="532"/>
      <c r="ADO7" s="532"/>
      <c r="ADP7" s="532"/>
      <c r="ADQ7" s="532"/>
      <c r="ADR7" s="532"/>
      <c r="ADS7" s="532"/>
      <c r="ADT7" s="532"/>
      <c r="ADU7" s="532"/>
      <c r="ADV7" s="532"/>
      <c r="ADW7" s="532"/>
      <c r="ADX7" s="532"/>
      <c r="ADY7" s="532"/>
      <c r="ADZ7" s="532"/>
      <c r="AEA7" s="532"/>
      <c r="AEB7" s="532"/>
      <c r="AEC7" s="532"/>
      <c r="AED7" s="532"/>
      <c r="AEE7" s="532"/>
      <c r="AEF7" s="532"/>
      <c r="AEG7" s="532"/>
      <c r="AEH7" s="532"/>
      <c r="AEI7" s="532"/>
      <c r="AEJ7" s="532"/>
      <c r="AEK7" s="532"/>
      <c r="AEL7" s="532"/>
      <c r="AEM7" s="532"/>
      <c r="AEN7" s="532"/>
      <c r="AEO7" s="532"/>
      <c r="AEP7" s="532"/>
      <c r="AEQ7" s="532"/>
      <c r="AER7" s="532"/>
      <c r="AES7" s="532"/>
      <c r="AET7" s="532"/>
      <c r="AEU7" s="532"/>
      <c r="AEV7" s="532"/>
      <c r="AEW7" s="532"/>
      <c r="AEX7" s="532"/>
      <c r="AEY7" s="532"/>
      <c r="AEZ7" s="532"/>
      <c r="AFA7" s="532"/>
      <c r="AFB7" s="532"/>
      <c r="AFC7" s="532"/>
      <c r="AFD7" s="532"/>
      <c r="AFE7" s="532"/>
      <c r="AFF7" s="532"/>
      <c r="AFG7" s="532"/>
      <c r="AFH7" s="532"/>
      <c r="AFI7" s="532"/>
      <c r="AFJ7" s="532"/>
      <c r="AFK7" s="532"/>
      <c r="AFL7" s="532"/>
      <c r="AFM7" s="532"/>
      <c r="AFN7" s="532"/>
      <c r="AFO7" s="532"/>
      <c r="AFP7" s="532"/>
      <c r="AFQ7" s="532"/>
      <c r="AFR7" s="532"/>
      <c r="AFS7" s="532"/>
      <c r="AFT7" s="532"/>
      <c r="AFU7" s="532"/>
      <c r="AFV7" s="532"/>
      <c r="AFW7" s="532"/>
      <c r="AFX7" s="532"/>
      <c r="AFY7" s="532"/>
      <c r="AFZ7" s="532"/>
      <c r="AGA7" s="532"/>
      <c r="AGB7" s="532"/>
      <c r="AGC7" s="532"/>
      <c r="AGD7" s="532"/>
      <c r="AGE7" s="532"/>
      <c r="AGF7" s="532"/>
      <c r="AGG7" s="532"/>
      <c r="AGH7" s="532"/>
      <c r="AGI7" s="532"/>
      <c r="AGJ7" s="532"/>
      <c r="AGK7" s="532"/>
      <c r="AGL7" s="532"/>
      <c r="AGM7" s="532"/>
      <c r="AGN7" s="532"/>
      <c r="AGO7" s="532"/>
      <c r="AGP7" s="532"/>
      <c r="AGQ7" s="532"/>
      <c r="AGR7" s="532"/>
      <c r="AGS7" s="532"/>
      <c r="AGT7" s="532"/>
      <c r="AGU7" s="532"/>
      <c r="AGV7" s="532"/>
      <c r="AGW7" s="532"/>
      <c r="AGX7" s="532"/>
      <c r="AGY7" s="532"/>
      <c r="AGZ7" s="532"/>
      <c r="AHA7" s="532"/>
      <c r="AHB7" s="532"/>
      <c r="AHC7" s="532"/>
      <c r="AHD7" s="532"/>
      <c r="AHE7" s="532"/>
      <c r="AHF7" s="532"/>
      <c r="AHG7" s="532"/>
      <c r="AHH7" s="532"/>
      <c r="AHI7" s="532"/>
      <c r="AHJ7" s="532"/>
      <c r="AHK7" s="532"/>
      <c r="AHL7" s="532"/>
      <c r="AHM7" s="532"/>
      <c r="AHN7" s="532"/>
      <c r="AHO7" s="532"/>
      <c r="AHP7" s="532"/>
      <c r="AHQ7" s="532"/>
      <c r="AHR7" s="532"/>
      <c r="AHS7" s="532"/>
      <c r="AHT7" s="532"/>
      <c r="AHU7" s="532"/>
      <c r="AHV7" s="532"/>
      <c r="AHW7" s="532"/>
      <c r="AHX7" s="532"/>
      <c r="AHY7" s="532"/>
      <c r="AHZ7" s="532"/>
      <c r="AIA7" s="532"/>
      <c r="AIB7" s="532"/>
      <c r="AIC7" s="532"/>
      <c r="AID7" s="532"/>
      <c r="AIE7" s="532"/>
      <c r="AIF7" s="532"/>
      <c r="AIG7" s="532"/>
      <c r="AIH7" s="532"/>
      <c r="AII7" s="532"/>
      <c r="AIJ7" s="532"/>
      <c r="AIK7" s="532"/>
      <c r="AIL7" s="532"/>
      <c r="AIM7" s="532"/>
      <c r="AIN7" s="532"/>
      <c r="AIO7" s="532"/>
      <c r="AIP7" s="532"/>
      <c r="AIQ7" s="532"/>
      <c r="AIR7" s="532"/>
      <c r="AIS7" s="532"/>
      <c r="AIT7" s="532"/>
      <c r="AIU7" s="532"/>
      <c r="AIV7" s="532"/>
      <c r="AIW7" s="532"/>
      <c r="AIX7" s="532"/>
      <c r="AIY7" s="532"/>
      <c r="AIZ7" s="532"/>
      <c r="AJA7" s="532"/>
      <c r="AJB7" s="532"/>
      <c r="AJC7" s="532"/>
      <c r="AJD7" s="532"/>
      <c r="AJE7" s="532"/>
      <c r="AJF7" s="532"/>
      <c r="AJG7" s="532"/>
      <c r="AJH7" s="532"/>
      <c r="AJI7" s="532"/>
      <c r="AJJ7" s="532"/>
      <c r="AJK7" s="532"/>
      <c r="AJL7" s="532"/>
      <c r="AJM7" s="532"/>
      <c r="AJN7" s="532"/>
      <c r="AJO7" s="532"/>
      <c r="AJP7" s="532"/>
      <c r="AJQ7" s="532"/>
      <c r="AJR7" s="532"/>
      <c r="AJS7" s="532"/>
      <c r="AJT7" s="532"/>
      <c r="AJU7" s="532"/>
      <c r="AJV7" s="532"/>
      <c r="AJW7" s="532"/>
      <c r="AJX7" s="532"/>
      <c r="AJY7" s="532"/>
      <c r="AJZ7" s="532"/>
      <c r="AKA7" s="532"/>
      <c r="AKB7" s="532"/>
      <c r="AKC7" s="532"/>
      <c r="AKD7" s="532"/>
      <c r="AKE7" s="532"/>
      <c r="AKF7" s="532"/>
      <c r="AKG7" s="532"/>
      <c r="AKH7" s="532"/>
      <c r="AKI7" s="532"/>
      <c r="AKJ7" s="532"/>
      <c r="AKK7" s="532"/>
      <c r="AKL7" s="532"/>
      <c r="AKM7" s="532"/>
      <c r="AKN7" s="532"/>
      <c r="AKO7" s="532"/>
      <c r="AKP7" s="532"/>
      <c r="AKQ7" s="532"/>
      <c r="AKR7" s="532"/>
      <c r="AKS7" s="532"/>
      <c r="AKT7" s="532"/>
      <c r="AKU7" s="532"/>
      <c r="AKV7" s="532"/>
      <c r="AKW7" s="532"/>
      <c r="AKX7" s="532"/>
      <c r="AKY7" s="532"/>
      <c r="AKZ7" s="532"/>
      <c r="ALA7" s="532"/>
      <c r="ALB7" s="532"/>
      <c r="ALC7" s="532"/>
      <c r="ALD7" s="532"/>
      <c r="ALE7" s="532"/>
      <c r="ALF7" s="532"/>
      <c r="ALG7" s="532"/>
      <c r="ALH7" s="532"/>
      <c r="ALI7" s="532"/>
      <c r="ALJ7" s="532"/>
      <c r="ALK7" s="532"/>
      <c r="ALL7" s="532"/>
      <c r="ALM7" s="532"/>
      <c r="ALN7" s="532"/>
      <c r="ALO7" s="532"/>
      <c r="ALP7" s="532"/>
      <c r="ALQ7" s="532"/>
      <c r="ALR7" s="532"/>
      <c r="ALS7" s="532"/>
      <c r="ALT7" s="532"/>
      <c r="ALU7" s="532"/>
      <c r="ALV7" s="532"/>
      <c r="ALW7" s="532"/>
      <c r="ALX7" s="532"/>
      <c r="ALY7" s="532"/>
      <c r="ALZ7" s="532"/>
      <c r="AMA7" s="532"/>
      <c r="AMB7" s="532"/>
      <c r="AMC7" s="532"/>
      <c r="AMD7" s="532"/>
      <c r="AME7" s="532"/>
      <c r="AMF7" s="532"/>
      <c r="AMG7" s="532"/>
      <c r="AMH7" s="532"/>
      <c r="AMI7" s="532"/>
      <c r="AMJ7" s="532"/>
      <c r="AMK7" s="532"/>
    </row>
    <row r="8" spans="1:1025" ht="13.5">
      <c r="B8" s="46" t="s">
        <v>544</v>
      </c>
    </row>
    <row r="9" spans="1:1025" ht="13.5">
      <c r="B9" s="506"/>
    </row>
  </sheetData>
  <phoneticPr fontId="3"/>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S23"/>
  <sheetViews>
    <sheetView workbookViewId="0">
      <selection activeCell="H13" sqref="H13"/>
    </sheetView>
  </sheetViews>
  <sheetFormatPr defaultRowHeight="15.95" customHeight="1"/>
  <cols>
    <col min="1" max="1" width="2.625" style="316" customWidth="1"/>
    <col min="2" max="2" width="10.875" style="316" customWidth="1"/>
    <col min="3" max="3" width="5.75" style="316" customWidth="1"/>
    <col min="4" max="16" width="5.625" style="316" customWidth="1"/>
    <col min="17" max="17" width="5.625" style="48" customWidth="1"/>
    <col min="18" max="26" width="8.625" style="316" customWidth="1"/>
    <col min="27" max="30" width="7.125" style="316" customWidth="1"/>
    <col min="31" max="16384" width="9" style="316"/>
  </cols>
  <sheetData>
    <row r="1" spans="2:19" ht="14.25" customHeight="1">
      <c r="B1" s="482"/>
      <c r="C1" s="416"/>
      <c r="D1" s="416"/>
      <c r="E1" s="416"/>
      <c r="F1" s="416"/>
      <c r="G1" s="416"/>
      <c r="H1" s="416"/>
      <c r="I1" s="416"/>
      <c r="J1" s="416"/>
    </row>
    <row r="2" spans="2:19" ht="14.25" customHeight="1">
      <c r="B2" s="538" t="s">
        <v>545</v>
      </c>
      <c r="Q2" s="384" t="s">
        <v>526</v>
      </c>
    </row>
    <row r="3" spans="2:19" ht="13.5">
      <c r="B3" s="625" t="s">
        <v>510</v>
      </c>
      <c r="C3" s="715" t="s">
        <v>546</v>
      </c>
      <c r="D3" s="716"/>
      <c r="E3" s="539" t="s">
        <v>547</v>
      </c>
      <c r="F3" s="540"/>
      <c r="G3" s="540"/>
      <c r="H3" s="540"/>
      <c r="I3" s="540"/>
      <c r="J3" s="541"/>
      <c r="K3" s="627" t="s">
        <v>548</v>
      </c>
      <c r="L3" s="628"/>
      <c r="M3" s="628"/>
      <c r="N3" s="629"/>
      <c r="O3" s="715" t="s">
        <v>549</v>
      </c>
      <c r="P3" s="719" t="s">
        <v>550</v>
      </c>
      <c r="Q3" s="720"/>
    </row>
    <row r="4" spans="2:19" ht="13.5">
      <c r="B4" s="626"/>
      <c r="C4" s="717"/>
      <c r="D4" s="718"/>
      <c r="E4" s="627" t="s">
        <v>551</v>
      </c>
      <c r="F4" s="629"/>
      <c r="G4" s="627" t="s">
        <v>552</v>
      </c>
      <c r="H4" s="629"/>
      <c r="I4" s="627" t="s">
        <v>553</v>
      </c>
      <c r="J4" s="629"/>
      <c r="K4" s="627" t="s">
        <v>554</v>
      </c>
      <c r="L4" s="629"/>
      <c r="M4" s="627" t="s">
        <v>553</v>
      </c>
      <c r="N4" s="629"/>
      <c r="O4" s="717"/>
      <c r="P4" s="721"/>
      <c r="Q4" s="722"/>
    </row>
    <row r="5" spans="2:19" ht="13.5">
      <c r="B5" s="542" t="s">
        <v>555</v>
      </c>
      <c r="C5" s="543">
        <v>105</v>
      </c>
      <c r="D5" s="544">
        <v>50</v>
      </c>
      <c r="E5" s="543">
        <v>45</v>
      </c>
      <c r="F5" s="545">
        <v>18</v>
      </c>
      <c r="G5" s="546">
        <v>5</v>
      </c>
      <c r="H5" s="545">
        <v>2</v>
      </c>
      <c r="I5" s="546">
        <v>8</v>
      </c>
      <c r="J5" s="547">
        <v>4</v>
      </c>
      <c r="K5" s="543">
        <v>15</v>
      </c>
      <c r="L5" s="545">
        <v>8</v>
      </c>
      <c r="M5" s="546">
        <v>18</v>
      </c>
      <c r="N5" s="545">
        <v>18</v>
      </c>
      <c r="O5" s="548">
        <v>3</v>
      </c>
      <c r="P5" s="548">
        <v>11</v>
      </c>
      <c r="Q5" s="549" t="s">
        <v>556</v>
      </c>
    </row>
    <row r="6" spans="2:19" ht="13.5">
      <c r="B6" s="550" t="s">
        <v>557</v>
      </c>
      <c r="C6" s="551">
        <v>106</v>
      </c>
      <c r="D6" s="552">
        <v>42</v>
      </c>
      <c r="E6" s="551">
        <v>56</v>
      </c>
      <c r="F6" s="553">
        <v>24</v>
      </c>
      <c r="G6" s="554">
        <v>11</v>
      </c>
      <c r="H6" s="324" t="s">
        <v>556</v>
      </c>
      <c r="I6" s="554">
        <v>8</v>
      </c>
      <c r="J6" s="324" t="s">
        <v>556</v>
      </c>
      <c r="K6" s="551" t="s">
        <v>473</v>
      </c>
      <c r="L6" s="324" t="s">
        <v>556</v>
      </c>
      <c r="M6" s="554">
        <v>18</v>
      </c>
      <c r="N6" s="553">
        <v>18</v>
      </c>
      <c r="O6" s="555">
        <v>10</v>
      </c>
      <c r="P6" s="555">
        <v>3</v>
      </c>
      <c r="Q6" s="325" t="s">
        <v>556</v>
      </c>
    </row>
    <row r="7" spans="2:19" ht="13.5">
      <c r="B7" s="550" t="s">
        <v>124</v>
      </c>
      <c r="C7" s="551">
        <v>107</v>
      </c>
      <c r="D7" s="552">
        <v>51</v>
      </c>
      <c r="E7" s="551">
        <v>48</v>
      </c>
      <c r="F7" s="553">
        <v>19</v>
      </c>
      <c r="G7" s="554">
        <v>5</v>
      </c>
      <c r="H7" s="553">
        <v>1</v>
      </c>
      <c r="I7" s="554">
        <v>14</v>
      </c>
      <c r="J7" s="324" t="s">
        <v>556</v>
      </c>
      <c r="K7" s="551">
        <v>5</v>
      </c>
      <c r="L7" s="553">
        <v>3</v>
      </c>
      <c r="M7" s="554">
        <v>13</v>
      </c>
      <c r="N7" s="553">
        <v>13</v>
      </c>
      <c r="O7" s="555">
        <v>5</v>
      </c>
      <c r="P7" s="555">
        <v>17</v>
      </c>
      <c r="Q7" s="552">
        <v>15</v>
      </c>
      <c r="S7" s="384"/>
    </row>
    <row r="8" spans="2:19" ht="13.5">
      <c r="B8" s="556" t="s">
        <v>125</v>
      </c>
      <c r="C8" s="557">
        <v>69</v>
      </c>
      <c r="D8" s="558">
        <v>21</v>
      </c>
      <c r="E8" s="557">
        <v>33</v>
      </c>
      <c r="F8" s="559">
        <v>11</v>
      </c>
      <c r="G8" s="560">
        <v>6</v>
      </c>
      <c r="H8" s="559">
        <v>2</v>
      </c>
      <c r="I8" s="560">
        <v>8</v>
      </c>
      <c r="J8" s="331" t="s">
        <v>556</v>
      </c>
      <c r="K8" s="557" t="s">
        <v>473</v>
      </c>
      <c r="L8" s="331" t="s">
        <v>556</v>
      </c>
      <c r="M8" s="560">
        <v>6</v>
      </c>
      <c r="N8" s="559">
        <v>6</v>
      </c>
      <c r="O8" s="561">
        <v>3</v>
      </c>
      <c r="P8" s="561">
        <v>13</v>
      </c>
      <c r="Q8" s="558">
        <v>2</v>
      </c>
    </row>
    <row r="9" spans="2:19" ht="13.5">
      <c r="B9" s="316" t="s">
        <v>558</v>
      </c>
    </row>
    <row r="10" spans="2:19" ht="13.5">
      <c r="B10" s="316" t="s">
        <v>559</v>
      </c>
    </row>
    <row r="11" spans="2:19" ht="13.5">
      <c r="B11" s="316" t="s">
        <v>560</v>
      </c>
    </row>
    <row r="12" spans="2:19" ht="13.5">
      <c r="B12" s="316" t="s">
        <v>561</v>
      </c>
    </row>
    <row r="13" spans="2:19" ht="13.5">
      <c r="B13" s="316" t="s">
        <v>562</v>
      </c>
      <c r="I13" s="506"/>
    </row>
    <row r="17" spans="17:17" ht="13.5">
      <c r="Q17" s="316"/>
    </row>
    <row r="18" spans="17:17" ht="13.5">
      <c r="Q18" s="316"/>
    </row>
    <row r="19" spans="17:17" ht="13.5">
      <c r="Q19" s="316"/>
    </row>
    <row r="20" spans="17:17" ht="13.5">
      <c r="Q20" s="316"/>
    </row>
    <row r="21" spans="17:17" ht="13.5">
      <c r="Q21" s="316"/>
    </row>
    <row r="22" spans="17:17" ht="13.5">
      <c r="Q22" s="316"/>
    </row>
    <row r="23" spans="17:17" ht="13.5">
      <c r="Q23" s="316"/>
    </row>
  </sheetData>
  <mergeCells count="10">
    <mergeCell ref="B3:B4"/>
    <mergeCell ref="C3:D4"/>
    <mergeCell ref="K3:N3"/>
    <mergeCell ref="O3:O4"/>
    <mergeCell ref="P3:Q4"/>
    <mergeCell ref="E4:F4"/>
    <mergeCell ref="G4:H4"/>
    <mergeCell ref="I4:J4"/>
    <mergeCell ref="K4:L4"/>
    <mergeCell ref="M4:N4"/>
  </mergeCells>
  <phoneticPr fontId="3"/>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R51"/>
  <sheetViews>
    <sheetView showGridLines="0" zoomScaleNormal="100" zoomScaleSheetLayoutView="100" workbookViewId="0">
      <selection activeCell="G11" sqref="G11"/>
    </sheetView>
  </sheetViews>
  <sheetFormatPr defaultRowHeight="14.1" customHeight="1"/>
  <cols>
    <col min="1" max="1" width="2.625" style="2" customWidth="1"/>
    <col min="2" max="2" width="10.25" style="2" customWidth="1"/>
    <col min="3" max="8" width="8.125" style="2" customWidth="1"/>
    <col min="9" max="9" width="1.5" style="2" customWidth="1"/>
    <col min="10" max="10" width="5" style="2" bestFit="1" customWidth="1"/>
    <col min="11" max="11" width="4.375" style="2" customWidth="1"/>
    <col min="12" max="14" width="5" style="2" bestFit="1" customWidth="1"/>
    <col min="15" max="16" width="6.75" style="2" customWidth="1"/>
    <col min="17" max="17" width="5" style="2" bestFit="1" customWidth="1"/>
    <col min="18" max="16384" width="9" style="2"/>
  </cols>
  <sheetData>
    <row r="1" spans="2:18" ht="18.75" customHeight="1">
      <c r="B1" s="1" t="s">
        <v>28</v>
      </c>
      <c r="R1" s="29"/>
    </row>
    <row r="2" spans="2:18" ht="15.95" customHeight="1">
      <c r="B2" s="562" t="s">
        <v>2</v>
      </c>
      <c r="C2" s="3" t="s">
        <v>29</v>
      </c>
      <c r="D2" s="4"/>
      <c r="E2" s="5"/>
      <c r="F2" s="569" t="s">
        <v>30</v>
      </c>
      <c r="G2" s="570"/>
      <c r="H2" s="571"/>
    </row>
    <row r="3" spans="2:18" ht="15.95" customHeight="1">
      <c r="B3" s="564"/>
      <c r="C3" s="6" t="s">
        <v>7</v>
      </c>
      <c r="D3" s="6" t="s">
        <v>8</v>
      </c>
      <c r="E3" s="7" t="s">
        <v>9</v>
      </c>
      <c r="F3" s="22" t="s">
        <v>7</v>
      </c>
      <c r="G3" s="21" t="s">
        <v>8</v>
      </c>
      <c r="H3" s="30" t="s">
        <v>9</v>
      </c>
    </row>
    <row r="4" spans="2:18" ht="15.95" customHeight="1">
      <c r="B4" s="31" t="s">
        <v>11</v>
      </c>
      <c r="C4" s="32">
        <v>378</v>
      </c>
      <c r="D4" s="28">
        <v>393</v>
      </c>
      <c r="E4" s="33">
        <v>88</v>
      </c>
      <c r="F4" s="28">
        <v>2019</v>
      </c>
      <c r="G4" s="28">
        <v>2043</v>
      </c>
      <c r="H4" s="33">
        <v>52</v>
      </c>
    </row>
    <row r="5" spans="2:18" ht="15.95" customHeight="1">
      <c r="B5" s="31" t="s">
        <v>13</v>
      </c>
      <c r="C5" s="32">
        <v>420</v>
      </c>
      <c r="D5" s="28">
        <v>402</v>
      </c>
      <c r="E5" s="33">
        <v>106</v>
      </c>
      <c r="F5" s="28">
        <v>1762</v>
      </c>
      <c r="G5" s="28">
        <v>1730</v>
      </c>
      <c r="H5" s="33">
        <v>84</v>
      </c>
    </row>
    <row r="6" spans="2:18" ht="15.95" customHeight="1">
      <c r="B6" s="31" t="s">
        <v>15</v>
      </c>
      <c r="C6" s="32">
        <v>368</v>
      </c>
      <c r="D6" s="28">
        <v>368</v>
      </c>
      <c r="E6" s="33">
        <v>106</v>
      </c>
      <c r="F6" s="28">
        <v>1519</v>
      </c>
      <c r="G6" s="28">
        <v>1541</v>
      </c>
      <c r="H6" s="33">
        <v>62</v>
      </c>
    </row>
    <row r="7" spans="2:18" ht="15.95" customHeight="1">
      <c r="B7" s="31" t="s">
        <v>17</v>
      </c>
      <c r="C7" s="32">
        <v>461</v>
      </c>
      <c r="D7" s="28">
        <v>427</v>
      </c>
      <c r="E7" s="33">
        <v>140</v>
      </c>
      <c r="F7" s="28">
        <v>1464</v>
      </c>
      <c r="G7" s="28">
        <v>1430</v>
      </c>
      <c r="H7" s="33">
        <v>96</v>
      </c>
    </row>
    <row r="8" spans="2:18" ht="15.95" customHeight="1">
      <c r="B8" s="34" t="s">
        <v>19</v>
      </c>
      <c r="C8" s="35">
        <v>420</v>
      </c>
      <c r="D8" s="36">
        <v>453</v>
      </c>
      <c r="E8" s="37">
        <v>107</v>
      </c>
      <c r="F8" s="36">
        <v>1436</v>
      </c>
      <c r="G8" s="36">
        <v>1479</v>
      </c>
      <c r="H8" s="37">
        <v>53</v>
      </c>
    </row>
    <row r="9" spans="2:18" ht="29.25" customHeight="1">
      <c r="B9" s="568" t="s">
        <v>23</v>
      </c>
      <c r="C9" s="568"/>
      <c r="D9" s="568"/>
      <c r="E9" s="568"/>
      <c r="F9" s="568"/>
      <c r="G9" s="568"/>
      <c r="H9" s="568"/>
      <c r="I9" s="568"/>
    </row>
    <row r="10" spans="2:18" ht="14.25" customHeight="1">
      <c r="B10" s="2" t="s">
        <v>27</v>
      </c>
    </row>
    <row r="11" spans="2:18" ht="12.75" customHeight="1">
      <c r="B11" s="29"/>
      <c r="F11" s="29"/>
    </row>
    <row r="12" spans="2:18" ht="15.95" customHeight="1"/>
    <row r="13" spans="2:18" ht="15.95" customHeight="1"/>
    <row r="14" spans="2:18" ht="15.95" customHeight="1"/>
    <row r="15" spans="2:18" ht="15.95" customHeight="1"/>
    <row r="16" spans="2:18" ht="15.95" customHeight="1"/>
    <row r="18" spans="9:17" ht="15.95" customHeight="1"/>
    <row r="19" spans="9:17" ht="15.95" customHeight="1"/>
    <row r="20" spans="9:17" ht="15.95" customHeight="1"/>
    <row r="21" spans="9:17" ht="15.95" customHeight="1">
      <c r="I21" s="38"/>
      <c r="J21" s="39"/>
      <c r="K21" s="39"/>
      <c r="O21" s="39"/>
      <c r="P21" s="39"/>
      <c r="Q21" s="39"/>
    </row>
    <row r="22" spans="9:17" ht="15.95" customHeight="1"/>
    <row r="23" spans="9:17" ht="15.95" customHeight="1">
      <c r="I23" s="38"/>
      <c r="J23" s="39"/>
      <c r="K23" s="39"/>
      <c r="O23" s="39"/>
      <c r="P23" s="39"/>
      <c r="Q23" s="39"/>
    </row>
    <row r="24" spans="9:17" ht="15.95" customHeight="1"/>
    <row r="25" spans="9:17" ht="15.95" customHeight="1"/>
    <row r="26" spans="9:17" ht="15.95" customHeight="1"/>
    <row r="27" spans="9:17" ht="15.95" customHeight="1"/>
    <row r="28" spans="9:17" ht="15.95" customHeight="1"/>
    <row r="29" spans="9:17" ht="15.95" customHeight="1">
      <c r="I29" s="38"/>
      <c r="J29" s="39"/>
      <c r="K29" s="39"/>
      <c r="O29" s="39"/>
      <c r="P29" s="39"/>
      <c r="Q29" s="39"/>
    </row>
    <row r="30" spans="9:17" ht="15.95" customHeight="1"/>
    <row r="31" spans="9:17" ht="15.95" customHeight="1"/>
    <row r="32" spans="9:17" ht="15.95" customHeight="1"/>
    <row r="33" ht="15.95" customHeight="1"/>
    <row r="34" ht="15.95" customHeight="1"/>
    <row r="35" ht="15.95" customHeight="1"/>
    <row r="36" ht="15.95" customHeight="1"/>
    <row r="37" ht="15.95" customHeight="1"/>
    <row r="38" ht="15.95" customHeight="1"/>
    <row r="39" ht="15.95" customHeight="1"/>
    <row r="40" ht="15.95" customHeight="1"/>
    <row r="41" ht="15.95" customHeight="1"/>
    <row r="42" ht="15.95" customHeight="1"/>
    <row r="43" ht="15.95" customHeight="1"/>
    <row r="44" ht="15.95" customHeight="1"/>
    <row r="45" ht="15.95" customHeight="1"/>
    <row r="46" ht="15.95" customHeight="1"/>
    <row r="47" ht="15.95" customHeight="1"/>
    <row r="48" ht="15.95" customHeight="1"/>
    <row r="49" ht="15.95" customHeight="1"/>
    <row r="50" ht="15.95" customHeight="1"/>
    <row r="51" ht="15.95" customHeight="1"/>
  </sheetData>
  <mergeCells count="3">
    <mergeCell ref="B9:I9"/>
    <mergeCell ref="B2:B3"/>
    <mergeCell ref="F2:H2"/>
  </mergeCells>
  <phoneticPr fontId="3"/>
  <pageMargins left="0.78740157480314965" right="0.78740157480314965" top="0.59055118110236227" bottom="0.59055118110236227" header="0.31496062992125984" footer="0.31496062992125984"/>
  <pageSetup paperSize="9" scale="85"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46"/>
  <sheetViews>
    <sheetView showGridLines="0" zoomScaleNormal="100" zoomScaleSheetLayoutView="100" workbookViewId="0">
      <selection activeCell="E15" sqref="E15"/>
    </sheetView>
  </sheetViews>
  <sheetFormatPr defaultRowHeight="13.5"/>
  <cols>
    <col min="1" max="1" width="2.625" style="46" customWidth="1"/>
    <col min="2" max="2" width="1.5" style="46" customWidth="1"/>
    <col min="3" max="3" width="16.75" style="46" customWidth="1"/>
    <col min="4" max="5" width="9.625" style="105" customWidth="1"/>
    <col min="6" max="6" width="9.625" style="106" customWidth="1"/>
    <col min="7" max="7" width="9.625" style="105" customWidth="1"/>
    <col min="8" max="16384" width="9" style="46"/>
  </cols>
  <sheetData>
    <row r="1" spans="2:12" ht="18" customHeight="1">
      <c r="B1" s="40" t="s">
        <v>31</v>
      </c>
      <c r="C1" s="41"/>
      <c r="D1" s="42"/>
      <c r="E1" s="43"/>
      <c r="F1" s="44"/>
      <c r="G1" s="45"/>
      <c r="H1" s="45"/>
      <c r="I1" s="45"/>
    </row>
    <row r="2" spans="2:12" ht="7.5" customHeight="1">
      <c r="B2" s="572" t="s">
        <v>32</v>
      </c>
      <c r="C2" s="573"/>
      <c r="D2" s="578" t="s">
        <v>33</v>
      </c>
      <c r="E2" s="578" t="s">
        <v>34</v>
      </c>
      <c r="F2" s="580" t="s">
        <v>35</v>
      </c>
      <c r="G2" s="578" t="s">
        <v>36</v>
      </c>
      <c r="H2" s="47"/>
      <c r="I2" s="47"/>
      <c r="J2" s="48"/>
      <c r="K2" s="48"/>
      <c r="L2" s="48"/>
    </row>
    <row r="3" spans="2:12" ht="13.5" customHeight="1">
      <c r="B3" s="574"/>
      <c r="C3" s="575"/>
      <c r="D3" s="579"/>
      <c r="E3" s="579"/>
      <c r="F3" s="581"/>
      <c r="G3" s="579"/>
      <c r="H3" s="47"/>
      <c r="I3" s="47"/>
      <c r="J3" s="48"/>
      <c r="K3" s="48"/>
      <c r="L3" s="48"/>
    </row>
    <row r="4" spans="2:12">
      <c r="B4" s="576"/>
      <c r="C4" s="577"/>
      <c r="D4" s="49" t="s">
        <v>37</v>
      </c>
      <c r="E4" s="49" t="s">
        <v>37</v>
      </c>
      <c r="F4" s="50" t="s">
        <v>38</v>
      </c>
      <c r="G4" s="49" t="s">
        <v>39</v>
      </c>
      <c r="H4" s="47"/>
      <c r="I4" s="47"/>
      <c r="J4" s="48"/>
      <c r="K4" s="48"/>
      <c r="L4" s="48"/>
    </row>
    <row r="5" spans="2:12" ht="15.95" hidden="1" customHeight="1">
      <c r="B5" s="51"/>
      <c r="C5" s="52" t="s">
        <v>40</v>
      </c>
      <c r="D5" s="53">
        <v>4211</v>
      </c>
      <c r="E5" s="54">
        <v>2516</v>
      </c>
      <c r="F5" s="55">
        <v>59.7</v>
      </c>
      <c r="G5" s="56">
        <v>1689</v>
      </c>
      <c r="H5" s="57"/>
      <c r="I5" s="57"/>
      <c r="J5" s="58"/>
      <c r="K5" s="58"/>
      <c r="L5" s="58"/>
    </row>
    <row r="6" spans="2:12" ht="15.95" customHeight="1">
      <c r="B6" s="51"/>
      <c r="C6" s="52" t="s">
        <v>11</v>
      </c>
      <c r="D6" s="53">
        <v>3972</v>
      </c>
      <c r="E6" s="54">
        <v>2279</v>
      </c>
      <c r="F6" s="59">
        <v>57.4</v>
      </c>
      <c r="G6" s="56">
        <v>1469</v>
      </c>
      <c r="H6" s="57"/>
      <c r="I6" s="57"/>
      <c r="J6" s="58"/>
      <c r="K6" s="58"/>
      <c r="L6" s="58"/>
    </row>
    <row r="7" spans="2:12" ht="15.95" customHeight="1">
      <c r="B7" s="51"/>
      <c r="C7" s="60" t="s">
        <v>41</v>
      </c>
      <c r="D7" s="53">
        <v>3603</v>
      </c>
      <c r="E7" s="54">
        <v>2323</v>
      </c>
      <c r="F7" s="59">
        <v>64.5</v>
      </c>
      <c r="G7" s="56">
        <v>1436</v>
      </c>
      <c r="H7" s="61"/>
      <c r="I7" s="61"/>
      <c r="J7" s="62"/>
      <c r="K7" s="58"/>
      <c r="L7" s="58"/>
    </row>
    <row r="8" spans="2:12" ht="15.95" customHeight="1">
      <c r="B8" s="51"/>
      <c r="C8" s="60" t="s">
        <v>42</v>
      </c>
      <c r="D8" s="53">
        <v>3154</v>
      </c>
      <c r="E8" s="54">
        <v>1903</v>
      </c>
      <c r="F8" s="59">
        <v>60.336081166772345</v>
      </c>
      <c r="G8" s="56">
        <v>1423</v>
      </c>
      <c r="H8" s="57"/>
      <c r="I8" s="57"/>
      <c r="J8" s="58"/>
      <c r="K8" s="58"/>
      <c r="L8" s="58"/>
    </row>
    <row r="9" spans="2:12" ht="15.95" customHeight="1">
      <c r="B9" s="51"/>
      <c r="C9" s="60" t="s">
        <v>17</v>
      </c>
      <c r="D9" s="53">
        <v>2947</v>
      </c>
      <c r="E9" s="54">
        <v>2041</v>
      </c>
      <c r="F9" s="59">
        <v>69.3</v>
      </c>
      <c r="G9" s="56">
        <v>1364</v>
      </c>
      <c r="H9" s="57"/>
      <c r="I9" s="57"/>
      <c r="J9" s="58"/>
      <c r="K9" s="58"/>
      <c r="L9" s="58"/>
    </row>
    <row r="10" spans="2:12" ht="15.95" customHeight="1">
      <c r="B10" s="63"/>
      <c r="C10" s="64" t="s">
        <v>19</v>
      </c>
      <c r="D10" s="65">
        <v>2428</v>
      </c>
      <c r="E10" s="66">
        <v>1904</v>
      </c>
      <c r="F10" s="67">
        <v>78.400000000000006</v>
      </c>
      <c r="G10" s="68">
        <v>1267</v>
      </c>
      <c r="H10" s="57"/>
      <c r="I10" s="57"/>
      <c r="J10" s="58"/>
      <c r="K10" s="58"/>
      <c r="L10" s="58"/>
    </row>
    <row r="11" spans="2:12" ht="15.95" customHeight="1">
      <c r="B11" s="582" t="s">
        <v>43</v>
      </c>
      <c r="C11" s="583"/>
      <c r="D11" s="69">
        <v>17</v>
      </c>
      <c r="E11" s="70">
        <v>19</v>
      </c>
      <c r="F11" s="55">
        <v>111.8</v>
      </c>
      <c r="G11" s="71">
        <v>15</v>
      </c>
      <c r="H11" s="57"/>
      <c r="I11" s="57"/>
      <c r="J11" s="58"/>
      <c r="K11" s="58"/>
    </row>
    <row r="12" spans="2:12" ht="15.95" customHeight="1">
      <c r="B12" s="72"/>
      <c r="C12" s="73" t="s">
        <v>44</v>
      </c>
      <c r="D12" s="74">
        <v>7</v>
      </c>
      <c r="E12" s="75">
        <v>8</v>
      </c>
      <c r="F12" s="76">
        <v>114.3</v>
      </c>
      <c r="G12" s="77">
        <v>6</v>
      </c>
      <c r="H12" s="57"/>
      <c r="I12" s="57"/>
      <c r="J12" s="58"/>
      <c r="K12" s="58"/>
      <c r="L12" s="58"/>
    </row>
    <row r="13" spans="2:12" ht="15.95" customHeight="1">
      <c r="B13" s="72"/>
      <c r="C13" s="78" t="s">
        <v>45</v>
      </c>
      <c r="D13" s="53">
        <v>1</v>
      </c>
      <c r="E13" s="54">
        <v>1</v>
      </c>
      <c r="F13" s="59">
        <v>100</v>
      </c>
      <c r="G13" s="56">
        <v>1</v>
      </c>
      <c r="H13" s="57"/>
      <c r="I13" s="57"/>
      <c r="J13" s="58"/>
      <c r="K13" s="58"/>
      <c r="L13" s="58"/>
    </row>
    <row r="14" spans="2:12" ht="15.95" customHeight="1">
      <c r="B14" s="72"/>
      <c r="C14" s="78" t="s">
        <v>46</v>
      </c>
      <c r="D14" s="53">
        <v>5</v>
      </c>
      <c r="E14" s="54">
        <v>5</v>
      </c>
      <c r="F14" s="59">
        <v>100</v>
      </c>
      <c r="G14" s="56">
        <v>5</v>
      </c>
      <c r="H14" s="57"/>
      <c r="I14" s="57"/>
      <c r="J14" s="58"/>
      <c r="K14" s="58"/>
      <c r="L14" s="58"/>
    </row>
    <row r="15" spans="2:12" ht="15.95" customHeight="1">
      <c r="B15" s="79"/>
      <c r="C15" s="80" t="s">
        <v>47</v>
      </c>
      <c r="D15" s="81">
        <v>4</v>
      </c>
      <c r="E15" s="82">
        <v>5</v>
      </c>
      <c r="F15" s="83">
        <v>125</v>
      </c>
      <c r="G15" s="84">
        <v>3</v>
      </c>
      <c r="H15" s="57"/>
      <c r="I15" s="57"/>
      <c r="J15" s="58"/>
      <c r="K15" s="58"/>
      <c r="L15" s="58"/>
    </row>
    <row r="16" spans="2:12" ht="15.95" customHeight="1">
      <c r="B16" s="85" t="s">
        <v>48</v>
      </c>
      <c r="C16" s="86"/>
      <c r="D16" s="70">
        <v>182</v>
      </c>
      <c r="E16" s="70">
        <v>185</v>
      </c>
      <c r="F16" s="55">
        <v>101.6</v>
      </c>
      <c r="G16" s="71">
        <v>172</v>
      </c>
      <c r="H16" s="57"/>
      <c r="I16" s="57"/>
      <c r="J16" s="58"/>
      <c r="K16" s="58"/>
      <c r="L16" s="58"/>
    </row>
    <row r="17" spans="2:12" ht="15.95" customHeight="1">
      <c r="B17" s="72"/>
      <c r="C17" s="73" t="s">
        <v>49</v>
      </c>
      <c r="D17" s="75">
        <v>0</v>
      </c>
      <c r="E17" s="75">
        <v>0</v>
      </c>
      <c r="F17" s="87" t="s">
        <v>50</v>
      </c>
      <c r="G17" s="77">
        <v>0</v>
      </c>
      <c r="H17" s="57"/>
      <c r="I17" s="57"/>
      <c r="J17" s="58"/>
      <c r="K17" s="58"/>
      <c r="L17" s="58"/>
    </row>
    <row r="18" spans="2:12" ht="15.95" customHeight="1">
      <c r="B18" s="72"/>
      <c r="C18" s="88" t="s">
        <v>51</v>
      </c>
      <c r="D18" s="54">
        <v>93</v>
      </c>
      <c r="E18" s="54">
        <v>94</v>
      </c>
      <c r="F18" s="59">
        <v>101.1</v>
      </c>
      <c r="G18" s="56">
        <v>86</v>
      </c>
      <c r="H18" s="57"/>
      <c r="I18" s="57"/>
      <c r="J18" s="58"/>
      <c r="K18" s="58"/>
      <c r="L18" s="58"/>
    </row>
    <row r="19" spans="2:12" ht="15.95" customHeight="1">
      <c r="B19" s="72"/>
      <c r="C19" s="88" t="s">
        <v>52</v>
      </c>
      <c r="D19" s="54">
        <v>68</v>
      </c>
      <c r="E19" s="54">
        <v>68</v>
      </c>
      <c r="F19" s="59">
        <v>100</v>
      </c>
      <c r="G19" s="56">
        <v>67</v>
      </c>
      <c r="H19" s="57"/>
      <c r="I19" s="57"/>
      <c r="J19" s="58"/>
      <c r="K19" s="58"/>
      <c r="L19" s="58"/>
    </row>
    <row r="20" spans="2:12" ht="15.95" customHeight="1">
      <c r="B20" s="72"/>
      <c r="C20" s="88" t="s">
        <v>53</v>
      </c>
      <c r="D20" s="54">
        <v>16</v>
      </c>
      <c r="E20" s="54">
        <v>17</v>
      </c>
      <c r="F20" s="59">
        <v>106.3</v>
      </c>
      <c r="G20" s="56">
        <v>12</v>
      </c>
      <c r="H20" s="57"/>
      <c r="I20" s="57"/>
      <c r="J20" s="58"/>
      <c r="K20" s="58"/>
      <c r="L20" s="58"/>
    </row>
    <row r="21" spans="2:12" ht="15.95" customHeight="1">
      <c r="B21" s="72"/>
      <c r="C21" s="88" t="s">
        <v>54</v>
      </c>
      <c r="D21" s="54">
        <v>5</v>
      </c>
      <c r="E21" s="54">
        <v>6</v>
      </c>
      <c r="F21" s="59">
        <v>120</v>
      </c>
      <c r="G21" s="56">
        <v>7</v>
      </c>
      <c r="H21" s="57"/>
      <c r="I21" s="57"/>
      <c r="J21" s="58"/>
      <c r="K21" s="58"/>
      <c r="L21" s="58"/>
    </row>
    <row r="22" spans="2:12" ht="15.95" customHeight="1">
      <c r="B22" s="89" t="s">
        <v>55</v>
      </c>
      <c r="C22" s="90"/>
      <c r="D22" s="91">
        <v>1756</v>
      </c>
      <c r="E22" s="91">
        <v>1366</v>
      </c>
      <c r="F22" s="92">
        <v>77.8</v>
      </c>
      <c r="G22" s="93">
        <v>879</v>
      </c>
      <c r="H22" s="57"/>
      <c r="I22" s="57"/>
      <c r="J22" s="58"/>
      <c r="K22" s="58"/>
      <c r="L22" s="58"/>
    </row>
    <row r="23" spans="2:12" ht="15.95" customHeight="1">
      <c r="B23" s="85" t="s">
        <v>56</v>
      </c>
      <c r="C23" s="94"/>
      <c r="D23" s="70">
        <v>193</v>
      </c>
      <c r="E23" s="70">
        <v>188</v>
      </c>
      <c r="F23" s="55">
        <v>97.4</v>
      </c>
      <c r="G23" s="71">
        <v>90</v>
      </c>
      <c r="H23" s="57"/>
      <c r="I23" s="57"/>
      <c r="J23" s="58"/>
      <c r="K23" s="58"/>
      <c r="L23" s="58"/>
    </row>
    <row r="24" spans="2:12" ht="15.95" customHeight="1">
      <c r="B24" s="72"/>
      <c r="C24" s="73" t="s">
        <v>57</v>
      </c>
      <c r="D24" s="75">
        <v>170</v>
      </c>
      <c r="E24" s="75">
        <v>167</v>
      </c>
      <c r="F24" s="76">
        <v>98.2</v>
      </c>
      <c r="G24" s="77">
        <v>79</v>
      </c>
      <c r="H24" s="57"/>
      <c r="I24" s="57"/>
      <c r="J24" s="58"/>
      <c r="K24" s="58"/>
      <c r="L24" s="58"/>
    </row>
    <row r="25" spans="2:12" ht="15.95" customHeight="1">
      <c r="B25" s="72"/>
      <c r="C25" s="78" t="s">
        <v>58</v>
      </c>
      <c r="D25" s="54">
        <v>13</v>
      </c>
      <c r="E25" s="54">
        <v>12</v>
      </c>
      <c r="F25" s="59">
        <v>92.3</v>
      </c>
      <c r="G25" s="56">
        <v>9</v>
      </c>
      <c r="H25" s="57"/>
      <c r="I25" s="57"/>
      <c r="J25" s="58"/>
      <c r="K25" s="58"/>
      <c r="L25" s="58"/>
    </row>
    <row r="26" spans="2:12" ht="15.95" customHeight="1">
      <c r="B26" s="72"/>
      <c r="C26" s="78" t="s">
        <v>59</v>
      </c>
      <c r="D26" s="54">
        <v>10</v>
      </c>
      <c r="E26" s="54">
        <v>9</v>
      </c>
      <c r="F26" s="59">
        <v>90</v>
      </c>
      <c r="G26" s="56">
        <v>2</v>
      </c>
      <c r="H26" s="57"/>
      <c r="I26" s="57"/>
      <c r="J26" s="58"/>
      <c r="K26" s="58"/>
      <c r="L26" s="58"/>
    </row>
    <row r="27" spans="2:12" ht="15.95" customHeight="1">
      <c r="B27" s="72"/>
      <c r="C27" s="78" t="s">
        <v>60</v>
      </c>
      <c r="D27" s="54">
        <v>0</v>
      </c>
      <c r="E27" s="54">
        <v>0</v>
      </c>
      <c r="F27" s="95">
        <v>0</v>
      </c>
      <c r="G27" s="56">
        <v>0</v>
      </c>
      <c r="H27" s="57"/>
      <c r="I27" s="57"/>
      <c r="J27" s="58"/>
      <c r="K27" s="58"/>
      <c r="L27" s="58"/>
    </row>
    <row r="28" spans="2:12" ht="15.95" customHeight="1">
      <c r="B28" s="79"/>
      <c r="C28" s="80" t="s">
        <v>61</v>
      </c>
      <c r="D28" s="82">
        <v>0</v>
      </c>
      <c r="E28" s="82">
        <v>0</v>
      </c>
      <c r="F28" s="83">
        <v>0</v>
      </c>
      <c r="G28" s="84">
        <v>0</v>
      </c>
      <c r="H28" s="57"/>
      <c r="I28" s="57"/>
      <c r="J28" s="58"/>
      <c r="K28" s="58"/>
      <c r="L28" s="58"/>
    </row>
    <row r="29" spans="2:12" ht="15.95" customHeight="1">
      <c r="B29" s="85" t="s">
        <v>62</v>
      </c>
      <c r="C29" s="86"/>
      <c r="D29" s="70">
        <v>28</v>
      </c>
      <c r="E29" s="70">
        <v>24</v>
      </c>
      <c r="F29" s="55">
        <v>85.7</v>
      </c>
      <c r="G29" s="71">
        <v>20</v>
      </c>
      <c r="H29" s="45"/>
      <c r="I29" s="45"/>
    </row>
    <row r="30" spans="2:12" ht="15.95" customHeight="1">
      <c r="B30" s="72"/>
      <c r="C30" s="73" t="s">
        <v>63</v>
      </c>
      <c r="D30" s="75">
        <v>0</v>
      </c>
      <c r="E30" s="75">
        <v>0</v>
      </c>
      <c r="F30" s="76">
        <v>0</v>
      </c>
      <c r="G30" s="77">
        <v>0</v>
      </c>
      <c r="H30" s="45"/>
      <c r="I30" s="45"/>
    </row>
    <row r="31" spans="2:12" ht="15.95" customHeight="1">
      <c r="B31" s="79"/>
      <c r="C31" s="96" t="s">
        <v>64</v>
      </c>
      <c r="D31" s="82">
        <v>28</v>
      </c>
      <c r="E31" s="82">
        <v>24</v>
      </c>
      <c r="F31" s="83">
        <v>85.7</v>
      </c>
      <c r="G31" s="84">
        <v>20</v>
      </c>
      <c r="H31" s="45"/>
      <c r="I31" s="45"/>
    </row>
    <row r="32" spans="2:12" ht="15.95" customHeight="1">
      <c r="B32" s="584" t="s">
        <v>65</v>
      </c>
      <c r="C32" s="585"/>
      <c r="D32" s="65">
        <v>252</v>
      </c>
      <c r="E32" s="66">
        <v>122</v>
      </c>
      <c r="F32" s="83">
        <v>48.4</v>
      </c>
      <c r="G32" s="68">
        <v>91</v>
      </c>
      <c r="H32" s="45"/>
      <c r="I32" s="45"/>
    </row>
    <row r="33" spans="2:9" ht="15.95" customHeight="1">
      <c r="B33" s="97" t="s">
        <v>66</v>
      </c>
      <c r="C33" s="98"/>
      <c r="D33" s="99"/>
      <c r="E33" s="99"/>
      <c r="F33" s="100"/>
      <c r="G33" s="99"/>
      <c r="H33" s="45"/>
      <c r="I33" s="45"/>
    </row>
    <row r="34" spans="2:9" ht="15.95" customHeight="1">
      <c r="B34" s="101"/>
      <c r="C34" s="41"/>
      <c r="D34" s="42"/>
      <c r="E34" s="42"/>
      <c r="F34" s="102"/>
      <c r="G34" s="42"/>
      <c r="H34" s="45"/>
      <c r="I34" s="45"/>
    </row>
    <row r="35" spans="2:9" ht="15.95" customHeight="1">
      <c r="B35" s="103"/>
      <c r="C35" s="41"/>
      <c r="D35" s="42"/>
      <c r="E35" s="42"/>
      <c r="F35" s="102"/>
      <c r="G35" s="42"/>
      <c r="H35" s="45"/>
      <c r="I35" s="45"/>
    </row>
    <row r="36" spans="2:9" ht="15.95" customHeight="1">
      <c r="B36" s="41"/>
      <c r="C36" s="41"/>
      <c r="D36" s="42"/>
      <c r="E36" s="42"/>
      <c r="F36" s="102"/>
      <c r="G36" s="42"/>
      <c r="H36" s="45"/>
      <c r="I36" s="45"/>
    </row>
    <row r="37" spans="2:9" ht="14.1" customHeight="1">
      <c r="B37" s="41"/>
      <c r="C37" s="41"/>
      <c r="D37" s="42"/>
      <c r="E37" s="42"/>
      <c r="F37" s="102"/>
      <c r="G37" s="42"/>
      <c r="H37" s="45"/>
      <c r="I37" s="45"/>
    </row>
    <row r="38" spans="2:9" ht="15.95" customHeight="1">
      <c r="B38" s="45"/>
      <c r="C38" s="45"/>
      <c r="D38" s="43"/>
      <c r="E38" s="43"/>
      <c r="F38" s="104"/>
      <c r="G38" s="43"/>
      <c r="H38" s="45"/>
      <c r="I38" s="45"/>
    </row>
    <row r="39" spans="2:9" ht="15.95" customHeight="1">
      <c r="B39" s="45"/>
      <c r="C39" s="45"/>
      <c r="D39" s="43"/>
      <c r="E39" s="43"/>
      <c r="F39" s="44"/>
      <c r="G39" s="43"/>
      <c r="H39" s="45"/>
      <c r="I39" s="45"/>
    </row>
    <row r="40" spans="2:9" ht="15.95" customHeight="1">
      <c r="B40" s="45"/>
      <c r="C40" s="45"/>
      <c r="D40" s="43"/>
      <c r="E40" s="43"/>
      <c r="F40" s="44"/>
      <c r="G40" s="43"/>
      <c r="H40" s="45"/>
      <c r="I40" s="45"/>
    </row>
    <row r="41" spans="2:9" ht="15.95" customHeight="1">
      <c r="B41" s="45"/>
      <c r="C41" s="45"/>
      <c r="D41" s="43"/>
      <c r="E41" s="43"/>
      <c r="F41" s="44"/>
      <c r="G41" s="43"/>
      <c r="H41" s="45"/>
      <c r="I41" s="45"/>
    </row>
    <row r="42" spans="2:9" ht="15.95" customHeight="1"/>
    <row r="43" spans="2:9" ht="15.95" customHeight="1"/>
    <row r="44" spans="2:9" ht="15.95" customHeight="1"/>
    <row r="45" spans="2:9" ht="15.95" customHeight="1"/>
    <row r="46" spans="2:9" ht="15.95" customHeight="1"/>
  </sheetData>
  <mergeCells count="7">
    <mergeCell ref="B11:C11"/>
    <mergeCell ref="B32:C32"/>
    <mergeCell ref="B2:C4"/>
    <mergeCell ref="D2:D3"/>
    <mergeCell ref="E2:E3"/>
    <mergeCell ref="F2:F3"/>
    <mergeCell ref="G2:G3"/>
  </mergeCells>
  <phoneticPr fontId="3"/>
  <printOptions horizontalCentered="1"/>
  <pageMargins left="0.70866141732283472" right="0.70866141732283472" top="0.59055118110236227" bottom="0.59055118110236227" header="0.31496062992125984" footer="0.31496062992125984"/>
  <pageSetup paperSize="9" scale="6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24"/>
  <sheetViews>
    <sheetView workbookViewId="0">
      <selection activeCell="D13" sqref="D13"/>
    </sheetView>
  </sheetViews>
  <sheetFormatPr defaultRowHeight="15.95" customHeight="1"/>
  <cols>
    <col min="1" max="1" width="2.625" style="110" customWidth="1"/>
    <col min="2" max="2" width="3.5" style="110" customWidth="1"/>
    <col min="3" max="4" width="9.625" style="110" customWidth="1"/>
    <col min="5" max="6" width="11.5" style="110" customWidth="1"/>
    <col min="7" max="11" width="9.625" style="110" customWidth="1"/>
    <col min="12" max="12" width="5.625" style="110" customWidth="1"/>
    <col min="13" max="250" width="9" style="110"/>
    <col min="251" max="251" width="9.625" style="110" customWidth="1"/>
    <col min="252" max="253" width="8.625" style="110" customWidth="1"/>
    <col min="254" max="255" width="8.5" style="110" bestFit="1" customWidth="1"/>
    <col min="256" max="258" width="6.75" style="110" bestFit="1" customWidth="1"/>
    <col min="259" max="259" width="8.625" style="110" customWidth="1"/>
    <col min="260" max="260" width="5.625" style="110" customWidth="1"/>
    <col min="261" max="506" width="9" style="110"/>
    <col min="507" max="507" width="9.625" style="110" customWidth="1"/>
    <col min="508" max="509" width="8.625" style="110" customWidth="1"/>
    <col min="510" max="511" width="8.5" style="110" bestFit="1" customWidth="1"/>
    <col min="512" max="514" width="6.75" style="110" bestFit="1" customWidth="1"/>
    <col min="515" max="515" width="8.625" style="110" customWidth="1"/>
    <col min="516" max="516" width="5.625" style="110" customWidth="1"/>
    <col min="517" max="762" width="9" style="110"/>
    <col min="763" max="763" width="9.625" style="110" customWidth="1"/>
    <col min="764" max="765" width="8.625" style="110" customWidth="1"/>
    <col min="766" max="767" width="8.5" style="110" bestFit="1" customWidth="1"/>
    <col min="768" max="770" width="6.75" style="110" bestFit="1" customWidth="1"/>
    <col min="771" max="771" width="8.625" style="110" customWidth="1"/>
    <col min="772" max="772" width="5.625" style="110" customWidth="1"/>
    <col min="773" max="1018" width="9" style="110"/>
    <col min="1019" max="1019" width="9.625" style="110" customWidth="1"/>
    <col min="1020" max="1021" width="8.625" style="110" customWidth="1"/>
    <col min="1022" max="1023" width="8.5" style="110" bestFit="1" customWidth="1"/>
    <col min="1024" max="1026" width="6.75" style="110" bestFit="1" customWidth="1"/>
    <col min="1027" max="1027" width="8.625" style="110" customWidth="1"/>
    <col min="1028" max="1028" width="5.625" style="110" customWidth="1"/>
    <col min="1029" max="1274" width="9" style="110"/>
    <col min="1275" max="1275" width="9.625" style="110" customWidth="1"/>
    <col min="1276" max="1277" width="8.625" style="110" customWidth="1"/>
    <col min="1278" max="1279" width="8.5" style="110" bestFit="1" customWidth="1"/>
    <col min="1280" max="1282" width="6.75" style="110" bestFit="1" customWidth="1"/>
    <col min="1283" max="1283" width="8.625" style="110" customWidth="1"/>
    <col min="1284" max="1284" width="5.625" style="110" customWidth="1"/>
    <col min="1285" max="1530" width="9" style="110"/>
    <col min="1531" max="1531" width="9.625" style="110" customWidth="1"/>
    <col min="1532" max="1533" width="8.625" style="110" customWidth="1"/>
    <col min="1534" max="1535" width="8.5" style="110" bestFit="1" customWidth="1"/>
    <col min="1536" max="1538" width="6.75" style="110" bestFit="1" customWidth="1"/>
    <col min="1539" max="1539" width="8.625" style="110" customWidth="1"/>
    <col min="1540" max="1540" width="5.625" style="110" customWidth="1"/>
    <col min="1541" max="1786" width="9" style="110"/>
    <col min="1787" max="1787" width="9.625" style="110" customWidth="1"/>
    <col min="1788" max="1789" width="8.625" style="110" customWidth="1"/>
    <col min="1790" max="1791" width="8.5" style="110" bestFit="1" customWidth="1"/>
    <col min="1792" max="1794" width="6.75" style="110" bestFit="1" customWidth="1"/>
    <col min="1795" max="1795" width="8.625" style="110" customWidth="1"/>
    <col min="1796" max="1796" width="5.625" style="110" customWidth="1"/>
    <col min="1797" max="2042" width="9" style="110"/>
    <col min="2043" max="2043" width="9.625" style="110" customWidth="1"/>
    <col min="2044" max="2045" width="8.625" style="110" customWidth="1"/>
    <col min="2046" max="2047" width="8.5" style="110" bestFit="1" customWidth="1"/>
    <col min="2048" max="2050" width="6.75" style="110" bestFit="1" customWidth="1"/>
    <col min="2051" max="2051" width="8.625" style="110" customWidth="1"/>
    <col min="2052" max="2052" width="5.625" style="110" customWidth="1"/>
    <col min="2053" max="2298" width="9" style="110"/>
    <col min="2299" max="2299" width="9.625" style="110" customWidth="1"/>
    <col min="2300" max="2301" width="8.625" style="110" customWidth="1"/>
    <col min="2302" max="2303" width="8.5" style="110" bestFit="1" customWidth="1"/>
    <col min="2304" max="2306" width="6.75" style="110" bestFit="1" customWidth="1"/>
    <col min="2307" max="2307" width="8.625" style="110" customWidth="1"/>
    <col min="2308" max="2308" width="5.625" style="110" customWidth="1"/>
    <col min="2309" max="2554" width="9" style="110"/>
    <col min="2555" max="2555" width="9.625" style="110" customWidth="1"/>
    <col min="2556" max="2557" width="8.625" style="110" customWidth="1"/>
    <col min="2558" max="2559" width="8.5" style="110" bestFit="1" customWidth="1"/>
    <col min="2560" max="2562" width="6.75" style="110" bestFit="1" customWidth="1"/>
    <col min="2563" max="2563" width="8.625" style="110" customWidth="1"/>
    <col min="2564" max="2564" width="5.625" style="110" customWidth="1"/>
    <col min="2565" max="2810" width="9" style="110"/>
    <col min="2811" max="2811" width="9.625" style="110" customWidth="1"/>
    <col min="2812" max="2813" width="8.625" style="110" customWidth="1"/>
    <col min="2814" max="2815" width="8.5" style="110" bestFit="1" customWidth="1"/>
    <col min="2816" max="2818" width="6.75" style="110" bestFit="1" customWidth="1"/>
    <col min="2819" max="2819" width="8.625" style="110" customWidth="1"/>
    <col min="2820" max="2820" width="5.625" style="110" customWidth="1"/>
    <col min="2821" max="3066" width="9" style="110"/>
    <col min="3067" max="3067" width="9.625" style="110" customWidth="1"/>
    <col min="3068" max="3069" width="8.625" style="110" customWidth="1"/>
    <col min="3070" max="3071" width="8.5" style="110" bestFit="1" customWidth="1"/>
    <col min="3072" max="3074" width="6.75" style="110" bestFit="1" customWidth="1"/>
    <col min="3075" max="3075" width="8.625" style="110" customWidth="1"/>
    <col min="3076" max="3076" width="5.625" style="110" customWidth="1"/>
    <col min="3077" max="3322" width="9" style="110"/>
    <col min="3323" max="3323" width="9.625" style="110" customWidth="1"/>
    <col min="3324" max="3325" width="8.625" style="110" customWidth="1"/>
    <col min="3326" max="3327" width="8.5" style="110" bestFit="1" customWidth="1"/>
    <col min="3328" max="3330" width="6.75" style="110" bestFit="1" customWidth="1"/>
    <col min="3331" max="3331" width="8.625" style="110" customWidth="1"/>
    <col min="3332" max="3332" width="5.625" style="110" customWidth="1"/>
    <col min="3333" max="3578" width="9" style="110"/>
    <col min="3579" max="3579" width="9.625" style="110" customWidth="1"/>
    <col min="3580" max="3581" width="8.625" style="110" customWidth="1"/>
    <col min="3582" max="3583" width="8.5" style="110" bestFit="1" customWidth="1"/>
    <col min="3584" max="3586" width="6.75" style="110" bestFit="1" customWidth="1"/>
    <col min="3587" max="3587" width="8.625" style="110" customWidth="1"/>
    <col min="3588" max="3588" width="5.625" style="110" customWidth="1"/>
    <col min="3589" max="3834" width="9" style="110"/>
    <col min="3835" max="3835" width="9.625" style="110" customWidth="1"/>
    <col min="3836" max="3837" width="8.625" style="110" customWidth="1"/>
    <col min="3838" max="3839" width="8.5" style="110" bestFit="1" customWidth="1"/>
    <col min="3840" max="3842" width="6.75" style="110" bestFit="1" customWidth="1"/>
    <col min="3843" max="3843" width="8.625" style="110" customWidth="1"/>
    <col min="3844" max="3844" width="5.625" style="110" customWidth="1"/>
    <col min="3845" max="4090" width="9" style="110"/>
    <col min="4091" max="4091" width="9.625" style="110" customWidth="1"/>
    <col min="4092" max="4093" width="8.625" style="110" customWidth="1"/>
    <col min="4094" max="4095" width="8.5" style="110" bestFit="1" customWidth="1"/>
    <col min="4096" max="4098" width="6.75" style="110" bestFit="1" customWidth="1"/>
    <col min="4099" max="4099" width="8.625" style="110" customWidth="1"/>
    <col min="4100" max="4100" width="5.625" style="110" customWidth="1"/>
    <col min="4101" max="4346" width="9" style="110"/>
    <col min="4347" max="4347" width="9.625" style="110" customWidth="1"/>
    <col min="4348" max="4349" width="8.625" style="110" customWidth="1"/>
    <col min="4350" max="4351" width="8.5" style="110" bestFit="1" customWidth="1"/>
    <col min="4352" max="4354" width="6.75" style="110" bestFit="1" customWidth="1"/>
    <col min="4355" max="4355" width="8.625" style="110" customWidth="1"/>
    <col min="4356" max="4356" width="5.625" style="110" customWidth="1"/>
    <col min="4357" max="4602" width="9" style="110"/>
    <col min="4603" max="4603" width="9.625" style="110" customWidth="1"/>
    <col min="4604" max="4605" width="8.625" style="110" customWidth="1"/>
    <col min="4606" max="4607" width="8.5" style="110" bestFit="1" customWidth="1"/>
    <col min="4608" max="4610" width="6.75" style="110" bestFit="1" customWidth="1"/>
    <col min="4611" max="4611" width="8.625" style="110" customWidth="1"/>
    <col min="4612" max="4612" width="5.625" style="110" customWidth="1"/>
    <col min="4613" max="4858" width="9" style="110"/>
    <col min="4859" max="4859" width="9.625" style="110" customWidth="1"/>
    <col min="4860" max="4861" width="8.625" style="110" customWidth="1"/>
    <col min="4862" max="4863" width="8.5" style="110" bestFit="1" customWidth="1"/>
    <col min="4864" max="4866" width="6.75" style="110" bestFit="1" customWidth="1"/>
    <col min="4867" max="4867" width="8.625" style="110" customWidth="1"/>
    <col min="4868" max="4868" width="5.625" style="110" customWidth="1"/>
    <col min="4869" max="5114" width="9" style="110"/>
    <col min="5115" max="5115" width="9.625" style="110" customWidth="1"/>
    <col min="5116" max="5117" width="8.625" style="110" customWidth="1"/>
    <col min="5118" max="5119" width="8.5" style="110" bestFit="1" customWidth="1"/>
    <col min="5120" max="5122" width="6.75" style="110" bestFit="1" customWidth="1"/>
    <col min="5123" max="5123" width="8.625" style="110" customWidth="1"/>
    <col min="5124" max="5124" width="5.625" style="110" customWidth="1"/>
    <col min="5125" max="5370" width="9" style="110"/>
    <col min="5371" max="5371" width="9.625" style="110" customWidth="1"/>
    <col min="5372" max="5373" width="8.625" style="110" customWidth="1"/>
    <col min="5374" max="5375" width="8.5" style="110" bestFit="1" customWidth="1"/>
    <col min="5376" max="5378" width="6.75" style="110" bestFit="1" customWidth="1"/>
    <col min="5379" max="5379" width="8.625" style="110" customWidth="1"/>
    <col min="5380" max="5380" width="5.625" style="110" customWidth="1"/>
    <col min="5381" max="5626" width="9" style="110"/>
    <col min="5627" max="5627" width="9.625" style="110" customWidth="1"/>
    <col min="5628" max="5629" width="8.625" style="110" customWidth="1"/>
    <col min="5630" max="5631" width="8.5" style="110" bestFit="1" customWidth="1"/>
    <col min="5632" max="5634" width="6.75" style="110" bestFit="1" customWidth="1"/>
    <col min="5635" max="5635" width="8.625" style="110" customWidth="1"/>
    <col min="5636" max="5636" width="5.625" style="110" customWidth="1"/>
    <col min="5637" max="5882" width="9" style="110"/>
    <col min="5883" max="5883" width="9.625" style="110" customWidth="1"/>
    <col min="5884" max="5885" width="8.625" style="110" customWidth="1"/>
    <col min="5886" max="5887" width="8.5" style="110" bestFit="1" customWidth="1"/>
    <col min="5888" max="5890" width="6.75" style="110" bestFit="1" customWidth="1"/>
    <col min="5891" max="5891" width="8.625" style="110" customWidth="1"/>
    <col min="5892" max="5892" width="5.625" style="110" customWidth="1"/>
    <col min="5893" max="6138" width="9" style="110"/>
    <col min="6139" max="6139" width="9.625" style="110" customWidth="1"/>
    <col min="6140" max="6141" width="8.625" style="110" customWidth="1"/>
    <col min="6142" max="6143" width="8.5" style="110" bestFit="1" customWidth="1"/>
    <col min="6144" max="6146" width="6.75" style="110" bestFit="1" customWidth="1"/>
    <col min="6147" max="6147" width="8.625" style="110" customWidth="1"/>
    <col min="6148" max="6148" width="5.625" style="110" customWidth="1"/>
    <col min="6149" max="6394" width="9" style="110"/>
    <col min="6395" max="6395" width="9.625" style="110" customWidth="1"/>
    <col min="6396" max="6397" width="8.625" style="110" customWidth="1"/>
    <col min="6398" max="6399" width="8.5" style="110" bestFit="1" customWidth="1"/>
    <col min="6400" max="6402" width="6.75" style="110" bestFit="1" customWidth="1"/>
    <col min="6403" max="6403" width="8.625" style="110" customWidth="1"/>
    <col min="6404" max="6404" width="5.625" style="110" customWidth="1"/>
    <col min="6405" max="6650" width="9" style="110"/>
    <col min="6651" max="6651" width="9.625" style="110" customWidth="1"/>
    <col min="6652" max="6653" width="8.625" style="110" customWidth="1"/>
    <col min="6654" max="6655" width="8.5" style="110" bestFit="1" customWidth="1"/>
    <col min="6656" max="6658" width="6.75" style="110" bestFit="1" customWidth="1"/>
    <col min="6659" max="6659" width="8.625" style="110" customWidth="1"/>
    <col min="6660" max="6660" width="5.625" style="110" customWidth="1"/>
    <col min="6661" max="6906" width="9" style="110"/>
    <col min="6907" max="6907" width="9.625" style="110" customWidth="1"/>
    <col min="6908" max="6909" width="8.625" style="110" customWidth="1"/>
    <col min="6910" max="6911" width="8.5" style="110" bestFit="1" customWidth="1"/>
    <col min="6912" max="6914" width="6.75" style="110" bestFit="1" customWidth="1"/>
    <col min="6915" max="6915" width="8.625" style="110" customWidth="1"/>
    <col min="6916" max="6916" width="5.625" style="110" customWidth="1"/>
    <col min="6917" max="7162" width="9" style="110"/>
    <col min="7163" max="7163" width="9.625" style="110" customWidth="1"/>
    <col min="7164" max="7165" width="8.625" style="110" customWidth="1"/>
    <col min="7166" max="7167" width="8.5" style="110" bestFit="1" customWidth="1"/>
    <col min="7168" max="7170" width="6.75" style="110" bestFit="1" customWidth="1"/>
    <col min="7171" max="7171" width="8.625" style="110" customWidth="1"/>
    <col min="7172" max="7172" width="5.625" style="110" customWidth="1"/>
    <col min="7173" max="7418" width="9" style="110"/>
    <col min="7419" max="7419" width="9.625" style="110" customWidth="1"/>
    <col min="7420" max="7421" width="8.625" style="110" customWidth="1"/>
    <col min="7422" max="7423" width="8.5" style="110" bestFit="1" customWidth="1"/>
    <col min="7424" max="7426" width="6.75" style="110" bestFit="1" customWidth="1"/>
    <col min="7427" max="7427" width="8.625" style="110" customWidth="1"/>
    <col min="7428" max="7428" width="5.625" style="110" customWidth="1"/>
    <col min="7429" max="7674" width="9" style="110"/>
    <col min="7675" max="7675" width="9.625" style="110" customWidth="1"/>
    <col min="7676" max="7677" width="8.625" style="110" customWidth="1"/>
    <col min="7678" max="7679" width="8.5" style="110" bestFit="1" customWidth="1"/>
    <col min="7680" max="7682" width="6.75" style="110" bestFit="1" customWidth="1"/>
    <col min="7683" max="7683" width="8.625" style="110" customWidth="1"/>
    <col min="7684" max="7684" width="5.625" style="110" customWidth="1"/>
    <col min="7685" max="7930" width="9" style="110"/>
    <col min="7931" max="7931" width="9.625" style="110" customWidth="1"/>
    <col min="7932" max="7933" width="8.625" style="110" customWidth="1"/>
    <col min="7934" max="7935" width="8.5" style="110" bestFit="1" customWidth="1"/>
    <col min="7936" max="7938" width="6.75" style="110" bestFit="1" customWidth="1"/>
    <col min="7939" max="7939" width="8.625" style="110" customWidth="1"/>
    <col min="7940" max="7940" width="5.625" style="110" customWidth="1"/>
    <col min="7941" max="8186" width="9" style="110"/>
    <col min="8187" max="8187" width="9.625" style="110" customWidth="1"/>
    <col min="8188" max="8189" width="8.625" style="110" customWidth="1"/>
    <col min="8190" max="8191" width="8.5" style="110" bestFit="1" customWidth="1"/>
    <col min="8192" max="8194" width="6.75" style="110" bestFit="1" customWidth="1"/>
    <col min="8195" max="8195" width="8.625" style="110" customWidth="1"/>
    <col min="8196" max="8196" width="5.625" style="110" customWidth="1"/>
    <col min="8197" max="8442" width="9" style="110"/>
    <col min="8443" max="8443" width="9.625" style="110" customWidth="1"/>
    <col min="8444" max="8445" width="8.625" style="110" customWidth="1"/>
    <col min="8446" max="8447" width="8.5" style="110" bestFit="1" customWidth="1"/>
    <col min="8448" max="8450" width="6.75" style="110" bestFit="1" customWidth="1"/>
    <col min="8451" max="8451" width="8.625" style="110" customWidth="1"/>
    <col min="8452" max="8452" width="5.625" style="110" customWidth="1"/>
    <col min="8453" max="8698" width="9" style="110"/>
    <col min="8699" max="8699" width="9.625" style="110" customWidth="1"/>
    <col min="8700" max="8701" width="8.625" style="110" customWidth="1"/>
    <col min="8702" max="8703" width="8.5" style="110" bestFit="1" customWidth="1"/>
    <col min="8704" max="8706" width="6.75" style="110" bestFit="1" customWidth="1"/>
    <col min="8707" max="8707" width="8.625" style="110" customWidth="1"/>
    <col min="8708" max="8708" width="5.625" style="110" customWidth="1"/>
    <col min="8709" max="8954" width="9" style="110"/>
    <col min="8955" max="8955" width="9.625" style="110" customWidth="1"/>
    <col min="8956" max="8957" width="8.625" style="110" customWidth="1"/>
    <col min="8958" max="8959" width="8.5" style="110" bestFit="1" customWidth="1"/>
    <col min="8960" max="8962" width="6.75" style="110" bestFit="1" customWidth="1"/>
    <col min="8963" max="8963" width="8.625" style="110" customWidth="1"/>
    <col min="8964" max="8964" width="5.625" style="110" customWidth="1"/>
    <col min="8965" max="9210" width="9" style="110"/>
    <col min="9211" max="9211" width="9.625" style="110" customWidth="1"/>
    <col min="9212" max="9213" width="8.625" style="110" customWidth="1"/>
    <col min="9214" max="9215" width="8.5" style="110" bestFit="1" customWidth="1"/>
    <col min="9216" max="9218" width="6.75" style="110" bestFit="1" customWidth="1"/>
    <col min="9219" max="9219" width="8.625" style="110" customWidth="1"/>
    <col min="9220" max="9220" width="5.625" style="110" customWidth="1"/>
    <col min="9221" max="9466" width="9" style="110"/>
    <col min="9467" max="9467" width="9.625" style="110" customWidth="1"/>
    <col min="9468" max="9469" width="8.625" style="110" customWidth="1"/>
    <col min="9470" max="9471" width="8.5" style="110" bestFit="1" customWidth="1"/>
    <col min="9472" max="9474" width="6.75" style="110" bestFit="1" customWidth="1"/>
    <col min="9475" max="9475" width="8.625" style="110" customWidth="1"/>
    <col min="9476" max="9476" width="5.625" style="110" customWidth="1"/>
    <col min="9477" max="9722" width="9" style="110"/>
    <col min="9723" max="9723" width="9.625" style="110" customWidth="1"/>
    <col min="9724" max="9725" width="8.625" style="110" customWidth="1"/>
    <col min="9726" max="9727" width="8.5" style="110" bestFit="1" customWidth="1"/>
    <col min="9728" max="9730" width="6.75" style="110" bestFit="1" customWidth="1"/>
    <col min="9731" max="9731" width="8.625" style="110" customWidth="1"/>
    <col min="9732" max="9732" width="5.625" style="110" customWidth="1"/>
    <col min="9733" max="9978" width="9" style="110"/>
    <col min="9979" max="9979" width="9.625" style="110" customWidth="1"/>
    <col min="9980" max="9981" width="8.625" style="110" customWidth="1"/>
    <col min="9982" max="9983" width="8.5" style="110" bestFit="1" customWidth="1"/>
    <col min="9984" max="9986" width="6.75" style="110" bestFit="1" customWidth="1"/>
    <col min="9987" max="9987" width="8.625" style="110" customWidth="1"/>
    <col min="9988" max="9988" width="5.625" style="110" customWidth="1"/>
    <col min="9989" max="10234" width="9" style="110"/>
    <col min="10235" max="10235" width="9.625" style="110" customWidth="1"/>
    <col min="10236" max="10237" width="8.625" style="110" customWidth="1"/>
    <col min="10238" max="10239" width="8.5" style="110" bestFit="1" customWidth="1"/>
    <col min="10240" max="10242" width="6.75" style="110" bestFit="1" customWidth="1"/>
    <col min="10243" max="10243" width="8.625" style="110" customWidth="1"/>
    <col min="10244" max="10244" width="5.625" style="110" customWidth="1"/>
    <col min="10245" max="10490" width="9" style="110"/>
    <col min="10491" max="10491" width="9.625" style="110" customWidth="1"/>
    <col min="10492" max="10493" width="8.625" style="110" customWidth="1"/>
    <col min="10494" max="10495" width="8.5" style="110" bestFit="1" customWidth="1"/>
    <col min="10496" max="10498" width="6.75" style="110" bestFit="1" customWidth="1"/>
    <col min="10499" max="10499" width="8.625" style="110" customWidth="1"/>
    <col min="10500" max="10500" width="5.625" style="110" customWidth="1"/>
    <col min="10501" max="10746" width="9" style="110"/>
    <col min="10747" max="10747" width="9.625" style="110" customWidth="1"/>
    <col min="10748" max="10749" width="8.625" style="110" customWidth="1"/>
    <col min="10750" max="10751" width="8.5" style="110" bestFit="1" customWidth="1"/>
    <col min="10752" max="10754" width="6.75" style="110" bestFit="1" customWidth="1"/>
    <col min="10755" max="10755" width="8.625" style="110" customWidth="1"/>
    <col min="10756" max="10756" width="5.625" style="110" customWidth="1"/>
    <col min="10757" max="11002" width="9" style="110"/>
    <col min="11003" max="11003" width="9.625" style="110" customWidth="1"/>
    <col min="11004" max="11005" width="8.625" style="110" customWidth="1"/>
    <col min="11006" max="11007" width="8.5" style="110" bestFit="1" customWidth="1"/>
    <col min="11008" max="11010" width="6.75" style="110" bestFit="1" customWidth="1"/>
    <col min="11011" max="11011" width="8.625" style="110" customWidth="1"/>
    <col min="11012" max="11012" width="5.625" style="110" customWidth="1"/>
    <col min="11013" max="11258" width="9" style="110"/>
    <col min="11259" max="11259" width="9.625" style="110" customWidth="1"/>
    <col min="11260" max="11261" width="8.625" style="110" customWidth="1"/>
    <col min="11262" max="11263" width="8.5" style="110" bestFit="1" customWidth="1"/>
    <col min="11264" max="11266" width="6.75" style="110" bestFit="1" customWidth="1"/>
    <col min="11267" max="11267" width="8.625" style="110" customWidth="1"/>
    <col min="11268" max="11268" width="5.625" style="110" customWidth="1"/>
    <col min="11269" max="11514" width="9" style="110"/>
    <col min="11515" max="11515" width="9.625" style="110" customWidth="1"/>
    <col min="11516" max="11517" width="8.625" style="110" customWidth="1"/>
    <col min="11518" max="11519" width="8.5" style="110" bestFit="1" customWidth="1"/>
    <col min="11520" max="11522" width="6.75" style="110" bestFit="1" customWidth="1"/>
    <col min="11523" max="11523" width="8.625" style="110" customWidth="1"/>
    <col min="11524" max="11524" width="5.625" style="110" customWidth="1"/>
    <col min="11525" max="11770" width="9" style="110"/>
    <col min="11771" max="11771" width="9.625" style="110" customWidth="1"/>
    <col min="11772" max="11773" width="8.625" style="110" customWidth="1"/>
    <col min="11774" max="11775" width="8.5" style="110" bestFit="1" customWidth="1"/>
    <col min="11776" max="11778" width="6.75" style="110" bestFit="1" customWidth="1"/>
    <col min="11779" max="11779" width="8.625" style="110" customWidth="1"/>
    <col min="11780" max="11780" width="5.625" style="110" customWidth="1"/>
    <col min="11781" max="12026" width="9" style="110"/>
    <col min="12027" max="12027" width="9.625" style="110" customWidth="1"/>
    <col min="12028" max="12029" width="8.625" style="110" customWidth="1"/>
    <col min="12030" max="12031" width="8.5" style="110" bestFit="1" customWidth="1"/>
    <col min="12032" max="12034" width="6.75" style="110" bestFit="1" customWidth="1"/>
    <col min="12035" max="12035" width="8.625" style="110" customWidth="1"/>
    <col min="12036" max="12036" width="5.625" style="110" customWidth="1"/>
    <col min="12037" max="12282" width="9" style="110"/>
    <col min="12283" max="12283" width="9.625" style="110" customWidth="1"/>
    <col min="12284" max="12285" width="8.625" style="110" customWidth="1"/>
    <col min="12286" max="12287" width="8.5" style="110" bestFit="1" customWidth="1"/>
    <col min="12288" max="12290" width="6.75" style="110" bestFit="1" customWidth="1"/>
    <col min="12291" max="12291" width="8.625" style="110" customWidth="1"/>
    <col min="12292" max="12292" width="5.625" style="110" customWidth="1"/>
    <col min="12293" max="12538" width="9" style="110"/>
    <col min="12539" max="12539" width="9.625" style="110" customWidth="1"/>
    <col min="12540" max="12541" width="8.625" style="110" customWidth="1"/>
    <col min="12542" max="12543" width="8.5" style="110" bestFit="1" customWidth="1"/>
    <col min="12544" max="12546" width="6.75" style="110" bestFit="1" customWidth="1"/>
    <col min="12547" max="12547" width="8.625" style="110" customWidth="1"/>
    <col min="12548" max="12548" width="5.625" style="110" customWidth="1"/>
    <col min="12549" max="12794" width="9" style="110"/>
    <col min="12795" max="12795" width="9.625" style="110" customWidth="1"/>
    <col min="12796" max="12797" width="8.625" style="110" customWidth="1"/>
    <col min="12798" max="12799" width="8.5" style="110" bestFit="1" customWidth="1"/>
    <col min="12800" max="12802" width="6.75" style="110" bestFit="1" customWidth="1"/>
    <col min="12803" max="12803" width="8.625" style="110" customWidth="1"/>
    <col min="12804" max="12804" width="5.625" style="110" customWidth="1"/>
    <col min="12805" max="13050" width="9" style="110"/>
    <col min="13051" max="13051" width="9.625" style="110" customWidth="1"/>
    <col min="13052" max="13053" width="8.625" style="110" customWidth="1"/>
    <col min="13054" max="13055" width="8.5" style="110" bestFit="1" customWidth="1"/>
    <col min="13056" max="13058" width="6.75" style="110" bestFit="1" customWidth="1"/>
    <col min="13059" max="13059" width="8.625" style="110" customWidth="1"/>
    <col min="13060" max="13060" width="5.625" style="110" customWidth="1"/>
    <col min="13061" max="13306" width="9" style="110"/>
    <col min="13307" max="13307" width="9.625" style="110" customWidth="1"/>
    <col min="13308" max="13309" width="8.625" style="110" customWidth="1"/>
    <col min="13310" max="13311" width="8.5" style="110" bestFit="1" customWidth="1"/>
    <col min="13312" max="13314" width="6.75" style="110" bestFit="1" customWidth="1"/>
    <col min="13315" max="13315" width="8.625" style="110" customWidth="1"/>
    <col min="13316" max="13316" width="5.625" style="110" customWidth="1"/>
    <col min="13317" max="13562" width="9" style="110"/>
    <col min="13563" max="13563" width="9.625" style="110" customWidth="1"/>
    <col min="13564" max="13565" width="8.625" style="110" customWidth="1"/>
    <col min="13566" max="13567" width="8.5" style="110" bestFit="1" customWidth="1"/>
    <col min="13568" max="13570" width="6.75" style="110" bestFit="1" customWidth="1"/>
    <col min="13571" max="13571" width="8.625" style="110" customWidth="1"/>
    <col min="13572" max="13572" width="5.625" style="110" customWidth="1"/>
    <col min="13573" max="13818" width="9" style="110"/>
    <col min="13819" max="13819" width="9.625" style="110" customWidth="1"/>
    <col min="13820" max="13821" width="8.625" style="110" customWidth="1"/>
    <col min="13822" max="13823" width="8.5" style="110" bestFit="1" customWidth="1"/>
    <col min="13824" max="13826" width="6.75" style="110" bestFit="1" customWidth="1"/>
    <col min="13827" max="13827" width="8.625" style="110" customWidth="1"/>
    <col min="13828" max="13828" width="5.625" style="110" customWidth="1"/>
    <col min="13829" max="14074" width="9" style="110"/>
    <col min="14075" max="14075" width="9.625" style="110" customWidth="1"/>
    <col min="14076" max="14077" width="8.625" style="110" customWidth="1"/>
    <col min="14078" max="14079" width="8.5" style="110" bestFit="1" customWidth="1"/>
    <col min="14080" max="14082" width="6.75" style="110" bestFit="1" customWidth="1"/>
    <col min="14083" max="14083" width="8.625" style="110" customWidth="1"/>
    <col min="14084" max="14084" width="5.625" style="110" customWidth="1"/>
    <col min="14085" max="14330" width="9" style="110"/>
    <col min="14331" max="14331" width="9.625" style="110" customWidth="1"/>
    <col min="14332" max="14333" width="8.625" style="110" customWidth="1"/>
    <col min="14334" max="14335" width="8.5" style="110" bestFit="1" customWidth="1"/>
    <col min="14336" max="14338" width="6.75" style="110" bestFit="1" customWidth="1"/>
    <col min="14339" max="14339" width="8.625" style="110" customWidth="1"/>
    <col min="14340" max="14340" width="5.625" style="110" customWidth="1"/>
    <col min="14341" max="14586" width="9" style="110"/>
    <col min="14587" max="14587" width="9.625" style="110" customWidth="1"/>
    <col min="14588" max="14589" width="8.625" style="110" customWidth="1"/>
    <col min="14590" max="14591" width="8.5" style="110" bestFit="1" customWidth="1"/>
    <col min="14592" max="14594" width="6.75" style="110" bestFit="1" customWidth="1"/>
    <col min="14595" max="14595" width="8.625" style="110" customWidth="1"/>
    <col min="14596" max="14596" width="5.625" style="110" customWidth="1"/>
    <col min="14597" max="14842" width="9" style="110"/>
    <col min="14843" max="14843" width="9.625" style="110" customWidth="1"/>
    <col min="14844" max="14845" width="8.625" style="110" customWidth="1"/>
    <col min="14846" max="14847" width="8.5" style="110" bestFit="1" customWidth="1"/>
    <col min="14848" max="14850" width="6.75" style="110" bestFit="1" customWidth="1"/>
    <col min="14851" max="14851" width="8.625" style="110" customWidth="1"/>
    <col min="14852" max="14852" width="5.625" style="110" customWidth="1"/>
    <col min="14853" max="15098" width="9" style="110"/>
    <col min="15099" max="15099" width="9.625" style="110" customWidth="1"/>
    <col min="15100" max="15101" width="8.625" style="110" customWidth="1"/>
    <col min="15102" max="15103" width="8.5" style="110" bestFit="1" customWidth="1"/>
    <col min="15104" max="15106" width="6.75" style="110" bestFit="1" customWidth="1"/>
    <col min="15107" max="15107" width="8.625" style="110" customWidth="1"/>
    <col min="15108" max="15108" width="5.625" style="110" customWidth="1"/>
    <col min="15109" max="15354" width="9" style="110"/>
    <col min="15355" max="15355" width="9.625" style="110" customWidth="1"/>
    <col min="15356" max="15357" width="8.625" style="110" customWidth="1"/>
    <col min="15358" max="15359" width="8.5" style="110" bestFit="1" customWidth="1"/>
    <col min="15360" max="15362" width="6.75" style="110" bestFit="1" customWidth="1"/>
    <col min="15363" max="15363" width="8.625" style="110" customWidth="1"/>
    <col min="15364" max="15364" width="5.625" style="110" customWidth="1"/>
    <col min="15365" max="15610" width="9" style="110"/>
    <col min="15611" max="15611" width="9.625" style="110" customWidth="1"/>
    <col min="15612" max="15613" width="8.625" style="110" customWidth="1"/>
    <col min="15614" max="15615" width="8.5" style="110" bestFit="1" customWidth="1"/>
    <col min="15616" max="15618" width="6.75" style="110" bestFit="1" customWidth="1"/>
    <col min="15619" max="15619" width="8.625" style="110" customWidth="1"/>
    <col min="15620" max="15620" width="5.625" style="110" customWidth="1"/>
    <col min="15621" max="15866" width="9" style="110"/>
    <col min="15867" max="15867" width="9.625" style="110" customWidth="1"/>
    <col min="15868" max="15869" width="8.625" style="110" customWidth="1"/>
    <col min="15870" max="15871" width="8.5" style="110" bestFit="1" customWidth="1"/>
    <col min="15872" max="15874" width="6.75" style="110" bestFit="1" customWidth="1"/>
    <col min="15875" max="15875" width="8.625" style="110" customWidth="1"/>
    <col min="15876" max="15876" width="5.625" style="110" customWidth="1"/>
    <col min="15877" max="16122" width="9" style="110"/>
    <col min="16123" max="16123" width="9.625" style="110" customWidth="1"/>
    <col min="16124" max="16125" width="8.625" style="110" customWidth="1"/>
    <col min="16126" max="16127" width="8.5" style="110" bestFit="1" customWidth="1"/>
    <col min="16128" max="16130" width="6.75" style="110" bestFit="1" customWidth="1"/>
    <col min="16131" max="16131" width="8.625" style="110" customWidth="1"/>
    <col min="16132" max="16132" width="5.625" style="110" customWidth="1"/>
    <col min="16133" max="16384" width="9" style="110"/>
  </cols>
  <sheetData>
    <row r="1" spans="2:12" ht="14.25">
      <c r="B1" s="107" t="s">
        <v>67</v>
      </c>
      <c r="C1" s="108"/>
      <c r="D1" s="109"/>
      <c r="E1" s="109"/>
      <c r="F1" s="109"/>
      <c r="K1" s="111" t="s">
        <v>68</v>
      </c>
      <c r="L1" s="111"/>
    </row>
    <row r="2" spans="2:12" ht="13.5">
      <c r="B2" s="591" t="s">
        <v>69</v>
      </c>
      <c r="C2" s="592"/>
      <c r="D2" s="595" t="s">
        <v>70</v>
      </c>
      <c r="E2" s="596"/>
      <c r="F2" s="596"/>
      <c r="G2" s="596"/>
      <c r="H2" s="596"/>
      <c r="I2" s="596"/>
      <c r="J2" s="597"/>
      <c r="K2" s="598" t="s">
        <v>71</v>
      </c>
      <c r="L2" s="112"/>
    </row>
    <row r="3" spans="2:12" ht="40.5">
      <c r="B3" s="593"/>
      <c r="C3" s="594"/>
      <c r="D3" s="113" t="s">
        <v>72</v>
      </c>
      <c r="E3" s="114" t="s">
        <v>73</v>
      </c>
      <c r="F3" s="115" t="s">
        <v>74</v>
      </c>
      <c r="G3" s="114" t="s">
        <v>75</v>
      </c>
      <c r="H3" s="114" t="s">
        <v>76</v>
      </c>
      <c r="I3" s="114" t="s">
        <v>77</v>
      </c>
      <c r="J3" s="116" t="s">
        <v>78</v>
      </c>
      <c r="K3" s="599"/>
      <c r="L3" s="112"/>
    </row>
    <row r="4" spans="2:12" ht="13.5" hidden="1">
      <c r="B4" s="600" t="s">
        <v>40</v>
      </c>
      <c r="C4" s="601"/>
      <c r="D4" s="117">
        <v>371</v>
      </c>
      <c r="E4" s="117">
        <v>24</v>
      </c>
      <c r="F4" s="117">
        <v>23</v>
      </c>
      <c r="G4" s="117">
        <v>12</v>
      </c>
      <c r="H4" s="118" t="s">
        <v>79</v>
      </c>
      <c r="I4" s="118" t="s">
        <v>79</v>
      </c>
      <c r="J4" s="119">
        <v>312</v>
      </c>
      <c r="K4" s="120">
        <v>55279</v>
      </c>
      <c r="L4" s="117"/>
    </row>
    <row r="5" spans="2:12" ht="13.5">
      <c r="B5" s="586" t="s">
        <v>11</v>
      </c>
      <c r="C5" s="587"/>
      <c r="D5" s="117">
        <v>381</v>
      </c>
      <c r="E5" s="117">
        <v>39</v>
      </c>
      <c r="F5" s="117">
        <v>20</v>
      </c>
      <c r="G5" s="117">
        <v>11</v>
      </c>
      <c r="H5" s="117">
        <v>2</v>
      </c>
      <c r="I5" s="121" t="s">
        <v>79</v>
      </c>
      <c r="J5" s="119">
        <v>309</v>
      </c>
      <c r="K5" s="120">
        <v>45426</v>
      </c>
      <c r="L5" s="117"/>
    </row>
    <row r="6" spans="2:12" ht="13.5">
      <c r="B6" s="586" t="s">
        <v>13</v>
      </c>
      <c r="C6" s="587"/>
      <c r="D6" s="122">
        <v>346</v>
      </c>
      <c r="E6" s="117">
        <v>33</v>
      </c>
      <c r="F6" s="117">
        <v>23</v>
      </c>
      <c r="G6" s="117">
        <v>15</v>
      </c>
      <c r="H6" s="117">
        <v>5</v>
      </c>
      <c r="I6" s="121" t="s">
        <v>79</v>
      </c>
      <c r="J6" s="119">
        <v>270</v>
      </c>
      <c r="K6" s="123">
        <v>36362</v>
      </c>
      <c r="L6" s="122"/>
    </row>
    <row r="7" spans="2:12" ht="13.5">
      <c r="B7" s="586" t="s">
        <v>15</v>
      </c>
      <c r="C7" s="587"/>
      <c r="D7" s="117">
        <v>390</v>
      </c>
      <c r="E7" s="117">
        <v>9</v>
      </c>
      <c r="F7" s="117">
        <v>31</v>
      </c>
      <c r="G7" s="117">
        <v>11</v>
      </c>
      <c r="H7" s="117">
        <v>9</v>
      </c>
      <c r="I7" s="118" t="s">
        <v>79</v>
      </c>
      <c r="J7" s="119">
        <v>330</v>
      </c>
      <c r="K7" s="120">
        <v>35746</v>
      </c>
      <c r="L7" s="117"/>
    </row>
    <row r="8" spans="2:12" ht="13.5">
      <c r="B8" s="586" t="s">
        <v>17</v>
      </c>
      <c r="C8" s="587"/>
      <c r="D8" s="117">
        <v>348</v>
      </c>
      <c r="E8" s="117">
        <v>34</v>
      </c>
      <c r="F8" s="117">
        <v>20</v>
      </c>
      <c r="G8" s="117">
        <v>2</v>
      </c>
      <c r="H8" s="117" t="s">
        <v>80</v>
      </c>
      <c r="I8" s="118" t="s">
        <v>80</v>
      </c>
      <c r="J8" s="119">
        <v>292</v>
      </c>
      <c r="K8" s="119">
        <v>30900</v>
      </c>
      <c r="L8" s="117"/>
    </row>
    <row r="9" spans="2:12" s="127" customFormat="1" ht="13.5">
      <c r="B9" s="588" t="s">
        <v>19</v>
      </c>
      <c r="C9" s="589"/>
      <c r="D9" s="124">
        <v>307</v>
      </c>
      <c r="E9" s="124">
        <v>57</v>
      </c>
      <c r="F9" s="124">
        <v>30</v>
      </c>
      <c r="G9" s="124">
        <v>1</v>
      </c>
      <c r="H9" s="124">
        <v>2</v>
      </c>
      <c r="I9" s="125">
        <v>0</v>
      </c>
      <c r="J9" s="126">
        <v>217</v>
      </c>
      <c r="K9" s="126">
        <v>26126</v>
      </c>
      <c r="L9" s="117"/>
    </row>
    <row r="10" spans="2:12" ht="13.5">
      <c r="B10" s="128" t="s">
        <v>81</v>
      </c>
      <c r="C10" s="590" t="s">
        <v>82</v>
      </c>
      <c r="D10" s="590"/>
      <c r="E10" s="590"/>
      <c r="F10" s="590"/>
      <c r="G10" s="590"/>
      <c r="H10" s="590"/>
      <c r="I10" s="590"/>
      <c r="J10" s="590"/>
      <c r="K10" s="590"/>
      <c r="L10" s="129"/>
    </row>
    <row r="11" spans="2:12" ht="13.5">
      <c r="B11" s="130" t="s">
        <v>83</v>
      </c>
      <c r="E11" s="127"/>
      <c r="F11" s="127"/>
      <c r="G11" s="127"/>
      <c r="H11" s="127"/>
      <c r="I11" s="127"/>
      <c r="J11" s="127"/>
      <c r="K11" s="127"/>
      <c r="L11" s="127"/>
    </row>
    <row r="12" spans="2:12" ht="13.5">
      <c r="D12" s="131"/>
      <c r="E12" s="131"/>
      <c r="F12" s="131"/>
      <c r="G12" s="131"/>
      <c r="H12" s="131"/>
      <c r="I12" s="132"/>
      <c r="J12" s="132"/>
      <c r="K12" s="132"/>
      <c r="L12" s="132"/>
    </row>
    <row r="13" spans="2:12" ht="13.5">
      <c r="B13" s="131" t="s">
        <v>84</v>
      </c>
      <c r="C13" s="131"/>
      <c r="D13" s="131"/>
      <c r="E13" s="131"/>
      <c r="F13" s="131"/>
      <c r="G13" s="131"/>
      <c r="H13" s="131"/>
      <c r="I13" s="132"/>
      <c r="J13" s="132"/>
      <c r="K13" s="132"/>
      <c r="L13" s="132"/>
    </row>
    <row r="14" spans="2:12" ht="13.5">
      <c r="B14" s="132" t="s">
        <v>85</v>
      </c>
      <c r="C14" s="132"/>
      <c r="D14" s="132"/>
      <c r="E14" s="132"/>
      <c r="F14" s="132"/>
      <c r="G14" s="132"/>
      <c r="H14" s="132"/>
      <c r="I14" s="132"/>
      <c r="J14" s="132"/>
      <c r="K14" s="132"/>
      <c r="L14" s="132"/>
    </row>
    <row r="15" spans="2:12" ht="13.5">
      <c r="B15" s="127"/>
      <c r="C15" s="127"/>
      <c r="D15" s="127"/>
      <c r="E15" s="127"/>
      <c r="F15" s="127"/>
      <c r="G15" s="127"/>
      <c r="H15" s="127"/>
      <c r="I15" s="127"/>
      <c r="J15" s="127"/>
      <c r="K15" s="127"/>
      <c r="L15" s="127"/>
    </row>
    <row r="16" spans="2:12" ht="13.5">
      <c r="B16" s="127"/>
      <c r="C16" s="127"/>
      <c r="D16" s="127"/>
      <c r="E16" s="127"/>
      <c r="F16" s="127"/>
      <c r="G16" s="127"/>
      <c r="H16" s="127"/>
      <c r="I16" s="127"/>
      <c r="J16" s="127"/>
      <c r="K16" s="127"/>
      <c r="L16" s="127"/>
    </row>
    <row r="17" spans="2:12" ht="13.5" customHeight="1">
      <c r="D17" s="127"/>
      <c r="E17" s="127"/>
      <c r="F17" s="127"/>
      <c r="G17" s="127"/>
      <c r="H17" s="127"/>
      <c r="I17" s="127"/>
      <c r="J17" s="127"/>
      <c r="K17" s="127"/>
      <c r="L17" s="127"/>
    </row>
    <row r="18" spans="2:12" ht="13.5">
      <c r="B18" s="127"/>
      <c r="C18" s="127"/>
      <c r="D18" s="127"/>
      <c r="E18" s="127"/>
      <c r="F18" s="127"/>
      <c r="G18" s="127"/>
      <c r="H18" s="127"/>
      <c r="I18" s="127"/>
      <c r="J18" s="127"/>
      <c r="K18" s="127"/>
      <c r="L18" s="127"/>
    </row>
    <row r="19" spans="2:12" ht="13.5">
      <c r="B19" s="127"/>
      <c r="C19" s="127"/>
      <c r="D19" s="127"/>
      <c r="E19" s="127"/>
    </row>
    <row r="20" spans="2:12" ht="13.5">
      <c r="B20" s="127"/>
      <c r="C20" s="127"/>
      <c r="D20" s="127"/>
      <c r="E20" s="127"/>
      <c r="F20" s="127"/>
      <c r="G20" s="127"/>
      <c r="H20" s="127"/>
      <c r="I20" s="127"/>
      <c r="J20" s="127"/>
      <c r="K20" s="127"/>
      <c r="L20" s="127"/>
    </row>
    <row r="21" spans="2:12" ht="13.5">
      <c r="B21" s="127"/>
      <c r="C21" s="127"/>
      <c r="D21" s="127"/>
      <c r="E21" s="127"/>
      <c r="F21" s="127"/>
      <c r="G21" s="127"/>
      <c r="H21" s="127"/>
      <c r="I21" s="127"/>
      <c r="J21" s="127"/>
      <c r="K21" s="127"/>
      <c r="L21" s="127"/>
    </row>
    <row r="22" spans="2:12" ht="13.5">
      <c r="B22" s="127"/>
      <c r="C22" s="127"/>
      <c r="D22" s="127"/>
      <c r="E22" s="127"/>
      <c r="F22" s="127"/>
      <c r="G22" s="127"/>
      <c r="H22" s="127"/>
      <c r="I22" s="127"/>
      <c r="J22" s="127"/>
      <c r="K22" s="127"/>
      <c r="L22" s="127"/>
    </row>
    <row r="23" spans="2:12" ht="13.5">
      <c r="B23" s="127"/>
      <c r="C23" s="127"/>
      <c r="D23" s="127"/>
      <c r="E23" s="127"/>
      <c r="F23" s="127"/>
      <c r="G23" s="127"/>
      <c r="H23" s="127"/>
      <c r="I23" s="127"/>
      <c r="J23" s="127"/>
      <c r="K23" s="127"/>
      <c r="L23" s="127"/>
    </row>
    <row r="24" spans="2:12" ht="13.5">
      <c r="B24" s="127"/>
      <c r="C24" s="127"/>
      <c r="D24" s="127"/>
      <c r="E24" s="127"/>
      <c r="F24" s="127"/>
      <c r="G24" s="127"/>
      <c r="H24" s="127"/>
      <c r="I24" s="127"/>
      <c r="J24" s="127"/>
      <c r="K24" s="127"/>
      <c r="L24" s="127"/>
    </row>
  </sheetData>
  <mergeCells count="10">
    <mergeCell ref="B7:C7"/>
    <mergeCell ref="B8:C8"/>
    <mergeCell ref="B9:C9"/>
    <mergeCell ref="C10:K10"/>
    <mergeCell ref="B2:C3"/>
    <mergeCell ref="D2:J2"/>
    <mergeCell ref="K2:K3"/>
    <mergeCell ref="B4:C4"/>
    <mergeCell ref="B5:C5"/>
    <mergeCell ref="B6:C6"/>
  </mergeCells>
  <phoneticPr fontId="3"/>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31"/>
  <sheetViews>
    <sheetView workbookViewId="0">
      <selection activeCell="G12" sqref="G12"/>
    </sheetView>
  </sheetViews>
  <sheetFormatPr defaultRowHeight="13.5"/>
  <cols>
    <col min="1" max="1" width="2.625" style="110" customWidth="1"/>
    <col min="2" max="2" width="2.875" style="110" customWidth="1"/>
    <col min="3" max="3" width="15.5" style="161" customWidth="1"/>
    <col min="4" max="4" width="8.625" style="110" customWidth="1"/>
    <col min="5" max="10" width="9.375" style="110" customWidth="1"/>
    <col min="11" max="11" width="6.125" style="110" customWidth="1"/>
    <col min="12" max="257" width="9" style="110"/>
    <col min="258" max="258" width="2.875" style="110" customWidth="1"/>
    <col min="259" max="259" width="10.125" style="110" customWidth="1"/>
    <col min="260" max="266" width="8.125" style="110" customWidth="1"/>
    <col min="267" max="513" width="9" style="110"/>
    <col min="514" max="514" width="2.875" style="110" customWidth="1"/>
    <col min="515" max="515" width="10.125" style="110" customWidth="1"/>
    <col min="516" max="522" width="8.125" style="110" customWidth="1"/>
    <col min="523" max="769" width="9" style="110"/>
    <col min="770" max="770" width="2.875" style="110" customWidth="1"/>
    <col min="771" max="771" width="10.125" style="110" customWidth="1"/>
    <col min="772" max="778" width="8.125" style="110" customWidth="1"/>
    <col min="779" max="1025" width="9" style="110"/>
    <col min="1026" max="1026" width="2.875" style="110" customWidth="1"/>
    <col min="1027" max="1027" width="10.125" style="110" customWidth="1"/>
    <col min="1028" max="1034" width="8.125" style="110" customWidth="1"/>
    <col min="1035" max="1281" width="9" style="110"/>
    <col min="1282" max="1282" width="2.875" style="110" customWidth="1"/>
    <col min="1283" max="1283" width="10.125" style="110" customWidth="1"/>
    <col min="1284" max="1290" width="8.125" style="110" customWidth="1"/>
    <col min="1291" max="1537" width="9" style="110"/>
    <col min="1538" max="1538" width="2.875" style="110" customWidth="1"/>
    <col min="1539" max="1539" width="10.125" style="110" customWidth="1"/>
    <col min="1540" max="1546" width="8.125" style="110" customWidth="1"/>
    <col min="1547" max="1793" width="9" style="110"/>
    <col min="1794" max="1794" width="2.875" style="110" customWidth="1"/>
    <col min="1795" max="1795" width="10.125" style="110" customWidth="1"/>
    <col min="1796" max="1802" width="8.125" style="110" customWidth="1"/>
    <col min="1803" max="2049" width="9" style="110"/>
    <col min="2050" max="2050" width="2.875" style="110" customWidth="1"/>
    <col min="2051" max="2051" width="10.125" style="110" customWidth="1"/>
    <col min="2052" max="2058" width="8.125" style="110" customWidth="1"/>
    <col min="2059" max="2305" width="9" style="110"/>
    <col min="2306" max="2306" width="2.875" style="110" customWidth="1"/>
    <col min="2307" max="2307" width="10.125" style="110" customWidth="1"/>
    <col min="2308" max="2314" width="8.125" style="110" customWidth="1"/>
    <col min="2315" max="2561" width="9" style="110"/>
    <col min="2562" max="2562" width="2.875" style="110" customWidth="1"/>
    <col min="2563" max="2563" width="10.125" style="110" customWidth="1"/>
    <col min="2564" max="2570" width="8.125" style="110" customWidth="1"/>
    <col min="2571" max="2817" width="9" style="110"/>
    <col min="2818" max="2818" width="2.875" style="110" customWidth="1"/>
    <col min="2819" max="2819" width="10.125" style="110" customWidth="1"/>
    <col min="2820" max="2826" width="8.125" style="110" customWidth="1"/>
    <col min="2827" max="3073" width="9" style="110"/>
    <col min="3074" max="3074" width="2.875" style="110" customWidth="1"/>
    <col min="3075" max="3075" width="10.125" style="110" customWidth="1"/>
    <col min="3076" max="3082" width="8.125" style="110" customWidth="1"/>
    <col min="3083" max="3329" width="9" style="110"/>
    <col min="3330" max="3330" width="2.875" style="110" customWidth="1"/>
    <col min="3331" max="3331" width="10.125" style="110" customWidth="1"/>
    <col min="3332" max="3338" width="8.125" style="110" customWidth="1"/>
    <col min="3339" max="3585" width="9" style="110"/>
    <col min="3586" max="3586" width="2.875" style="110" customWidth="1"/>
    <col min="3587" max="3587" width="10.125" style="110" customWidth="1"/>
    <col min="3588" max="3594" width="8.125" style="110" customWidth="1"/>
    <col min="3595" max="3841" width="9" style="110"/>
    <col min="3842" max="3842" width="2.875" style="110" customWidth="1"/>
    <col min="3843" max="3843" width="10.125" style="110" customWidth="1"/>
    <col min="3844" max="3850" width="8.125" style="110" customWidth="1"/>
    <col min="3851" max="4097" width="9" style="110"/>
    <col min="4098" max="4098" width="2.875" style="110" customWidth="1"/>
    <col min="4099" max="4099" width="10.125" style="110" customWidth="1"/>
    <col min="4100" max="4106" width="8.125" style="110" customWidth="1"/>
    <col min="4107" max="4353" width="9" style="110"/>
    <col min="4354" max="4354" width="2.875" style="110" customWidth="1"/>
    <col min="4355" max="4355" width="10.125" style="110" customWidth="1"/>
    <col min="4356" max="4362" width="8.125" style="110" customWidth="1"/>
    <col min="4363" max="4609" width="9" style="110"/>
    <col min="4610" max="4610" width="2.875" style="110" customWidth="1"/>
    <col min="4611" max="4611" width="10.125" style="110" customWidth="1"/>
    <col min="4612" max="4618" width="8.125" style="110" customWidth="1"/>
    <col min="4619" max="4865" width="9" style="110"/>
    <col min="4866" max="4866" width="2.875" style="110" customWidth="1"/>
    <col min="4867" max="4867" width="10.125" style="110" customWidth="1"/>
    <col min="4868" max="4874" width="8.125" style="110" customWidth="1"/>
    <col min="4875" max="5121" width="9" style="110"/>
    <col min="5122" max="5122" width="2.875" style="110" customWidth="1"/>
    <col min="5123" max="5123" width="10.125" style="110" customWidth="1"/>
    <col min="5124" max="5130" width="8.125" style="110" customWidth="1"/>
    <col min="5131" max="5377" width="9" style="110"/>
    <col min="5378" max="5378" width="2.875" style="110" customWidth="1"/>
    <col min="5379" max="5379" width="10.125" style="110" customWidth="1"/>
    <col min="5380" max="5386" width="8.125" style="110" customWidth="1"/>
    <col min="5387" max="5633" width="9" style="110"/>
    <col min="5634" max="5634" width="2.875" style="110" customWidth="1"/>
    <col min="5635" max="5635" width="10.125" style="110" customWidth="1"/>
    <col min="5636" max="5642" width="8.125" style="110" customWidth="1"/>
    <col min="5643" max="5889" width="9" style="110"/>
    <col min="5890" max="5890" width="2.875" style="110" customWidth="1"/>
    <col min="5891" max="5891" width="10.125" style="110" customWidth="1"/>
    <col min="5892" max="5898" width="8.125" style="110" customWidth="1"/>
    <col min="5899" max="6145" width="9" style="110"/>
    <col min="6146" max="6146" width="2.875" style="110" customWidth="1"/>
    <col min="6147" max="6147" width="10.125" style="110" customWidth="1"/>
    <col min="6148" max="6154" width="8.125" style="110" customWidth="1"/>
    <col min="6155" max="6401" width="9" style="110"/>
    <col min="6402" max="6402" width="2.875" style="110" customWidth="1"/>
    <col min="6403" max="6403" width="10.125" style="110" customWidth="1"/>
    <col min="6404" max="6410" width="8.125" style="110" customWidth="1"/>
    <col min="6411" max="6657" width="9" style="110"/>
    <col min="6658" max="6658" width="2.875" style="110" customWidth="1"/>
    <col min="6659" max="6659" width="10.125" style="110" customWidth="1"/>
    <col min="6660" max="6666" width="8.125" style="110" customWidth="1"/>
    <col min="6667" max="6913" width="9" style="110"/>
    <col min="6914" max="6914" width="2.875" style="110" customWidth="1"/>
    <col min="6915" max="6915" width="10.125" style="110" customWidth="1"/>
    <col min="6916" max="6922" width="8.125" style="110" customWidth="1"/>
    <col min="6923" max="7169" width="9" style="110"/>
    <col min="7170" max="7170" width="2.875" style="110" customWidth="1"/>
    <col min="7171" max="7171" width="10.125" style="110" customWidth="1"/>
    <col min="7172" max="7178" width="8.125" style="110" customWidth="1"/>
    <col min="7179" max="7425" width="9" style="110"/>
    <col min="7426" max="7426" width="2.875" style="110" customWidth="1"/>
    <col min="7427" max="7427" width="10.125" style="110" customWidth="1"/>
    <col min="7428" max="7434" width="8.125" style="110" customWidth="1"/>
    <col min="7435" max="7681" width="9" style="110"/>
    <col min="7682" max="7682" width="2.875" style="110" customWidth="1"/>
    <col min="7683" max="7683" width="10.125" style="110" customWidth="1"/>
    <col min="7684" max="7690" width="8.125" style="110" customWidth="1"/>
    <col min="7691" max="7937" width="9" style="110"/>
    <col min="7938" max="7938" width="2.875" style="110" customWidth="1"/>
    <col min="7939" max="7939" width="10.125" style="110" customWidth="1"/>
    <col min="7940" max="7946" width="8.125" style="110" customWidth="1"/>
    <col min="7947" max="8193" width="9" style="110"/>
    <col min="8194" max="8194" width="2.875" style="110" customWidth="1"/>
    <col min="8195" max="8195" width="10.125" style="110" customWidth="1"/>
    <col min="8196" max="8202" width="8.125" style="110" customWidth="1"/>
    <col min="8203" max="8449" width="9" style="110"/>
    <col min="8450" max="8450" width="2.875" style="110" customWidth="1"/>
    <col min="8451" max="8451" width="10.125" style="110" customWidth="1"/>
    <col min="8452" max="8458" width="8.125" style="110" customWidth="1"/>
    <col min="8459" max="8705" width="9" style="110"/>
    <col min="8706" max="8706" width="2.875" style="110" customWidth="1"/>
    <col min="8707" max="8707" width="10.125" style="110" customWidth="1"/>
    <col min="8708" max="8714" width="8.125" style="110" customWidth="1"/>
    <col min="8715" max="8961" width="9" style="110"/>
    <col min="8962" max="8962" width="2.875" style="110" customWidth="1"/>
    <col min="8963" max="8963" width="10.125" style="110" customWidth="1"/>
    <col min="8964" max="8970" width="8.125" style="110" customWidth="1"/>
    <col min="8971" max="9217" width="9" style="110"/>
    <col min="9218" max="9218" width="2.875" style="110" customWidth="1"/>
    <col min="9219" max="9219" width="10.125" style="110" customWidth="1"/>
    <col min="9220" max="9226" width="8.125" style="110" customWidth="1"/>
    <col min="9227" max="9473" width="9" style="110"/>
    <col min="9474" max="9474" width="2.875" style="110" customWidth="1"/>
    <col min="9475" max="9475" width="10.125" style="110" customWidth="1"/>
    <col min="9476" max="9482" width="8.125" style="110" customWidth="1"/>
    <col min="9483" max="9729" width="9" style="110"/>
    <col min="9730" max="9730" width="2.875" style="110" customWidth="1"/>
    <col min="9731" max="9731" width="10.125" style="110" customWidth="1"/>
    <col min="9732" max="9738" width="8.125" style="110" customWidth="1"/>
    <col min="9739" max="9985" width="9" style="110"/>
    <col min="9986" max="9986" width="2.875" style="110" customWidth="1"/>
    <col min="9987" max="9987" width="10.125" style="110" customWidth="1"/>
    <col min="9988" max="9994" width="8.125" style="110" customWidth="1"/>
    <col min="9995" max="10241" width="9" style="110"/>
    <col min="10242" max="10242" width="2.875" style="110" customWidth="1"/>
    <col min="10243" max="10243" width="10.125" style="110" customWidth="1"/>
    <col min="10244" max="10250" width="8.125" style="110" customWidth="1"/>
    <col min="10251" max="10497" width="9" style="110"/>
    <col min="10498" max="10498" width="2.875" style="110" customWidth="1"/>
    <col min="10499" max="10499" width="10.125" style="110" customWidth="1"/>
    <col min="10500" max="10506" width="8.125" style="110" customWidth="1"/>
    <col min="10507" max="10753" width="9" style="110"/>
    <col min="10754" max="10754" width="2.875" style="110" customWidth="1"/>
    <col min="10755" max="10755" width="10.125" style="110" customWidth="1"/>
    <col min="10756" max="10762" width="8.125" style="110" customWidth="1"/>
    <col min="10763" max="11009" width="9" style="110"/>
    <col min="11010" max="11010" width="2.875" style="110" customWidth="1"/>
    <col min="11011" max="11011" width="10.125" style="110" customWidth="1"/>
    <col min="11012" max="11018" width="8.125" style="110" customWidth="1"/>
    <col min="11019" max="11265" width="9" style="110"/>
    <col min="11266" max="11266" width="2.875" style="110" customWidth="1"/>
    <col min="11267" max="11267" width="10.125" style="110" customWidth="1"/>
    <col min="11268" max="11274" width="8.125" style="110" customWidth="1"/>
    <col min="11275" max="11521" width="9" style="110"/>
    <col min="11522" max="11522" width="2.875" style="110" customWidth="1"/>
    <col min="11523" max="11523" width="10.125" style="110" customWidth="1"/>
    <col min="11524" max="11530" width="8.125" style="110" customWidth="1"/>
    <col min="11531" max="11777" width="9" style="110"/>
    <col min="11778" max="11778" width="2.875" style="110" customWidth="1"/>
    <col min="11779" max="11779" width="10.125" style="110" customWidth="1"/>
    <col min="11780" max="11786" width="8.125" style="110" customWidth="1"/>
    <col min="11787" max="12033" width="9" style="110"/>
    <col min="12034" max="12034" width="2.875" style="110" customWidth="1"/>
    <col min="12035" max="12035" width="10.125" style="110" customWidth="1"/>
    <col min="12036" max="12042" width="8.125" style="110" customWidth="1"/>
    <col min="12043" max="12289" width="9" style="110"/>
    <col min="12290" max="12290" width="2.875" style="110" customWidth="1"/>
    <col min="12291" max="12291" width="10.125" style="110" customWidth="1"/>
    <col min="12292" max="12298" width="8.125" style="110" customWidth="1"/>
    <col min="12299" max="12545" width="9" style="110"/>
    <col min="12546" max="12546" width="2.875" style="110" customWidth="1"/>
    <col min="12547" max="12547" width="10.125" style="110" customWidth="1"/>
    <col min="12548" max="12554" width="8.125" style="110" customWidth="1"/>
    <col min="12555" max="12801" width="9" style="110"/>
    <col min="12802" max="12802" width="2.875" style="110" customWidth="1"/>
    <col min="12803" max="12803" width="10.125" style="110" customWidth="1"/>
    <col min="12804" max="12810" width="8.125" style="110" customWidth="1"/>
    <col min="12811" max="13057" width="9" style="110"/>
    <col min="13058" max="13058" width="2.875" style="110" customWidth="1"/>
    <col min="13059" max="13059" width="10.125" style="110" customWidth="1"/>
    <col min="13060" max="13066" width="8.125" style="110" customWidth="1"/>
    <col min="13067" max="13313" width="9" style="110"/>
    <col min="13314" max="13314" width="2.875" style="110" customWidth="1"/>
    <col min="13315" max="13315" width="10.125" style="110" customWidth="1"/>
    <col min="13316" max="13322" width="8.125" style="110" customWidth="1"/>
    <col min="13323" max="13569" width="9" style="110"/>
    <col min="13570" max="13570" width="2.875" style="110" customWidth="1"/>
    <col min="13571" max="13571" width="10.125" style="110" customWidth="1"/>
    <col min="13572" max="13578" width="8.125" style="110" customWidth="1"/>
    <col min="13579" max="13825" width="9" style="110"/>
    <col min="13826" max="13826" width="2.875" style="110" customWidth="1"/>
    <col min="13827" max="13827" width="10.125" style="110" customWidth="1"/>
    <col min="13828" max="13834" width="8.125" style="110" customWidth="1"/>
    <col min="13835" max="14081" width="9" style="110"/>
    <col min="14082" max="14082" width="2.875" style="110" customWidth="1"/>
    <col min="14083" max="14083" width="10.125" style="110" customWidth="1"/>
    <col min="14084" max="14090" width="8.125" style="110" customWidth="1"/>
    <col min="14091" max="14337" width="9" style="110"/>
    <col min="14338" max="14338" width="2.875" style="110" customWidth="1"/>
    <col min="14339" max="14339" width="10.125" style="110" customWidth="1"/>
    <col min="14340" max="14346" width="8.125" style="110" customWidth="1"/>
    <col min="14347" max="14593" width="9" style="110"/>
    <col min="14594" max="14594" width="2.875" style="110" customWidth="1"/>
    <col min="14595" max="14595" width="10.125" style="110" customWidth="1"/>
    <col min="14596" max="14602" width="8.125" style="110" customWidth="1"/>
    <col min="14603" max="14849" width="9" style="110"/>
    <col min="14850" max="14850" width="2.875" style="110" customWidth="1"/>
    <col min="14851" max="14851" width="10.125" style="110" customWidth="1"/>
    <col min="14852" max="14858" width="8.125" style="110" customWidth="1"/>
    <col min="14859" max="15105" width="9" style="110"/>
    <col min="15106" max="15106" width="2.875" style="110" customWidth="1"/>
    <col min="15107" max="15107" width="10.125" style="110" customWidth="1"/>
    <col min="15108" max="15114" width="8.125" style="110" customWidth="1"/>
    <col min="15115" max="15361" width="9" style="110"/>
    <col min="15362" max="15362" width="2.875" style="110" customWidth="1"/>
    <col min="15363" max="15363" width="10.125" style="110" customWidth="1"/>
    <col min="15364" max="15370" width="8.125" style="110" customWidth="1"/>
    <col min="15371" max="15617" width="9" style="110"/>
    <col min="15618" max="15618" width="2.875" style="110" customWidth="1"/>
    <col min="15619" max="15619" width="10.125" style="110" customWidth="1"/>
    <col min="15620" max="15626" width="8.125" style="110" customWidth="1"/>
    <col min="15627" max="15873" width="9" style="110"/>
    <col min="15874" max="15874" width="2.875" style="110" customWidth="1"/>
    <col min="15875" max="15875" width="10.125" style="110" customWidth="1"/>
    <col min="15876" max="15882" width="8.125" style="110" customWidth="1"/>
    <col min="15883" max="16129" width="9" style="110"/>
    <col min="16130" max="16130" width="2.875" style="110" customWidth="1"/>
    <col min="16131" max="16131" width="10.125" style="110" customWidth="1"/>
    <col min="16132" max="16138" width="8.125" style="110" customWidth="1"/>
    <col min="16139" max="16384" width="9" style="110"/>
  </cols>
  <sheetData>
    <row r="1" spans="2:10" ht="18" customHeight="1">
      <c r="B1" s="107" t="s">
        <v>86</v>
      </c>
      <c r="C1" s="133"/>
      <c r="J1" s="111" t="s">
        <v>87</v>
      </c>
    </row>
    <row r="2" spans="2:10" ht="14.1" customHeight="1">
      <c r="B2" s="591" t="s">
        <v>88</v>
      </c>
      <c r="C2" s="602"/>
      <c r="D2" s="605" t="s">
        <v>0</v>
      </c>
      <c r="E2" s="134" t="s">
        <v>89</v>
      </c>
      <c r="F2" s="135"/>
      <c r="G2" s="135"/>
      <c r="H2" s="135"/>
      <c r="I2" s="135"/>
      <c r="J2" s="136"/>
    </row>
    <row r="3" spans="2:10" ht="27.95" customHeight="1">
      <c r="B3" s="603"/>
      <c r="C3" s="604"/>
      <c r="D3" s="603"/>
      <c r="E3" s="113" t="s">
        <v>90</v>
      </c>
      <c r="F3" s="113" t="s">
        <v>91</v>
      </c>
      <c r="G3" s="113" t="s">
        <v>92</v>
      </c>
      <c r="H3" s="113" t="s">
        <v>93</v>
      </c>
      <c r="I3" s="113" t="s">
        <v>94</v>
      </c>
      <c r="J3" s="115" t="s">
        <v>95</v>
      </c>
    </row>
    <row r="4" spans="2:10" ht="14.1" customHeight="1">
      <c r="B4" s="137" t="s">
        <v>11</v>
      </c>
      <c r="C4" s="138"/>
      <c r="D4" s="139">
        <v>268</v>
      </c>
      <c r="E4" s="139">
        <v>5</v>
      </c>
      <c r="F4" s="117">
        <v>31</v>
      </c>
      <c r="G4" s="117">
        <v>161</v>
      </c>
      <c r="H4" s="117">
        <v>5</v>
      </c>
      <c r="I4" s="117">
        <v>6</v>
      </c>
      <c r="J4" s="119">
        <v>60</v>
      </c>
    </row>
    <row r="5" spans="2:10" ht="14.1" customHeight="1">
      <c r="B5" s="137" t="s">
        <v>96</v>
      </c>
      <c r="C5" s="138"/>
      <c r="D5" s="139">
        <v>204</v>
      </c>
      <c r="E5" s="139">
        <v>3</v>
      </c>
      <c r="F5" s="117">
        <v>32</v>
      </c>
      <c r="G5" s="117">
        <v>117</v>
      </c>
      <c r="H5" s="117">
        <v>5</v>
      </c>
      <c r="I5" s="117">
        <v>1</v>
      </c>
      <c r="J5" s="119">
        <v>46</v>
      </c>
    </row>
    <row r="6" spans="2:10" ht="14.1" customHeight="1">
      <c r="B6" s="137" t="s">
        <v>97</v>
      </c>
      <c r="C6" s="138"/>
      <c r="D6" s="139">
        <v>194</v>
      </c>
      <c r="E6" s="139">
        <v>1</v>
      </c>
      <c r="F6" s="117">
        <v>24</v>
      </c>
      <c r="G6" s="117">
        <v>131</v>
      </c>
      <c r="H6" s="117">
        <v>6</v>
      </c>
      <c r="I6" s="117">
        <v>4</v>
      </c>
      <c r="J6" s="119">
        <v>28</v>
      </c>
    </row>
    <row r="7" spans="2:10" ht="14.1" customHeight="1">
      <c r="B7" s="137" t="s">
        <v>98</v>
      </c>
      <c r="C7" s="138"/>
      <c r="D7" s="139">
        <v>140</v>
      </c>
      <c r="E7" s="139">
        <v>3</v>
      </c>
      <c r="F7" s="117">
        <v>16</v>
      </c>
      <c r="G7" s="117">
        <v>95</v>
      </c>
      <c r="H7" s="117">
        <v>2</v>
      </c>
      <c r="I7" s="117">
        <v>2</v>
      </c>
      <c r="J7" s="119">
        <v>22</v>
      </c>
    </row>
    <row r="8" spans="2:10" ht="14.1" customHeight="1">
      <c r="B8" s="140" t="s">
        <v>99</v>
      </c>
      <c r="C8" s="141"/>
      <c r="D8" s="142">
        <v>124</v>
      </c>
      <c r="E8" s="143" t="s">
        <v>100</v>
      </c>
      <c r="F8" s="144">
        <v>9</v>
      </c>
      <c r="G8" s="144">
        <v>88</v>
      </c>
      <c r="H8" s="144">
        <v>3</v>
      </c>
      <c r="I8" s="144">
        <v>4</v>
      </c>
      <c r="J8" s="145">
        <v>20</v>
      </c>
    </row>
    <row r="9" spans="2:10" ht="14.1" customHeight="1">
      <c r="B9" s="606" t="s">
        <v>101</v>
      </c>
      <c r="C9" s="146" t="s">
        <v>102</v>
      </c>
      <c r="D9" s="147" t="s">
        <v>100</v>
      </c>
      <c r="E9" s="147" t="s">
        <v>100</v>
      </c>
      <c r="F9" s="148" t="s">
        <v>100</v>
      </c>
      <c r="G9" s="148" t="s">
        <v>100</v>
      </c>
      <c r="H9" s="148" t="s">
        <v>100</v>
      </c>
      <c r="I9" s="148" t="s">
        <v>100</v>
      </c>
      <c r="J9" s="149" t="s">
        <v>100</v>
      </c>
    </row>
    <row r="10" spans="2:10" ht="14.1" customHeight="1">
      <c r="B10" s="607"/>
      <c r="C10" s="150" t="s">
        <v>103</v>
      </c>
      <c r="D10" s="139">
        <v>40</v>
      </c>
      <c r="E10" s="151" t="s">
        <v>100</v>
      </c>
      <c r="F10" s="118">
        <v>1</v>
      </c>
      <c r="G10" s="117">
        <v>29</v>
      </c>
      <c r="H10" s="118" t="s">
        <v>100</v>
      </c>
      <c r="I10" s="118" t="s">
        <v>100</v>
      </c>
      <c r="J10" s="119">
        <v>10</v>
      </c>
    </row>
    <row r="11" spans="2:10" ht="14.1" customHeight="1">
      <c r="B11" s="607"/>
      <c r="C11" s="150" t="s">
        <v>104</v>
      </c>
      <c r="D11" s="139">
        <v>23</v>
      </c>
      <c r="E11" s="151" t="s">
        <v>100</v>
      </c>
      <c r="F11" s="117">
        <v>1</v>
      </c>
      <c r="G11" s="117">
        <v>18</v>
      </c>
      <c r="H11" s="118" t="s">
        <v>100</v>
      </c>
      <c r="I11" s="118">
        <v>1</v>
      </c>
      <c r="J11" s="119">
        <v>3</v>
      </c>
    </row>
    <row r="12" spans="2:10" ht="14.1" customHeight="1">
      <c r="B12" s="607"/>
      <c r="C12" s="150" t="s">
        <v>105</v>
      </c>
      <c r="D12" s="139">
        <v>34</v>
      </c>
      <c r="E12" s="151" t="s">
        <v>100</v>
      </c>
      <c r="F12" s="117">
        <v>1</v>
      </c>
      <c r="G12" s="117">
        <v>26</v>
      </c>
      <c r="H12" s="118">
        <v>1</v>
      </c>
      <c r="I12" s="118">
        <v>2</v>
      </c>
      <c r="J12" s="119">
        <v>4</v>
      </c>
    </row>
    <row r="13" spans="2:10" ht="14.1" customHeight="1">
      <c r="B13" s="607"/>
      <c r="C13" s="150" t="s">
        <v>106</v>
      </c>
      <c r="D13" s="139">
        <v>3</v>
      </c>
      <c r="E13" s="151" t="s">
        <v>100</v>
      </c>
      <c r="F13" s="118" t="s">
        <v>100</v>
      </c>
      <c r="G13" s="117">
        <v>2</v>
      </c>
      <c r="H13" s="118" t="s">
        <v>100</v>
      </c>
      <c r="I13" s="118" t="s">
        <v>100</v>
      </c>
      <c r="J13" s="152">
        <v>1</v>
      </c>
    </row>
    <row r="14" spans="2:10" ht="14.1" customHeight="1">
      <c r="B14" s="607"/>
      <c r="C14" s="153" t="s">
        <v>107</v>
      </c>
      <c r="D14" s="120">
        <v>2</v>
      </c>
      <c r="E14" s="151" t="s">
        <v>100</v>
      </c>
      <c r="F14" s="118" t="s">
        <v>100</v>
      </c>
      <c r="G14" s="117">
        <v>1</v>
      </c>
      <c r="H14" s="118">
        <v>1</v>
      </c>
      <c r="I14" s="118" t="s">
        <v>100</v>
      </c>
      <c r="J14" s="152" t="s">
        <v>100</v>
      </c>
    </row>
    <row r="15" spans="2:10" ht="14.1" customHeight="1">
      <c r="B15" s="607"/>
      <c r="C15" s="150" t="s">
        <v>108</v>
      </c>
      <c r="D15" s="120">
        <v>12</v>
      </c>
      <c r="E15" s="151" t="s">
        <v>100</v>
      </c>
      <c r="F15" s="117">
        <v>4</v>
      </c>
      <c r="G15" s="117">
        <v>5</v>
      </c>
      <c r="H15" s="117">
        <v>1</v>
      </c>
      <c r="I15" s="118">
        <v>1</v>
      </c>
      <c r="J15" s="154">
        <v>1</v>
      </c>
    </row>
    <row r="16" spans="2:10" ht="14.1" customHeight="1">
      <c r="B16" s="608"/>
      <c r="C16" s="155" t="s">
        <v>109</v>
      </c>
      <c r="D16" s="156">
        <v>10</v>
      </c>
      <c r="E16" s="157" t="s">
        <v>80</v>
      </c>
      <c r="F16" s="144">
        <v>2</v>
      </c>
      <c r="G16" s="144">
        <v>7</v>
      </c>
      <c r="H16" s="157" t="s">
        <v>100</v>
      </c>
      <c r="I16" s="157" t="s">
        <v>100</v>
      </c>
      <c r="J16" s="145">
        <v>1</v>
      </c>
    </row>
    <row r="17" spans="2:10" ht="14.1" customHeight="1">
      <c r="B17" s="607" t="s">
        <v>110</v>
      </c>
      <c r="C17" s="150" t="s">
        <v>111</v>
      </c>
      <c r="D17" s="120">
        <v>25</v>
      </c>
      <c r="E17" s="147" t="s">
        <v>100</v>
      </c>
      <c r="F17" s="118" t="s">
        <v>100</v>
      </c>
      <c r="G17" s="117">
        <v>24</v>
      </c>
      <c r="H17" s="118" t="s">
        <v>100</v>
      </c>
      <c r="I17" s="118" t="s">
        <v>100</v>
      </c>
      <c r="J17" s="119">
        <v>1</v>
      </c>
    </row>
    <row r="18" spans="2:10" ht="14.1" customHeight="1">
      <c r="B18" s="607"/>
      <c r="C18" s="158" t="s">
        <v>112</v>
      </c>
      <c r="D18" s="120">
        <v>10</v>
      </c>
      <c r="E18" s="151" t="s">
        <v>100</v>
      </c>
      <c r="F18" s="118" t="s">
        <v>100</v>
      </c>
      <c r="G18" s="117">
        <v>4</v>
      </c>
      <c r="H18" s="118" t="s">
        <v>100</v>
      </c>
      <c r="I18" s="118" t="s">
        <v>100</v>
      </c>
      <c r="J18" s="152">
        <v>6</v>
      </c>
    </row>
    <row r="19" spans="2:10" ht="14.1" customHeight="1">
      <c r="B19" s="607"/>
      <c r="C19" s="150" t="s">
        <v>113</v>
      </c>
      <c r="D19" s="120">
        <v>14</v>
      </c>
      <c r="E19" s="151" t="s">
        <v>100</v>
      </c>
      <c r="F19" s="118">
        <v>1</v>
      </c>
      <c r="G19" s="117">
        <v>7</v>
      </c>
      <c r="H19" s="118" t="s">
        <v>100</v>
      </c>
      <c r="I19" s="118">
        <v>1</v>
      </c>
      <c r="J19" s="152">
        <v>5</v>
      </c>
    </row>
    <row r="20" spans="2:10" ht="14.1" customHeight="1">
      <c r="B20" s="607"/>
      <c r="C20" s="150" t="s">
        <v>114</v>
      </c>
      <c r="D20" s="120">
        <v>10</v>
      </c>
      <c r="E20" s="151" t="s">
        <v>100</v>
      </c>
      <c r="F20" s="118">
        <v>1</v>
      </c>
      <c r="G20" s="117">
        <v>9</v>
      </c>
      <c r="H20" s="118" t="s">
        <v>100</v>
      </c>
      <c r="I20" s="118" t="s">
        <v>100</v>
      </c>
      <c r="J20" s="152" t="s">
        <v>100</v>
      </c>
    </row>
    <row r="21" spans="2:10" ht="14.1" customHeight="1">
      <c r="B21" s="607"/>
      <c r="C21" s="150" t="s">
        <v>115</v>
      </c>
      <c r="D21" s="120">
        <v>2</v>
      </c>
      <c r="E21" s="151" t="s">
        <v>100</v>
      </c>
      <c r="F21" s="118" t="s">
        <v>100</v>
      </c>
      <c r="G21" s="117">
        <v>1</v>
      </c>
      <c r="H21" s="118" t="s">
        <v>100</v>
      </c>
      <c r="I21" s="118" t="s">
        <v>100</v>
      </c>
      <c r="J21" s="152">
        <v>1</v>
      </c>
    </row>
    <row r="22" spans="2:10" ht="14.1" customHeight="1">
      <c r="B22" s="607"/>
      <c r="C22" s="150" t="s">
        <v>116</v>
      </c>
      <c r="D22" s="120">
        <v>5</v>
      </c>
      <c r="E22" s="151" t="s">
        <v>100</v>
      </c>
      <c r="F22" s="118" t="s">
        <v>100</v>
      </c>
      <c r="G22" s="117">
        <v>5</v>
      </c>
      <c r="H22" s="118" t="s">
        <v>100</v>
      </c>
      <c r="I22" s="118" t="s">
        <v>100</v>
      </c>
      <c r="J22" s="152" t="s">
        <v>100</v>
      </c>
    </row>
    <row r="23" spans="2:10" ht="14.1" customHeight="1">
      <c r="B23" s="607"/>
      <c r="C23" s="150" t="s">
        <v>117</v>
      </c>
      <c r="D23" s="120">
        <v>17</v>
      </c>
      <c r="E23" s="151" t="s">
        <v>100</v>
      </c>
      <c r="F23" s="118" t="s">
        <v>100</v>
      </c>
      <c r="G23" s="117">
        <v>14</v>
      </c>
      <c r="H23" s="118" t="s">
        <v>100</v>
      </c>
      <c r="I23" s="118" t="s">
        <v>100</v>
      </c>
      <c r="J23" s="119">
        <v>3</v>
      </c>
    </row>
    <row r="24" spans="2:10" ht="14.1" customHeight="1">
      <c r="B24" s="607"/>
      <c r="C24" s="150" t="s">
        <v>118</v>
      </c>
      <c r="D24" s="120">
        <v>22</v>
      </c>
      <c r="E24" s="151" t="s">
        <v>100</v>
      </c>
      <c r="F24" s="117">
        <v>4</v>
      </c>
      <c r="G24" s="117">
        <v>13</v>
      </c>
      <c r="H24" s="118">
        <v>1</v>
      </c>
      <c r="I24" s="118">
        <v>2</v>
      </c>
      <c r="J24" s="119">
        <v>2</v>
      </c>
    </row>
    <row r="25" spans="2:10" ht="14.1" customHeight="1">
      <c r="B25" s="607"/>
      <c r="C25" s="150" t="s">
        <v>119</v>
      </c>
      <c r="D25" s="120">
        <v>9</v>
      </c>
      <c r="E25" s="151" t="s">
        <v>100</v>
      </c>
      <c r="F25" s="117">
        <v>1</v>
      </c>
      <c r="G25" s="117">
        <v>5</v>
      </c>
      <c r="H25" s="118">
        <v>1</v>
      </c>
      <c r="I25" s="118">
        <v>1</v>
      </c>
      <c r="J25" s="119">
        <v>1</v>
      </c>
    </row>
    <row r="26" spans="2:10" ht="14.1" customHeight="1">
      <c r="B26" s="609"/>
      <c r="C26" s="159" t="s">
        <v>120</v>
      </c>
      <c r="D26" s="160">
        <v>10</v>
      </c>
      <c r="E26" s="125" t="s">
        <v>80</v>
      </c>
      <c r="F26" s="124">
        <v>2</v>
      </c>
      <c r="G26" s="124">
        <v>6</v>
      </c>
      <c r="H26" s="124">
        <v>1</v>
      </c>
      <c r="I26" s="125" t="s">
        <v>100</v>
      </c>
      <c r="J26" s="126">
        <v>1</v>
      </c>
    </row>
    <row r="27" spans="2:10" ht="14.1" customHeight="1">
      <c r="B27" s="109" t="s">
        <v>121</v>
      </c>
      <c r="C27" s="133"/>
      <c r="D27" s="109"/>
      <c r="E27" s="109"/>
      <c r="F27" s="109"/>
    </row>
    <row r="28" spans="2:10" ht="14.1" customHeight="1">
      <c r="B28" s="109" t="s">
        <v>122</v>
      </c>
      <c r="C28" s="133"/>
      <c r="D28" s="109"/>
      <c r="E28" s="109"/>
      <c r="F28" s="109"/>
    </row>
    <row r="29" spans="2:10" ht="14.1" customHeight="1">
      <c r="B29" s="109" t="s">
        <v>123</v>
      </c>
      <c r="C29" s="133"/>
      <c r="D29" s="109"/>
      <c r="E29" s="109"/>
    </row>
    <row r="30" spans="2:10" ht="14.1" customHeight="1">
      <c r="B30" s="109"/>
      <c r="C30" s="133"/>
      <c r="D30" s="109"/>
      <c r="E30" s="109"/>
    </row>
    <row r="31" spans="2:10" ht="14.1" customHeight="1"/>
  </sheetData>
  <mergeCells count="4">
    <mergeCell ref="B2:C3"/>
    <mergeCell ref="D2:D3"/>
    <mergeCell ref="B9:B16"/>
    <mergeCell ref="B17:B26"/>
  </mergeCells>
  <phoneticPr fontId="3"/>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33"/>
  <sheetViews>
    <sheetView workbookViewId="0">
      <selection activeCell="F15" sqref="F15"/>
    </sheetView>
  </sheetViews>
  <sheetFormatPr defaultRowHeight="13.5"/>
  <cols>
    <col min="1" max="1" width="2.625" style="46" customWidth="1"/>
    <col min="2" max="2" width="26.25" style="193" customWidth="1"/>
    <col min="3" max="8" width="9.625" style="46" customWidth="1"/>
    <col min="9" max="16384" width="9" style="46"/>
  </cols>
  <sheetData>
    <row r="1" spans="2:8" ht="15.75" customHeight="1">
      <c r="B1" s="162" t="s">
        <v>157</v>
      </c>
      <c r="C1" s="163"/>
      <c r="D1" s="163"/>
      <c r="E1" s="163"/>
      <c r="G1" s="164"/>
      <c r="H1" s="165" t="s">
        <v>158</v>
      </c>
    </row>
    <row r="2" spans="2:8">
      <c r="B2" s="166"/>
      <c r="C2" s="610" t="s">
        <v>124</v>
      </c>
      <c r="D2" s="610"/>
      <c r="E2" s="611"/>
      <c r="F2" s="612" t="s">
        <v>125</v>
      </c>
      <c r="G2" s="610"/>
      <c r="H2" s="611"/>
    </row>
    <row r="3" spans="2:8" ht="18.75" customHeight="1">
      <c r="B3" s="167" t="s">
        <v>126</v>
      </c>
      <c r="C3" s="168" t="s">
        <v>127</v>
      </c>
      <c r="D3" s="169" t="s">
        <v>128</v>
      </c>
      <c r="E3" s="168" t="s">
        <v>129</v>
      </c>
      <c r="F3" s="169" t="s">
        <v>127</v>
      </c>
      <c r="G3" s="168" t="s">
        <v>159</v>
      </c>
      <c r="H3" s="169" t="s">
        <v>129</v>
      </c>
    </row>
    <row r="4" spans="2:8" ht="15.95" customHeight="1">
      <c r="B4" s="170" t="s">
        <v>130</v>
      </c>
      <c r="C4" s="171">
        <v>2</v>
      </c>
      <c r="D4" s="172" t="s">
        <v>80</v>
      </c>
      <c r="E4" s="171">
        <v>2</v>
      </c>
      <c r="F4" s="172">
        <v>4</v>
      </c>
      <c r="G4" s="173">
        <v>1</v>
      </c>
      <c r="H4" s="171">
        <v>7</v>
      </c>
    </row>
    <row r="5" spans="2:8" ht="15.95" customHeight="1">
      <c r="B5" s="174" t="s">
        <v>131</v>
      </c>
      <c r="C5" s="175">
        <v>1</v>
      </c>
      <c r="D5" s="176">
        <v>1</v>
      </c>
      <c r="E5" s="175" t="s">
        <v>80</v>
      </c>
      <c r="F5" s="176">
        <v>2</v>
      </c>
      <c r="G5" s="175" t="s">
        <v>80</v>
      </c>
      <c r="H5" s="175">
        <v>2</v>
      </c>
    </row>
    <row r="6" spans="2:8" ht="15.95" customHeight="1">
      <c r="B6" s="174" t="s">
        <v>132</v>
      </c>
      <c r="C6" s="175">
        <v>6</v>
      </c>
      <c r="D6" s="176" t="s">
        <v>80</v>
      </c>
      <c r="E6" s="175">
        <v>6</v>
      </c>
      <c r="F6" s="176">
        <v>5</v>
      </c>
      <c r="G6" s="175" t="s">
        <v>80</v>
      </c>
      <c r="H6" s="175">
        <v>5</v>
      </c>
    </row>
    <row r="7" spans="2:8" ht="15.95" customHeight="1">
      <c r="B7" s="174" t="s">
        <v>133</v>
      </c>
      <c r="C7" s="175">
        <v>266</v>
      </c>
      <c r="D7" s="176">
        <v>1</v>
      </c>
      <c r="E7" s="175">
        <v>317</v>
      </c>
      <c r="F7" s="176">
        <v>255</v>
      </c>
      <c r="G7" s="176">
        <v>2</v>
      </c>
      <c r="H7" s="175">
        <v>308</v>
      </c>
    </row>
    <row r="8" spans="2:8" ht="15.95" customHeight="1">
      <c r="B8" s="177" t="s">
        <v>134</v>
      </c>
      <c r="C8" s="178">
        <v>103</v>
      </c>
      <c r="D8" s="179">
        <v>2</v>
      </c>
      <c r="E8" s="178">
        <v>132</v>
      </c>
      <c r="F8" s="179">
        <v>109</v>
      </c>
      <c r="G8" s="179">
        <v>2</v>
      </c>
      <c r="H8" s="178">
        <v>137</v>
      </c>
    </row>
    <row r="9" spans="2:8" ht="15.95" customHeight="1">
      <c r="B9" s="170" t="s">
        <v>135</v>
      </c>
      <c r="C9" s="171">
        <v>88</v>
      </c>
      <c r="D9" s="172">
        <v>9</v>
      </c>
      <c r="E9" s="171">
        <v>82</v>
      </c>
      <c r="F9" s="172">
        <v>106</v>
      </c>
      <c r="G9" s="172">
        <v>2</v>
      </c>
      <c r="H9" s="171">
        <v>106</v>
      </c>
    </row>
    <row r="10" spans="2:8" ht="15.95" customHeight="1">
      <c r="B10" s="174" t="s">
        <v>136</v>
      </c>
      <c r="C10" s="175">
        <v>740</v>
      </c>
      <c r="D10" s="176">
        <v>6</v>
      </c>
      <c r="E10" s="175">
        <v>1005</v>
      </c>
      <c r="F10" s="176">
        <v>605</v>
      </c>
      <c r="G10" s="176">
        <v>6</v>
      </c>
      <c r="H10" s="175">
        <v>761</v>
      </c>
    </row>
    <row r="11" spans="2:8" ht="15.95" customHeight="1">
      <c r="B11" s="174" t="s">
        <v>137</v>
      </c>
      <c r="C11" s="175">
        <v>17</v>
      </c>
      <c r="D11" s="176">
        <v>1</v>
      </c>
      <c r="E11" s="175">
        <v>17</v>
      </c>
      <c r="F11" s="176">
        <v>13</v>
      </c>
      <c r="G11" s="175" t="s">
        <v>80</v>
      </c>
      <c r="H11" s="175">
        <v>15</v>
      </c>
    </row>
    <row r="12" spans="2:8" ht="15.95" customHeight="1">
      <c r="B12" s="174" t="s">
        <v>138</v>
      </c>
      <c r="C12" s="175">
        <v>151</v>
      </c>
      <c r="D12" s="176" t="s">
        <v>80</v>
      </c>
      <c r="E12" s="175">
        <v>183</v>
      </c>
      <c r="F12" s="176">
        <v>216</v>
      </c>
      <c r="G12" s="175" t="s">
        <v>80</v>
      </c>
      <c r="H12" s="175">
        <v>268</v>
      </c>
    </row>
    <row r="13" spans="2:8" ht="15.95" customHeight="1">
      <c r="B13" s="174" t="s">
        <v>139</v>
      </c>
      <c r="C13" s="175">
        <v>10</v>
      </c>
      <c r="D13" s="176">
        <v>1</v>
      </c>
      <c r="E13" s="178">
        <v>15</v>
      </c>
      <c r="F13" s="176">
        <v>5</v>
      </c>
      <c r="G13" s="176" t="s">
        <v>80</v>
      </c>
      <c r="H13" s="175">
        <v>7</v>
      </c>
    </row>
    <row r="14" spans="2:8" ht="15.95" customHeight="1">
      <c r="B14" s="170" t="s">
        <v>160</v>
      </c>
      <c r="C14" s="171">
        <v>258</v>
      </c>
      <c r="D14" s="172">
        <v>1</v>
      </c>
      <c r="E14" s="171">
        <v>274</v>
      </c>
      <c r="F14" s="172">
        <v>205</v>
      </c>
      <c r="G14" s="172">
        <v>1</v>
      </c>
      <c r="H14" s="171">
        <v>219</v>
      </c>
    </row>
    <row r="15" spans="2:8" ht="15.95" customHeight="1">
      <c r="B15" s="174" t="s">
        <v>140</v>
      </c>
      <c r="C15" s="175">
        <v>3</v>
      </c>
      <c r="D15" s="176" t="s">
        <v>80</v>
      </c>
      <c r="E15" s="175">
        <v>3</v>
      </c>
      <c r="F15" s="176">
        <v>2</v>
      </c>
      <c r="G15" s="175" t="s">
        <v>80</v>
      </c>
      <c r="H15" s="175">
        <v>2</v>
      </c>
    </row>
    <row r="16" spans="2:8" ht="15.95" customHeight="1">
      <c r="B16" s="174" t="s">
        <v>141</v>
      </c>
      <c r="C16" s="175">
        <v>8</v>
      </c>
      <c r="D16" s="176" t="s">
        <v>80</v>
      </c>
      <c r="E16" s="175">
        <v>8</v>
      </c>
      <c r="F16" s="176">
        <v>4</v>
      </c>
      <c r="G16" s="175" t="s">
        <v>80</v>
      </c>
      <c r="H16" s="175">
        <v>4</v>
      </c>
    </row>
    <row r="17" spans="2:8" ht="15.95" customHeight="1">
      <c r="B17" s="174" t="s">
        <v>142</v>
      </c>
      <c r="C17" s="175">
        <v>90</v>
      </c>
      <c r="D17" s="176">
        <v>2</v>
      </c>
      <c r="E17" s="175">
        <v>101</v>
      </c>
      <c r="F17" s="176">
        <v>79</v>
      </c>
      <c r="G17" s="175" t="s">
        <v>80</v>
      </c>
      <c r="H17" s="175">
        <v>85</v>
      </c>
    </row>
    <row r="18" spans="2:8" ht="15.95" customHeight="1">
      <c r="B18" s="177" t="s">
        <v>143</v>
      </c>
      <c r="C18" s="178">
        <v>112</v>
      </c>
      <c r="D18" s="179">
        <v>1</v>
      </c>
      <c r="E18" s="178">
        <v>142</v>
      </c>
      <c r="F18" s="179">
        <v>127</v>
      </c>
      <c r="G18" s="179">
        <v>2</v>
      </c>
      <c r="H18" s="178">
        <v>159</v>
      </c>
    </row>
    <row r="19" spans="2:8" ht="15.95" customHeight="1">
      <c r="B19" s="170" t="s">
        <v>144</v>
      </c>
      <c r="C19" s="171">
        <v>3</v>
      </c>
      <c r="D19" s="172" t="s">
        <v>80</v>
      </c>
      <c r="E19" s="171">
        <v>3</v>
      </c>
      <c r="F19" s="172">
        <v>11</v>
      </c>
      <c r="G19" s="172">
        <v>1</v>
      </c>
      <c r="H19" s="171">
        <v>10</v>
      </c>
    </row>
    <row r="20" spans="2:8" ht="15.95" customHeight="1">
      <c r="B20" s="174" t="s">
        <v>145</v>
      </c>
      <c r="C20" s="175">
        <v>33</v>
      </c>
      <c r="D20" s="176">
        <v>1</v>
      </c>
      <c r="E20" s="175">
        <v>36</v>
      </c>
      <c r="F20" s="176">
        <v>36</v>
      </c>
      <c r="G20" s="175" t="s">
        <v>80</v>
      </c>
      <c r="H20" s="175">
        <v>40</v>
      </c>
    </row>
    <row r="21" spans="2:8" ht="15.95" customHeight="1">
      <c r="B21" s="174" t="s">
        <v>146</v>
      </c>
      <c r="C21" s="175">
        <v>138</v>
      </c>
      <c r="D21" s="176">
        <v>4</v>
      </c>
      <c r="E21" s="175">
        <v>208</v>
      </c>
      <c r="F21" s="175">
        <v>106</v>
      </c>
      <c r="G21" s="176">
        <v>6</v>
      </c>
      <c r="H21" s="175">
        <v>172</v>
      </c>
    </row>
    <row r="22" spans="2:8" ht="15.95" customHeight="1">
      <c r="B22" s="174" t="s">
        <v>147</v>
      </c>
      <c r="C22" s="175">
        <v>78</v>
      </c>
      <c r="D22" s="176" t="s">
        <v>80</v>
      </c>
      <c r="E22" s="175">
        <v>99</v>
      </c>
      <c r="F22" s="175">
        <v>65</v>
      </c>
      <c r="G22" s="175" t="s">
        <v>80</v>
      </c>
      <c r="H22" s="175">
        <v>81</v>
      </c>
    </row>
    <row r="23" spans="2:8" ht="15.95" customHeight="1">
      <c r="B23" s="174" t="s">
        <v>148</v>
      </c>
      <c r="C23" s="175">
        <v>4</v>
      </c>
      <c r="D23" s="176" t="s">
        <v>80</v>
      </c>
      <c r="E23" s="175">
        <v>4</v>
      </c>
      <c r="F23" s="175">
        <v>4</v>
      </c>
      <c r="G23" s="176" t="s">
        <v>80</v>
      </c>
      <c r="H23" s="175">
        <v>4</v>
      </c>
    </row>
    <row r="24" spans="2:8" ht="15.95" customHeight="1">
      <c r="B24" s="170" t="s">
        <v>149</v>
      </c>
      <c r="C24" s="171" t="s">
        <v>80</v>
      </c>
      <c r="D24" s="172" t="s">
        <v>80</v>
      </c>
      <c r="E24" s="171" t="s">
        <v>80</v>
      </c>
      <c r="F24" s="171" t="s">
        <v>80</v>
      </c>
      <c r="G24" s="172" t="s">
        <v>80</v>
      </c>
      <c r="H24" s="171" t="s">
        <v>80</v>
      </c>
    </row>
    <row r="25" spans="2:8" ht="15.95" customHeight="1" thickBot="1">
      <c r="B25" s="180" t="s">
        <v>150</v>
      </c>
      <c r="C25" s="181">
        <v>34</v>
      </c>
      <c r="D25" s="182">
        <v>3</v>
      </c>
      <c r="E25" s="181">
        <v>39</v>
      </c>
      <c r="F25" s="181">
        <v>48</v>
      </c>
      <c r="G25" s="182">
        <v>1</v>
      </c>
      <c r="H25" s="181">
        <v>55</v>
      </c>
    </row>
    <row r="26" spans="2:8" ht="15.95" customHeight="1" thickTop="1">
      <c r="B26" s="183" t="s">
        <v>151</v>
      </c>
      <c r="C26" s="184">
        <v>2145</v>
      </c>
      <c r="D26" s="185">
        <v>33</v>
      </c>
      <c r="E26" s="185">
        <v>2676</v>
      </c>
      <c r="F26" s="184">
        <f>SUM(F4:F25)</f>
        <v>2007</v>
      </c>
      <c r="G26" s="184">
        <f>SUM(G4:G25)</f>
        <v>24</v>
      </c>
      <c r="H26" s="184">
        <f>SUM(H4:H25)</f>
        <v>2447</v>
      </c>
    </row>
    <row r="27" spans="2:8" ht="15.95" customHeight="1">
      <c r="B27" s="174" t="s">
        <v>152</v>
      </c>
      <c r="C27" s="175">
        <v>8</v>
      </c>
      <c r="D27" s="176">
        <v>3</v>
      </c>
      <c r="E27" s="175">
        <v>5</v>
      </c>
      <c r="F27" s="175">
        <v>8</v>
      </c>
      <c r="G27" s="176">
        <v>1</v>
      </c>
      <c r="H27" s="175">
        <v>7</v>
      </c>
    </row>
    <row r="28" spans="2:8" ht="15.95" customHeight="1">
      <c r="B28" s="174" t="s">
        <v>153</v>
      </c>
      <c r="C28" s="175">
        <v>1</v>
      </c>
      <c r="D28" s="176">
        <v>1</v>
      </c>
      <c r="E28" s="175" t="s">
        <v>80</v>
      </c>
      <c r="F28" s="175">
        <v>1</v>
      </c>
      <c r="G28" s="176">
        <v>1</v>
      </c>
      <c r="H28" s="175" t="s">
        <v>80</v>
      </c>
    </row>
    <row r="29" spans="2:8" ht="15.95" customHeight="1" thickBot="1">
      <c r="B29" s="180" t="s">
        <v>154</v>
      </c>
      <c r="C29" s="181">
        <v>23</v>
      </c>
      <c r="D29" s="182">
        <v>17</v>
      </c>
      <c r="E29" s="181">
        <v>10</v>
      </c>
      <c r="F29" s="181">
        <v>18</v>
      </c>
      <c r="G29" s="182">
        <v>4</v>
      </c>
      <c r="H29" s="181">
        <v>14</v>
      </c>
    </row>
    <row r="30" spans="2:8" ht="15.95" customHeight="1" thickTop="1">
      <c r="B30" s="186" t="s">
        <v>0</v>
      </c>
      <c r="C30" s="187">
        <v>2177</v>
      </c>
      <c r="D30" s="188">
        <v>54</v>
      </c>
      <c r="E30" s="187">
        <v>2691</v>
      </c>
      <c r="F30" s="187">
        <f>SUM(F26:F29)</f>
        <v>2034</v>
      </c>
      <c r="G30" s="187">
        <f>SUM(G26:G29)</f>
        <v>30</v>
      </c>
      <c r="H30" s="187">
        <f>SUM(H26:H29)</f>
        <v>2468</v>
      </c>
    </row>
    <row r="31" spans="2:8" ht="12" customHeight="1">
      <c r="B31" s="189" t="s">
        <v>155</v>
      </c>
      <c r="C31" s="190"/>
      <c r="D31" s="190"/>
      <c r="E31" s="190"/>
    </row>
    <row r="32" spans="2:8" ht="12" customHeight="1">
      <c r="B32" s="191" t="s">
        <v>156</v>
      </c>
      <c r="C32" s="163"/>
      <c r="D32" s="163"/>
    </row>
    <row r="33" spans="2:4">
      <c r="B33" s="192"/>
      <c r="C33" s="163"/>
      <c r="D33" s="163"/>
    </row>
  </sheetData>
  <mergeCells count="2">
    <mergeCell ref="C2:E2"/>
    <mergeCell ref="F2:H2"/>
  </mergeCells>
  <phoneticPr fontId="3"/>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23"/>
  <sheetViews>
    <sheetView workbookViewId="0">
      <selection activeCell="D12" sqref="D12"/>
    </sheetView>
  </sheetViews>
  <sheetFormatPr defaultRowHeight="13.5"/>
  <cols>
    <col min="1" max="1" width="2.625" style="110" customWidth="1"/>
    <col min="2" max="2" width="3.625" style="110" customWidth="1"/>
    <col min="3" max="3" width="17.625" style="110" customWidth="1"/>
    <col min="4" max="9" width="10.625" style="110" customWidth="1"/>
    <col min="10" max="257" width="9" style="110"/>
    <col min="258" max="258" width="3.625" style="110" customWidth="1"/>
    <col min="259" max="259" width="17.625" style="110" customWidth="1"/>
    <col min="260" max="265" width="10.625" style="110" customWidth="1"/>
    <col min="266" max="513" width="9" style="110"/>
    <col min="514" max="514" width="3.625" style="110" customWidth="1"/>
    <col min="515" max="515" width="17.625" style="110" customWidth="1"/>
    <col min="516" max="521" width="10.625" style="110" customWidth="1"/>
    <col min="522" max="769" width="9" style="110"/>
    <col min="770" max="770" width="3.625" style="110" customWidth="1"/>
    <col min="771" max="771" width="17.625" style="110" customWidth="1"/>
    <col min="772" max="777" width="10.625" style="110" customWidth="1"/>
    <col min="778" max="1025" width="9" style="110"/>
    <col min="1026" max="1026" width="3.625" style="110" customWidth="1"/>
    <col min="1027" max="1027" width="17.625" style="110" customWidth="1"/>
    <col min="1028" max="1033" width="10.625" style="110" customWidth="1"/>
    <col min="1034" max="1281" width="9" style="110"/>
    <col min="1282" max="1282" width="3.625" style="110" customWidth="1"/>
    <col min="1283" max="1283" width="17.625" style="110" customWidth="1"/>
    <col min="1284" max="1289" width="10.625" style="110" customWidth="1"/>
    <col min="1290" max="1537" width="9" style="110"/>
    <col min="1538" max="1538" width="3.625" style="110" customWidth="1"/>
    <col min="1539" max="1539" width="17.625" style="110" customWidth="1"/>
    <col min="1540" max="1545" width="10.625" style="110" customWidth="1"/>
    <col min="1546" max="1793" width="9" style="110"/>
    <col min="1794" max="1794" width="3.625" style="110" customWidth="1"/>
    <col min="1795" max="1795" width="17.625" style="110" customWidth="1"/>
    <col min="1796" max="1801" width="10.625" style="110" customWidth="1"/>
    <col min="1802" max="2049" width="9" style="110"/>
    <col min="2050" max="2050" width="3.625" style="110" customWidth="1"/>
    <col min="2051" max="2051" width="17.625" style="110" customWidth="1"/>
    <col min="2052" max="2057" width="10.625" style="110" customWidth="1"/>
    <col min="2058" max="2305" width="9" style="110"/>
    <col min="2306" max="2306" width="3.625" style="110" customWidth="1"/>
    <col min="2307" max="2307" width="17.625" style="110" customWidth="1"/>
    <col min="2308" max="2313" width="10.625" style="110" customWidth="1"/>
    <col min="2314" max="2561" width="9" style="110"/>
    <col min="2562" max="2562" width="3.625" style="110" customWidth="1"/>
    <col min="2563" max="2563" width="17.625" style="110" customWidth="1"/>
    <col min="2564" max="2569" width="10.625" style="110" customWidth="1"/>
    <col min="2570" max="2817" width="9" style="110"/>
    <col min="2818" max="2818" width="3.625" style="110" customWidth="1"/>
    <col min="2819" max="2819" width="17.625" style="110" customWidth="1"/>
    <col min="2820" max="2825" width="10.625" style="110" customWidth="1"/>
    <col min="2826" max="3073" width="9" style="110"/>
    <col min="3074" max="3074" width="3.625" style="110" customWidth="1"/>
    <col min="3075" max="3075" width="17.625" style="110" customWidth="1"/>
    <col min="3076" max="3081" width="10.625" style="110" customWidth="1"/>
    <col min="3082" max="3329" width="9" style="110"/>
    <col min="3330" max="3330" width="3.625" style="110" customWidth="1"/>
    <col min="3331" max="3331" width="17.625" style="110" customWidth="1"/>
    <col min="3332" max="3337" width="10.625" style="110" customWidth="1"/>
    <col min="3338" max="3585" width="9" style="110"/>
    <col min="3586" max="3586" width="3.625" style="110" customWidth="1"/>
    <col min="3587" max="3587" width="17.625" style="110" customWidth="1"/>
    <col min="3588" max="3593" width="10.625" style="110" customWidth="1"/>
    <col min="3594" max="3841" width="9" style="110"/>
    <col min="3842" max="3842" width="3.625" style="110" customWidth="1"/>
    <col min="3843" max="3843" width="17.625" style="110" customWidth="1"/>
    <col min="3844" max="3849" width="10.625" style="110" customWidth="1"/>
    <col min="3850" max="4097" width="9" style="110"/>
    <col min="4098" max="4098" width="3.625" style="110" customWidth="1"/>
    <col min="4099" max="4099" width="17.625" style="110" customWidth="1"/>
    <col min="4100" max="4105" width="10.625" style="110" customWidth="1"/>
    <col min="4106" max="4353" width="9" style="110"/>
    <col min="4354" max="4354" width="3.625" style="110" customWidth="1"/>
    <col min="4355" max="4355" width="17.625" style="110" customWidth="1"/>
    <col min="4356" max="4361" width="10.625" style="110" customWidth="1"/>
    <col min="4362" max="4609" width="9" style="110"/>
    <col min="4610" max="4610" width="3.625" style="110" customWidth="1"/>
    <col min="4611" max="4611" width="17.625" style="110" customWidth="1"/>
    <col min="4612" max="4617" width="10.625" style="110" customWidth="1"/>
    <col min="4618" max="4865" width="9" style="110"/>
    <col min="4866" max="4866" width="3.625" style="110" customWidth="1"/>
    <col min="4867" max="4867" width="17.625" style="110" customWidth="1"/>
    <col min="4868" max="4873" width="10.625" style="110" customWidth="1"/>
    <col min="4874" max="5121" width="9" style="110"/>
    <col min="5122" max="5122" width="3.625" style="110" customWidth="1"/>
    <col min="5123" max="5123" width="17.625" style="110" customWidth="1"/>
    <col min="5124" max="5129" width="10.625" style="110" customWidth="1"/>
    <col min="5130" max="5377" width="9" style="110"/>
    <col min="5378" max="5378" width="3.625" style="110" customWidth="1"/>
    <col min="5379" max="5379" width="17.625" style="110" customWidth="1"/>
    <col min="5380" max="5385" width="10.625" style="110" customWidth="1"/>
    <col min="5386" max="5633" width="9" style="110"/>
    <col min="5634" max="5634" width="3.625" style="110" customWidth="1"/>
    <col min="5635" max="5635" width="17.625" style="110" customWidth="1"/>
    <col min="5636" max="5641" width="10.625" style="110" customWidth="1"/>
    <col min="5642" max="5889" width="9" style="110"/>
    <col min="5890" max="5890" width="3.625" style="110" customWidth="1"/>
    <col min="5891" max="5891" width="17.625" style="110" customWidth="1"/>
    <col min="5892" max="5897" width="10.625" style="110" customWidth="1"/>
    <col min="5898" max="6145" width="9" style="110"/>
    <col min="6146" max="6146" width="3.625" style="110" customWidth="1"/>
    <col min="6147" max="6147" width="17.625" style="110" customWidth="1"/>
    <col min="6148" max="6153" width="10.625" style="110" customWidth="1"/>
    <col min="6154" max="6401" width="9" style="110"/>
    <col min="6402" max="6402" width="3.625" style="110" customWidth="1"/>
    <col min="6403" max="6403" width="17.625" style="110" customWidth="1"/>
    <col min="6404" max="6409" width="10.625" style="110" customWidth="1"/>
    <col min="6410" max="6657" width="9" style="110"/>
    <col min="6658" max="6658" width="3.625" style="110" customWidth="1"/>
    <col min="6659" max="6659" width="17.625" style="110" customWidth="1"/>
    <col min="6660" max="6665" width="10.625" style="110" customWidth="1"/>
    <col min="6666" max="6913" width="9" style="110"/>
    <col min="6914" max="6914" width="3.625" style="110" customWidth="1"/>
    <col min="6915" max="6915" width="17.625" style="110" customWidth="1"/>
    <col min="6916" max="6921" width="10.625" style="110" customWidth="1"/>
    <col min="6922" max="7169" width="9" style="110"/>
    <col min="7170" max="7170" width="3.625" style="110" customWidth="1"/>
    <col min="7171" max="7171" width="17.625" style="110" customWidth="1"/>
    <col min="7172" max="7177" width="10.625" style="110" customWidth="1"/>
    <col min="7178" max="7425" width="9" style="110"/>
    <col min="7426" max="7426" width="3.625" style="110" customWidth="1"/>
    <col min="7427" max="7427" width="17.625" style="110" customWidth="1"/>
    <col min="7428" max="7433" width="10.625" style="110" customWidth="1"/>
    <col min="7434" max="7681" width="9" style="110"/>
    <col min="7682" max="7682" width="3.625" style="110" customWidth="1"/>
    <col min="7683" max="7683" width="17.625" style="110" customWidth="1"/>
    <col min="7684" max="7689" width="10.625" style="110" customWidth="1"/>
    <col min="7690" max="7937" width="9" style="110"/>
    <col min="7938" max="7938" width="3.625" style="110" customWidth="1"/>
    <col min="7939" max="7939" width="17.625" style="110" customWidth="1"/>
    <col min="7940" max="7945" width="10.625" style="110" customWidth="1"/>
    <col min="7946" max="8193" width="9" style="110"/>
    <col min="8194" max="8194" width="3.625" style="110" customWidth="1"/>
    <col min="8195" max="8195" width="17.625" style="110" customWidth="1"/>
    <col min="8196" max="8201" width="10.625" style="110" customWidth="1"/>
    <col min="8202" max="8449" width="9" style="110"/>
    <col min="8450" max="8450" width="3.625" style="110" customWidth="1"/>
    <col min="8451" max="8451" width="17.625" style="110" customWidth="1"/>
    <col min="8452" max="8457" width="10.625" style="110" customWidth="1"/>
    <col min="8458" max="8705" width="9" style="110"/>
    <col min="8706" max="8706" width="3.625" style="110" customWidth="1"/>
    <col min="8707" max="8707" width="17.625" style="110" customWidth="1"/>
    <col min="8708" max="8713" width="10.625" style="110" customWidth="1"/>
    <col min="8714" max="8961" width="9" style="110"/>
    <col min="8962" max="8962" width="3.625" style="110" customWidth="1"/>
    <col min="8963" max="8963" width="17.625" style="110" customWidth="1"/>
    <col min="8964" max="8969" width="10.625" style="110" customWidth="1"/>
    <col min="8970" max="9217" width="9" style="110"/>
    <col min="9218" max="9218" width="3.625" style="110" customWidth="1"/>
    <col min="9219" max="9219" width="17.625" style="110" customWidth="1"/>
    <col min="9220" max="9225" width="10.625" style="110" customWidth="1"/>
    <col min="9226" max="9473" width="9" style="110"/>
    <col min="9474" max="9474" width="3.625" style="110" customWidth="1"/>
    <col min="9475" max="9475" width="17.625" style="110" customWidth="1"/>
    <col min="9476" max="9481" width="10.625" style="110" customWidth="1"/>
    <col min="9482" max="9729" width="9" style="110"/>
    <col min="9730" max="9730" width="3.625" style="110" customWidth="1"/>
    <col min="9731" max="9731" width="17.625" style="110" customWidth="1"/>
    <col min="9732" max="9737" width="10.625" style="110" customWidth="1"/>
    <col min="9738" max="9985" width="9" style="110"/>
    <col min="9986" max="9986" width="3.625" style="110" customWidth="1"/>
    <col min="9987" max="9987" width="17.625" style="110" customWidth="1"/>
    <col min="9988" max="9993" width="10.625" style="110" customWidth="1"/>
    <col min="9994" max="10241" width="9" style="110"/>
    <col min="10242" max="10242" width="3.625" style="110" customWidth="1"/>
    <col min="10243" max="10243" width="17.625" style="110" customWidth="1"/>
    <col min="10244" max="10249" width="10.625" style="110" customWidth="1"/>
    <col min="10250" max="10497" width="9" style="110"/>
    <col min="10498" max="10498" width="3.625" style="110" customWidth="1"/>
    <col min="10499" max="10499" width="17.625" style="110" customWidth="1"/>
    <col min="10500" max="10505" width="10.625" style="110" customWidth="1"/>
    <col min="10506" max="10753" width="9" style="110"/>
    <col min="10754" max="10754" width="3.625" style="110" customWidth="1"/>
    <col min="10755" max="10755" width="17.625" style="110" customWidth="1"/>
    <col min="10756" max="10761" width="10.625" style="110" customWidth="1"/>
    <col min="10762" max="11009" width="9" style="110"/>
    <col min="11010" max="11010" width="3.625" style="110" customWidth="1"/>
    <col min="11011" max="11011" width="17.625" style="110" customWidth="1"/>
    <col min="11012" max="11017" width="10.625" style="110" customWidth="1"/>
    <col min="11018" max="11265" width="9" style="110"/>
    <col min="11266" max="11266" width="3.625" style="110" customWidth="1"/>
    <col min="11267" max="11267" width="17.625" style="110" customWidth="1"/>
    <col min="11268" max="11273" width="10.625" style="110" customWidth="1"/>
    <col min="11274" max="11521" width="9" style="110"/>
    <col min="11522" max="11522" width="3.625" style="110" customWidth="1"/>
    <col min="11523" max="11523" width="17.625" style="110" customWidth="1"/>
    <col min="11524" max="11529" width="10.625" style="110" customWidth="1"/>
    <col min="11530" max="11777" width="9" style="110"/>
    <col min="11778" max="11778" width="3.625" style="110" customWidth="1"/>
    <col min="11779" max="11779" width="17.625" style="110" customWidth="1"/>
    <col min="11780" max="11785" width="10.625" style="110" customWidth="1"/>
    <col min="11786" max="12033" width="9" style="110"/>
    <col min="12034" max="12034" width="3.625" style="110" customWidth="1"/>
    <col min="12035" max="12035" width="17.625" style="110" customWidth="1"/>
    <col min="12036" max="12041" width="10.625" style="110" customWidth="1"/>
    <col min="12042" max="12289" width="9" style="110"/>
    <col min="12290" max="12290" width="3.625" style="110" customWidth="1"/>
    <col min="12291" max="12291" width="17.625" style="110" customWidth="1"/>
    <col min="12292" max="12297" width="10.625" style="110" customWidth="1"/>
    <col min="12298" max="12545" width="9" style="110"/>
    <col min="12546" max="12546" width="3.625" style="110" customWidth="1"/>
    <col min="12547" max="12547" width="17.625" style="110" customWidth="1"/>
    <col min="12548" max="12553" width="10.625" style="110" customWidth="1"/>
    <col min="12554" max="12801" width="9" style="110"/>
    <col min="12802" max="12802" width="3.625" style="110" customWidth="1"/>
    <col min="12803" max="12803" width="17.625" style="110" customWidth="1"/>
    <col min="12804" max="12809" width="10.625" style="110" customWidth="1"/>
    <col min="12810" max="13057" width="9" style="110"/>
    <col min="13058" max="13058" width="3.625" style="110" customWidth="1"/>
    <col min="13059" max="13059" width="17.625" style="110" customWidth="1"/>
    <col min="13060" max="13065" width="10.625" style="110" customWidth="1"/>
    <col min="13066" max="13313" width="9" style="110"/>
    <col min="13314" max="13314" width="3.625" style="110" customWidth="1"/>
    <col min="13315" max="13315" width="17.625" style="110" customWidth="1"/>
    <col min="13316" max="13321" width="10.625" style="110" customWidth="1"/>
    <col min="13322" max="13569" width="9" style="110"/>
    <col min="13570" max="13570" width="3.625" style="110" customWidth="1"/>
    <col min="13571" max="13571" width="17.625" style="110" customWidth="1"/>
    <col min="13572" max="13577" width="10.625" style="110" customWidth="1"/>
    <col min="13578" max="13825" width="9" style="110"/>
    <col min="13826" max="13826" width="3.625" style="110" customWidth="1"/>
    <col min="13827" max="13827" width="17.625" style="110" customWidth="1"/>
    <col min="13828" max="13833" width="10.625" style="110" customWidth="1"/>
    <col min="13834" max="14081" width="9" style="110"/>
    <col min="14082" max="14082" width="3.625" style="110" customWidth="1"/>
    <col min="14083" max="14083" width="17.625" style="110" customWidth="1"/>
    <col min="14084" max="14089" width="10.625" style="110" customWidth="1"/>
    <col min="14090" max="14337" width="9" style="110"/>
    <col min="14338" max="14338" width="3.625" style="110" customWidth="1"/>
    <col min="14339" max="14339" width="17.625" style="110" customWidth="1"/>
    <col min="14340" max="14345" width="10.625" style="110" customWidth="1"/>
    <col min="14346" max="14593" width="9" style="110"/>
    <col min="14594" max="14594" width="3.625" style="110" customWidth="1"/>
    <col min="14595" max="14595" width="17.625" style="110" customWidth="1"/>
    <col min="14596" max="14601" width="10.625" style="110" customWidth="1"/>
    <col min="14602" max="14849" width="9" style="110"/>
    <col min="14850" max="14850" width="3.625" style="110" customWidth="1"/>
    <col min="14851" max="14851" width="17.625" style="110" customWidth="1"/>
    <col min="14852" max="14857" width="10.625" style="110" customWidth="1"/>
    <col min="14858" max="15105" width="9" style="110"/>
    <col min="15106" max="15106" width="3.625" style="110" customWidth="1"/>
    <col min="15107" max="15107" width="17.625" style="110" customWidth="1"/>
    <col min="15108" max="15113" width="10.625" style="110" customWidth="1"/>
    <col min="15114" max="15361" width="9" style="110"/>
    <col min="15362" max="15362" width="3.625" style="110" customWidth="1"/>
    <col min="15363" max="15363" width="17.625" style="110" customWidth="1"/>
    <col min="15364" max="15369" width="10.625" style="110" customWidth="1"/>
    <col min="15370" max="15617" width="9" style="110"/>
    <col min="15618" max="15618" width="3.625" style="110" customWidth="1"/>
    <col min="15619" max="15619" width="17.625" style="110" customWidth="1"/>
    <col min="15620" max="15625" width="10.625" style="110" customWidth="1"/>
    <col min="15626" max="15873" width="9" style="110"/>
    <col min="15874" max="15874" width="3.625" style="110" customWidth="1"/>
    <col min="15875" max="15875" width="17.625" style="110" customWidth="1"/>
    <col min="15876" max="15881" width="10.625" style="110" customWidth="1"/>
    <col min="15882" max="16129" width="9" style="110"/>
    <col min="16130" max="16130" width="3.625" style="110" customWidth="1"/>
    <col min="16131" max="16131" width="17.625" style="110" customWidth="1"/>
    <col min="16132" max="16137" width="10.625" style="110" customWidth="1"/>
    <col min="16138" max="16384" width="9" style="110"/>
  </cols>
  <sheetData>
    <row r="1" spans="2:9" ht="14.25">
      <c r="B1" s="107" t="s">
        <v>161</v>
      </c>
      <c r="C1" s="130"/>
      <c r="F1" s="111"/>
      <c r="I1" s="111" t="s">
        <v>162</v>
      </c>
    </row>
    <row r="2" spans="2:9">
      <c r="B2" s="613" t="s">
        <v>163</v>
      </c>
      <c r="C2" s="614"/>
      <c r="D2" s="194" t="s">
        <v>164</v>
      </c>
      <c r="E2" s="194"/>
      <c r="F2" s="194"/>
      <c r="G2" s="134" t="s">
        <v>165</v>
      </c>
      <c r="H2" s="194"/>
      <c r="I2" s="195"/>
    </row>
    <row r="3" spans="2:9">
      <c r="B3" s="603"/>
      <c r="C3" s="615"/>
      <c r="D3" s="196" t="s">
        <v>166</v>
      </c>
      <c r="E3" s="197" t="s">
        <v>167</v>
      </c>
      <c r="F3" s="197" t="s">
        <v>168</v>
      </c>
      <c r="G3" s="197" t="s">
        <v>166</v>
      </c>
      <c r="H3" s="197" t="s">
        <v>167</v>
      </c>
      <c r="I3" s="198" t="s">
        <v>168</v>
      </c>
    </row>
    <row r="4" spans="2:9">
      <c r="B4" s="616" t="s">
        <v>169</v>
      </c>
      <c r="C4" s="199" t="s">
        <v>170</v>
      </c>
      <c r="D4" s="200">
        <v>69</v>
      </c>
      <c r="E4" s="201" t="s">
        <v>171</v>
      </c>
      <c r="F4" s="200">
        <v>90</v>
      </c>
      <c r="G4" s="202">
        <v>61</v>
      </c>
      <c r="H4" s="201" t="s">
        <v>171</v>
      </c>
      <c r="I4" s="203">
        <v>80</v>
      </c>
    </row>
    <row r="5" spans="2:9">
      <c r="B5" s="607"/>
      <c r="C5" s="204" t="s">
        <v>172</v>
      </c>
      <c r="D5" s="205">
        <v>127</v>
      </c>
      <c r="E5" s="205">
        <v>3</v>
      </c>
      <c r="F5" s="205">
        <v>165</v>
      </c>
      <c r="G5" s="206">
        <v>121</v>
      </c>
      <c r="H5" s="207">
        <v>2</v>
      </c>
      <c r="I5" s="208">
        <v>151</v>
      </c>
    </row>
    <row r="6" spans="2:9">
      <c r="B6" s="607"/>
      <c r="C6" s="204" t="s">
        <v>173</v>
      </c>
      <c r="D6" s="205">
        <v>78</v>
      </c>
      <c r="E6" s="205">
        <v>1</v>
      </c>
      <c r="F6" s="205">
        <v>93</v>
      </c>
      <c r="G6" s="206">
        <v>83</v>
      </c>
      <c r="H6" s="201" t="s">
        <v>171</v>
      </c>
      <c r="I6" s="208">
        <v>107</v>
      </c>
    </row>
    <row r="7" spans="2:9">
      <c r="B7" s="607"/>
      <c r="C7" s="209" t="s">
        <v>174</v>
      </c>
      <c r="D7" s="210">
        <v>274</v>
      </c>
      <c r="E7" s="210">
        <v>4</v>
      </c>
      <c r="F7" s="210">
        <v>348</v>
      </c>
      <c r="G7" s="211">
        <f>SUM(G4:G6)</f>
        <v>265</v>
      </c>
      <c r="H7" s="212">
        <f>SUM(H4:H6)</f>
        <v>2</v>
      </c>
      <c r="I7" s="213">
        <f>SUM(I4:I6)</f>
        <v>338</v>
      </c>
    </row>
    <row r="8" spans="2:9">
      <c r="B8" s="214"/>
      <c r="C8" s="215" t="s">
        <v>175</v>
      </c>
      <c r="D8" s="205">
        <v>167</v>
      </c>
      <c r="E8" s="201" t="s">
        <v>176</v>
      </c>
      <c r="F8" s="205">
        <v>210</v>
      </c>
      <c r="G8" s="202">
        <v>161</v>
      </c>
      <c r="H8" s="216">
        <v>2</v>
      </c>
      <c r="I8" s="203">
        <v>201</v>
      </c>
    </row>
    <row r="9" spans="2:9">
      <c r="B9" s="217"/>
      <c r="C9" s="218" t="s">
        <v>177</v>
      </c>
      <c r="D9" s="205">
        <v>158</v>
      </c>
      <c r="E9" s="219">
        <v>5</v>
      </c>
      <c r="F9" s="205">
        <v>202</v>
      </c>
      <c r="G9" s="206">
        <v>137</v>
      </c>
      <c r="H9" s="201" t="s">
        <v>176</v>
      </c>
      <c r="I9" s="208">
        <v>167</v>
      </c>
    </row>
    <row r="10" spans="2:9">
      <c r="B10" s="217"/>
      <c r="C10" s="218" t="s">
        <v>178</v>
      </c>
      <c r="D10" s="205">
        <v>163</v>
      </c>
      <c r="E10" s="205">
        <v>1</v>
      </c>
      <c r="F10" s="205">
        <v>205</v>
      </c>
      <c r="G10" s="206">
        <v>153</v>
      </c>
      <c r="H10" s="207">
        <v>2</v>
      </c>
      <c r="I10" s="208">
        <v>186</v>
      </c>
    </row>
    <row r="11" spans="2:9">
      <c r="B11" s="217"/>
      <c r="C11" s="218" t="s">
        <v>179</v>
      </c>
      <c r="D11" s="205">
        <v>213</v>
      </c>
      <c r="E11" s="205">
        <v>5</v>
      </c>
      <c r="F11" s="205">
        <v>270</v>
      </c>
      <c r="G11" s="206">
        <v>156</v>
      </c>
      <c r="H11" s="207">
        <v>2</v>
      </c>
      <c r="I11" s="208">
        <v>191</v>
      </c>
    </row>
    <row r="12" spans="2:9">
      <c r="B12" s="217"/>
      <c r="C12" s="218" t="s">
        <v>180</v>
      </c>
      <c r="D12" s="205">
        <v>167</v>
      </c>
      <c r="E12" s="205">
        <v>5</v>
      </c>
      <c r="F12" s="205">
        <v>189</v>
      </c>
      <c r="G12" s="206">
        <v>143</v>
      </c>
      <c r="H12" s="207">
        <v>1</v>
      </c>
      <c r="I12" s="208">
        <v>168</v>
      </c>
    </row>
    <row r="13" spans="2:9">
      <c r="B13" s="217"/>
      <c r="C13" s="218" t="s">
        <v>181</v>
      </c>
      <c r="D13" s="205">
        <v>150</v>
      </c>
      <c r="E13" s="205">
        <v>3</v>
      </c>
      <c r="F13" s="205">
        <v>188</v>
      </c>
      <c r="G13" s="206">
        <v>141</v>
      </c>
      <c r="H13" s="220">
        <v>2</v>
      </c>
      <c r="I13" s="208">
        <v>180</v>
      </c>
    </row>
    <row r="14" spans="2:9">
      <c r="B14" s="217"/>
      <c r="C14" s="218" t="s">
        <v>182</v>
      </c>
      <c r="D14" s="205">
        <v>174</v>
      </c>
      <c r="E14" s="205">
        <v>6</v>
      </c>
      <c r="F14" s="205">
        <v>211</v>
      </c>
      <c r="G14" s="206">
        <v>167</v>
      </c>
      <c r="H14" s="207">
        <v>3</v>
      </c>
      <c r="I14" s="208">
        <v>207</v>
      </c>
    </row>
    <row r="15" spans="2:9">
      <c r="B15" s="221"/>
      <c r="C15" s="222" t="s">
        <v>183</v>
      </c>
      <c r="D15" s="223">
        <v>181</v>
      </c>
      <c r="E15" s="223">
        <v>4</v>
      </c>
      <c r="F15" s="223">
        <v>217</v>
      </c>
      <c r="G15" s="224">
        <v>171</v>
      </c>
      <c r="H15" s="225">
        <v>3</v>
      </c>
      <c r="I15" s="226">
        <v>205</v>
      </c>
    </row>
    <row r="16" spans="2:9">
      <c r="B16" s="617" t="s">
        <v>184</v>
      </c>
      <c r="C16" s="199" t="s">
        <v>185</v>
      </c>
      <c r="D16" s="205">
        <v>303</v>
      </c>
      <c r="E16" s="205">
        <v>10</v>
      </c>
      <c r="F16" s="205">
        <v>379</v>
      </c>
      <c r="G16" s="206">
        <v>325</v>
      </c>
      <c r="H16" s="207">
        <v>5</v>
      </c>
      <c r="I16" s="208">
        <v>373</v>
      </c>
    </row>
    <row r="17" spans="2:9">
      <c r="B17" s="617"/>
      <c r="C17" s="227" t="s">
        <v>186</v>
      </c>
      <c r="D17" s="205">
        <v>220</v>
      </c>
      <c r="E17" s="205">
        <v>11</v>
      </c>
      <c r="F17" s="205">
        <v>265</v>
      </c>
      <c r="G17" s="206">
        <v>204</v>
      </c>
      <c r="H17" s="207">
        <v>7</v>
      </c>
      <c r="I17" s="208">
        <v>242</v>
      </c>
    </row>
    <row r="18" spans="2:9">
      <c r="B18" s="617"/>
      <c r="C18" s="209" t="s">
        <v>174</v>
      </c>
      <c r="D18" s="210">
        <v>523</v>
      </c>
      <c r="E18" s="210">
        <v>21</v>
      </c>
      <c r="F18" s="212">
        <v>644</v>
      </c>
      <c r="G18" s="211">
        <f>SUM(G16:G17)</f>
        <v>529</v>
      </c>
      <c r="H18" s="228">
        <f>SUM(H16:H17)</f>
        <v>12</v>
      </c>
      <c r="I18" s="213">
        <f>SUM(I16:I17)</f>
        <v>615</v>
      </c>
    </row>
    <row r="19" spans="2:9">
      <c r="B19" s="229"/>
      <c r="C19" s="230" t="s">
        <v>187</v>
      </c>
      <c r="D19" s="205">
        <v>1</v>
      </c>
      <c r="E19" s="220" t="s">
        <v>80</v>
      </c>
      <c r="F19" s="205">
        <v>1</v>
      </c>
      <c r="G19" s="231" t="s">
        <v>188</v>
      </c>
      <c r="H19" s="232" t="s">
        <v>188</v>
      </c>
      <c r="I19" s="233" t="s">
        <v>188</v>
      </c>
    </row>
    <row r="20" spans="2:9">
      <c r="B20" s="234"/>
      <c r="C20" s="235" t="s">
        <v>189</v>
      </c>
      <c r="D20" s="223">
        <v>6</v>
      </c>
      <c r="E20" s="236" t="s">
        <v>80</v>
      </c>
      <c r="F20" s="223">
        <v>6</v>
      </c>
      <c r="G20" s="224">
        <v>11</v>
      </c>
      <c r="H20" s="236">
        <v>1</v>
      </c>
      <c r="I20" s="226">
        <v>10</v>
      </c>
    </row>
    <row r="21" spans="2:9">
      <c r="B21" s="595" t="s">
        <v>190</v>
      </c>
      <c r="C21" s="597"/>
      <c r="D21" s="212">
        <v>2177</v>
      </c>
      <c r="E21" s="212">
        <v>54</v>
      </c>
      <c r="F21" s="212">
        <v>2691</v>
      </c>
      <c r="G21" s="211">
        <f>SUM(G7:G15)+SUM(G18:G20)</f>
        <v>2034</v>
      </c>
      <c r="H21" s="228">
        <f>SUM(H7:H15)+SUM(H18:H20)</f>
        <v>30</v>
      </c>
      <c r="I21" s="213">
        <f>SUM(I7:I15)+SUM(I18:I20)</f>
        <v>2468</v>
      </c>
    </row>
    <row r="22" spans="2:9">
      <c r="B22" s="130" t="s">
        <v>191</v>
      </c>
      <c r="C22" s="130"/>
    </row>
    <row r="23" spans="2:9">
      <c r="B23" s="109" t="s">
        <v>192</v>
      </c>
      <c r="C23" s="109"/>
    </row>
  </sheetData>
  <mergeCells count="4">
    <mergeCell ref="B2:C3"/>
    <mergeCell ref="B4:B7"/>
    <mergeCell ref="B16:B18"/>
    <mergeCell ref="B21:C21"/>
  </mergeCells>
  <phoneticPr fontId="3"/>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41"/>
  <sheetViews>
    <sheetView tabSelected="1" workbookViewId="0">
      <selection activeCell="J17" sqref="J17"/>
    </sheetView>
  </sheetViews>
  <sheetFormatPr defaultRowHeight="13.5"/>
  <cols>
    <col min="1" max="1" width="2.625" style="46" customWidth="1"/>
    <col min="2" max="2" width="3.5" style="46" customWidth="1"/>
    <col min="3" max="3" width="26.875" style="193" customWidth="1"/>
    <col min="4" max="9" width="10.75" style="46" customWidth="1"/>
    <col min="10" max="16384" width="9" style="46"/>
  </cols>
  <sheetData>
    <row r="1" spans="2:10" ht="15" customHeight="1">
      <c r="B1" s="237" t="s">
        <v>193</v>
      </c>
      <c r="I1" s="165" t="s">
        <v>194</v>
      </c>
      <c r="J1" s="238"/>
    </row>
    <row r="2" spans="2:10" ht="14.1" customHeight="1">
      <c r="B2" s="618" t="s">
        <v>195</v>
      </c>
      <c r="C2" s="619"/>
      <c r="D2" s="239" t="s">
        <v>164</v>
      </c>
      <c r="E2" s="240"/>
      <c r="F2" s="241"/>
      <c r="G2" s="239" t="s">
        <v>165</v>
      </c>
      <c r="H2" s="240"/>
      <c r="I2" s="241"/>
    </row>
    <row r="3" spans="2:10" ht="14.1" customHeight="1">
      <c r="B3" s="620"/>
      <c r="C3" s="621"/>
      <c r="D3" s="242" t="s">
        <v>166</v>
      </c>
      <c r="E3" s="242" t="s">
        <v>167</v>
      </c>
      <c r="F3" s="242" t="s">
        <v>168</v>
      </c>
      <c r="G3" s="243" t="s">
        <v>166</v>
      </c>
      <c r="H3" s="242" t="s">
        <v>167</v>
      </c>
      <c r="I3" s="242" t="s">
        <v>168</v>
      </c>
    </row>
    <row r="4" spans="2:10" ht="14.65" customHeight="1">
      <c r="B4" s="622" t="s">
        <v>196</v>
      </c>
      <c r="C4" s="244" t="s">
        <v>197</v>
      </c>
      <c r="D4" s="245">
        <v>11</v>
      </c>
      <c r="E4" s="246">
        <v>1</v>
      </c>
      <c r="F4" s="247">
        <v>10</v>
      </c>
      <c r="G4" s="248">
        <v>15</v>
      </c>
      <c r="H4" s="246" t="s">
        <v>80</v>
      </c>
      <c r="I4" s="247">
        <v>16</v>
      </c>
    </row>
    <row r="5" spans="2:10" ht="14.65" customHeight="1">
      <c r="B5" s="623"/>
      <c r="C5" s="249" t="s">
        <v>198</v>
      </c>
      <c r="D5" s="250">
        <v>14</v>
      </c>
      <c r="E5" s="251">
        <v>2</v>
      </c>
      <c r="F5" s="252">
        <v>12</v>
      </c>
      <c r="G5" s="251">
        <v>19</v>
      </c>
      <c r="H5" s="251">
        <v>1</v>
      </c>
      <c r="I5" s="252">
        <v>20</v>
      </c>
    </row>
    <row r="6" spans="2:10" ht="14.65" customHeight="1">
      <c r="B6" s="623"/>
      <c r="C6" s="249" t="s">
        <v>199</v>
      </c>
      <c r="D6" s="250">
        <v>79</v>
      </c>
      <c r="E6" s="251">
        <v>3</v>
      </c>
      <c r="F6" s="252">
        <v>79</v>
      </c>
      <c r="G6" s="251">
        <v>62</v>
      </c>
      <c r="H6" s="253" t="s">
        <v>80</v>
      </c>
      <c r="I6" s="252">
        <v>62</v>
      </c>
    </row>
    <row r="7" spans="2:10" ht="14.65" customHeight="1">
      <c r="B7" s="623"/>
      <c r="C7" s="249" t="s">
        <v>200</v>
      </c>
      <c r="D7" s="250">
        <v>9</v>
      </c>
      <c r="E7" s="251">
        <v>2</v>
      </c>
      <c r="F7" s="252">
        <v>7</v>
      </c>
      <c r="G7" s="251">
        <v>13</v>
      </c>
      <c r="H7" s="253" t="s">
        <v>80</v>
      </c>
      <c r="I7" s="252">
        <v>13</v>
      </c>
    </row>
    <row r="8" spans="2:10" ht="14.65" customHeight="1">
      <c r="B8" s="623"/>
      <c r="C8" s="249" t="s">
        <v>201</v>
      </c>
      <c r="D8" s="254" t="s">
        <v>80</v>
      </c>
      <c r="E8" s="253" t="s">
        <v>80</v>
      </c>
      <c r="F8" s="255" t="s">
        <v>80</v>
      </c>
      <c r="G8" s="253">
        <v>1</v>
      </c>
      <c r="H8" s="253">
        <v>1</v>
      </c>
      <c r="I8" s="255" t="s">
        <v>80</v>
      </c>
    </row>
    <row r="9" spans="2:10" ht="14.65" customHeight="1">
      <c r="B9" s="623"/>
      <c r="C9" s="249" t="s">
        <v>202</v>
      </c>
      <c r="D9" s="250">
        <v>50</v>
      </c>
      <c r="E9" s="251">
        <v>5</v>
      </c>
      <c r="F9" s="252">
        <v>46</v>
      </c>
      <c r="G9" s="251">
        <v>56</v>
      </c>
      <c r="H9" s="251">
        <v>4</v>
      </c>
      <c r="I9" s="252">
        <v>52</v>
      </c>
    </row>
    <row r="10" spans="2:10" ht="14.65" customHeight="1">
      <c r="B10" s="623"/>
      <c r="C10" s="249" t="s">
        <v>203</v>
      </c>
      <c r="D10" s="254" t="s">
        <v>80</v>
      </c>
      <c r="E10" s="253" t="s">
        <v>80</v>
      </c>
      <c r="F10" s="255" t="s">
        <v>80</v>
      </c>
      <c r="G10" s="253">
        <v>1</v>
      </c>
      <c r="H10" s="253" t="s">
        <v>80</v>
      </c>
      <c r="I10" s="255">
        <v>1</v>
      </c>
    </row>
    <row r="11" spans="2:10" ht="14.65" customHeight="1">
      <c r="B11" s="623"/>
      <c r="C11" s="249" t="s">
        <v>204</v>
      </c>
      <c r="D11" s="250">
        <v>8</v>
      </c>
      <c r="E11" s="253" t="s">
        <v>80</v>
      </c>
      <c r="F11" s="252">
        <v>8</v>
      </c>
      <c r="G11" s="251">
        <v>7</v>
      </c>
      <c r="H11" s="253" t="s">
        <v>80</v>
      </c>
      <c r="I11" s="252">
        <v>8</v>
      </c>
    </row>
    <row r="12" spans="2:10" ht="14.65" customHeight="1">
      <c r="B12" s="623"/>
      <c r="C12" s="249" t="s">
        <v>205</v>
      </c>
      <c r="D12" s="250">
        <v>8</v>
      </c>
      <c r="E12" s="253" t="s">
        <v>80</v>
      </c>
      <c r="F12" s="252">
        <v>8</v>
      </c>
      <c r="G12" s="251">
        <v>6</v>
      </c>
      <c r="H12" s="253" t="s">
        <v>80</v>
      </c>
      <c r="I12" s="252">
        <v>6</v>
      </c>
    </row>
    <row r="13" spans="2:10" ht="14.65" customHeight="1">
      <c r="B13" s="623"/>
      <c r="C13" s="249" t="s">
        <v>206</v>
      </c>
      <c r="D13" s="254">
        <v>1</v>
      </c>
      <c r="E13" s="253" t="s">
        <v>80</v>
      </c>
      <c r="F13" s="255">
        <v>1</v>
      </c>
      <c r="G13" s="251">
        <v>1</v>
      </c>
      <c r="H13" s="253" t="s">
        <v>80</v>
      </c>
      <c r="I13" s="252">
        <v>1</v>
      </c>
    </row>
    <row r="14" spans="2:10" ht="14.65" customHeight="1">
      <c r="B14" s="623"/>
      <c r="C14" s="256" t="s">
        <v>78</v>
      </c>
      <c r="D14" s="257">
        <v>48</v>
      </c>
      <c r="E14" s="258">
        <v>4</v>
      </c>
      <c r="F14" s="259">
        <v>44</v>
      </c>
      <c r="G14" s="260">
        <v>52</v>
      </c>
      <c r="H14" s="258">
        <v>2</v>
      </c>
      <c r="I14" s="259">
        <v>53</v>
      </c>
    </row>
    <row r="15" spans="2:10" ht="14.65" customHeight="1">
      <c r="B15" s="624"/>
      <c r="C15" s="261" t="s">
        <v>207</v>
      </c>
      <c r="D15" s="262">
        <v>228</v>
      </c>
      <c r="E15" s="263">
        <v>17</v>
      </c>
      <c r="F15" s="264">
        <v>215</v>
      </c>
      <c r="G15" s="263">
        <f>SUM(G4:G14)</f>
        <v>233</v>
      </c>
      <c r="H15" s="265">
        <f>SUM(H4:H14)</f>
        <v>8</v>
      </c>
      <c r="I15" s="264">
        <f>SUM(I4:I14)</f>
        <v>232</v>
      </c>
    </row>
    <row r="16" spans="2:10" ht="14.65" customHeight="1">
      <c r="B16" s="622" t="s">
        <v>208</v>
      </c>
      <c r="C16" s="244" t="s">
        <v>209</v>
      </c>
      <c r="D16" s="266">
        <v>3</v>
      </c>
      <c r="E16" s="267" t="s">
        <v>80</v>
      </c>
      <c r="F16" s="268">
        <v>3</v>
      </c>
      <c r="G16" s="267" t="s">
        <v>80</v>
      </c>
      <c r="H16" s="267" t="s">
        <v>80</v>
      </c>
      <c r="I16" s="269" t="s">
        <v>80</v>
      </c>
    </row>
    <row r="17" spans="2:9" ht="14.65" customHeight="1">
      <c r="B17" s="623"/>
      <c r="C17" s="249" t="s">
        <v>210</v>
      </c>
      <c r="D17" s="266">
        <v>2</v>
      </c>
      <c r="E17" s="267" t="s">
        <v>80</v>
      </c>
      <c r="F17" s="268">
        <v>2</v>
      </c>
      <c r="G17" s="270">
        <v>7</v>
      </c>
      <c r="H17" s="267">
        <v>1</v>
      </c>
      <c r="I17" s="268">
        <v>6</v>
      </c>
    </row>
    <row r="18" spans="2:9" ht="14.65" customHeight="1">
      <c r="B18" s="623"/>
      <c r="C18" s="249" t="s">
        <v>211</v>
      </c>
      <c r="D18" s="266">
        <v>127</v>
      </c>
      <c r="E18" s="267">
        <v>1</v>
      </c>
      <c r="F18" s="268">
        <v>126</v>
      </c>
      <c r="G18" s="270">
        <v>120</v>
      </c>
      <c r="H18" s="267">
        <v>1</v>
      </c>
      <c r="I18" s="268">
        <v>119</v>
      </c>
    </row>
    <row r="19" spans="2:9" ht="14.65" customHeight="1">
      <c r="B19" s="623"/>
      <c r="C19" s="249" t="s">
        <v>212</v>
      </c>
      <c r="D19" s="266">
        <v>11</v>
      </c>
      <c r="E19" s="267" t="s">
        <v>80</v>
      </c>
      <c r="F19" s="268">
        <v>11</v>
      </c>
      <c r="G19" s="270">
        <v>3</v>
      </c>
      <c r="H19" s="253" t="s">
        <v>80</v>
      </c>
      <c r="I19" s="268">
        <v>3</v>
      </c>
    </row>
    <row r="20" spans="2:9" ht="14.65" customHeight="1">
      <c r="B20" s="623"/>
      <c r="C20" s="249" t="s">
        <v>213</v>
      </c>
      <c r="D20" s="266">
        <v>5</v>
      </c>
      <c r="E20" s="267" t="s">
        <v>80</v>
      </c>
      <c r="F20" s="268">
        <v>5</v>
      </c>
      <c r="G20" s="267" t="s">
        <v>80</v>
      </c>
      <c r="H20" s="253" t="s">
        <v>80</v>
      </c>
      <c r="I20" s="255" t="s">
        <v>80</v>
      </c>
    </row>
    <row r="21" spans="2:9" ht="14.65" customHeight="1">
      <c r="B21" s="623"/>
      <c r="C21" s="256" t="s">
        <v>78</v>
      </c>
      <c r="D21" s="271">
        <v>74</v>
      </c>
      <c r="E21" s="272" t="s">
        <v>80</v>
      </c>
      <c r="F21" s="273">
        <v>76</v>
      </c>
      <c r="G21" s="274">
        <v>74</v>
      </c>
      <c r="H21" s="272" t="s">
        <v>80</v>
      </c>
      <c r="I21" s="273">
        <v>74</v>
      </c>
    </row>
    <row r="22" spans="2:9" ht="14.65" customHeight="1">
      <c r="B22" s="624"/>
      <c r="C22" s="261" t="s">
        <v>207</v>
      </c>
      <c r="D22" s="275">
        <v>222</v>
      </c>
      <c r="E22" s="276">
        <v>1</v>
      </c>
      <c r="F22" s="277">
        <v>223</v>
      </c>
      <c r="G22" s="276">
        <f>SUM(G16:G21)</f>
        <v>204</v>
      </c>
      <c r="H22" s="278">
        <f>SUM(H16:H21)</f>
        <v>2</v>
      </c>
      <c r="I22" s="277">
        <f>SUM(I16:I21)</f>
        <v>202</v>
      </c>
    </row>
    <row r="23" spans="2:9" ht="14.65" customHeight="1">
      <c r="B23" s="622" t="s">
        <v>214</v>
      </c>
      <c r="C23" s="244" t="s">
        <v>209</v>
      </c>
      <c r="D23" s="279">
        <v>117</v>
      </c>
      <c r="E23" s="270">
        <v>9</v>
      </c>
      <c r="F23" s="280">
        <v>176</v>
      </c>
      <c r="G23" s="270">
        <v>96</v>
      </c>
      <c r="H23" s="270">
        <v>6</v>
      </c>
      <c r="I23" s="268">
        <v>150</v>
      </c>
    </row>
    <row r="24" spans="2:9" ht="14.65" customHeight="1">
      <c r="B24" s="623"/>
      <c r="C24" s="249" t="s">
        <v>210</v>
      </c>
      <c r="D24" s="279">
        <v>789</v>
      </c>
      <c r="E24" s="267">
        <v>1</v>
      </c>
      <c r="F24" s="280">
        <v>1089</v>
      </c>
      <c r="G24" s="270">
        <f>82+630</f>
        <v>712</v>
      </c>
      <c r="H24" s="267" t="s">
        <v>80</v>
      </c>
      <c r="I24" s="268">
        <f>101+818</f>
        <v>919</v>
      </c>
    </row>
    <row r="25" spans="2:9" ht="14.65" customHeight="1">
      <c r="B25" s="623"/>
      <c r="C25" s="249" t="s">
        <v>211</v>
      </c>
      <c r="D25" s="279">
        <v>477</v>
      </c>
      <c r="E25" s="270">
        <v>4</v>
      </c>
      <c r="F25" s="280">
        <v>582</v>
      </c>
      <c r="G25" s="270">
        <v>448</v>
      </c>
      <c r="H25" s="267">
        <v>5</v>
      </c>
      <c r="I25" s="268">
        <v>555</v>
      </c>
    </row>
    <row r="26" spans="2:9" ht="14.65" customHeight="1">
      <c r="B26" s="623"/>
      <c r="C26" s="249" t="s">
        <v>212</v>
      </c>
      <c r="D26" s="279">
        <v>10</v>
      </c>
      <c r="E26" s="267" t="s">
        <v>80</v>
      </c>
      <c r="F26" s="280">
        <v>11</v>
      </c>
      <c r="G26" s="270">
        <v>16</v>
      </c>
      <c r="H26" s="267" t="s">
        <v>80</v>
      </c>
      <c r="I26" s="268">
        <v>19</v>
      </c>
    </row>
    <row r="27" spans="2:9" ht="14.65" customHeight="1">
      <c r="B27" s="623"/>
      <c r="C27" s="249" t="s">
        <v>213</v>
      </c>
      <c r="D27" s="279">
        <v>17</v>
      </c>
      <c r="E27" s="267" t="s">
        <v>80</v>
      </c>
      <c r="F27" s="280">
        <v>23</v>
      </c>
      <c r="G27" s="270">
        <v>20</v>
      </c>
      <c r="H27" s="267" t="s">
        <v>80</v>
      </c>
      <c r="I27" s="268">
        <v>29</v>
      </c>
    </row>
    <row r="28" spans="2:9" ht="14.65" customHeight="1">
      <c r="B28" s="623"/>
      <c r="C28" s="249" t="s">
        <v>215</v>
      </c>
      <c r="D28" s="279">
        <v>8</v>
      </c>
      <c r="E28" s="267" t="s">
        <v>80</v>
      </c>
      <c r="F28" s="280">
        <v>10</v>
      </c>
      <c r="G28" s="270">
        <v>9</v>
      </c>
      <c r="H28" s="267" t="s">
        <v>80</v>
      </c>
      <c r="I28" s="268">
        <v>9</v>
      </c>
    </row>
    <row r="29" spans="2:9" ht="14.65" customHeight="1">
      <c r="B29" s="623"/>
      <c r="C29" s="249" t="s">
        <v>216</v>
      </c>
      <c r="D29" s="279">
        <v>119</v>
      </c>
      <c r="E29" s="267">
        <v>1</v>
      </c>
      <c r="F29" s="280">
        <v>157</v>
      </c>
      <c r="G29" s="270">
        <v>112</v>
      </c>
      <c r="H29" s="267">
        <v>1</v>
      </c>
      <c r="I29" s="268">
        <v>143</v>
      </c>
    </row>
    <row r="30" spans="2:9" ht="14.65" customHeight="1">
      <c r="B30" s="623"/>
      <c r="C30" s="256" t="s">
        <v>78</v>
      </c>
      <c r="D30" s="281">
        <v>128</v>
      </c>
      <c r="E30" s="272">
        <v>2</v>
      </c>
      <c r="F30" s="282">
        <v>149</v>
      </c>
      <c r="G30" s="274">
        <v>128</v>
      </c>
      <c r="H30" s="272" t="s">
        <v>80</v>
      </c>
      <c r="I30" s="273">
        <v>149</v>
      </c>
    </row>
    <row r="31" spans="2:9" ht="14.65" customHeight="1">
      <c r="B31" s="624"/>
      <c r="C31" s="261" t="s">
        <v>207</v>
      </c>
      <c r="D31" s="283">
        <v>1665</v>
      </c>
      <c r="E31" s="276">
        <v>17</v>
      </c>
      <c r="F31" s="284">
        <v>2197</v>
      </c>
      <c r="G31" s="276">
        <f>SUM(G23:G30)</f>
        <v>1541</v>
      </c>
      <c r="H31" s="276">
        <f>SUM(H23:H30)</f>
        <v>12</v>
      </c>
      <c r="I31" s="277">
        <f>SUM(I23:I30)</f>
        <v>1973</v>
      </c>
    </row>
    <row r="32" spans="2:9" ht="14.65" customHeight="1">
      <c r="B32" s="622" t="s">
        <v>217</v>
      </c>
      <c r="C32" s="244" t="s">
        <v>218</v>
      </c>
      <c r="D32" s="279">
        <v>37</v>
      </c>
      <c r="E32" s="270">
        <v>11</v>
      </c>
      <c r="F32" s="280">
        <v>33</v>
      </c>
      <c r="G32" s="270">
        <f>3+1+4+10+6+10</f>
        <v>34</v>
      </c>
      <c r="H32" s="270">
        <f>1+2</f>
        <v>3</v>
      </c>
      <c r="I32" s="268">
        <f>6+2+4+13+5+11</f>
        <v>41</v>
      </c>
    </row>
    <row r="33" spans="2:9" ht="14.65" customHeight="1">
      <c r="B33" s="623"/>
      <c r="C33" s="249" t="s">
        <v>219</v>
      </c>
      <c r="D33" s="279">
        <v>10</v>
      </c>
      <c r="E33" s="270">
        <v>6</v>
      </c>
      <c r="F33" s="280">
        <v>9</v>
      </c>
      <c r="G33" s="270">
        <f>4+1</f>
        <v>5</v>
      </c>
      <c r="H33" s="270">
        <v>3</v>
      </c>
      <c r="I33" s="268">
        <f>1+1</f>
        <v>2</v>
      </c>
    </row>
    <row r="34" spans="2:9" ht="14.65" customHeight="1">
      <c r="B34" s="623"/>
      <c r="C34" s="249" t="s">
        <v>220</v>
      </c>
      <c r="D34" s="279">
        <v>5</v>
      </c>
      <c r="E34" s="267" t="s">
        <v>80</v>
      </c>
      <c r="F34" s="280">
        <v>5</v>
      </c>
      <c r="G34" s="270">
        <v>6</v>
      </c>
      <c r="H34" s="267">
        <v>1</v>
      </c>
      <c r="I34" s="268">
        <v>8</v>
      </c>
    </row>
    <row r="35" spans="2:9" ht="14.65" customHeight="1">
      <c r="B35" s="623"/>
      <c r="C35" s="249" t="s">
        <v>221</v>
      </c>
      <c r="D35" s="279">
        <v>4</v>
      </c>
      <c r="E35" s="267" t="s">
        <v>80</v>
      </c>
      <c r="F35" s="280">
        <v>5</v>
      </c>
      <c r="G35" s="270">
        <v>3</v>
      </c>
      <c r="H35" s="267" t="s">
        <v>80</v>
      </c>
      <c r="I35" s="268">
        <v>3</v>
      </c>
    </row>
    <row r="36" spans="2:9" ht="14.65" customHeight="1">
      <c r="B36" s="623"/>
      <c r="C36" s="256" t="s">
        <v>78</v>
      </c>
      <c r="D36" s="281">
        <v>5</v>
      </c>
      <c r="E36" s="272">
        <v>1</v>
      </c>
      <c r="F36" s="282">
        <v>4</v>
      </c>
      <c r="G36" s="274">
        <v>7</v>
      </c>
      <c r="H36" s="272" t="s">
        <v>80</v>
      </c>
      <c r="I36" s="273">
        <v>7</v>
      </c>
    </row>
    <row r="37" spans="2:9" ht="14.65" customHeight="1">
      <c r="B37" s="624"/>
      <c r="C37" s="261" t="s">
        <v>207</v>
      </c>
      <c r="D37" s="283">
        <v>61</v>
      </c>
      <c r="E37" s="276">
        <v>18</v>
      </c>
      <c r="F37" s="284">
        <v>56</v>
      </c>
      <c r="G37" s="276">
        <f>SUM(G32:G36)</f>
        <v>55</v>
      </c>
      <c r="H37" s="278">
        <f>SUM(H32:H36)</f>
        <v>7</v>
      </c>
      <c r="I37" s="277">
        <f>SUM(I32:I36)</f>
        <v>61</v>
      </c>
    </row>
    <row r="38" spans="2:9" ht="14.65" customHeight="1">
      <c r="B38" s="285" t="s">
        <v>222</v>
      </c>
      <c r="C38" s="286"/>
      <c r="D38" s="287">
        <v>1</v>
      </c>
      <c r="E38" s="278">
        <v>1</v>
      </c>
      <c r="F38" s="288" t="s">
        <v>80</v>
      </c>
      <c r="G38" s="276">
        <v>1</v>
      </c>
      <c r="H38" s="278">
        <v>1</v>
      </c>
      <c r="I38" s="289" t="s">
        <v>80</v>
      </c>
    </row>
    <row r="39" spans="2:9" ht="14.65" customHeight="1">
      <c r="B39" s="290" t="s">
        <v>223</v>
      </c>
      <c r="C39" s="291"/>
      <c r="D39" s="292">
        <v>2177</v>
      </c>
      <c r="E39" s="276">
        <v>54</v>
      </c>
      <c r="F39" s="284">
        <v>2691</v>
      </c>
      <c r="G39" s="276">
        <f>SUM(G15,G22,G31,G37,G38)</f>
        <v>2034</v>
      </c>
      <c r="H39" s="278">
        <f>SUM(H15,H22,H31,H37,H38)</f>
        <v>30</v>
      </c>
      <c r="I39" s="277">
        <f>SUM(I15,I22,I31,I37,I38)</f>
        <v>2468</v>
      </c>
    </row>
    <row r="40" spans="2:9" ht="14.65" customHeight="1">
      <c r="B40" s="163" t="s">
        <v>192</v>
      </c>
      <c r="C40" s="191"/>
    </row>
    <row r="41" spans="2:9" ht="14.1" customHeight="1">
      <c r="B41" s="163"/>
    </row>
  </sheetData>
  <mergeCells count="5">
    <mergeCell ref="B2:C3"/>
    <mergeCell ref="B4:B15"/>
    <mergeCell ref="B16:B22"/>
    <mergeCell ref="B23:B31"/>
    <mergeCell ref="B32:B37"/>
  </mergeCells>
  <phoneticPr fontId="3"/>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40"/>
  <sheetViews>
    <sheetView workbookViewId="0">
      <selection activeCell="J8" sqref="J8"/>
    </sheetView>
  </sheetViews>
  <sheetFormatPr defaultRowHeight="15.95" customHeight="1"/>
  <cols>
    <col min="1" max="1" width="2.625" style="297" customWidth="1"/>
    <col min="2" max="2" width="12.625" style="297" customWidth="1"/>
    <col min="3" max="3" width="12.125" style="297" customWidth="1"/>
    <col min="4" max="4" width="12.875" style="297" bestFit="1" customWidth="1"/>
    <col min="5" max="5" width="11.875" style="297" bestFit="1" customWidth="1"/>
    <col min="6" max="6" width="10.75" style="297" bestFit="1" customWidth="1"/>
    <col min="7" max="7" width="11.625" style="297" customWidth="1"/>
    <col min="8" max="8" width="12.625" style="297" customWidth="1"/>
    <col min="9" max="9" width="2.375" style="297" customWidth="1"/>
    <col min="10" max="10" width="10.25" style="297" bestFit="1" customWidth="1"/>
    <col min="11" max="16384" width="9" style="297"/>
  </cols>
  <sheetData>
    <row r="1" spans="2:8" ht="18" customHeight="1">
      <c r="B1" s="293" t="s">
        <v>280</v>
      </c>
      <c r="C1" s="294"/>
      <c r="D1" s="294"/>
      <c r="E1" s="294"/>
      <c r="F1" s="295"/>
      <c r="G1" s="295"/>
      <c r="H1" s="296" t="s">
        <v>281</v>
      </c>
    </row>
    <row r="2" spans="2:8" ht="15" customHeight="1">
      <c r="B2" s="298" t="s">
        <v>244</v>
      </c>
      <c r="C2" s="298" t="s">
        <v>245</v>
      </c>
      <c r="D2" s="298" t="s">
        <v>246</v>
      </c>
      <c r="E2" s="298" t="s">
        <v>247</v>
      </c>
      <c r="F2" s="298" t="s">
        <v>248</v>
      </c>
      <c r="G2" s="298" t="s">
        <v>249</v>
      </c>
      <c r="H2" s="298" t="s">
        <v>250</v>
      </c>
    </row>
    <row r="3" spans="2:8" ht="13.5">
      <c r="B3" s="299" t="s">
        <v>224</v>
      </c>
      <c r="C3" s="300" t="s">
        <v>251</v>
      </c>
      <c r="D3" s="300" t="s">
        <v>252</v>
      </c>
      <c r="E3" s="300" t="s">
        <v>253</v>
      </c>
      <c r="F3" s="300" t="s">
        <v>254</v>
      </c>
      <c r="G3" s="300" t="s">
        <v>255</v>
      </c>
      <c r="H3" s="301"/>
    </row>
    <row r="4" spans="2:8" ht="13.5">
      <c r="B4" s="302" t="s">
        <v>225</v>
      </c>
      <c r="C4" s="303">
        <v>20099835</v>
      </c>
      <c r="D4" s="303">
        <v>764769</v>
      </c>
      <c r="E4" s="303">
        <v>162510</v>
      </c>
      <c r="F4" s="303">
        <v>32515</v>
      </c>
      <c r="G4" s="303">
        <v>12754</v>
      </c>
      <c r="H4" s="304">
        <v>21072383</v>
      </c>
    </row>
    <row r="5" spans="2:8" ht="13.5">
      <c r="B5" s="305" t="s">
        <v>224</v>
      </c>
      <c r="C5" s="306">
        <v>0.95384727014500448</v>
      </c>
      <c r="D5" s="306">
        <v>3.6292478169175267E-2</v>
      </c>
      <c r="E5" s="306">
        <v>7.7119896691323422E-3</v>
      </c>
      <c r="F5" s="306">
        <v>1E-3</v>
      </c>
      <c r="G5" s="306">
        <v>1E-3</v>
      </c>
      <c r="H5" s="307"/>
    </row>
    <row r="6" spans="2:8" ht="13.5">
      <c r="B6" s="299" t="s">
        <v>224</v>
      </c>
      <c r="C6" s="300" t="s">
        <v>256</v>
      </c>
      <c r="D6" s="300" t="s">
        <v>253</v>
      </c>
      <c r="E6" s="300" t="s">
        <v>251</v>
      </c>
      <c r="F6" s="300" t="s">
        <v>257</v>
      </c>
      <c r="G6" s="300" t="s">
        <v>258</v>
      </c>
      <c r="H6" s="301"/>
    </row>
    <row r="7" spans="2:8" ht="13.5">
      <c r="B7" s="302" t="s">
        <v>226</v>
      </c>
      <c r="C7" s="303">
        <v>2124684</v>
      </c>
      <c r="D7" s="303">
        <v>852847</v>
      </c>
      <c r="E7" s="303">
        <v>387525</v>
      </c>
      <c r="F7" s="303">
        <v>140434</v>
      </c>
      <c r="G7" s="303">
        <v>33546</v>
      </c>
      <c r="H7" s="304">
        <v>3539036</v>
      </c>
    </row>
    <row r="8" spans="2:8" ht="13.5">
      <c r="B8" s="305" t="s">
        <v>224</v>
      </c>
      <c r="C8" s="306">
        <v>0.60035670730673552</v>
      </c>
      <c r="D8" s="306">
        <v>0.24098285521820068</v>
      </c>
      <c r="E8" s="306">
        <v>0.10950015767005479</v>
      </c>
      <c r="F8" s="306">
        <v>3.9681427371747562E-2</v>
      </c>
      <c r="G8" s="306">
        <v>8.9999999999999993E-3</v>
      </c>
      <c r="H8" s="307"/>
    </row>
    <row r="9" spans="2:8" ht="13.5">
      <c r="B9" s="299" t="s">
        <v>224</v>
      </c>
      <c r="C9" s="300" t="s">
        <v>227</v>
      </c>
      <c r="D9" s="300" t="s">
        <v>259</v>
      </c>
      <c r="E9" s="300" t="s">
        <v>228</v>
      </c>
      <c r="F9" s="300" t="s">
        <v>260</v>
      </c>
      <c r="G9" s="300" t="s">
        <v>261</v>
      </c>
      <c r="H9" s="301"/>
    </row>
    <row r="10" spans="2:8" ht="13.5">
      <c r="B10" s="302" t="s">
        <v>282</v>
      </c>
      <c r="C10" s="303">
        <v>3805213</v>
      </c>
      <c r="D10" s="303">
        <v>413151</v>
      </c>
      <c r="E10" s="303">
        <v>290564</v>
      </c>
      <c r="F10" s="303">
        <v>83251</v>
      </c>
      <c r="G10" s="303">
        <v>79732</v>
      </c>
      <c r="H10" s="304">
        <v>4671911</v>
      </c>
    </row>
    <row r="11" spans="2:8" ht="13.5">
      <c r="B11" s="305" t="s">
        <v>224</v>
      </c>
      <c r="C11" s="306">
        <v>0.81499999999999995</v>
      </c>
      <c r="D11" s="306">
        <v>8.8432977426153886E-2</v>
      </c>
      <c r="E11" s="306">
        <v>6.2193821757306596E-2</v>
      </c>
      <c r="F11" s="306">
        <v>1.7819474728863628E-2</v>
      </c>
      <c r="G11" s="306">
        <v>1.706624976374764E-2</v>
      </c>
      <c r="H11" s="307"/>
    </row>
    <row r="12" spans="2:8" ht="13.5">
      <c r="B12" s="299" t="s">
        <v>224</v>
      </c>
      <c r="C12" s="300" t="s">
        <v>251</v>
      </c>
      <c r="D12" s="300" t="s">
        <v>253</v>
      </c>
      <c r="E12" s="300" t="s">
        <v>262</v>
      </c>
      <c r="F12" s="300" t="s">
        <v>263</v>
      </c>
      <c r="G12" s="300" t="s">
        <v>258</v>
      </c>
      <c r="H12" s="301"/>
    </row>
    <row r="13" spans="2:8" ht="13.5">
      <c r="B13" s="302" t="s">
        <v>229</v>
      </c>
      <c r="C13" s="303">
        <v>4330797</v>
      </c>
      <c r="D13" s="303">
        <v>652727</v>
      </c>
      <c r="E13" s="303">
        <v>298634</v>
      </c>
      <c r="F13" s="303">
        <v>198918</v>
      </c>
      <c r="G13" s="303">
        <v>89940</v>
      </c>
      <c r="H13" s="304">
        <v>5571016</v>
      </c>
    </row>
    <row r="14" spans="2:8" ht="13.5">
      <c r="B14" s="305" t="s">
        <v>224</v>
      </c>
      <c r="C14" s="306">
        <v>0.77700000000000002</v>
      </c>
      <c r="D14" s="306">
        <v>0.11716480440910598</v>
      </c>
      <c r="E14" s="306">
        <v>5.3999999999999999E-2</v>
      </c>
      <c r="F14" s="306">
        <v>3.5705874835039064E-2</v>
      </c>
      <c r="G14" s="306">
        <v>1.6E-2</v>
      </c>
      <c r="H14" s="307"/>
    </row>
    <row r="15" spans="2:8" ht="13.5">
      <c r="B15" s="299" t="s">
        <v>224</v>
      </c>
      <c r="C15" s="300" t="s">
        <v>264</v>
      </c>
      <c r="D15" s="300" t="s">
        <v>258</v>
      </c>
      <c r="E15" s="300" t="s">
        <v>265</v>
      </c>
      <c r="F15" s="300" t="s">
        <v>266</v>
      </c>
      <c r="G15" s="300" t="s">
        <v>253</v>
      </c>
      <c r="H15" s="301"/>
    </row>
    <row r="16" spans="2:8" ht="13.5">
      <c r="B16" s="302" t="s">
        <v>230</v>
      </c>
      <c r="C16" s="303">
        <v>8589752</v>
      </c>
      <c r="D16" s="303">
        <v>6327591</v>
      </c>
      <c r="E16" s="303">
        <v>1240005</v>
      </c>
      <c r="F16" s="303">
        <v>472030</v>
      </c>
      <c r="G16" s="303">
        <v>40468</v>
      </c>
      <c r="H16" s="304">
        <v>16669846</v>
      </c>
    </row>
    <row r="17" spans="2:8" ht="13.5">
      <c r="B17" s="305" t="s">
        <v>224</v>
      </c>
      <c r="C17" s="306">
        <v>0.51528682388547564</v>
      </c>
      <c r="D17" s="306">
        <v>0.37958305073724136</v>
      </c>
      <c r="E17" s="306">
        <v>7.4386110105636255E-2</v>
      </c>
      <c r="F17" s="306">
        <v>2.8316398363848111E-2</v>
      </c>
      <c r="G17" s="306">
        <v>3.0000000000000001E-3</v>
      </c>
      <c r="H17" s="307"/>
    </row>
    <row r="18" spans="2:8" ht="13.5">
      <c r="B18" s="299" t="s">
        <v>224</v>
      </c>
      <c r="C18" s="300" t="s">
        <v>267</v>
      </c>
      <c r="D18" s="300" t="s">
        <v>268</v>
      </c>
      <c r="E18" s="300" t="s">
        <v>269</v>
      </c>
      <c r="F18" s="300" t="s">
        <v>258</v>
      </c>
      <c r="G18" s="300" t="s">
        <v>259</v>
      </c>
      <c r="H18" s="301"/>
    </row>
    <row r="19" spans="2:8" ht="13.5">
      <c r="B19" s="302" t="s">
        <v>231</v>
      </c>
      <c r="C19" s="303">
        <v>8983004</v>
      </c>
      <c r="D19" s="303">
        <v>2207071</v>
      </c>
      <c r="E19" s="303">
        <v>1245737</v>
      </c>
      <c r="F19" s="303">
        <v>400577</v>
      </c>
      <c r="G19" s="303">
        <v>291295</v>
      </c>
      <c r="H19" s="304">
        <v>13127684</v>
      </c>
    </row>
    <row r="20" spans="2:8" ht="13.5">
      <c r="B20" s="305" t="s">
        <v>224</v>
      </c>
      <c r="C20" s="306">
        <v>0.684279420497934</v>
      </c>
      <c r="D20" s="306">
        <v>0.16812341003942508</v>
      </c>
      <c r="E20" s="306">
        <v>9.4893889889488506E-2</v>
      </c>
      <c r="F20" s="306">
        <v>3.0513912431164553E-2</v>
      </c>
      <c r="G20" s="306">
        <v>2.2189367141987878E-2</v>
      </c>
      <c r="H20" s="307"/>
    </row>
    <row r="21" spans="2:8" ht="13.5">
      <c r="B21" s="299" t="s">
        <v>224</v>
      </c>
      <c r="C21" s="300" t="s">
        <v>269</v>
      </c>
      <c r="D21" s="300" t="s">
        <v>270</v>
      </c>
      <c r="E21" s="300" t="s">
        <v>258</v>
      </c>
      <c r="F21" s="300" t="s">
        <v>271</v>
      </c>
      <c r="G21" s="300" t="s">
        <v>252</v>
      </c>
      <c r="H21" s="301"/>
    </row>
    <row r="22" spans="2:8" ht="13.5">
      <c r="B22" s="302" t="s">
        <v>232</v>
      </c>
      <c r="C22" s="303">
        <v>15642358</v>
      </c>
      <c r="D22" s="303">
        <v>4707873</v>
      </c>
      <c r="E22" s="303">
        <v>668320</v>
      </c>
      <c r="F22" s="303">
        <v>379590</v>
      </c>
      <c r="G22" s="303">
        <v>77360</v>
      </c>
      <c r="H22" s="304">
        <v>21475501</v>
      </c>
    </row>
    <row r="23" spans="2:8" ht="13.5">
      <c r="B23" s="305" t="s">
        <v>224</v>
      </c>
      <c r="C23" s="306">
        <v>0.72838151715296418</v>
      </c>
      <c r="D23" s="306">
        <v>0.21922063657560306</v>
      </c>
      <c r="E23" s="306">
        <v>3.1120112168745214E-2</v>
      </c>
      <c r="F23" s="306">
        <v>1.7675489852367124E-2</v>
      </c>
      <c r="G23" s="306">
        <v>3.6022442503203999E-3</v>
      </c>
      <c r="H23" s="307"/>
    </row>
    <row r="24" spans="2:8" ht="13.5">
      <c r="B24" s="299" t="s">
        <v>224</v>
      </c>
      <c r="C24" s="300" t="s">
        <v>269</v>
      </c>
      <c r="D24" s="300" t="s">
        <v>258</v>
      </c>
      <c r="E24" s="300" t="s">
        <v>252</v>
      </c>
      <c r="F24" s="300" t="s">
        <v>271</v>
      </c>
      <c r="G24" s="300" t="s">
        <v>270</v>
      </c>
      <c r="H24" s="301"/>
    </row>
    <row r="25" spans="2:8" ht="13.5">
      <c r="B25" s="302" t="s">
        <v>41</v>
      </c>
      <c r="C25" s="303">
        <v>2051127</v>
      </c>
      <c r="D25" s="303">
        <v>1505520</v>
      </c>
      <c r="E25" s="303">
        <v>69255</v>
      </c>
      <c r="F25" s="303">
        <v>16910</v>
      </c>
      <c r="G25" s="303">
        <v>7634</v>
      </c>
      <c r="H25" s="304">
        <v>3650446</v>
      </c>
    </row>
    <row r="26" spans="2:8" ht="13.5">
      <c r="B26" s="305" t="s">
        <v>224</v>
      </c>
      <c r="C26" s="306">
        <v>0.56188394513985418</v>
      </c>
      <c r="D26" s="306">
        <v>0.41242083844001526</v>
      </c>
      <c r="E26" s="306">
        <v>1.8971654422500702E-2</v>
      </c>
      <c r="F26" s="306">
        <v>4.6323106820372086E-3</v>
      </c>
      <c r="G26" s="306">
        <v>2.0912513155926702E-3</v>
      </c>
      <c r="H26" s="307"/>
    </row>
    <row r="27" spans="2:8" ht="13.5">
      <c r="B27" s="299" t="s">
        <v>224</v>
      </c>
      <c r="C27" s="300" t="s">
        <v>233</v>
      </c>
      <c r="D27" s="300" t="s">
        <v>234</v>
      </c>
      <c r="E27" s="300" t="s">
        <v>235</v>
      </c>
      <c r="F27" s="300" t="s">
        <v>236</v>
      </c>
      <c r="G27" s="300" t="s">
        <v>237</v>
      </c>
      <c r="H27" s="301"/>
    </row>
    <row r="28" spans="2:8" ht="13.5">
      <c r="B28" s="302" t="s">
        <v>272</v>
      </c>
      <c r="C28" s="303">
        <v>3272735</v>
      </c>
      <c r="D28" s="303">
        <v>800840</v>
      </c>
      <c r="E28" s="303">
        <v>578354</v>
      </c>
      <c r="F28" s="303">
        <v>418589</v>
      </c>
      <c r="G28" s="303">
        <v>1310</v>
      </c>
      <c r="H28" s="304">
        <v>5071828</v>
      </c>
    </row>
    <row r="29" spans="2:8" ht="13.5">
      <c r="B29" s="305" t="s">
        <v>224</v>
      </c>
      <c r="C29" s="306">
        <v>0.64500000000000002</v>
      </c>
      <c r="D29" s="306">
        <v>0.158</v>
      </c>
      <c r="E29" s="306">
        <v>0.114</v>
      </c>
      <c r="F29" s="306">
        <v>8.3000000000000004E-2</v>
      </c>
      <c r="G29" s="306">
        <v>0</v>
      </c>
      <c r="H29" s="307"/>
    </row>
    <row r="30" spans="2:8" ht="13.5">
      <c r="B30" s="299" t="s">
        <v>224</v>
      </c>
      <c r="C30" s="300" t="s">
        <v>238</v>
      </c>
      <c r="D30" s="300" t="s">
        <v>239</v>
      </c>
      <c r="E30" s="300" t="s">
        <v>240</v>
      </c>
      <c r="F30" s="300" t="s">
        <v>241</v>
      </c>
      <c r="G30" s="300" t="s">
        <v>242</v>
      </c>
      <c r="H30" s="301"/>
    </row>
    <row r="31" spans="2:8" ht="13.5">
      <c r="B31" s="302" t="s">
        <v>283</v>
      </c>
      <c r="C31" s="303">
        <v>591927</v>
      </c>
      <c r="D31" s="303">
        <v>567173</v>
      </c>
      <c r="E31" s="303">
        <v>136467</v>
      </c>
      <c r="F31" s="303">
        <v>58024</v>
      </c>
      <c r="G31" s="303">
        <v>6918</v>
      </c>
      <c r="H31" s="304">
        <v>1360509</v>
      </c>
    </row>
    <row r="32" spans="2:8" ht="13.5">
      <c r="B32" s="305" t="s">
        <v>224</v>
      </c>
      <c r="C32" s="306">
        <v>0.435</v>
      </c>
      <c r="D32" s="306">
        <v>0.41699999999999998</v>
      </c>
      <c r="E32" s="306">
        <v>0.1</v>
      </c>
      <c r="F32" s="306">
        <v>4.2999999999999997E-2</v>
      </c>
      <c r="G32" s="306">
        <v>5.0000000000000001E-3</v>
      </c>
      <c r="H32" s="307"/>
    </row>
    <row r="33" spans="2:8" ht="13.5">
      <c r="B33" s="308" t="s">
        <v>273</v>
      </c>
      <c r="C33" s="309"/>
      <c r="D33" s="309"/>
      <c r="E33" s="309"/>
      <c r="F33" s="309"/>
      <c r="G33" s="309"/>
      <c r="H33" s="310"/>
    </row>
    <row r="34" spans="2:8" ht="13.5">
      <c r="B34" s="311" t="s">
        <v>274</v>
      </c>
      <c r="C34" s="311"/>
      <c r="D34" s="311"/>
      <c r="E34" s="311"/>
      <c r="F34" s="311"/>
      <c r="G34" s="312"/>
    </row>
    <row r="35" spans="2:8" ht="13.5">
      <c r="B35" s="311" t="s">
        <v>275</v>
      </c>
      <c r="C35" s="311"/>
      <c r="D35" s="311"/>
      <c r="E35" s="311"/>
      <c r="F35" s="311"/>
      <c r="G35" s="311"/>
    </row>
    <row r="36" spans="2:8" ht="13.5">
      <c r="B36" s="311" t="s">
        <v>276</v>
      </c>
      <c r="C36" s="311"/>
      <c r="D36" s="311"/>
      <c r="E36" s="313"/>
      <c r="G36" s="313"/>
      <c r="H36" s="313"/>
    </row>
    <row r="37" spans="2:8" ht="13.5">
      <c r="B37" s="311" t="s">
        <v>277</v>
      </c>
      <c r="C37" s="311"/>
      <c r="D37" s="311"/>
      <c r="E37" s="313"/>
      <c r="G37" s="313"/>
      <c r="H37" s="313"/>
    </row>
    <row r="38" spans="2:8" ht="13.5">
      <c r="B38" s="311" t="s">
        <v>278</v>
      </c>
      <c r="C38" s="311"/>
      <c r="D38" s="311"/>
      <c r="E38" s="313"/>
      <c r="G38" s="313"/>
      <c r="H38" s="313"/>
    </row>
    <row r="39" spans="2:8" ht="13.5">
      <c r="B39" s="308" t="s">
        <v>279</v>
      </c>
      <c r="C39" s="308"/>
      <c r="D39" s="308"/>
    </row>
    <row r="40" spans="2:8" ht="13.5">
      <c r="B40" s="314"/>
    </row>
  </sheetData>
  <phoneticPr fontId="3"/>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1</vt:i4>
      </vt:variant>
    </vt:vector>
  </HeadingPairs>
  <TitlesOfParts>
    <vt:vector size="19" baseType="lpstr">
      <vt:lpstr>1</vt:lpstr>
      <vt:lpstr>2</vt:lpstr>
      <vt:lpstr>3</vt:lpstr>
      <vt:lpstr>4</vt:lpstr>
      <vt:lpstr>5</vt:lpstr>
      <vt:lpstr>6</vt:lpstr>
      <vt:lpstr>7</vt:lpstr>
      <vt:lpstr>8</vt:lpstr>
      <vt:lpstr>9</vt:lpstr>
      <vt:lpstr>10</vt:lpstr>
      <vt:lpstr>11</vt:lpstr>
      <vt:lpstr>12</vt:lpstr>
      <vt:lpstr>13</vt:lpstr>
      <vt:lpstr>14</vt:lpstr>
      <vt:lpstr>15</vt:lpstr>
      <vt:lpstr>16</vt:lpstr>
      <vt:lpstr>17</vt:lpstr>
      <vt:lpstr>18</vt:lpstr>
      <vt:lpstr>'1'!Print_Area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秋田県</dc:creator>
  <cp:lastModifiedBy>秋田県</cp:lastModifiedBy>
  <cp:lastPrinted>2019-04-23T10:40:01Z</cp:lastPrinted>
  <dcterms:created xsi:type="dcterms:W3CDTF">2017-10-04T02:03:01Z</dcterms:created>
  <dcterms:modified xsi:type="dcterms:W3CDTF">2019-05-10T01:14:41Z</dcterms:modified>
</cp:coreProperties>
</file>