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84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2)" sheetId="20" r:id="rId13"/>
    <sheet name="施設類型別ストック情報分析表① (2)" sheetId="21" r:id="rId14"/>
    <sheet name="施設類型別ストック情報分析表② (2)" sheetId="22" r:id="rId15"/>
    <sheet name="データシート" sheetId="8" state="hidden" r:id="rId16"/>
  </sheets>
  <calcPr calcId="145621"/>
</workbook>
</file>

<file path=xl/calcChain.xml><?xml version="1.0" encoding="utf-8"?>
<calcChain xmlns="http://schemas.openxmlformats.org/spreadsheetml/2006/main">
  <c r="AF88" i="11" l="1"/>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BE36" i="9"/>
  <c r="AM36" i="9"/>
  <c r="C36" i="9"/>
  <c r="BW35" i="9"/>
  <c r="BW36" i="9" s="1"/>
  <c r="BW37" i="9" s="1"/>
  <c r="AM35" i="9"/>
  <c r="C35" i="9"/>
  <c r="BW34" i="9"/>
  <c r="AM34" i="9"/>
  <c r="C34" i="9"/>
  <c r="BW38" i="9" l="1"/>
  <c r="BW39" i="9" s="1"/>
  <c r="BW40" i="9" s="1"/>
  <c r="BW41"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BE34" i="9"/>
  <c r="BE35" i="9" s="1"/>
</calcChain>
</file>

<file path=xl/sharedStrings.xml><?xml version="1.0" encoding="utf-8"?>
<sst xmlns="http://schemas.openxmlformats.org/spreadsheetml/2006/main" count="1070" uniqueCount="566">
  <si>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</si>
  <si>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</si>
  <si>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</si>
  <si>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</si>
  <si>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</si>
  <si>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</si>
  <si>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</si>
  <si>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</si>
  <si>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</si>
  <si>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</si>
  <si>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</si>
  <si>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</si>
  <si>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</si>
  <si>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</si>
  <si>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</si>
  <si>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</si>
  <si>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</si>
  <si>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</si>
  <si>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</si>
  <si>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</si>
  <si>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</si>
  <si>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</si>
  <si>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</si>
  <si>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</si>
  <si>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</si>
  <si>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</si>
  <si>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</si>
  <si>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</si>
  <si>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</si>
  <si>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</si>
  <si>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</si>
  <si>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</si>
  <si>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</si>
  <si>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</si>
  <si>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</si>
  <si>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</si>
  <si>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</si>
  <si>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</si>
  <si>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</si>
  <si>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</si>
  <si>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</si>
  <si>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</si>
  <si>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</si>
  <si>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</si>
  <si>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</si>
  <si>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</si>
  <si>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</si>
  <si>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</si>
  <si>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</si>
  <si>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</si>
  <si>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</si>
  <si>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</si>
  <si>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</si>
  <si>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</si>
  <si>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</si>
  <si>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</si>
  <si>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</si>
  <si>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</si>
  <si>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</si>
  <si>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</si>
  <si>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</si>
  <si>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</si>
  <si>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</si>
  <si>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</si>
  <si>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</si>
  <si>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</si>
  <si>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</si>
  <si>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</si>
  <si>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</si>
  <si>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</si>
  <si>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</si>
  <si>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</si>
  <si>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</si>
  <si>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</si>
  <si>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</si>
  <si>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</si>
  <si>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</si>
  <si>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</si>
  <si>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</si>
  <si>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</si>
  <si>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</si>
  <si>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</si>
  <si>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東成瀬村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</si>
  <si>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</si>
  <si>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</si>
  <si>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</si>
  <si>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</si>
  <si>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</si>
  <si>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</si>
  <si>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</si>
  <si>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</si>
  <si>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</si>
  <si>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</si>
  <si>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</si>
  <si>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</si>
  <si>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</si>
  <si>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</si>
  <si>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</si>
  <si>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</si>
  <si>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</si>
  <si>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</si>
  <si>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</si>
  <si>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</si>
  <si>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</si>
  <si>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</si>
  <si>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</si>
  <si>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</si>
  <si>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</si>
  <si>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</si>
  <si>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</si>
  <si>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</si>
  <si>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</si>
  <si>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</si>
  <si>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</si>
  <si>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</si>
  <si>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</si>
  <si>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</si>
  <si>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</si>
  <si>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</si>
  <si>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</si>
  <si>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</si>
  <si>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</si>
  <si>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</si>
  <si>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</si>
  <si>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</si>
  <si>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</si>
  <si>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</si>
  <si>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</si>
  <si>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</si>
  <si>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</si>
  <si>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</si>
  <si>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</si>
  <si>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</si>
  <si>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</si>
  <si>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</si>
  <si>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</si>
  <si>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</si>
  <si>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</si>
  <si>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</si>
  <si>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</si>
  <si>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</si>
  <si>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</si>
  <si>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</si>
  <si>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</si>
  <si>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</si>
  <si>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</si>
  <si>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</si>
  <si>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</si>
  <si>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</si>
  <si>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</si>
  <si>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</si>
  <si>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</si>
  <si>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</si>
  <si>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</si>
  <si>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</si>
  <si>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</si>
  <si>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</si>
  <si>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</si>
  <si>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</si>
  <si>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</si>
  <si>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</si>
  <si>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</si>
  <si>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</si>
  <si>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</si>
  <si>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</si>
  <si>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</si>
  <si>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</si>
  <si>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</si>
  <si>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</si>
  <si>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</si>
  <si>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</si>
  <si>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</si>
  <si>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</si>
  <si>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</si>
  <si>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</si>
  <si>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</si>
  <si>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</si>
  <si>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</si>
  <si>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</si>
  <si>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</si>
  <si>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</si>
  <si>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</si>
  <si>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</si>
  <si>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</si>
  <si>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</si>
  <si>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</si>
  <si>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</si>
  <si>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</si>
  <si>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</si>
  <si>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</si>
  <si>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</si>
  <si>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</si>
  <si>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</si>
  <si>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</si>
  <si>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</si>
  <si>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秋田県東成瀬村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</si>
  <si>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</si>
  <si>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</si>
  <si>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</si>
  <si>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</si>
  <si>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</si>
  <si>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</si>
  <si>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</si>
  <si>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</si>
  <si>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</si>
  <si>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</si>
  <si>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</si>
  <si>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</si>
  <si>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</si>
  <si>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</si>
  <si>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</si>
  <si>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</si>
  <si>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</si>
  <si>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</si>
  <si>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</si>
  <si>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</si>
  <si>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</si>
  <si>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</si>
  <si>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</si>
  <si>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</si>
  <si>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</si>
  <si>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</si>
  <si>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</si>
  <si>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</si>
  <si>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</si>
  <si>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</si>
  <si>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</si>
  <si>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</si>
  <si>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</si>
  <si>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</si>
  <si>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</si>
  <si>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</si>
  <si>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</si>
  <si>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</si>
  <si>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</si>
  <si>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</si>
  <si>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</si>
  <si>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</si>
  <si>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</si>
  <si>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</si>
  <si>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</si>
  <si>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</si>
  <si>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</si>
  <si>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</si>
  <si>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</si>
  <si>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</si>
  <si>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</si>
  <si>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</si>
  <si>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</si>
  <si>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</si>
  <si>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</si>
  <si>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</si>
  <si>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</si>
  <si>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</si>
  <si>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</si>
  <si>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</si>
  <si>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</si>
  <si>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</si>
  <si>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</si>
  <si>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</si>
  <si>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</si>
  <si>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</si>
  <si>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</si>
  <si>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</si>
  <si>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</si>
  <si>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</si>
  <si>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</si>
  <si>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</si>
  <si>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</si>
  <si>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</si>
  <si>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</si>
  <si>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</si>
  <si>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</si>
  <si>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</si>
  <si>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</si>
  <si>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</si>
  <si>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</si>
  <si>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</si>
  <si>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</si>
  <si>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</si>
  <si>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</si>
  <si>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</si>
  <si>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</si>
  <si>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</si>
  <si>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</si>
  <si>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</si>
  <si>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</si>
  <si>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</si>
  <si>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</si>
  <si>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</si>
  <si>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</si>
  <si>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</si>
  <si>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</si>
  <si>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</si>
  <si>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</si>
  <si>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</si>
  <si>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</si>
  <si>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</si>
  <si>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</si>
  <si>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</si>
  <si>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</si>
  <si>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</si>
  <si>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</si>
  <si>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</si>
  <si>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</si>
  <si>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</si>
  <si>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</si>
  <si>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</si>
  <si>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</si>
  <si>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</si>
  <si>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</si>
  <si>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</si>
  <si>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</si>
  <si>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</si>
  <si>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</si>
  <si>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</si>
  <si>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</si>
  <si>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</si>
  <si>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</si>
  <si>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</si>
  <si>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</si>
  <si>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</si>
  <si>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</si>
  <si>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</si>
  <si>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</si>
  <si>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</si>
  <si>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</si>
  <si>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</si>
  <si>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</si>
  <si>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</si>
  <si>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</si>
  <si>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</si>
  <si>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</si>
  <si>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</si>
  <si>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</si>
  <si>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</si>
  <si>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</si>
  <si>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</si>
  <si>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</si>
  <si>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</si>
  <si>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</si>
  <si>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</si>
  <si>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</si>
  <si>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</si>
  <si>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</si>
  <si>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</si>
  <si>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秋田県東成瀬村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</si>
  <si>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</si>
  <si>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</si>
  <si>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</si>
  <si>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</si>
  <si>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</si>
  <si>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</si>
  <si>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</si>
  <si>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</si>
  <si>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</si>
  <si>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</si>
  <si>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</si>
  <si>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</si>
  <si>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</si>
  <si>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</si>
  <si>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</si>
  <si>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</si>
  <si>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</si>
  <si>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</si>
  <si>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</si>
  <si>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</si>
  <si>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</si>
  <si>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</si>
  <si>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</si>
  <si>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</si>
  <si>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</si>
  <si>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</si>
  <si>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</si>
  <si>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</si>
  <si>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</si>
  <si>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</si>
  <si>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</si>
  <si>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</si>
  <si>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</si>
  <si>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</si>
  <si>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</si>
  <si>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</si>
  <si>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後期高齢者医療特別会計（事業勘定）</t>
    <phoneticPr fontId="5"/>
  </si>
  <si>
    <t>介護保険特別会計（介護サービス事業勘定）</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</si>
  <si>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</si>
  <si>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</si>
  <si>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</si>
  <si>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</si>
  <si>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</si>
  <si>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</si>
  <si>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</si>
  <si>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</si>
  <si>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</si>
  <si>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</si>
  <si>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</si>
  <si>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</si>
  <si>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</si>
  <si>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</si>
  <si>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</si>
  <si>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</si>
  <si>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</si>
  <si>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</si>
  <si>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</si>
  <si>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</si>
  <si>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</si>
  <si>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</si>
  <si>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</si>
  <si>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</si>
  <si>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</si>
  <si>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</si>
  <si>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</si>
  <si>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</si>
  <si>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</si>
  <si>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</si>
  <si>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</si>
  <si>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</si>
  <si>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</si>
  <si>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</si>
  <si>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</si>
  <si>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</si>
  <si>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</si>
  <si>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</si>
  <si>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</si>
  <si>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</si>
  <si>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</si>
  <si>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</si>
  <si>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</si>
  <si>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</si>
  <si>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</si>
  <si>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</si>
  <si>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</si>
  <si>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</si>
  <si>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</si>
  <si>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</si>
  <si>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</si>
  <si>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</si>
  <si>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</si>
  <si>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</si>
  <si>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</si>
  <si>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</si>
  <si>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</si>
  <si>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</si>
  <si>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</si>
  <si>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</si>
  <si>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</si>
  <si>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</si>
  <si>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</si>
  <si>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</si>
  <si>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</si>
  <si>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</si>
  <si>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</si>
  <si>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</si>
  <si>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</si>
  <si>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</si>
  <si>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</si>
  <si>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</si>
  <si>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</si>
  <si>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</si>
  <si>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</si>
  <si>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</si>
  <si>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</si>
  <si>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</si>
  <si>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</si>
  <si>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</si>
  <si>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</si>
  <si>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</si>
  <si>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</si>
  <si>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</si>
  <si>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</si>
  <si>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</si>
  <si>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</si>
  <si>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</si>
  <si>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</si>
  <si>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</si>
  <si>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</si>
  <si>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</si>
  <si>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</si>
  <si>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</si>
  <si>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</si>
  <si>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</si>
  <si>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</si>
  <si>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</si>
  <si>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</si>
  <si>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</si>
  <si>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</si>
  <si>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</si>
  <si>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</si>
  <si>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</si>
  <si>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</si>
  <si>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</si>
  <si>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</si>
  <si>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</si>
  <si>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</si>
  <si>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</si>
  <si>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</si>
  <si>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</si>
  <si>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</si>
  <si>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</si>
  <si>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</si>
  <si>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</si>
  <si>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</si>
  <si>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</si>
  <si>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</si>
  <si>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</si>
  <si>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</si>
  <si>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</si>
  <si>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</si>
  <si>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</si>
  <si>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</si>
  <si>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</si>
  <si>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</si>
  <si>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</si>
  <si>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</si>
  <si>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</si>
  <si>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</si>
  <si>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</si>
  <si>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</si>
  <si>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</si>
  <si>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</si>
  <si>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</si>
  <si>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</si>
  <si>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</si>
  <si>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5.12</t>
  </si>
  <si>
    <t>一般会計</t>
  </si>
  <si>
    <t>国民健康保険特別会計（事業勘定）</t>
  </si>
  <si>
    <t>国民健康保険特別会計（直診勘定）</t>
  </si>
  <si>
    <t>後期高齢者医療特別会計（事業勘定）</t>
  </si>
  <si>
    <t>簡易水道事業特別会計</t>
  </si>
  <si>
    <t>介護保険特別会計（保険事業勘定）</t>
  </si>
  <si>
    <t>下水道事業特別会計</t>
  </si>
  <si>
    <t>介護保険特別会計（介護サービス事業勘定）</t>
  </si>
  <si>
    <t>その他会計（赤字）</t>
  </si>
  <si>
    <t>その他会計（黒字）</t>
  </si>
  <si>
    <t>-</t>
    <phoneticPr fontId="2"/>
  </si>
  <si>
    <t>-</t>
    <phoneticPr fontId="2"/>
  </si>
  <si>
    <t>-</t>
    <phoneticPr fontId="2"/>
  </si>
  <si>
    <t>湯沢雄勝広域市町村圏組合(一般会計)</t>
    <rPh sb="0" eb="2">
      <t>ユザワ</t>
    </rPh>
    <rPh sb="2" eb="4">
      <t>オガチ</t>
    </rPh>
    <rPh sb="4" eb="6">
      <t>コウイキ</t>
    </rPh>
    <rPh sb="6" eb="9">
      <t>シチョウソン</t>
    </rPh>
    <rPh sb="9" eb="10">
      <t>ケン</t>
    </rPh>
    <rPh sb="10" eb="12">
      <t>クミアイ</t>
    </rPh>
    <rPh sb="13" eb="15">
      <t>イッパン</t>
    </rPh>
    <rPh sb="15" eb="17">
      <t>カイケイ</t>
    </rPh>
    <phoneticPr fontId="2"/>
  </si>
  <si>
    <t>秋田県後期高齢者医療広域連合(一般会計)</t>
    <rPh sb="0" eb="3">
      <t>アキタケン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</si>
  <si>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</si>
  <si>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湯沢雄勝広域市町村圏組合(湯沢雄勝ふるさと市町村圏基金特別会計)</t>
    <rPh sb="0" eb="2">
      <t>ユザワ</t>
    </rPh>
    <rPh sb="2" eb="4">
      <t>オガチ</t>
    </rPh>
    <rPh sb="4" eb="6">
      <t>コウイキ</t>
    </rPh>
    <rPh sb="6" eb="9">
      <t>シチョウソン</t>
    </rPh>
    <rPh sb="9" eb="10">
      <t>ケン</t>
    </rPh>
    <rPh sb="10" eb="12">
      <t>クミアイ</t>
    </rPh>
    <rPh sb="13" eb="15">
      <t>ユザワ</t>
    </rPh>
    <rPh sb="15" eb="17">
      <t>オガチ</t>
    </rPh>
    <rPh sb="21" eb="24">
      <t>シチョウソン</t>
    </rPh>
    <rPh sb="24" eb="25">
      <t>ケン</t>
    </rPh>
    <rPh sb="25" eb="27">
      <t>キキン</t>
    </rPh>
    <rPh sb="27" eb="29">
      <t>トクベツ</t>
    </rPh>
    <rPh sb="29" eb="31">
      <t>カイケイ</t>
    </rPh>
    <phoneticPr fontId="2"/>
  </si>
  <si>
    <t>秋田栗駒リゾート</t>
    <rPh sb="0" eb="2">
      <t>アキタ</t>
    </rPh>
    <rPh sb="2" eb="4">
      <t>クリコマ</t>
    </rPh>
    <phoneticPr fontId="2"/>
  </si>
  <si>
    <t>栗駒開発</t>
    <rPh sb="0" eb="2">
      <t>クリコマ</t>
    </rPh>
    <rPh sb="2" eb="4">
      <t>カイハツ</t>
    </rPh>
    <phoneticPr fontId="2"/>
  </si>
  <si>
    <t>栗駒ハイランド</t>
    <rPh sb="0" eb="2">
      <t>クリコマ</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</si>
  <si>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</si>
  <si>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</si>
  <si>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2"/>
  </si>
  <si>
    <t>○</t>
    <phoneticPr fontId="2"/>
  </si>
  <si>
    <t>-</t>
    <phoneticPr fontId="2"/>
  </si>
  <si>
    <t>-</t>
    <phoneticPr fontId="2"/>
  </si>
  <si>
    <t>-</t>
    <phoneticPr fontId="2"/>
  </si>
  <si>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</si>
  <si>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</si>
  <si>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</si>
  <si>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</si>
  <si>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</si>
  <si>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</si>
  <si>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</si>
  <si>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</si>
  <si>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</si>
  <si>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</si>
  <si>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</si>
  <si>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</si>
  <si>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</si>
  <si>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将来負担比率は比率なしとなっており類似団体平均と同水準である。実質公債費比率は9.8％と類似団体平均より3.8ポイント高くなっている。
　実質公債費比率について、ライスセンター等に伴う建設工事の地方債の新規発行により、増加傾向にある。今後は、公共施設の老朽化対策が課題となるため、平成29年3月に策定した公共施設等総合管理計画の推進に基づき、両比率を注視しながら、計画的に老朽化対策を実施していくとともに、後年度に負担が集中していかないよう、地方債の新規発行を伴う事業の抑制を図っていく。</t>
    <phoneticPr fontId="5"/>
  </si>
  <si>
    <t>　将来負担比率は比率なしとなっており類似団体平均と同水準である。有形固定資産減価償却率は55.4％と類似団体平均を0.4ポイント下回っている。有形固定資産減価償却率については、今後の定住促進住宅整備事業等により比率の減少が見込まれるが、公共施設全体でみると、年数の経過により比率の上昇傾向が続くと考えられる。
　今後老朽化が見込まれる公共施設については、平成29年3月に策定した公共施設等総合管理計画に基づき、予防的な安全対策と維持管理に努め、施設の特性や住民要望に沿って管理運営を進めていく。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</si>
</sst>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221823</c:v>
                </c:pt>
                <c:pt idx="1">
                  <c:v>263041</c:v>
                </c:pt>
                <c:pt idx="2">
                  <c:v>272886</c:v>
                </c:pt>
                <c:pt idx="3">
                  <c:v>245039</c:v>
                </c:pt>
                <c:pt idx="4">
                  <c:v>237994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189403</c:v>
                </c:pt>
                <c:pt idx="1">
                  <c:v>505560</c:v>
                </c:pt>
                <c:pt idx="2">
                  <c:v>453660</c:v>
                </c:pt>
                <c:pt idx="3">
                  <c:v>536702</c:v>
                </c:pt>
                <c:pt idx="4">
                  <c:v>296582</c:v>
                </c:pt>
              </c:numCache>
            </c:numRef>
          </c:val>
          <c:smooth val="0"/>
        </c:ser>
        <c:dLbls>
          <c:showLegendKey val="0"/>
          <c:showVal val="0"/>
          <c:showCatName val="0"/>
          <c:showSerName val="0"/>
          <c:showPercent val="0"/>
          <c:showBubbleSize val="0"/>
        </c:dLbls>
        <c:marker val="1"/>
        <c:smooth val="0"/>
        <c:axId val="199957120"/>
        <c:axId val="200008448"/>
      </c:lineChart>
      <c:catAx>
        <c:axId val="1999571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008448"/>
        <c:crosses val="autoZero"/>
        <c:auto val="1"/>
        <c:lblAlgn val="ctr"/>
        <c:lblOffset val="100"/>
        <c:tickLblSkip val="1"/>
        <c:tickMarkSkip val="1"/>
        <c:noMultiLvlLbl val="0"/>
      </c:catAx>
      <c:valAx>
        <c:axId val="20000844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957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3.53</c:v>
                </c:pt>
                <c:pt idx="1">
                  <c:v>3.61</c:v>
                </c:pt>
                <c:pt idx="2">
                  <c:v>6.56</c:v>
                </c:pt>
                <c:pt idx="3">
                  <c:v>7.05</c:v>
                </c:pt>
                <c:pt idx="4">
                  <c:v>5.38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92.53</c:v>
                </c:pt>
                <c:pt idx="1">
                  <c:v>88.48</c:v>
                </c:pt>
                <c:pt idx="2">
                  <c:v>82.04</c:v>
                </c:pt>
                <c:pt idx="3">
                  <c:v>79.39</c:v>
                </c:pt>
                <c:pt idx="4">
                  <c:v>83.73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3843456"/>
        <c:axId val="183849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7.64</c:v>
                </c:pt>
                <c:pt idx="1">
                  <c:v>7.39</c:v>
                </c:pt>
                <c:pt idx="2">
                  <c:v>-5.12</c:v>
                </c:pt>
                <c:pt idx="3">
                  <c:v>0.87</c:v>
                </c:pt>
                <c:pt idx="4">
                  <c:v>2.02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3843456"/>
        <c:axId val="183849728"/>
      </c:lineChart>
      <c:catAx>
        <c:axId val="18384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3849728"/>
        <c:crosses val="autoZero"/>
        <c:auto val="1"/>
        <c:lblAlgn val="ctr"/>
        <c:lblOffset val="100"/>
        <c:tickLblSkip val="1"/>
        <c:tickMarkSkip val="1"/>
        <c:noMultiLvlLbl val="0"/>
      </c:catAx>
      <c:valAx>
        <c:axId val="183849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84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0.46</c:v>
                </c:pt>
                <c:pt idx="4">
                  <c:v>#N/A</c:v>
                </c:pt>
                <c:pt idx="5">
                  <c:v>0.57999999999999996</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0.04</c:v>
                </c:pt>
                <c:pt idx="4">
                  <c:v>#N/A</c:v>
                </c:pt>
                <c:pt idx="5">
                  <c:v>0.02</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0.17</c:v>
                </c:pt>
                <c:pt idx="2">
                  <c:v>#N/A</c:v>
                </c:pt>
                <c:pt idx="3">
                  <c:v>0.06</c:v>
                </c:pt>
                <c:pt idx="4">
                  <c:v>#N/A</c:v>
                </c:pt>
                <c:pt idx="5">
                  <c:v>7.0000000000000007E-2</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0.08</c:v>
                </c:pt>
                <c:pt idx="2">
                  <c:v>#N/A</c:v>
                </c:pt>
                <c:pt idx="3">
                  <c:v>7.0000000000000007E-2</c:v>
                </c:pt>
                <c:pt idx="4">
                  <c:v>#N/A</c:v>
                </c:pt>
                <c:pt idx="5">
                  <c:v>0.06</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0.02</c:v>
                </c:pt>
                <c:pt idx="2">
                  <c:v>#N/A</c:v>
                </c:pt>
                <c:pt idx="3">
                  <c:v>0.01</c:v>
                </c:pt>
                <c:pt idx="4">
                  <c:v>#N/A</c:v>
                </c:pt>
                <c:pt idx="5">
                  <c:v>0.09</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国民健康保険特別会計（直診勘定）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0.47</c:v>
                </c:pt>
                <c:pt idx="2">
                  <c:v>#N/A</c:v>
                </c:pt>
                <c:pt idx="3">
                  <c:v>0.33</c:v>
                </c:pt>
                <c:pt idx="4">
                  <c:v>#N/A</c:v>
                </c:pt>
                <c:pt idx="5">
                  <c:v>0.31</c:v>
                </c:pt>
                <c:pt idx="6">
                  <c:v>#N/A</c:v>
                </c:pt>
                <c:pt idx="7">
                  <c:v>0.28000000000000003</c:v>
                </c:pt>
                <c:pt idx="8">
                  <c:v>#N/A</c:v>
                </c:pt>
                <c:pt idx="9">
                  <c:v>0.18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0.03</c:v>
                </c:pt>
                <c:pt idx="2">
                  <c:v>#N/A</c:v>
                </c:pt>
                <c:pt idx="3">
                  <c:v>0.76</c:v>
                </c:pt>
                <c:pt idx="4">
                  <c:v>#N/A</c:v>
                </c:pt>
                <c:pt idx="5">
                  <c:v>0.28999999999999998</c:v>
                </c:pt>
                <c:pt idx="6">
                  <c:v>#N/A</c:v>
                </c:pt>
                <c:pt idx="7">
                  <c:v>0.86</c:v>
                </c:pt>
                <c:pt idx="8">
                  <c:v>#N/A</c:v>
                </c:pt>
                <c:pt idx="9">
                  <c:v>1.04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3.52</c:v>
                </c:pt>
                <c:pt idx="2">
                  <c:v>#N/A</c:v>
                </c:pt>
                <c:pt idx="3">
                  <c:v>3.61</c:v>
                </c:pt>
                <c:pt idx="4">
                  <c:v>#N/A</c:v>
                </c:pt>
                <c:pt idx="5">
                  <c:v>6.56</c:v>
                </c:pt>
                <c:pt idx="6">
                  <c:v>#N/A</c:v>
                </c:pt>
                <c:pt idx="7">
                  <c:v>7.05</c:v>
                </c:pt>
                <c:pt idx="8">
                  <c:v>#N/A</c:v>
                </c:pt>
                <c:pt idx="9">
                  <c:v>5.38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10375808"/>
        <c:axId val="210377344"/>
      </c:barChart>
      <c:catAx>
        <c:axId val="21037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377344"/>
        <c:crosses val="autoZero"/>
        <c:auto val="1"/>
        <c:lblAlgn val="ctr"/>
        <c:lblOffset val="100"/>
        <c:tickLblSkip val="1"/>
        <c:tickMarkSkip val="1"/>
        <c:noMultiLvlLbl val="0"/>
      </c:catAx>
      <c:valAx>
        <c:axId val="21037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375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373</c:v>
                </c:pt>
                <c:pt idx="5">
                  <c:v>426</c:v>
                </c:pt>
                <c:pt idx="8">
                  <c:v>450</c:v>
                </c:pt>
                <c:pt idx="11">
                  <c:v>464</c:v>
                </c:pt>
                <c:pt idx="14">
                  <c:v>489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3</c:v>
                </c:pt>
                <c:pt idx="6">
                  <c:v>2</c:v>
                </c:pt>
                <c:pt idx="9">
                  <c:v>3</c:v>
                </c:pt>
                <c:pt idx="12">
                  <c:v>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c:v>
                </c:pt>
                <c:pt idx="3">
                  <c:v>6</c:v>
                </c:pt>
                <c:pt idx="6">
                  <c:v>6</c:v>
                </c:pt>
                <c:pt idx="9">
                  <c:v>6</c:v>
                </c:pt>
                <c:pt idx="12">
                  <c:v>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45</c:v>
                </c:pt>
                <c:pt idx="3">
                  <c:v>45</c:v>
                </c:pt>
                <c:pt idx="6">
                  <c:v>60</c:v>
                </c:pt>
                <c:pt idx="9">
                  <c:v>67</c:v>
                </c:pt>
                <c:pt idx="12">
                  <c:v>71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444</c:v>
                </c:pt>
                <c:pt idx="3">
                  <c:v>504</c:v>
                </c:pt>
                <c:pt idx="6">
                  <c:v>527</c:v>
                </c:pt>
                <c:pt idx="9">
                  <c:v>540</c:v>
                </c:pt>
                <c:pt idx="12">
                  <c:v>561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92865024"/>
        <c:axId val="192866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125</c:v>
                </c:pt>
                <c:pt idx="2">
                  <c:v>#N/A</c:v>
                </c:pt>
                <c:pt idx="3">
                  <c:v>#N/A</c:v>
                </c:pt>
                <c:pt idx="4">
                  <c:v>132</c:v>
                </c:pt>
                <c:pt idx="5">
                  <c:v>#N/A</c:v>
                </c:pt>
                <c:pt idx="6">
                  <c:v>#N/A</c:v>
                </c:pt>
                <c:pt idx="7">
                  <c:v>145</c:v>
                </c:pt>
                <c:pt idx="8">
                  <c:v>#N/A</c:v>
                </c:pt>
                <c:pt idx="9">
                  <c:v>#N/A</c:v>
                </c:pt>
                <c:pt idx="10">
                  <c:v>152</c:v>
                </c:pt>
                <c:pt idx="11">
                  <c:v>#N/A</c:v>
                </c:pt>
                <c:pt idx="12">
                  <c:v>#N/A</c:v>
                </c:pt>
                <c:pt idx="13">
                  <c:v>153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92865024"/>
        <c:axId val="192866944"/>
      </c:lineChart>
      <c:catAx>
        <c:axId val="19286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866944"/>
        <c:crosses val="autoZero"/>
        <c:auto val="1"/>
        <c:lblAlgn val="ctr"/>
        <c:lblOffset val="100"/>
        <c:tickLblSkip val="1"/>
        <c:tickMarkSkip val="1"/>
        <c:noMultiLvlLbl val="0"/>
      </c:catAx>
      <c:valAx>
        <c:axId val="192866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86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4456</c:v>
                </c:pt>
                <c:pt idx="5">
                  <c:v>4614</c:v>
                </c:pt>
                <c:pt idx="8">
                  <c:v>4782</c:v>
                </c:pt>
                <c:pt idx="11">
                  <c:v>5289</c:v>
                </c:pt>
                <c:pt idx="14">
                  <c:v>5528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c:v>
                </c:pt>
                <c:pt idx="5">
                  <c:v>1</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2189</c:v>
                </c:pt>
                <c:pt idx="5">
                  <c:v>2163</c:v>
                </c:pt>
                <c:pt idx="8">
                  <c:v>1981</c:v>
                </c:pt>
                <c:pt idx="11">
                  <c:v>1987</c:v>
                </c:pt>
                <c:pt idx="14">
                  <c:v>1966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4</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17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304</c:v>
                </c:pt>
                <c:pt idx="3">
                  <c:v>328</c:v>
                </c:pt>
                <c:pt idx="6">
                  <c:v>282</c:v>
                </c:pt>
                <c:pt idx="9">
                  <c:v>241</c:v>
                </c:pt>
                <c:pt idx="12">
                  <c:v>238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74</c:v>
                </c:pt>
                <c:pt idx="3">
                  <c:v>71</c:v>
                </c:pt>
                <c:pt idx="6">
                  <c:v>66</c:v>
                </c:pt>
                <c:pt idx="9">
                  <c:v>60</c:v>
                </c:pt>
                <c:pt idx="12">
                  <c:v>59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869</c:v>
                </c:pt>
                <c:pt idx="3">
                  <c:v>965</c:v>
                </c:pt>
                <c:pt idx="6">
                  <c:v>1132</c:v>
                </c:pt>
                <c:pt idx="9">
                  <c:v>1079</c:v>
                </c:pt>
                <c:pt idx="12">
                  <c:v>1419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4715</c:v>
                </c:pt>
                <c:pt idx="3">
                  <c:v>4729</c:v>
                </c:pt>
                <c:pt idx="6">
                  <c:v>4950</c:v>
                </c:pt>
                <c:pt idx="9">
                  <c:v>5648</c:v>
                </c:pt>
                <c:pt idx="12">
                  <c:v>5746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1594624"/>
        <c:axId val="211613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1594624"/>
        <c:axId val="211613184"/>
      </c:lineChart>
      <c:catAx>
        <c:axId val="21159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1613184"/>
        <c:crosses val="autoZero"/>
        <c:auto val="1"/>
        <c:lblAlgn val="ctr"/>
        <c:lblOffset val="100"/>
        <c:tickLblSkip val="1"/>
        <c:tickMarkSkip val="1"/>
        <c:noMultiLvlLbl val="0"/>
      </c:catAx>
      <c:valAx>
        <c:axId val="211613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59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(2)'!$G$51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 (2)'!$N$50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(2)'!$K$53:$O$53</c:f>
              <c:numCache>
                <c:formatCode>#,##0.0;"▲ "#,##0.0</c:formatCode>
                <c:ptCount val="5"/>
                <c:pt idx="3">
                  <c:v>55.4</c:v>
                </c:pt>
              </c:numCache>
            </c:numRef>
          </c:xVal>
          <c:yVal>
            <c:numRef>
              <c:f>'公会計指標分析・財政指標組合せ分析表 (2)'!$K$51:$O$51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(2)'!$G$55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 (2)'!$N$50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(2)'!$K$57:$O$57</c:f>
              <c:numCache>
                <c:formatCode>#,##0.0;"▲ "#,##0.0</c:formatCode>
                <c:ptCount val="5"/>
                <c:pt idx="3">
                  <c:v>55.8</c:v>
                </c:pt>
              </c:numCache>
            </c:numRef>
          </c:xVal>
          <c:yVal>
            <c:numRef>
              <c:f>'公会計指標分析・財政指標組合せ分析表 (2)'!$K$55:$O$55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11445632"/>
        <c:axId val="211460096"/>
      </c:scatterChart>
      <c:valAx>
        <c:axId val="211445632"/>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1460096"/>
        <c:crosses val="autoZero"/>
        <c:crossBetween val="midCat"/>
      </c:valAx>
      <c:valAx>
        <c:axId val="2114600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1445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(2)'!$G$73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(2)'!$K$75:$O$75</c:f>
              <c:numCache>
                <c:formatCode>#,##0.0;"▲ "#,##0.0</c:formatCode>
                <c:ptCount val="5"/>
                <c:pt idx="0">
                  <c:v>9.4</c:v>
                </c:pt>
                <c:pt idx="1">
                  <c:v>8.3000000000000007</c:v>
                </c:pt>
                <c:pt idx="2">
                  <c:v>8.6</c:v>
                </c:pt>
                <c:pt idx="3">
                  <c:v>9.3000000000000007</c:v>
                </c:pt>
                <c:pt idx="4">
                  <c:v>9.8000000000000007</c:v>
                </c:pt>
              </c:numCache>
            </c:numRef>
          </c:xVal>
          <c:yVal>
            <c:numRef>
              <c:f>'公会計指標分析・財政指標組合せ分析表 (2)'!$K$73:$O$73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(2)'!$G$77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(2)'!$K$79:$O$79</c:f>
              <c:numCache>
                <c:formatCode>#,##0.0;"▲ "#,##0.0</c:formatCode>
                <c:ptCount val="5"/>
                <c:pt idx="0">
                  <c:v>8.5</c:v>
                </c:pt>
                <c:pt idx="1">
                  <c:v>7.9</c:v>
                </c:pt>
                <c:pt idx="2">
                  <c:v>6.9</c:v>
                </c:pt>
                <c:pt idx="3">
                  <c:v>7.2</c:v>
                </c:pt>
                <c:pt idx="4">
                  <c:v>6</c:v>
                </c:pt>
              </c:numCache>
            </c:numRef>
          </c:xVal>
          <c:yVal>
            <c:numRef>
              <c:f>'公会計指標分析・財政指標組合せ分析表 (2)'!$K$77:$O$77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12166528"/>
        <c:axId val="212189184"/>
      </c:scatterChart>
      <c:valAx>
        <c:axId val="212166528"/>
        <c:scaling>
          <c:orientation val="minMax"/>
          <c:max val="8.7999999999999989"/>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2189184"/>
        <c:crosses val="autoZero"/>
        <c:crossBetween val="midCat"/>
      </c:valAx>
      <c:valAx>
        <c:axId val="2121891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21665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秋田県東成瀬村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a:t>
          </a:r>
          <a:r>
            <a:rPr kumimoji="1" lang="ja-JP" altLang="en-US" sz="1100">
              <a:solidFill>
                <a:schemeClr val="dk1"/>
              </a:solidFill>
              <a:effectLst/>
              <a:latin typeface="+mn-lt"/>
              <a:ea typeface="+mn-ea"/>
              <a:cs typeface="+mn-cs"/>
            </a:rPr>
            <a:t>は増額となっているが、その</a:t>
          </a:r>
          <a:r>
            <a:rPr kumimoji="1" lang="ja-JP" altLang="ja-JP" sz="1100">
              <a:solidFill>
                <a:schemeClr val="dk1"/>
              </a:solidFill>
              <a:effectLst/>
              <a:latin typeface="+mn-lt"/>
              <a:ea typeface="+mn-ea"/>
              <a:cs typeface="+mn-cs"/>
            </a:rPr>
            <a:t>約７５％が過疎対策事業債と臨時財政対策債であり、</a:t>
          </a:r>
          <a:r>
            <a:rPr kumimoji="1" lang="ja-JP" altLang="en-US" sz="1100">
              <a:solidFill>
                <a:schemeClr val="dk1"/>
              </a:solidFill>
              <a:effectLst/>
              <a:latin typeface="+mn-lt"/>
              <a:ea typeface="+mn-ea"/>
              <a:cs typeface="+mn-cs"/>
            </a:rPr>
            <a:t>簡易水道事業債や下水道事業債等の</a:t>
          </a:r>
          <a:r>
            <a:rPr kumimoji="1" lang="ja-JP" altLang="ja-JP" sz="1100">
              <a:solidFill>
                <a:schemeClr val="dk1"/>
              </a:solidFill>
              <a:effectLst/>
              <a:latin typeface="+mn-lt"/>
              <a:ea typeface="+mn-ea"/>
              <a:cs typeface="+mn-cs"/>
            </a:rPr>
            <a:t>公営企業債</a:t>
          </a:r>
          <a:r>
            <a:rPr kumimoji="1" lang="ja-JP" altLang="en-US" sz="1100">
              <a:solidFill>
                <a:schemeClr val="dk1"/>
              </a:solidFill>
              <a:effectLst/>
              <a:latin typeface="+mn-lt"/>
              <a:ea typeface="+mn-ea"/>
              <a:cs typeface="+mn-cs"/>
            </a:rPr>
            <a:t>を除いて交付税措置率が高く、</a:t>
          </a:r>
          <a:r>
            <a:rPr kumimoji="1" lang="ja-JP" altLang="ja-JP" sz="1100">
              <a:solidFill>
                <a:schemeClr val="dk1"/>
              </a:solidFill>
              <a:effectLst/>
              <a:latin typeface="+mn-lt"/>
              <a:ea typeface="+mn-ea"/>
              <a:cs typeface="+mn-cs"/>
            </a:rPr>
            <a:t>公債費が交付税措置されるため、実質公債費比率の分子は抑制基調にある。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、事業実施の適正化を図り実質公債費比率の健全化に努める。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秋田県東成瀬村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一般会計等に係る地方債の現在高が増加しているが、約７５％が過疎対策事業債と臨時財政対策債であり、簡易水道事業債や下水道事業債等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公営企業債を除くほとんどが後年に交付税措置の大きい地方債となって</a:t>
          </a:r>
          <a:r>
            <a:rPr kumimoji="1" lang="ja-JP" altLang="en-US" sz="1100">
              <a:solidFill>
                <a:schemeClr val="dk1"/>
              </a:solidFill>
              <a:effectLst/>
              <a:latin typeface="+mn-lt"/>
              <a:ea typeface="+mn-ea"/>
              <a:cs typeface="+mn-cs"/>
            </a:rPr>
            <a:t>おり、基準財政需要額算入額も増となっている。</a:t>
          </a:r>
          <a:endParaRPr lang="ja-JP" altLang="ja-JP" sz="1400">
            <a:effectLst/>
          </a:endParaRPr>
        </a:p>
        <a:p>
          <a:r>
            <a:rPr lang="ja-JP" altLang="ja-JP" sz="1100">
              <a:solidFill>
                <a:schemeClr val="dk1"/>
              </a:solidFill>
              <a:effectLst/>
              <a:latin typeface="+mn-lt"/>
              <a:ea typeface="+mn-ea"/>
              <a:cs typeface="+mn-cs"/>
            </a:rPr>
            <a:t>○　公営企業債等繰入見込額については、平成２０年度から簡易水道特別会計で統合簡水整備を行っており、財源として公営企業債と過疎対策事業債を発行しているため増額</a:t>
          </a:r>
          <a:r>
            <a:rPr lang="ja-JP" altLang="en-US" sz="1100">
              <a:solidFill>
                <a:schemeClr val="dk1"/>
              </a:solidFill>
              <a:effectLst/>
              <a:latin typeface="+mn-lt"/>
              <a:ea typeface="+mn-ea"/>
              <a:cs typeface="+mn-cs"/>
            </a:rPr>
            <a:t>となっている</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現在、充当可能基金残高が約２０億円であるが、一般財源の確保が厳しい状況でもあり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財政調整基金を始めとする各種基金の運用による財政運営が求められるため、普通交付税や地方税の動向を注視し</a:t>
          </a:r>
          <a:r>
            <a:rPr kumimoji="1" lang="ja-JP" altLang="en-US" sz="1100">
              <a:solidFill>
                <a:schemeClr val="dk1"/>
              </a:solidFill>
              <a:effectLst/>
              <a:latin typeface="+mn-lt"/>
              <a:ea typeface="+mn-ea"/>
              <a:cs typeface="+mn-cs"/>
            </a:rPr>
            <a:t>ながら、残高の減少を抑えていく</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lang="ja-JP" altLang="en-US" sz="1100">
              <a:effectLst/>
            </a:rPr>
            <a:t>　</a:t>
          </a:r>
          <a:endParaRPr lang="en-US" altLang="ja-JP" sz="1100">
            <a:effectLst/>
          </a:endParaRPr>
        </a:p>
        <a:p>
          <a:r>
            <a:rPr lang="ja-JP" altLang="en-US" sz="1100">
              <a:effectLst/>
            </a:rPr>
            <a:t>　</a:t>
          </a:r>
          <a:endParaRPr lang="ja-JP" altLang="ja-JP" sz="11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秋田県東成瀬村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2,634
2,626
203.69
4,354,921
4,246,352
107,905
2,004,143
5,745,566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有形固定資産減価償却率については、道路、学校施設の償却率が</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％以上となっているものの、類似団体平均を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回っている。今後、定住促進住宅の新規建設等の事業の実施により、公営住宅の償却率は減少が見込まれるが、公共施設全体で見ると、年数の経過による償却率の上昇及び修繕費の増加が予想されるため、今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月に策定した公共施設等総合管理計画に基づき、公共施設の適正な管理・運営に努めていく。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137414</xdr:rowOff>
    </xdr:from>
    <xdr:to>
      <xdr:col>3</xdr:col>
      <xdr:colOff>1170940</xdr:colOff>
      <xdr:row>33</xdr:row>
      <xdr:rowOff>103124</xdr:rowOff>
    </xdr:to>
    <xdr:cxnSp macro="">
      <xdr:nvCxnSpPr>
        <xdr:cNvPr id="68" name="直線コネクタ 67"/>
        <xdr:cNvCxnSpPr/>
      </xdr:nvCxnSpPr>
      <xdr:spPr>
        <a:xfrm flipV="1">
          <a:off x="4760595" y="5376164"/>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106951</xdr:rowOff>
    </xdr:from>
    <xdr:ext cx="405111" cy="259045"/>
    <xdr:sp macro="" textlink="">
      <xdr:nvSpPr>
        <xdr:cNvPr id="69" name="有形固定資産減価償却率最小値テキスト"/>
        <xdr:cNvSpPr txBox="1"/>
      </xdr:nvSpPr>
      <xdr:spPr>
        <a:xfrm>
          <a:off x="4813300" y="654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33</xdr:row>
      <xdr:rowOff>103124</xdr:rowOff>
    </xdr:from>
    <xdr:to>
      <xdr:col>3</xdr:col>
      <xdr:colOff>1260475</xdr:colOff>
      <xdr:row>33</xdr:row>
      <xdr:rowOff>103124</xdr:rowOff>
    </xdr:to>
    <xdr:cxnSp macro="">
      <xdr:nvCxnSpPr>
        <xdr:cNvPr id="70" name="直線コネクタ 69"/>
        <xdr:cNvCxnSpPr/>
      </xdr:nvCxnSpPr>
      <xdr:spPr>
        <a:xfrm>
          <a:off x="4673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84091</xdr:rowOff>
    </xdr:from>
    <xdr:ext cx="405111" cy="259045"/>
    <xdr:sp macro="" textlink="">
      <xdr:nvSpPr>
        <xdr:cNvPr id="71"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137414</xdr:rowOff>
    </xdr:from>
    <xdr:to>
      <xdr:col>3</xdr:col>
      <xdr:colOff>1260475</xdr:colOff>
      <xdr:row>26</xdr:row>
      <xdr:rowOff>137414</xdr:rowOff>
    </xdr:to>
    <xdr:cxnSp macro="">
      <xdr:nvCxnSpPr>
        <xdr:cNvPr id="72" name="直線コネクタ 71"/>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47261</xdr:rowOff>
    </xdr:from>
    <xdr:ext cx="405111" cy="259045"/>
    <xdr:sp macro="" textlink="">
      <xdr:nvSpPr>
        <xdr:cNvPr id="73" name="有形固定資産減価償却率平均値テキスト"/>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68834</xdr:rowOff>
    </xdr:from>
    <xdr:to>
      <xdr:col>3</xdr:col>
      <xdr:colOff>1222375</xdr:colOff>
      <xdr:row>29</xdr:row>
      <xdr:rowOff>170434</xdr:rowOff>
    </xdr:to>
    <xdr:sp macro="" textlink="">
      <xdr:nvSpPr>
        <xdr:cNvPr id="74" name="フローチャート : 判断 73"/>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22606</xdr:rowOff>
    </xdr:from>
    <xdr:to>
      <xdr:col>3</xdr:col>
      <xdr:colOff>511175</xdr:colOff>
      <xdr:row>30</xdr:row>
      <xdr:rowOff>124206</xdr:rowOff>
    </xdr:to>
    <xdr:sp macro="" textlink="">
      <xdr:nvSpPr>
        <xdr:cNvPr id="75" name="フローチャート : 判断 74"/>
        <xdr:cNvSpPr/>
      </xdr:nvSpPr>
      <xdr:spPr>
        <a:xfrm>
          <a:off x="4000500" y="594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39878</xdr:rowOff>
    </xdr:from>
    <xdr:to>
      <xdr:col>3</xdr:col>
      <xdr:colOff>511175</xdr:colOff>
      <xdr:row>30</xdr:row>
      <xdr:rowOff>141478</xdr:rowOff>
    </xdr:to>
    <xdr:sp macro="" textlink="">
      <xdr:nvSpPr>
        <xdr:cNvPr id="81" name="円/楕円 80"/>
        <xdr:cNvSpPr/>
      </xdr:nvSpPr>
      <xdr:spPr>
        <a:xfrm>
          <a:off x="4000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140733</xdr:rowOff>
    </xdr:from>
    <xdr:ext cx="405111" cy="259045"/>
    <xdr:sp macro="" textlink="">
      <xdr:nvSpPr>
        <xdr:cNvPr id="82" name="n_1aveValue有形固定資産減価償却率"/>
        <xdr:cNvSpPr txBox="1"/>
      </xdr:nvSpPr>
      <xdr:spPr>
        <a:xfrm>
          <a:off x="3836043" y="5722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132605</xdr:rowOff>
    </xdr:from>
    <xdr:ext cx="405111" cy="259045"/>
    <xdr:sp macro="" textlink="">
      <xdr:nvSpPr>
        <xdr:cNvPr id="83" name="n_1mainValue有形固定資産減価償却率"/>
        <xdr:cNvSpPr txBox="1"/>
      </xdr:nvSpPr>
      <xdr:spPr>
        <a:xfrm>
          <a:off x="3836043"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秋田県東成瀬村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2,634
2,626
203.69
4,354,921
4,246,352
107,905
2,004,143
5,745,566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37</xdr:row>
      <xdr:rowOff>99060</xdr:rowOff>
    </xdr:from>
    <xdr:to>
      <xdr:col>6</xdr:col>
      <xdr:colOff>510540</xdr:colOff>
      <xdr:row>42</xdr:row>
      <xdr:rowOff>28194</xdr:rowOff>
    </xdr:to>
    <xdr:cxnSp macro="">
      <xdr:nvCxnSpPr>
        <xdr:cNvPr id="55" name="直線コネクタ 54"/>
        <xdr:cNvCxnSpPr/>
      </xdr:nvCxnSpPr>
      <xdr:spPr>
        <a:xfrm flipV="1">
          <a:off x="4634865" y="6442710"/>
          <a:ext cx="0" cy="7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32021</xdr:rowOff>
    </xdr:from>
    <xdr:ext cx="405111" cy="259045"/>
    <xdr:sp macro="" textlink="">
      <xdr:nvSpPr>
        <xdr:cNvPr id="56" name="【道路】&#10;有形固定資産減価償却率最小値テキスト"/>
        <xdr:cNvSpPr txBox="1"/>
      </xdr:nvSpPr>
      <xdr:spPr>
        <a:xfrm>
          <a:off x="4724400" y="723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42</xdr:row>
      <xdr:rowOff>28194</xdr:rowOff>
    </xdr:from>
    <xdr:to>
      <xdr:col>6</xdr:col>
      <xdr:colOff>600075</xdr:colOff>
      <xdr:row>42</xdr:row>
      <xdr:rowOff>28194</xdr:rowOff>
    </xdr:to>
    <xdr:cxnSp macro="">
      <xdr:nvCxnSpPr>
        <xdr:cNvPr id="57" name="直線コネクタ 56"/>
        <xdr:cNvCxnSpPr/>
      </xdr:nvCxnSpPr>
      <xdr:spPr>
        <a:xfrm>
          <a:off x="4546600" y="722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45737</xdr:rowOff>
    </xdr:from>
    <xdr:ext cx="405111" cy="259045"/>
    <xdr:sp macro="" textlink="">
      <xdr:nvSpPr>
        <xdr:cNvPr id="58" name="【道路】&#10;有形固定資産減価償却率最大値テキスト"/>
        <xdr:cNvSpPr txBox="1"/>
      </xdr:nvSpPr>
      <xdr:spPr>
        <a:xfrm>
          <a:off x="4724400" y="621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37</xdr:row>
      <xdr:rowOff>99060</xdr:rowOff>
    </xdr:from>
    <xdr:to>
      <xdr:col>6</xdr:col>
      <xdr:colOff>600075</xdr:colOff>
      <xdr:row>37</xdr:row>
      <xdr:rowOff>99060</xdr:rowOff>
    </xdr:to>
    <xdr:cxnSp macro="">
      <xdr:nvCxnSpPr>
        <xdr:cNvPr id="59" name="直線コネクタ 58"/>
        <xdr:cNvCxnSpPr/>
      </xdr:nvCxnSpPr>
      <xdr:spPr>
        <a:xfrm>
          <a:off x="4546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51833</xdr:rowOff>
    </xdr:from>
    <xdr:ext cx="405111" cy="259045"/>
    <xdr:sp macro="" textlink="">
      <xdr:nvSpPr>
        <xdr:cNvPr id="60" name="【道路】&#10;有形固定資産減価償却率平均値テキスト"/>
        <xdr:cNvSpPr txBox="1"/>
      </xdr:nvSpPr>
      <xdr:spPr>
        <a:xfrm>
          <a:off x="4724400" y="673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73406</xdr:rowOff>
    </xdr:from>
    <xdr:to>
      <xdr:col>6</xdr:col>
      <xdr:colOff>561975</xdr:colOff>
      <xdr:row>40</xdr:row>
      <xdr:rowOff>3556</xdr:rowOff>
    </xdr:to>
    <xdr:sp macro="" textlink="">
      <xdr:nvSpPr>
        <xdr:cNvPr id="61" name="フローチャート : 判断 60"/>
        <xdr:cNvSpPr/>
      </xdr:nvSpPr>
      <xdr:spPr>
        <a:xfrm>
          <a:off x="45847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57404</xdr:rowOff>
    </xdr:from>
    <xdr:to>
      <xdr:col>5</xdr:col>
      <xdr:colOff>409575</xdr:colOff>
      <xdr:row>39</xdr:row>
      <xdr:rowOff>159004</xdr:rowOff>
    </xdr:to>
    <xdr:sp macro="" textlink="">
      <xdr:nvSpPr>
        <xdr:cNvPr id="62" name="フローチャート : 判断 61"/>
        <xdr:cNvSpPr/>
      </xdr:nvSpPr>
      <xdr:spPr>
        <a:xfrm>
          <a:off x="3746500" y="674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137414</xdr:rowOff>
    </xdr:from>
    <xdr:to>
      <xdr:col>5</xdr:col>
      <xdr:colOff>409575</xdr:colOff>
      <xdr:row>35</xdr:row>
      <xdr:rowOff>67564</xdr:rowOff>
    </xdr:to>
    <xdr:sp macro="" textlink="">
      <xdr:nvSpPr>
        <xdr:cNvPr id="68" name="円/楕円 67"/>
        <xdr:cNvSpPr/>
      </xdr:nvSpPr>
      <xdr:spPr>
        <a:xfrm>
          <a:off x="3746500" y="59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150131</xdr:rowOff>
    </xdr:from>
    <xdr:ext cx="405111" cy="259045"/>
    <xdr:sp macro="" textlink="">
      <xdr:nvSpPr>
        <xdr:cNvPr id="69" name="n_1aveValue【道路】&#10;有形固定資産減価償却率"/>
        <xdr:cNvSpPr txBox="1"/>
      </xdr:nvSpPr>
      <xdr:spPr>
        <a:xfrm>
          <a:off x="3582043" y="683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84091</xdr:rowOff>
    </xdr:from>
    <xdr:ext cx="405111" cy="259045"/>
    <xdr:sp macro="" textlink="">
      <xdr:nvSpPr>
        <xdr:cNvPr id="70" name="n_1mainValue【道路】&#10;有形固定資産減価償却率"/>
        <xdr:cNvSpPr txBox="1"/>
      </xdr:nvSpPr>
      <xdr:spPr>
        <a:xfrm>
          <a:off x="3582043"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96" name="直線コネクタ 95"/>
        <xdr:cNvCxnSpPr/>
      </xdr:nvCxnSpPr>
      <xdr:spPr>
        <a:xfrm flipV="1">
          <a:off x="10476865" y="5865517"/>
          <a:ext cx="0" cy="131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97" name="【道路】&#10;一人当たり延長最小値テキスト"/>
        <xdr:cNvSpPr txBox="1"/>
      </xdr:nvSpPr>
      <xdr:spPr>
        <a:xfrm>
          <a:off x="10566400" y="71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98" name="直線コネクタ 97"/>
        <xdr:cNvCxnSpPr/>
      </xdr:nvCxnSpPr>
      <xdr:spPr>
        <a:xfrm>
          <a:off x="10388600" y="718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99" name="【道路】&#10;一人当たり延長最大値テキスト"/>
        <xdr:cNvSpPr txBox="1"/>
      </xdr:nvSpPr>
      <xdr:spPr>
        <a:xfrm>
          <a:off x="10566400" y="56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0" name="直線コネクタ 99"/>
        <xdr:cNvCxnSpPr/>
      </xdr:nvCxnSpPr>
      <xdr:spPr>
        <a:xfrm>
          <a:off x="10388600" y="58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150294</xdr:rowOff>
    </xdr:from>
    <xdr:ext cx="534377" cy="259045"/>
    <xdr:sp macro="" textlink="">
      <xdr:nvSpPr>
        <xdr:cNvPr id="101" name="【道路】&#10;一人当たり延長平均値テキスト"/>
        <xdr:cNvSpPr txBox="1"/>
      </xdr:nvSpPr>
      <xdr:spPr>
        <a:xfrm>
          <a:off x="10566400" y="666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417</xdr:rowOff>
    </xdr:from>
    <xdr:to>
      <xdr:col>15</xdr:col>
      <xdr:colOff>231775</xdr:colOff>
      <xdr:row>39</xdr:row>
      <xdr:rowOff>102017</xdr:rowOff>
    </xdr:to>
    <xdr:sp macro="" textlink="">
      <xdr:nvSpPr>
        <xdr:cNvPr id="102" name="フローチャート : 判断 101"/>
        <xdr:cNvSpPr/>
      </xdr:nvSpPr>
      <xdr:spPr>
        <a:xfrm>
          <a:off x="10426700" y="668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130904</xdr:rowOff>
    </xdr:from>
    <xdr:to>
      <xdr:col>14</xdr:col>
      <xdr:colOff>79375</xdr:colOff>
      <xdr:row>39</xdr:row>
      <xdr:rowOff>61054</xdr:rowOff>
    </xdr:to>
    <xdr:sp macro="" textlink="">
      <xdr:nvSpPr>
        <xdr:cNvPr id="103" name="フローチャート : 判断 102"/>
        <xdr:cNvSpPr/>
      </xdr:nvSpPr>
      <xdr:spPr>
        <a:xfrm>
          <a:off x="9588500" y="66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67452</xdr:rowOff>
    </xdr:from>
    <xdr:to>
      <xdr:col>14</xdr:col>
      <xdr:colOff>79375</xdr:colOff>
      <xdr:row>37</xdr:row>
      <xdr:rowOff>169052</xdr:rowOff>
    </xdr:to>
    <xdr:sp macro="" textlink="">
      <xdr:nvSpPr>
        <xdr:cNvPr id="109" name="円/楕円 108"/>
        <xdr:cNvSpPr/>
      </xdr:nvSpPr>
      <xdr:spPr>
        <a:xfrm>
          <a:off x="9588500" y="641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52181</xdr:rowOff>
    </xdr:from>
    <xdr:ext cx="534377" cy="259045"/>
    <xdr:sp macro="" textlink="">
      <xdr:nvSpPr>
        <xdr:cNvPr id="110" name="n_1aveValue【道路】&#10;一人当たり延長"/>
        <xdr:cNvSpPr txBox="1"/>
      </xdr:nvSpPr>
      <xdr:spPr>
        <a:xfrm>
          <a:off x="9359410" y="67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14129</xdr:rowOff>
    </xdr:from>
    <xdr:ext cx="534377" cy="259045"/>
    <xdr:sp macro="" textlink="">
      <xdr:nvSpPr>
        <xdr:cNvPr id="111" name="n_1mainValue【道路】&#10;一人当たり延長"/>
        <xdr:cNvSpPr txBox="1"/>
      </xdr:nvSpPr>
      <xdr:spPr>
        <a:xfrm>
          <a:off x="9359410" y="618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95250</xdr:rowOff>
    </xdr:from>
    <xdr:to>
      <xdr:col>6</xdr:col>
      <xdr:colOff>510540</xdr:colOff>
      <xdr:row>64</xdr:row>
      <xdr:rowOff>15240</xdr:rowOff>
    </xdr:to>
    <xdr:cxnSp macro="">
      <xdr:nvCxnSpPr>
        <xdr:cNvPr id="136" name="直線コネクタ 135"/>
        <xdr:cNvCxnSpPr/>
      </xdr:nvCxnSpPr>
      <xdr:spPr>
        <a:xfrm flipV="1">
          <a:off x="4634865" y="96964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19067</xdr:rowOff>
    </xdr:from>
    <xdr:ext cx="405111" cy="259045"/>
    <xdr:sp macro="" textlink="">
      <xdr:nvSpPr>
        <xdr:cNvPr id="137" name="【橋りょう・トンネル】&#10;有形固定資産減価償却率最小値テキスト"/>
        <xdr:cNvSpPr txBox="1"/>
      </xdr:nvSpPr>
      <xdr:spPr>
        <a:xfrm>
          <a:off x="47244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6</xdr:col>
      <xdr:colOff>422275</xdr:colOff>
      <xdr:row>64</xdr:row>
      <xdr:rowOff>15240</xdr:rowOff>
    </xdr:from>
    <xdr:to>
      <xdr:col>6</xdr:col>
      <xdr:colOff>600075</xdr:colOff>
      <xdr:row>64</xdr:row>
      <xdr:rowOff>15240</xdr:rowOff>
    </xdr:to>
    <xdr:cxnSp macro="">
      <xdr:nvCxnSpPr>
        <xdr:cNvPr id="138" name="直線コネクタ 137"/>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41927</xdr:rowOff>
    </xdr:from>
    <xdr:ext cx="405111" cy="259045"/>
    <xdr:sp macro="" textlink="">
      <xdr:nvSpPr>
        <xdr:cNvPr id="139" name="【橋りょう・トンネル】&#10;有形固定資産減価償却率最大値テキスト"/>
        <xdr:cNvSpPr txBox="1"/>
      </xdr:nvSpPr>
      <xdr:spPr>
        <a:xfrm>
          <a:off x="47244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6</xdr:col>
      <xdr:colOff>422275</xdr:colOff>
      <xdr:row>56</xdr:row>
      <xdr:rowOff>95250</xdr:rowOff>
    </xdr:from>
    <xdr:to>
      <xdr:col>6</xdr:col>
      <xdr:colOff>600075</xdr:colOff>
      <xdr:row>56</xdr:row>
      <xdr:rowOff>95250</xdr:rowOff>
    </xdr:to>
    <xdr:cxnSp macro="">
      <xdr:nvCxnSpPr>
        <xdr:cNvPr id="140" name="直線コネクタ 139"/>
        <xdr:cNvCxnSpPr/>
      </xdr:nvCxnSpPr>
      <xdr:spPr>
        <a:xfrm>
          <a:off x="4546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17</xdr:rowOff>
    </xdr:from>
    <xdr:ext cx="405111" cy="259045"/>
    <xdr:sp macro="" textlink="">
      <xdr:nvSpPr>
        <xdr:cNvPr id="141" name="【橋りょう・トンネル】&#10;有形固定資産減価償却率平均値テキスト"/>
        <xdr:cNvSpPr txBox="1"/>
      </xdr:nvSpPr>
      <xdr:spPr>
        <a:xfrm>
          <a:off x="4724400" y="10458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21590</xdr:rowOff>
    </xdr:from>
    <xdr:to>
      <xdr:col>6</xdr:col>
      <xdr:colOff>561975</xdr:colOff>
      <xdr:row>61</xdr:row>
      <xdr:rowOff>123190</xdr:rowOff>
    </xdr:to>
    <xdr:sp macro="" textlink="">
      <xdr:nvSpPr>
        <xdr:cNvPr id="142" name="フローチャート : 判断 141"/>
        <xdr:cNvSpPr/>
      </xdr:nvSpPr>
      <xdr:spPr>
        <a:xfrm>
          <a:off x="45847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162560</xdr:rowOff>
    </xdr:from>
    <xdr:to>
      <xdr:col>5</xdr:col>
      <xdr:colOff>409575</xdr:colOff>
      <xdr:row>60</xdr:row>
      <xdr:rowOff>92710</xdr:rowOff>
    </xdr:to>
    <xdr:sp macro="" textlink="">
      <xdr:nvSpPr>
        <xdr:cNvPr id="143" name="フローチャート : 判断 142"/>
        <xdr:cNvSpPr/>
      </xdr:nvSpPr>
      <xdr:spPr>
        <a:xfrm>
          <a:off x="3746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147320</xdr:rowOff>
    </xdr:from>
    <xdr:to>
      <xdr:col>5</xdr:col>
      <xdr:colOff>409575</xdr:colOff>
      <xdr:row>58</xdr:row>
      <xdr:rowOff>77470</xdr:rowOff>
    </xdr:to>
    <xdr:sp macro="" textlink="">
      <xdr:nvSpPr>
        <xdr:cNvPr id="149" name="円/楕円 148"/>
        <xdr:cNvSpPr/>
      </xdr:nvSpPr>
      <xdr:spPr>
        <a:xfrm>
          <a:off x="3746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83837</xdr:rowOff>
    </xdr:from>
    <xdr:ext cx="405111" cy="259045"/>
    <xdr:sp macro="" textlink="">
      <xdr:nvSpPr>
        <xdr:cNvPr id="150" name="n_1aveValue【橋りょう・トンネル】&#10;有形固定資産減価償却率"/>
        <xdr:cNvSpPr txBox="1"/>
      </xdr:nvSpPr>
      <xdr:spPr>
        <a:xfrm>
          <a:off x="3582043"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93997</xdr:rowOff>
    </xdr:from>
    <xdr:ext cx="405111" cy="259045"/>
    <xdr:sp macro="" textlink="">
      <xdr:nvSpPr>
        <xdr:cNvPr id="151" name="n_1mainValue【橋りょう・トンネル】&#10;有形固定資産減価償却率"/>
        <xdr:cNvSpPr txBox="1"/>
      </xdr:nvSpPr>
      <xdr:spPr>
        <a:xfrm>
          <a:off x="3582043"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167,697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61</xdr:row>
      <xdr:rowOff>67327</xdr:rowOff>
    </xdr:from>
    <xdr:ext cx="685572" cy="259045"/>
    <xdr:sp macro="" textlink="">
      <xdr:nvSpPr>
        <xdr:cNvPr id="165" name="テキスト ボックス 16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52</xdr:row>
      <xdr:rowOff>86377</xdr:rowOff>
    </xdr:from>
    <xdr:ext cx="749692" cy="259045"/>
    <xdr:sp macro="" textlink="">
      <xdr:nvSpPr>
        <xdr:cNvPr id="173" name="テキスト ボックス 172"/>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63</xdr:row>
      <xdr:rowOff>5876</xdr:rowOff>
    </xdr:from>
    <xdr:to>
      <xdr:col>15</xdr:col>
      <xdr:colOff>180340</xdr:colOff>
      <xdr:row>64</xdr:row>
      <xdr:rowOff>71842</xdr:rowOff>
    </xdr:to>
    <xdr:cxnSp macro="">
      <xdr:nvCxnSpPr>
        <xdr:cNvPr id="175" name="直線コネクタ 174"/>
        <xdr:cNvCxnSpPr/>
      </xdr:nvCxnSpPr>
      <xdr:spPr>
        <a:xfrm flipV="1">
          <a:off x="10476865" y="10807226"/>
          <a:ext cx="0" cy="237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75669</xdr:rowOff>
    </xdr:from>
    <xdr:ext cx="534377" cy="259045"/>
    <xdr:sp macro="" textlink="">
      <xdr:nvSpPr>
        <xdr:cNvPr id="176" name="【橋りょう・トンネル】&#10;一人当たり有形固定資産（償却資産）額最小値テキスト"/>
        <xdr:cNvSpPr txBox="1"/>
      </xdr:nvSpPr>
      <xdr:spPr>
        <a:xfrm>
          <a:off x="10566400" y="1104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15</xdr:col>
      <xdr:colOff>92075</xdr:colOff>
      <xdr:row>64</xdr:row>
      <xdr:rowOff>71842</xdr:rowOff>
    </xdr:from>
    <xdr:to>
      <xdr:col>15</xdr:col>
      <xdr:colOff>269875</xdr:colOff>
      <xdr:row>64</xdr:row>
      <xdr:rowOff>71842</xdr:rowOff>
    </xdr:to>
    <xdr:cxnSp macro="">
      <xdr:nvCxnSpPr>
        <xdr:cNvPr id="177" name="直線コネクタ 176"/>
        <xdr:cNvCxnSpPr/>
      </xdr:nvCxnSpPr>
      <xdr:spPr>
        <a:xfrm>
          <a:off x="10388600" y="110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124003</xdr:rowOff>
    </xdr:from>
    <xdr:ext cx="690189" cy="259045"/>
    <xdr:sp macro="" textlink="">
      <xdr:nvSpPr>
        <xdr:cNvPr id="178" name="【橋りょう・トンネル】&#10;一人当たり有形固定資産（償却資産）額最大値テキスト"/>
        <xdr:cNvSpPr txBox="1"/>
      </xdr:nvSpPr>
      <xdr:spPr>
        <a:xfrm>
          <a:off x="10566400" y="105824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1,269,151</a:t>
          </a:r>
          <a:endParaRPr kumimoji="1" lang="ja-JP" altLang="en-US" sz="1000" b="1">
            <a:latin typeface="ＭＳ Ｐゴシック"/>
          </a:endParaRPr>
        </a:p>
      </xdr:txBody>
    </xdr:sp>
    <xdr:clientData/>
  </xdr:oneCellAnchor>
  <xdr:twoCellAnchor>
    <xdr:from>
      <xdr:col>15</xdr:col>
      <xdr:colOff>92075</xdr:colOff>
      <xdr:row>63</xdr:row>
      <xdr:rowOff>5876</xdr:rowOff>
    </xdr:from>
    <xdr:to>
      <xdr:col>15</xdr:col>
      <xdr:colOff>269875</xdr:colOff>
      <xdr:row>63</xdr:row>
      <xdr:rowOff>5876</xdr:rowOff>
    </xdr:to>
    <xdr:cxnSp macro="">
      <xdr:nvCxnSpPr>
        <xdr:cNvPr id="179" name="直線コネクタ 178"/>
        <xdr:cNvCxnSpPr/>
      </xdr:nvCxnSpPr>
      <xdr:spPr>
        <a:xfrm>
          <a:off x="10388600" y="108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81989</xdr:rowOff>
    </xdr:from>
    <xdr:ext cx="599010" cy="259045"/>
    <xdr:sp macro="" textlink="">
      <xdr:nvSpPr>
        <xdr:cNvPr id="180" name="【橋りょう・トンネル】&#10;一人当たり有形固定資産（償却資産）額平均値テキスト"/>
        <xdr:cNvSpPr txBox="1"/>
      </xdr:nvSpPr>
      <xdr:spPr>
        <a:xfrm>
          <a:off x="10566400" y="10883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489,701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103562</xdr:rowOff>
    </xdr:from>
    <xdr:to>
      <xdr:col>15</xdr:col>
      <xdr:colOff>231775</xdr:colOff>
      <xdr:row>64</xdr:row>
      <xdr:rowOff>33712</xdr:rowOff>
    </xdr:to>
    <xdr:sp macro="" textlink="">
      <xdr:nvSpPr>
        <xdr:cNvPr id="181" name="フローチャート : 判断 180"/>
        <xdr:cNvSpPr/>
      </xdr:nvSpPr>
      <xdr:spPr>
        <a:xfrm>
          <a:off x="10426700" y="1090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115215</xdr:rowOff>
    </xdr:from>
    <xdr:to>
      <xdr:col>14</xdr:col>
      <xdr:colOff>79375</xdr:colOff>
      <xdr:row>63</xdr:row>
      <xdr:rowOff>45365</xdr:rowOff>
    </xdr:to>
    <xdr:sp macro="" textlink="">
      <xdr:nvSpPr>
        <xdr:cNvPr id="182" name="フローチャート : 判断 181"/>
        <xdr:cNvSpPr/>
      </xdr:nvSpPr>
      <xdr:spPr>
        <a:xfrm>
          <a:off x="9588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54</xdr:row>
      <xdr:rowOff>160501</xdr:rowOff>
    </xdr:from>
    <xdr:to>
      <xdr:col>14</xdr:col>
      <xdr:colOff>79375</xdr:colOff>
      <xdr:row>55</xdr:row>
      <xdr:rowOff>90651</xdr:rowOff>
    </xdr:to>
    <xdr:sp macro="" textlink="">
      <xdr:nvSpPr>
        <xdr:cNvPr id="188" name="円/楕円 187"/>
        <xdr:cNvSpPr/>
      </xdr:nvSpPr>
      <xdr:spPr>
        <a:xfrm>
          <a:off x="9588500" y="94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63</xdr:row>
      <xdr:rowOff>36492</xdr:rowOff>
    </xdr:from>
    <xdr:ext cx="690189" cy="259045"/>
    <xdr:sp macro="" textlink="">
      <xdr:nvSpPr>
        <xdr:cNvPr id="189" name="n_1aveValue【橋りょう・トンネル】&#10;一人当たり有形固定資産（償却資産）額"/>
        <xdr:cNvSpPr txBox="1"/>
      </xdr:nvSpPr>
      <xdr:spPr>
        <a:xfrm>
          <a:off x="9281504" y="108378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oneCellAnchor>
    <xdr:from>
      <xdr:col>13</xdr:col>
      <xdr:colOff>356579</xdr:colOff>
      <xdr:row>53</xdr:row>
      <xdr:rowOff>107178</xdr:rowOff>
    </xdr:from>
    <xdr:ext cx="690189" cy="259045"/>
    <xdr:sp macro="" textlink="">
      <xdr:nvSpPr>
        <xdr:cNvPr id="190" name="n_1mainValue【橋りょう・トンネル】&#10;一人当たり有形固定資産（償却資産）額"/>
        <xdr:cNvSpPr txBox="1"/>
      </xdr:nvSpPr>
      <xdr:spPr>
        <a:xfrm>
          <a:off x="9281504" y="91940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8,290,807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1" name="直線コネクタ 20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2" name="テキスト ボックス 20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3" name="直線コネクタ 20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4" name="テキスト ボックス 20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5" name="直線コネクタ 20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6" name="テキスト ボックス 20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7" name="直線コネクタ 20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8" name="テキスト ボックス 20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9" name="直線コネクタ 20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0" name="テキスト ボックス 20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1" name="直線コネクタ 21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2" name="テキスト ボックス 21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216" name="直線コネクタ 215"/>
        <xdr:cNvCxnSpPr/>
      </xdr:nvCxnSpPr>
      <xdr:spPr>
        <a:xfrm flipV="1">
          <a:off x="4634865" y="13303431"/>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217" name="【公営住宅】&#10;有形固定資産減価償却率最小値テキスト"/>
        <xdr:cNvSpPr txBox="1"/>
      </xdr:nvSpPr>
      <xdr:spPr>
        <a:xfrm>
          <a:off x="47244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18" name="直線コネクタ 217"/>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219" name="【公営住宅】&#10;有形固定資産減価償却率最大値テキスト"/>
        <xdr:cNvSpPr txBox="1"/>
      </xdr:nvSpPr>
      <xdr:spPr>
        <a:xfrm>
          <a:off x="4724400" y="1307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220" name="直線コネクタ 219"/>
        <xdr:cNvCxnSpPr/>
      </xdr:nvCxnSpPr>
      <xdr:spPr>
        <a:xfrm>
          <a:off x="4546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26143</xdr:rowOff>
    </xdr:from>
    <xdr:ext cx="405111" cy="259045"/>
    <xdr:sp macro="" textlink="">
      <xdr:nvSpPr>
        <xdr:cNvPr id="221" name="【公営住宅】&#10;有形固定資産減価償却率平均値テキスト"/>
        <xdr:cNvSpPr txBox="1"/>
      </xdr:nvSpPr>
      <xdr:spPr>
        <a:xfrm>
          <a:off x="4724400" y="1391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47716</xdr:rowOff>
    </xdr:from>
    <xdr:to>
      <xdr:col>6</xdr:col>
      <xdr:colOff>561975</xdr:colOff>
      <xdr:row>81</xdr:row>
      <xdr:rowOff>149316</xdr:rowOff>
    </xdr:to>
    <xdr:sp macro="" textlink="">
      <xdr:nvSpPr>
        <xdr:cNvPr id="222" name="フローチャート : 判断 221"/>
        <xdr:cNvSpPr/>
      </xdr:nvSpPr>
      <xdr:spPr>
        <a:xfrm>
          <a:off x="45847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139156</xdr:rowOff>
    </xdr:from>
    <xdr:to>
      <xdr:col>5</xdr:col>
      <xdr:colOff>409575</xdr:colOff>
      <xdr:row>81</xdr:row>
      <xdr:rowOff>69306</xdr:rowOff>
    </xdr:to>
    <xdr:sp macro="" textlink="">
      <xdr:nvSpPr>
        <xdr:cNvPr id="223" name="フローチャート : 判断 222"/>
        <xdr:cNvSpPr/>
      </xdr:nvSpPr>
      <xdr:spPr>
        <a:xfrm>
          <a:off x="3746500" y="1385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88537</xdr:rowOff>
    </xdr:from>
    <xdr:to>
      <xdr:col>5</xdr:col>
      <xdr:colOff>409575</xdr:colOff>
      <xdr:row>82</xdr:row>
      <xdr:rowOff>18687</xdr:rowOff>
    </xdr:to>
    <xdr:sp macro="" textlink="">
      <xdr:nvSpPr>
        <xdr:cNvPr id="229" name="円/楕円 228"/>
        <xdr:cNvSpPr/>
      </xdr:nvSpPr>
      <xdr:spPr>
        <a:xfrm>
          <a:off x="3746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85833</xdr:rowOff>
    </xdr:from>
    <xdr:ext cx="405111" cy="259045"/>
    <xdr:sp macro="" textlink="">
      <xdr:nvSpPr>
        <xdr:cNvPr id="230" name="n_1aveValue【公営住宅】&#10;有形固定資産減価償却率"/>
        <xdr:cNvSpPr txBox="1"/>
      </xdr:nvSpPr>
      <xdr:spPr>
        <a:xfrm>
          <a:off x="3582043"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9814</xdr:rowOff>
    </xdr:from>
    <xdr:ext cx="405111" cy="259045"/>
    <xdr:sp macro="" textlink="">
      <xdr:nvSpPr>
        <xdr:cNvPr id="231" name="n_1mainValue【公営住宅】&#10;有形固定資産減価償却率"/>
        <xdr:cNvSpPr txBox="1"/>
      </xdr:nvSpPr>
      <xdr:spPr>
        <a:xfrm>
          <a:off x="3582043"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2" name="テキスト ボックス 24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3" name="直線コネクタ 24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4" name="テキスト ボックス 24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5" name="直線コネクタ 24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6" name="テキスト ボックス 24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9" name="直線コネクタ 24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0" name="テキスト ボックス 24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1" name="直線コネクタ 25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2" name="テキスト ボックス 25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5714</xdr:rowOff>
    </xdr:from>
    <xdr:to>
      <xdr:col>15</xdr:col>
      <xdr:colOff>180340</xdr:colOff>
      <xdr:row>85</xdr:row>
      <xdr:rowOff>156972</xdr:rowOff>
    </xdr:to>
    <xdr:cxnSp macro="">
      <xdr:nvCxnSpPr>
        <xdr:cNvPr id="256" name="直線コネクタ 255"/>
        <xdr:cNvCxnSpPr/>
      </xdr:nvCxnSpPr>
      <xdr:spPr>
        <a:xfrm flipV="1">
          <a:off x="10476865" y="13550264"/>
          <a:ext cx="0" cy="117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160799</xdr:rowOff>
    </xdr:from>
    <xdr:ext cx="469744" cy="259045"/>
    <xdr:sp macro="" textlink="">
      <xdr:nvSpPr>
        <xdr:cNvPr id="257" name="【公営住宅】&#10;一人当たり面積最小値テキスト"/>
        <xdr:cNvSpPr txBox="1"/>
      </xdr:nvSpPr>
      <xdr:spPr>
        <a:xfrm>
          <a:off x="105664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85</xdr:row>
      <xdr:rowOff>156972</xdr:rowOff>
    </xdr:from>
    <xdr:to>
      <xdr:col>15</xdr:col>
      <xdr:colOff>269875</xdr:colOff>
      <xdr:row>85</xdr:row>
      <xdr:rowOff>156972</xdr:rowOff>
    </xdr:to>
    <xdr:cxnSp macro="">
      <xdr:nvCxnSpPr>
        <xdr:cNvPr id="258" name="直線コネクタ 257"/>
        <xdr:cNvCxnSpPr/>
      </xdr:nvCxnSpPr>
      <xdr:spPr>
        <a:xfrm>
          <a:off x="10388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123841</xdr:rowOff>
    </xdr:from>
    <xdr:ext cx="469744" cy="259045"/>
    <xdr:sp macro="" textlink="">
      <xdr:nvSpPr>
        <xdr:cNvPr id="259" name="【公営住宅】&#10;一人当たり面積最大値テキスト"/>
        <xdr:cNvSpPr txBox="1"/>
      </xdr:nvSpPr>
      <xdr:spPr>
        <a:xfrm>
          <a:off x="10566400" y="1332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79</xdr:row>
      <xdr:rowOff>5714</xdr:rowOff>
    </xdr:from>
    <xdr:to>
      <xdr:col>15</xdr:col>
      <xdr:colOff>269875</xdr:colOff>
      <xdr:row>79</xdr:row>
      <xdr:rowOff>5714</xdr:rowOff>
    </xdr:to>
    <xdr:cxnSp macro="">
      <xdr:nvCxnSpPr>
        <xdr:cNvPr id="260" name="直線コネクタ 259"/>
        <xdr:cNvCxnSpPr/>
      </xdr:nvCxnSpPr>
      <xdr:spPr>
        <a:xfrm>
          <a:off x="10388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27067</xdr:rowOff>
    </xdr:from>
    <xdr:ext cx="469744" cy="259045"/>
    <xdr:sp macro="" textlink="">
      <xdr:nvSpPr>
        <xdr:cNvPr id="261" name="【公営住宅】&#10;一人当たり面積平均値テキスト"/>
        <xdr:cNvSpPr txBox="1"/>
      </xdr:nvSpPr>
      <xdr:spPr>
        <a:xfrm>
          <a:off x="10566400" y="14257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48640</xdr:rowOff>
    </xdr:from>
    <xdr:to>
      <xdr:col>15</xdr:col>
      <xdr:colOff>231775</xdr:colOff>
      <xdr:row>83</xdr:row>
      <xdr:rowOff>150240</xdr:rowOff>
    </xdr:to>
    <xdr:sp macro="" textlink="">
      <xdr:nvSpPr>
        <xdr:cNvPr id="262" name="フローチャート : 判断 261"/>
        <xdr:cNvSpPr/>
      </xdr:nvSpPr>
      <xdr:spPr>
        <a:xfrm>
          <a:off x="10426700" y="1427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25019</xdr:rowOff>
    </xdr:from>
    <xdr:to>
      <xdr:col>14</xdr:col>
      <xdr:colOff>79375</xdr:colOff>
      <xdr:row>83</xdr:row>
      <xdr:rowOff>126619</xdr:rowOff>
    </xdr:to>
    <xdr:sp macro="" textlink="">
      <xdr:nvSpPr>
        <xdr:cNvPr id="263" name="フローチャート : 判断 262"/>
        <xdr:cNvSpPr/>
      </xdr:nvSpPr>
      <xdr:spPr>
        <a:xfrm>
          <a:off x="9588500" y="1425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76073</xdr:rowOff>
    </xdr:from>
    <xdr:to>
      <xdr:col>14</xdr:col>
      <xdr:colOff>79375</xdr:colOff>
      <xdr:row>83</xdr:row>
      <xdr:rowOff>6223</xdr:rowOff>
    </xdr:to>
    <xdr:sp macro="" textlink="">
      <xdr:nvSpPr>
        <xdr:cNvPr id="269" name="円/楕円 268"/>
        <xdr:cNvSpPr/>
      </xdr:nvSpPr>
      <xdr:spPr>
        <a:xfrm>
          <a:off x="9588500" y="141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117746</xdr:rowOff>
    </xdr:from>
    <xdr:ext cx="469744" cy="259045"/>
    <xdr:sp macro="" textlink="">
      <xdr:nvSpPr>
        <xdr:cNvPr id="270" name="n_1aveValue【公営住宅】&#10;一人当たり面積"/>
        <xdr:cNvSpPr txBox="1"/>
      </xdr:nvSpPr>
      <xdr:spPr>
        <a:xfrm>
          <a:off x="9391727" y="1434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22750</xdr:rowOff>
    </xdr:from>
    <xdr:ext cx="469744" cy="259045"/>
    <xdr:sp macro="" textlink="">
      <xdr:nvSpPr>
        <xdr:cNvPr id="271" name="n_1mainValue【公営住宅】&#10;一人当たり面積"/>
        <xdr:cNvSpPr txBox="1"/>
      </xdr:nvSpPr>
      <xdr:spPr>
        <a:xfrm>
          <a:off x="9391727" y="1391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3" name="正方形/長方形 27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4" name="正方形/長方形 27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5" name="正方形/長方形 27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6" name="正方形/長方形 27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9" name="正方形/長方形 27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0" name="正方形/長方形 27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1" name="正方形/長方形 28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2" name="正方形/長方形 28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2" name="正方形/長方形 2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3" name="正方形/長方形 2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4" name="正方形/長方形 2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5" name="正方形/長方形 2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6" name="正方形/長方形 2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7" name="正方形/長方形 2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8" name="正方形/長方形 2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9" name="正方形/長方形 29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8" name="テキスト ボックス 3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9" name="直線コネクタ 3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0" name="テキスト ボックス 30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1" name="直線コネクタ 3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2" name="テキスト ボックス 3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3" name="直線コネクタ 3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4" name="テキスト ボックス 3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5" name="直線コネクタ 3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6" name="テキスト ボックス 3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7" name="直線コネクタ 3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8" name="テキスト ボックス 3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9" name="直線コネクタ 3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20" name="テキスト ボックス 31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1" name="直線コネクタ 3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2" name="テキスト ボックス 3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324" name="直線コネクタ 323"/>
        <xdr:cNvCxnSpPr/>
      </xdr:nvCxnSpPr>
      <xdr:spPr>
        <a:xfrm flipV="1">
          <a:off x="16318864" y="968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25"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26" name="直線コネクタ 325"/>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327" name="【学校施設】&#10;有形固定資産減価償却率最大値テキスト"/>
        <xdr:cNvSpPr txBox="1"/>
      </xdr:nvSpPr>
      <xdr:spPr>
        <a:xfrm>
          <a:off x="16408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328" name="直線コネクタ 327"/>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64787</xdr:rowOff>
    </xdr:from>
    <xdr:ext cx="405111" cy="259045"/>
    <xdr:sp macro="" textlink="">
      <xdr:nvSpPr>
        <xdr:cNvPr id="329" name="【学校施設】&#10;有形固定資産減価償却率平均値テキスト"/>
        <xdr:cNvSpPr txBox="1"/>
      </xdr:nvSpPr>
      <xdr:spPr>
        <a:xfrm>
          <a:off x="16408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330" name="フローチャート : 判断 329"/>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331" name="フローチャート : 判断 330"/>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2" name="テキスト ボックス 3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3" name="テキスト ボックス 3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4" name="テキスト ボックス 3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5" name="テキスト ボックス 3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6" name="テキスト ボックス 3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82550</xdr:rowOff>
    </xdr:from>
    <xdr:to>
      <xdr:col>22</xdr:col>
      <xdr:colOff>415925</xdr:colOff>
      <xdr:row>58</xdr:row>
      <xdr:rowOff>12700</xdr:rowOff>
    </xdr:to>
    <xdr:sp macro="" textlink="">
      <xdr:nvSpPr>
        <xdr:cNvPr id="337" name="円/楕円 336"/>
        <xdr:cNvSpPr/>
      </xdr:nvSpPr>
      <xdr:spPr>
        <a:xfrm>
          <a:off x="15430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26687</xdr:rowOff>
    </xdr:from>
    <xdr:ext cx="405111" cy="259045"/>
    <xdr:sp macro="" textlink="">
      <xdr:nvSpPr>
        <xdr:cNvPr id="338" name="n_1aveValue【学校施設】&#10;有形固定資産減価償却率"/>
        <xdr:cNvSpPr txBox="1"/>
      </xdr:nvSpPr>
      <xdr:spPr>
        <a:xfrm>
          <a:off x="15266043"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29227</xdr:rowOff>
    </xdr:from>
    <xdr:ext cx="405111" cy="259045"/>
    <xdr:sp macro="" textlink="">
      <xdr:nvSpPr>
        <xdr:cNvPr id="339" name="n_1mainValue【学校施設】&#10;有形固定資産減価償却率"/>
        <xdr:cNvSpPr txBox="1"/>
      </xdr:nvSpPr>
      <xdr:spPr>
        <a:xfrm>
          <a:off x="15266043"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0" name="正方形/長方形 3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1" name="正方形/長方形 3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2" name="正方形/長方形 3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3" name="正方形/長方形 3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4" name="正方形/長方形 3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5" name="正方形/長方形 3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6" name="正方形/長方形 3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7" name="正方形/長方形 3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8" name="テキスト ボックス 3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9" name="直線コネクタ 3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50" name="直線コネクタ 3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1" name="テキスト ボックス 3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2" name="直線コネクタ 3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60</xdr:row>
      <xdr:rowOff>86377</xdr:rowOff>
    </xdr:from>
    <xdr:ext cx="531299" cy="259045"/>
    <xdr:sp macro="" textlink="">
      <xdr:nvSpPr>
        <xdr:cNvPr id="353" name="テキスト ボックス 35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4" name="直線コネクタ 3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57</xdr:row>
      <xdr:rowOff>143527</xdr:rowOff>
    </xdr:from>
    <xdr:ext cx="531299" cy="259045"/>
    <xdr:sp macro="" textlink="">
      <xdr:nvSpPr>
        <xdr:cNvPr id="355" name="テキスト ボックス 35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6" name="直線コネクタ 3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29227</xdr:rowOff>
    </xdr:from>
    <xdr:ext cx="531299" cy="259045"/>
    <xdr:sp macro="" textlink="">
      <xdr:nvSpPr>
        <xdr:cNvPr id="357" name="テキスト ボックス 35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8" name="直線コネクタ 3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59" name="テキスト ボックス 35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60</xdr:row>
      <xdr:rowOff>163632</xdr:rowOff>
    </xdr:from>
    <xdr:to>
      <xdr:col>32</xdr:col>
      <xdr:colOff>186689</xdr:colOff>
      <xdr:row>63</xdr:row>
      <xdr:rowOff>79918</xdr:rowOff>
    </xdr:to>
    <xdr:cxnSp macro="">
      <xdr:nvCxnSpPr>
        <xdr:cNvPr id="361" name="直線コネクタ 360"/>
        <xdr:cNvCxnSpPr/>
      </xdr:nvCxnSpPr>
      <xdr:spPr>
        <a:xfrm flipV="1">
          <a:off x="22160864" y="10450632"/>
          <a:ext cx="0" cy="43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87408</xdr:rowOff>
    </xdr:from>
    <xdr:ext cx="469744" cy="259045"/>
    <xdr:sp macro="" textlink="">
      <xdr:nvSpPr>
        <xdr:cNvPr id="362" name="【学校施設】&#10;一人当たり面積最小値テキスト"/>
        <xdr:cNvSpPr txBox="1"/>
      </xdr:nvSpPr>
      <xdr:spPr>
        <a:xfrm>
          <a:off x="22250400" y="1088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63</xdr:row>
      <xdr:rowOff>79918</xdr:rowOff>
    </xdr:from>
    <xdr:to>
      <xdr:col>32</xdr:col>
      <xdr:colOff>276225</xdr:colOff>
      <xdr:row>63</xdr:row>
      <xdr:rowOff>79918</xdr:rowOff>
    </xdr:to>
    <xdr:cxnSp macro="">
      <xdr:nvCxnSpPr>
        <xdr:cNvPr id="363" name="直線コネクタ 362"/>
        <xdr:cNvCxnSpPr/>
      </xdr:nvCxnSpPr>
      <xdr:spPr>
        <a:xfrm>
          <a:off x="22072600" y="1088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110309</xdr:rowOff>
    </xdr:from>
    <xdr:ext cx="534377" cy="259045"/>
    <xdr:sp macro="" textlink="">
      <xdr:nvSpPr>
        <xdr:cNvPr id="364" name="【学校施設】&#10;一人当たり面積最大値テキスト"/>
        <xdr:cNvSpPr txBox="1"/>
      </xdr:nvSpPr>
      <xdr:spPr>
        <a:xfrm>
          <a:off x="22250400" y="102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60</xdr:row>
      <xdr:rowOff>163632</xdr:rowOff>
    </xdr:from>
    <xdr:to>
      <xdr:col>32</xdr:col>
      <xdr:colOff>276225</xdr:colOff>
      <xdr:row>60</xdr:row>
      <xdr:rowOff>163632</xdr:rowOff>
    </xdr:to>
    <xdr:cxnSp macro="">
      <xdr:nvCxnSpPr>
        <xdr:cNvPr id="365" name="直線コネクタ 364"/>
        <xdr:cNvCxnSpPr/>
      </xdr:nvCxnSpPr>
      <xdr:spPr>
        <a:xfrm>
          <a:off x="22072600" y="10450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131858</xdr:rowOff>
    </xdr:from>
    <xdr:ext cx="469744" cy="259045"/>
    <xdr:sp macro="" textlink="">
      <xdr:nvSpPr>
        <xdr:cNvPr id="366" name="【学校施設】&#10;一人当たり面積平均値テキスト"/>
        <xdr:cNvSpPr txBox="1"/>
      </xdr:nvSpPr>
      <xdr:spPr>
        <a:xfrm>
          <a:off x="22250400" y="10761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153431</xdr:rowOff>
    </xdr:from>
    <xdr:to>
      <xdr:col>32</xdr:col>
      <xdr:colOff>238125</xdr:colOff>
      <xdr:row>63</xdr:row>
      <xdr:rowOff>83581</xdr:rowOff>
    </xdr:to>
    <xdr:sp macro="" textlink="">
      <xdr:nvSpPr>
        <xdr:cNvPr id="367" name="フローチャート : 判断 366"/>
        <xdr:cNvSpPr/>
      </xdr:nvSpPr>
      <xdr:spPr>
        <a:xfrm>
          <a:off x="22110700" y="1078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89286</xdr:rowOff>
    </xdr:from>
    <xdr:to>
      <xdr:col>31</xdr:col>
      <xdr:colOff>85725</xdr:colOff>
      <xdr:row>63</xdr:row>
      <xdr:rowOff>19436</xdr:rowOff>
    </xdr:to>
    <xdr:sp macro="" textlink="">
      <xdr:nvSpPr>
        <xdr:cNvPr id="368" name="フローチャート : 判断 367"/>
        <xdr:cNvSpPr/>
      </xdr:nvSpPr>
      <xdr:spPr>
        <a:xfrm>
          <a:off x="21272500" y="107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9" name="テキスト ボックス 3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0" name="テキスト ボックス 3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1" name="テキスト ボックス 3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2" name="テキスト ボックス 3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3" name="テキスト ボックス 3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15083</xdr:rowOff>
    </xdr:from>
    <xdr:to>
      <xdr:col>31</xdr:col>
      <xdr:colOff>85725</xdr:colOff>
      <xdr:row>55</xdr:row>
      <xdr:rowOff>116683</xdr:rowOff>
    </xdr:to>
    <xdr:sp macro="" textlink="">
      <xdr:nvSpPr>
        <xdr:cNvPr id="374" name="円/楕円 373"/>
        <xdr:cNvSpPr/>
      </xdr:nvSpPr>
      <xdr:spPr>
        <a:xfrm>
          <a:off x="21272500" y="944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10563</xdr:rowOff>
    </xdr:from>
    <xdr:ext cx="469744" cy="259045"/>
    <xdr:sp macro="" textlink="">
      <xdr:nvSpPr>
        <xdr:cNvPr id="375" name="n_1aveValue【学校施設】&#10;一人当たり面積"/>
        <xdr:cNvSpPr txBox="1"/>
      </xdr:nvSpPr>
      <xdr:spPr>
        <a:xfrm>
          <a:off x="21075727" y="1081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440835</xdr:colOff>
      <xdr:row>53</xdr:row>
      <xdr:rowOff>133210</xdr:rowOff>
    </xdr:from>
    <xdr:ext cx="534377" cy="259045"/>
    <xdr:sp macro="" textlink="">
      <xdr:nvSpPr>
        <xdr:cNvPr id="376" name="n_1mainValue【学校施設】&#10;一人当たり面積"/>
        <xdr:cNvSpPr txBox="1"/>
      </xdr:nvSpPr>
      <xdr:spPr>
        <a:xfrm>
          <a:off x="21043410" y="922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7" name="正方形/長方形 3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8" name="正方形/長方形 3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9" name="正方形/長方形 3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0" name="正方形/長方形 3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1" name="正方形/長方形 3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2" name="正方形/長方形 3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3" name="正方形/長方形 3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4" name="正方形/長方形 3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5" name="テキスト ボックス 3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6" name="直線コネクタ 3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87" name="テキスト ボックス 38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88" name="直線コネクタ 38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89" name="テキスト ボックス 38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0" name="直線コネクタ 38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1" name="テキスト ボックス 39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2" name="直線コネクタ 39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3" name="テキスト ボックス 39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4" name="直線コネクタ 39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95" name="テキスト ボックス 39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96" name="直線コネクタ 39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97" name="テキスト ボックス 39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8" name="直線コネクタ 3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9" name="テキスト ボックス 3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91439</xdr:rowOff>
    </xdr:to>
    <xdr:cxnSp macro="">
      <xdr:nvCxnSpPr>
        <xdr:cNvPr id="401" name="直線コネクタ 400"/>
        <xdr:cNvCxnSpPr/>
      </xdr:nvCxnSpPr>
      <xdr:spPr>
        <a:xfrm flipV="1">
          <a:off x="16318864" y="1333500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95266</xdr:rowOff>
    </xdr:from>
    <xdr:ext cx="405111" cy="259045"/>
    <xdr:sp macro="" textlink="">
      <xdr:nvSpPr>
        <xdr:cNvPr id="402" name="【児童館】&#10;有形固定資産減価償却率最小値テキスト"/>
        <xdr:cNvSpPr txBox="1"/>
      </xdr:nvSpPr>
      <xdr:spPr>
        <a:xfrm>
          <a:off x="16408400"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428625</xdr:colOff>
      <xdr:row>85</xdr:row>
      <xdr:rowOff>91439</xdr:rowOff>
    </xdr:from>
    <xdr:to>
      <xdr:col>23</xdr:col>
      <xdr:colOff>606425</xdr:colOff>
      <xdr:row>85</xdr:row>
      <xdr:rowOff>91439</xdr:rowOff>
    </xdr:to>
    <xdr:cxnSp macro="">
      <xdr:nvCxnSpPr>
        <xdr:cNvPr id="403" name="直線コネクタ 402"/>
        <xdr:cNvCxnSpPr/>
      </xdr:nvCxnSpPr>
      <xdr:spPr>
        <a:xfrm>
          <a:off x="16230600" y="1466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04"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05" name="直線コネクタ 40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139082</xdr:rowOff>
    </xdr:from>
    <xdr:ext cx="405111" cy="259045"/>
    <xdr:sp macro="" textlink="">
      <xdr:nvSpPr>
        <xdr:cNvPr id="406" name="【児童館】&#10;有形固定資産減価償却率平均値テキスト"/>
        <xdr:cNvSpPr txBox="1"/>
      </xdr:nvSpPr>
      <xdr:spPr>
        <a:xfrm>
          <a:off x="164084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160655</xdr:rowOff>
    </xdr:from>
    <xdr:to>
      <xdr:col>23</xdr:col>
      <xdr:colOff>568325</xdr:colOff>
      <xdr:row>82</xdr:row>
      <xdr:rowOff>90805</xdr:rowOff>
    </xdr:to>
    <xdr:sp macro="" textlink="">
      <xdr:nvSpPr>
        <xdr:cNvPr id="407" name="フローチャート : 判断 406"/>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86</xdr:row>
      <xdr:rowOff>25400</xdr:rowOff>
    </xdr:from>
    <xdr:to>
      <xdr:col>22</xdr:col>
      <xdr:colOff>415925</xdr:colOff>
      <xdr:row>86</xdr:row>
      <xdr:rowOff>127000</xdr:rowOff>
    </xdr:to>
    <xdr:sp macro="" textlink="">
      <xdr:nvSpPr>
        <xdr:cNvPr id="408" name="フローチャート : 判断 407"/>
        <xdr:cNvSpPr/>
      </xdr:nvSpPr>
      <xdr:spPr>
        <a:xfrm>
          <a:off x="15430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09" name="テキスト ボックス 4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0" name="テキスト ボックス 4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1" name="テキスト ボックス 4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2" name="テキスト ボックス 4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3" name="テキスト ボックス 4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158750</xdr:rowOff>
    </xdr:from>
    <xdr:to>
      <xdr:col>22</xdr:col>
      <xdr:colOff>415925</xdr:colOff>
      <xdr:row>87</xdr:row>
      <xdr:rowOff>88900</xdr:rowOff>
    </xdr:to>
    <xdr:sp macro="" textlink="">
      <xdr:nvSpPr>
        <xdr:cNvPr id="414" name="円/楕円 413"/>
        <xdr:cNvSpPr/>
      </xdr:nvSpPr>
      <xdr:spPr>
        <a:xfrm>
          <a:off x="15430500" y="1490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143527</xdr:rowOff>
    </xdr:from>
    <xdr:ext cx="405111" cy="259045"/>
    <xdr:sp macro="" textlink="">
      <xdr:nvSpPr>
        <xdr:cNvPr id="415" name="n_1aveValue【児童館】&#10;有形固定資産減価償却率"/>
        <xdr:cNvSpPr txBox="1"/>
      </xdr:nvSpPr>
      <xdr:spPr>
        <a:xfrm>
          <a:off x="15266043" y="1454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oneCellAnchor>
    <xdr:from>
      <xdr:col>22</xdr:col>
      <xdr:colOff>149868</xdr:colOff>
      <xdr:row>87</xdr:row>
      <xdr:rowOff>80027</xdr:rowOff>
    </xdr:from>
    <xdr:ext cx="405111" cy="259045"/>
    <xdr:sp macro="" textlink="">
      <xdr:nvSpPr>
        <xdr:cNvPr id="416" name="n_1mainValue【児童館】&#10;有形固定資産減価償却率"/>
        <xdr:cNvSpPr txBox="1"/>
      </xdr:nvSpPr>
      <xdr:spPr>
        <a:xfrm>
          <a:off x="15266043" y="1499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7" name="正方形/長方形 4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8" name="正方形/長方形 4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9" name="正方形/長方形 4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0" name="正方形/長方形 4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1" name="正方形/長方形 4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2" name="正方形/長方形 4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3" name="正方形/長方形 4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4" name="正方形/長方形 4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5" name="テキスト ボックス 4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6" name="直線コネクタ 4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27" name="直線コネクタ 42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28" name="テキスト ボックス 42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29" name="直線コネクタ 42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0" name="テキスト ボックス 42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1" name="直線コネクタ 43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2" name="テキスト ボックス 43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3" name="直線コネクタ 43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4" name="テキスト ボックス 43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35" name="直線コネクタ 43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36" name="テキスト ボックス 43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7" name="直線コネクタ 4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8" name="テキスト ボックス 4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83</xdr:row>
      <xdr:rowOff>7620</xdr:rowOff>
    </xdr:from>
    <xdr:to>
      <xdr:col>32</xdr:col>
      <xdr:colOff>186689</xdr:colOff>
      <xdr:row>86</xdr:row>
      <xdr:rowOff>28575</xdr:rowOff>
    </xdr:to>
    <xdr:cxnSp macro="">
      <xdr:nvCxnSpPr>
        <xdr:cNvPr id="440" name="直線コネクタ 439"/>
        <xdr:cNvCxnSpPr/>
      </xdr:nvCxnSpPr>
      <xdr:spPr>
        <a:xfrm flipV="1">
          <a:off x="22160864" y="14237970"/>
          <a:ext cx="0" cy="53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32402</xdr:rowOff>
    </xdr:from>
    <xdr:ext cx="469744" cy="259045"/>
    <xdr:sp macro="" textlink="">
      <xdr:nvSpPr>
        <xdr:cNvPr id="441" name="【児童館】&#10;一人当たり面積最小値テキスト"/>
        <xdr:cNvSpPr txBox="1"/>
      </xdr:nvSpPr>
      <xdr:spPr>
        <a:xfrm>
          <a:off x="22250400" y="147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86</xdr:row>
      <xdr:rowOff>28575</xdr:rowOff>
    </xdr:from>
    <xdr:to>
      <xdr:col>32</xdr:col>
      <xdr:colOff>276225</xdr:colOff>
      <xdr:row>86</xdr:row>
      <xdr:rowOff>28575</xdr:rowOff>
    </xdr:to>
    <xdr:cxnSp macro="">
      <xdr:nvCxnSpPr>
        <xdr:cNvPr id="442" name="直線コネクタ 441"/>
        <xdr:cNvCxnSpPr/>
      </xdr:nvCxnSpPr>
      <xdr:spPr>
        <a:xfrm>
          <a:off x="22072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125747</xdr:rowOff>
    </xdr:from>
    <xdr:ext cx="469744" cy="259045"/>
    <xdr:sp macro="" textlink="">
      <xdr:nvSpPr>
        <xdr:cNvPr id="443" name="【児童館】&#10;一人当たり面積最大値テキスト"/>
        <xdr:cNvSpPr txBox="1"/>
      </xdr:nvSpPr>
      <xdr:spPr>
        <a:xfrm>
          <a:off x="22250400"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0.326</a:t>
          </a:r>
          <a:endParaRPr kumimoji="1" lang="ja-JP" altLang="en-US" sz="1000" b="1">
            <a:latin typeface="ＭＳ Ｐゴシック"/>
          </a:endParaRPr>
        </a:p>
      </xdr:txBody>
    </xdr:sp>
    <xdr:clientData/>
  </xdr:oneCellAnchor>
  <xdr:twoCellAnchor>
    <xdr:from>
      <xdr:col>32</xdr:col>
      <xdr:colOff>98425</xdr:colOff>
      <xdr:row>83</xdr:row>
      <xdr:rowOff>7620</xdr:rowOff>
    </xdr:from>
    <xdr:to>
      <xdr:col>32</xdr:col>
      <xdr:colOff>276225</xdr:colOff>
      <xdr:row>83</xdr:row>
      <xdr:rowOff>7620</xdr:rowOff>
    </xdr:to>
    <xdr:cxnSp macro="">
      <xdr:nvCxnSpPr>
        <xdr:cNvPr id="444" name="直線コネクタ 443"/>
        <xdr:cNvCxnSpPr/>
      </xdr:nvCxnSpPr>
      <xdr:spPr>
        <a:xfrm>
          <a:off x="22072600" y="1423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156227</xdr:rowOff>
    </xdr:from>
    <xdr:ext cx="469744" cy="259045"/>
    <xdr:sp macro="" textlink="">
      <xdr:nvSpPr>
        <xdr:cNvPr id="445" name="【児童館】&#10;一人当たり面積平均値テキスト"/>
        <xdr:cNvSpPr txBox="1"/>
      </xdr:nvSpPr>
      <xdr:spPr>
        <a:xfrm>
          <a:off x="22250400" y="14558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0.120</a:t>
          </a:r>
          <a:endParaRPr kumimoji="1" lang="ja-JP" altLang="en-US" sz="1000" b="1">
            <a:solidFill>
              <a:srgbClr val="000080"/>
            </a:solidFill>
            <a:latin typeface="ＭＳ Ｐゴシック"/>
          </a:endParaRPr>
        </a:p>
      </xdr:txBody>
    </xdr:sp>
    <xdr:clientData/>
  </xdr:oneCellAnchor>
  <xdr:twoCellAnchor>
    <xdr:from>
      <xdr:col>32</xdr:col>
      <xdr:colOff>136525</xdr:colOff>
      <xdr:row>85</xdr:row>
      <xdr:rowOff>6350</xdr:rowOff>
    </xdr:from>
    <xdr:to>
      <xdr:col>32</xdr:col>
      <xdr:colOff>238125</xdr:colOff>
      <xdr:row>85</xdr:row>
      <xdr:rowOff>107950</xdr:rowOff>
    </xdr:to>
    <xdr:sp macro="" textlink="">
      <xdr:nvSpPr>
        <xdr:cNvPr id="446" name="フローチャート : 判断 445"/>
        <xdr:cNvSpPr/>
      </xdr:nvSpPr>
      <xdr:spPr>
        <a:xfrm>
          <a:off x="221107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93980</xdr:rowOff>
    </xdr:from>
    <xdr:to>
      <xdr:col>31</xdr:col>
      <xdr:colOff>85725</xdr:colOff>
      <xdr:row>84</xdr:row>
      <xdr:rowOff>24130</xdr:rowOff>
    </xdr:to>
    <xdr:sp macro="" textlink="">
      <xdr:nvSpPr>
        <xdr:cNvPr id="447" name="フローチャート : 判断 446"/>
        <xdr:cNvSpPr/>
      </xdr:nvSpPr>
      <xdr:spPr>
        <a:xfrm>
          <a:off x="21272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48" name="テキスト ボックス 4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9" name="テキスト ボックス 4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0" name="テキスト ボックス 4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1" name="テキスト ボックス 4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2" name="テキスト ボックス 4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13970</xdr:rowOff>
    </xdr:from>
    <xdr:to>
      <xdr:col>31</xdr:col>
      <xdr:colOff>85725</xdr:colOff>
      <xdr:row>78</xdr:row>
      <xdr:rowOff>115570</xdr:rowOff>
    </xdr:to>
    <xdr:sp macro="" textlink="">
      <xdr:nvSpPr>
        <xdr:cNvPr id="453" name="円/楕円 452"/>
        <xdr:cNvSpPr/>
      </xdr:nvSpPr>
      <xdr:spPr>
        <a:xfrm>
          <a:off x="21272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15257</xdr:rowOff>
    </xdr:from>
    <xdr:ext cx="469744" cy="259045"/>
    <xdr:sp macro="" textlink="">
      <xdr:nvSpPr>
        <xdr:cNvPr id="454" name="n_1aveValue【児童館】&#10;一人当たり面積"/>
        <xdr:cNvSpPr txBox="1"/>
      </xdr:nvSpPr>
      <xdr:spPr>
        <a:xfrm>
          <a:off x="21075727"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0.254</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132097</xdr:rowOff>
    </xdr:from>
    <xdr:ext cx="469744" cy="259045"/>
    <xdr:sp macro="" textlink="">
      <xdr:nvSpPr>
        <xdr:cNvPr id="455" name="n_1mainValue【児童館】&#10;一人当たり面積"/>
        <xdr:cNvSpPr txBox="1"/>
      </xdr:nvSpPr>
      <xdr:spPr>
        <a:xfrm>
          <a:off x="21075727" y="131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0.746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4" name="正方形/長方形 4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5" name="正方形/長方形 4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6" name="正方形/長方形 4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7" name="正方形/長方形 4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8" name="正方形/長方形 4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9" name="正方形/長方形 4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0" name="正方形/長方形 4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1" name="正方形/長方形 47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2" name="正方形/長方形 4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3" name="正方形/長方形 4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4" name="テキスト ボックス 4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道路・橋りょう・トンネルについて、</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以上経過しているものが多いため、類似団体平均と比べ、大幅に高い数値となっている。改修時期の検討や定期点検等が必要であり、今後は利用状況や老朽化状況を見据えながら、維持管理について、計画的かつ効率的に行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学校については、建設から</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年以上が経過しているため、類似団体平均と比べ高い数値となっている。今後少子化が進むと見込まれ、当面、大規模な改修や建設事業の予定はなく、償却率は上昇していくと考えられる。なお、小学校と中学校は同時期に建設されたため、更新費用の発生が同時期に集中し多額になることが予想されることから、定期的な修繕と、更新時期の分散化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児童館については、平成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年に建設された比較的新しい施設であるため、類似団体平均と比べ</a:t>
          </a:r>
          <a:r>
            <a:rPr kumimoji="1" lang="en-US" altLang="ja-JP" sz="1100" b="0" i="0" baseline="0">
              <a:solidFill>
                <a:schemeClr val="dk1"/>
              </a:solidFill>
              <a:effectLst/>
              <a:latin typeface="+mn-lt"/>
              <a:ea typeface="+mn-ea"/>
              <a:cs typeface="+mn-cs"/>
            </a:rPr>
            <a:t>7.0</a:t>
          </a:r>
          <a:r>
            <a:rPr kumimoji="1" lang="ja-JP" altLang="ja-JP" sz="1100" b="0" i="0" baseline="0">
              <a:solidFill>
                <a:schemeClr val="dk1"/>
              </a:solidFill>
              <a:effectLst/>
              <a:latin typeface="+mn-lt"/>
              <a:ea typeface="+mn-ea"/>
              <a:cs typeface="+mn-cs"/>
            </a:rPr>
            <a:t>ポイント低くなっている。定期的な点検と維持管理により、施設の長寿命化を図っていく。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公営住宅については、平成</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年に建設された施設となっているため、類似団体平均と比べ、</a:t>
          </a:r>
          <a:r>
            <a:rPr kumimoji="1" lang="en-US" altLang="ja-JP" sz="1100" b="0" i="0" baseline="0">
              <a:solidFill>
                <a:schemeClr val="dk1"/>
              </a:solidFill>
              <a:effectLst/>
              <a:latin typeface="+mn-lt"/>
              <a:ea typeface="+mn-ea"/>
              <a:cs typeface="+mn-cs"/>
            </a:rPr>
            <a:t>7.4</a:t>
          </a:r>
          <a:r>
            <a:rPr kumimoji="1" lang="ja-JP" altLang="ja-JP" sz="1100" b="0" i="0" baseline="0">
              <a:solidFill>
                <a:schemeClr val="dk1"/>
              </a:solidFill>
              <a:effectLst/>
              <a:latin typeface="+mn-lt"/>
              <a:ea typeface="+mn-ea"/>
              <a:cs typeface="+mn-cs"/>
            </a:rPr>
            <a:t>ポイント低くなっている。また、今年度は新規に公営住宅を建設中であり、今後更に数値が低くなる見込みである。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秋田県東成瀬村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2,634
2,626
203.69
4,354,921
4,246,352
107,905
2,004,143
5,745,566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9" name="正方形/長方形 3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4" name="正方形/長方形 43"/>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5" name="正方形/長方形 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2" name="正方形/長方形 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3" name="テキスト ボックス 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4" name="直線コネクタ 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5" name="テキスト ボックス 5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56" name="直線コネクタ 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57" name="テキスト ボックス 5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58" name="直線コネクタ 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59" name="テキスト ボックス 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0" name="直線コネクタ 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1" name="テキスト ボックス 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2" name="直線コネクタ 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3" name="テキスト ボックス 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4" name="直線コネクタ 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5" name="テキスト ボックス 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6" name="直線コネクタ 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67" name="テキスト ボックス 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0</xdr:rowOff>
    </xdr:from>
    <xdr:to>
      <xdr:col>6</xdr:col>
      <xdr:colOff>510540</xdr:colOff>
      <xdr:row>58</xdr:row>
      <xdr:rowOff>152400</xdr:rowOff>
    </xdr:to>
    <xdr:cxnSp macro="">
      <xdr:nvCxnSpPr>
        <xdr:cNvPr id="69" name="直線コネクタ 68"/>
        <xdr:cNvCxnSpPr/>
      </xdr:nvCxnSpPr>
      <xdr:spPr>
        <a:xfrm flipV="1">
          <a:off x="4634865" y="9429750"/>
          <a:ext cx="0" cy="66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156227</xdr:rowOff>
    </xdr:from>
    <xdr:ext cx="405111" cy="259045"/>
    <xdr:sp macro="" textlink="">
      <xdr:nvSpPr>
        <xdr:cNvPr id="70" name="【体育館・プール】&#10;有形固定資産減価償却率最小値テキスト"/>
        <xdr:cNvSpPr txBox="1"/>
      </xdr:nvSpPr>
      <xdr:spPr>
        <a:xfrm>
          <a:off x="47244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58</xdr:row>
      <xdr:rowOff>152400</xdr:rowOff>
    </xdr:from>
    <xdr:to>
      <xdr:col>6</xdr:col>
      <xdr:colOff>600075</xdr:colOff>
      <xdr:row>58</xdr:row>
      <xdr:rowOff>152400</xdr:rowOff>
    </xdr:to>
    <xdr:cxnSp macro="">
      <xdr:nvCxnSpPr>
        <xdr:cNvPr id="71" name="直線コネクタ 70"/>
        <xdr:cNvCxnSpPr/>
      </xdr:nvCxnSpPr>
      <xdr:spPr>
        <a:xfrm>
          <a:off x="4546600" y="1009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118127</xdr:rowOff>
    </xdr:from>
    <xdr:ext cx="405111" cy="259045"/>
    <xdr:sp macro="" textlink="">
      <xdr:nvSpPr>
        <xdr:cNvPr id="72" name="【体育館・プール】&#10;有形固定資産減価償却率最大値テキスト"/>
        <xdr:cNvSpPr txBox="1"/>
      </xdr:nvSpPr>
      <xdr:spPr>
        <a:xfrm>
          <a:off x="47244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55</xdr:row>
      <xdr:rowOff>0</xdr:rowOff>
    </xdr:from>
    <xdr:to>
      <xdr:col>6</xdr:col>
      <xdr:colOff>600075</xdr:colOff>
      <xdr:row>55</xdr:row>
      <xdr:rowOff>0</xdr:rowOff>
    </xdr:to>
    <xdr:cxnSp macro="">
      <xdr:nvCxnSpPr>
        <xdr:cNvPr id="73" name="直線コネクタ 72"/>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72407</xdr:rowOff>
    </xdr:from>
    <xdr:ext cx="405111" cy="259045"/>
    <xdr:sp macro="" textlink="">
      <xdr:nvSpPr>
        <xdr:cNvPr id="74" name="【体育館・プール】&#10;有形固定資産減価償却率平均値テキスト"/>
        <xdr:cNvSpPr txBox="1"/>
      </xdr:nvSpPr>
      <xdr:spPr>
        <a:xfrm>
          <a:off x="4724400" y="9673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93980</xdr:rowOff>
    </xdr:from>
    <xdr:to>
      <xdr:col>6</xdr:col>
      <xdr:colOff>561975</xdr:colOff>
      <xdr:row>57</xdr:row>
      <xdr:rowOff>24130</xdr:rowOff>
    </xdr:to>
    <xdr:sp macro="" textlink="">
      <xdr:nvSpPr>
        <xdr:cNvPr id="75" name="フローチャート : 判断 74"/>
        <xdr:cNvSpPr/>
      </xdr:nvSpPr>
      <xdr:spPr>
        <a:xfrm>
          <a:off x="4584700" y="96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17780</xdr:rowOff>
    </xdr:from>
    <xdr:to>
      <xdr:col>5</xdr:col>
      <xdr:colOff>409575</xdr:colOff>
      <xdr:row>59</xdr:row>
      <xdr:rowOff>119380</xdr:rowOff>
    </xdr:to>
    <xdr:sp macro="" textlink="">
      <xdr:nvSpPr>
        <xdr:cNvPr id="76" name="フローチャート : 判断 75"/>
        <xdr:cNvSpPr/>
      </xdr:nvSpPr>
      <xdr:spPr>
        <a:xfrm>
          <a:off x="3746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135907</xdr:rowOff>
    </xdr:from>
    <xdr:ext cx="405111" cy="259045"/>
    <xdr:sp macro="" textlink="">
      <xdr:nvSpPr>
        <xdr:cNvPr id="77" name="n_1aveValue【体育館・プール】&#10;有形固定資産減価償却率"/>
        <xdr:cNvSpPr txBox="1"/>
      </xdr:nvSpPr>
      <xdr:spPr>
        <a:xfrm>
          <a:off x="3582043"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78" name="テキスト ボックス 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9" name="テキスト ボックス 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0" name="テキスト ボックス 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1" name="テキスト ボックス 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2" name="テキスト ボックス 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124460</xdr:rowOff>
    </xdr:from>
    <xdr:to>
      <xdr:col>5</xdr:col>
      <xdr:colOff>409575</xdr:colOff>
      <xdr:row>63</xdr:row>
      <xdr:rowOff>54610</xdr:rowOff>
    </xdr:to>
    <xdr:sp macro="" textlink="">
      <xdr:nvSpPr>
        <xdr:cNvPr id="83" name="円/楕円 82"/>
        <xdr:cNvSpPr/>
      </xdr:nvSpPr>
      <xdr:spPr>
        <a:xfrm>
          <a:off x="3746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45737</xdr:rowOff>
    </xdr:from>
    <xdr:ext cx="405111" cy="259045"/>
    <xdr:sp macro="" textlink="">
      <xdr:nvSpPr>
        <xdr:cNvPr id="84" name="n_1mainValue【体育館・プール】&#10;有形固定資産減価償却率"/>
        <xdr:cNvSpPr txBox="1"/>
      </xdr:nvSpPr>
      <xdr:spPr>
        <a:xfrm>
          <a:off x="3582043"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5" name="正方形/長方形 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6" name="正方形/長方形 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7" name="正方形/長方形 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8" name="正方形/長方形 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9" name="正方形/長方形 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0" name="正方形/長方形 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1" name="正方形/長方形 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2" name="正方形/長方形 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3" name="テキスト ボックス 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4" name="直線コネクタ 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5" name="直線コネクタ 9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6" name="テキスト ボックス 9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7" name="直線コネクタ 9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98" name="テキスト ボックス 9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9" name="直線コネクタ 9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0" name="テキスト ボックス 9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1" name="直線コネクタ 10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2" name="テキスト ボックス 10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3" name="直線コネクタ 10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4" name="テキスト ボックス 10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6" name="テキスト ボックス 1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60</xdr:row>
      <xdr:rowOff>170307</xdr:rowOff>
    </xdr:from>
    <xdr:to>
      <xdr:col>15</xdr:col>
      <xdr:colOff>180340</xdr:colOff>
      <xdr:row>63</xdr:row>
      <xdr:rowOff>104013</xdr:rowOff>
    </xdr:to>
    <xdr:cxnSp macro="">
      <xdr:nvCxnSpPr>
        <xdr:cNvPr id="108" name="直線コネクタ 107"/>
        <xdr:cNvCxnSpPr/>
      </xdr:nvCxnSpPr>
      <xdr:spPr>
        <a:xfrm flipV="1">
          <a:off x="10476865" y="10457307"/>
          <a:ext cx="0" cy="448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107840</xdr:rowOff>
    </xdr:from>
    <xdr:ext cx="469744" cy="259045"/>
    <xdr:sp macro="" textlink="">
      <xdr:nvSpPr>
        <xdr:cNvPr id="109" name="【体育館・プール】&#10;一人当たり面積最小値テキスト"/>
        <xdr:cNvSpPr txBox="1"/>
      </xdr:nvSpPr>
      <xdr:spPr>
        <a:xfrm>
          <a:off x="10566400" y="109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15</xdr:col>
      <xdr:colOff>92075</xdr:colOff>
      <xdr:row>63</xdr:row>
      <xdr:rowOff>104013</xdr:rowOff>
    </xdr:from>
    <xdr:to>
      <xdr:col>15</xdr:col>
      <xdr:colOff>269875</xdr:colOff>
      <xdr:row>63</xdr:row>
      <xdr:rowOff>104013</xdr:rowOff>
    </xdr:to>
    <xdr:cxnSp macro="">
      <xdr:nvCxnSpPr>
        <xdr:cNvPr id="110" name="直線コネクタ 109"/>
        <xdr:cNvCxnSpPr/>
      </xdr:nvCxnSpPr>
      <xdr:spPr>
        <a:xfrm>
          <a:off x="10388600" y="1090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116984</xdr:rowOff>
    </xdr:from>
    <xdr:ext cx="469744" cy="259045"/>
    <xdr:sp macro="" textlink="">
      <xdr:nvSpPr>
        <xdr:cNvPr id="111" name="【体育館・プール】&#10;一人当たり面積最大値テキスト"/>
        <xdr:cNvSpPr txBox="1"/>
      </xdr:nvSpPr>
      <xdr:spPr>
        <a:xfrm>
          <a:off x="10566400" y="1023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a:t>
          </a:r>
          <a:endParaRPr kumimoji="1" lang="ja-JP" altLang="en-US" sz="1000" b="1">
            <a:latin typeface="ＭＳ Ｐゴシック"/>
          </a:endParaRPr>
        </a:p>
      </xdr:txBody>
    </xdr:sp>
    <xdr:clientData/>
  </xdr:oneCellAnchor>
  <xdr:twoCellAnchor>
    <xdr:from>
      <xdr:col>15</xdr:col>
      <xdr:colOff>92075</xdr:colOff>
      <xdr:row>60</xdr:row>
      <xdr:rowOff>170307</xdr:rowOff>
    </xdr:from>
    <xdr:to>
      <xdr:col>15</xdr:col>
      <xdr:colOff>269875</xdr:colOff>
      <xdr:row>60</xdr:row>
      <xdr:rowOff>170307</xdr:rowOff>
    </xdr:to>
    <xdr:cxnSp macro="">
      <xdr:nvCxnSpPr>
        <xdr:cNvPr id="112" name="直線コネクタ 111"/>
        <xdr:cNvCxnSpPr/>
      </xdr:nvCxnSpPr>
      <xdr:spPr>
        <a:xfrm>
          <a:off x="10388600" y="104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36974</xdr:rowOff>
    </xdr:from>
    <xdr:ext cx="469744" cy="259045"/>
    <xdr:sp macro="" textlink="">
      <xdr:nvSpPr>
        <xdr:cNvPr id="113" name="【体育館・プール】&#10;一人当たり面積平均値テキスト"/>
        <xdr:cNvSpPr txBox="1"/>
      </xdr:nvSpPr>
      <xdr:spPr>
        <a:xfrm>
          <a:off x="10566400" y="10666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0.813</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58547</xdr:rowOff>
    </xdr:from>
    <xdr:to>
      <xdr:col>15</xdr:col>
      <xdr:colOff>231775</xdr:colOff>
      <xdr:row>62</xdr:row>
      <xdr:rowOff>160147</xdr:rowOff>
    </xdr:to>
    <xdr:sp macro="" textlink="">
      <xdr:nvSpPr>
        <xdr:cNvPr id="114" name="フローチャート : 判断 113"/>
        <xdr:cNvSpPr/>
      </xdr:nvSpPr>
      <xdr:spPr>
        <a:xfrm>
          <a:off x="10426700" y="106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122174</xdr:rowOff>
    </xdr:from>
    <xdr:to>
      <xdr:col>14</xdr:col>
      <xdr:colOff>79375</xdr:colOff>
      <xdr:row>62</xdr:row>
      <xdr:rowOff>52324</xdr:rowOff>
    </xdr:to>
    <xdr:sp macro="" textlink="">
      <xdr:nvSpPr>
        <xdr:cNvPr id="115" name="フローチャート : 判断 114"/>
        <xdr:cNvSpPr/>
      </xdr:nvSpPr>
      <xdr:spPr>
        <a:xfrm>
          <a:off x="9588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43451</xdr:rowOff>
    </xdr:from>
    <xdr:ext cx="469744" cy="259045"/>
    <xdr:sp macro="" textlink="">
      <xdr:nvSpPr>
        <xdr:cNvPr id="116" name="n_1aveValue【体育館・プール】&#10;一人当たり面積"/>
        <xdr:cNvSpPr txBox="1"/>
      </xdr:nvSpPr>
      <xdr:spPr>
        <a:xfrm>
          <a:off x="9391727" y="1067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7" name="テキスト ボックス 1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8" name="テキスト ボックス 1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9" name="テキスト ボックス 1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0" name="テキスト ボックス 1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1" name="テキスト ボックス 1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29210</xdr:rowOff>
    </xdr:from>
    <xdr:to>
      <xdr:col>14</xdr:col>
      <xdr:colOff>79375</xdr:colOff>
      <xdr:row>56</xdr:row>
      <xdr:rowOff>130810</xdr:rowOff>
    </xdr:to>
    <xdr:sp macro="" textlink="">
      <xdr:nvSpPr>
        <xdr:cNvPr id="122" name="円/楕円 121"/>
        <xdr:cNvSpPr/>
      </xdr:nvSpPr>
      <xdr:spPr>
        <a:xfrm>
          <a:off x="9588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147337</xdr:rowOff>
    </xdr:from>
    <xdr:ext cx="469744" cy="259045"/>
    <xdr:sp macro="" textlink="">
      <xdr:nvSpPr>
        <xdr:cNvPr id="123" name="n_1mainValue【体育館・プール】&#10;一人当たり面積"/>
        <xdr:cNvSpPr txBox="1"/>
      </xdr:nvSpPr>
      <xdr:spPr>
        <a:xfrm>
          <a:off x="9391727"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4" name="正方形/長方形 1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5" name="正方形/長方形 1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6" name="正方形/長方形 1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7" name="正方形/長方形 1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8" name="正方形/長方形 1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9" name="正方形/長方形 1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0" name="正方形/長方形 1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1" name="正方形/長方形 13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2" name="正方形/長方形 1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3" name="正方形/長方形 1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4" name="正方形/長方形 1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5" name="正方形/長方形 1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6" name="正方形/長方形 1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37" name="正方形/長方形 1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38" name="正方形/長方形 1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39" name="正方形/長方形 13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0" name="正方形/長方形 1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1" name="正方形/長方形 1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2" name="正方形/長方形 1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3" name="正方形/長方形 1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4" name="正方形/長方形 1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5" name="正方形/長方形 1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6" name="正方形/長方形 1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47" name="正方形/長方形 14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48" name="正方形/長方形 1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49" name="正方形/長方形 1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0" name="正方形/長方形 1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1" name="正方形/長方形 1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2" name="正方形/長方形 1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3" name="正方形/長方形 1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4" name="正方形/長方形 1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5" name="正方形/長方形 1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56" name="正方形/長方形 1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7" name="正方形/長方形 1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58" name="正方形/長方形 1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59" name="正方形/長方形 1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0" name="正方形/長方形 1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1" name="正方形/長方形 1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2" name="正方形/長方形 1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3" name="正方形/長方形 1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4" name="テキスト ボックス 1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5" name="直線コネクタ 1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38100</xdr:rowOff>
    </xdr:from>
    <xdr:to>
      <xdr:col>24</xdr:col>
      <xdr:colOff>644525</xdr:colOff>
      <xdr:row>42</xdr:row>
      <xdr:rowOff>38100</xdr:rowOff>
    </xdr:to>
    <xdr:cxnSp macro="">
      <xdr:nvCxnSpPr>
        <xdr:cNvPr id="166" name="直線コネクタ 1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67327</xdr:rowOff>
    </xdr:from>
    <xdr:ext cx="338939" cy="259045"/>
    <xdr:sp macro="" textlink="">
      <xdr:nvSpPr>
        <xdr:cNvPr id="167" name="テキスト ボックス 166"/>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168" name="直線コネクタ 1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169" name="テキスト ボックス 1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170" name="直線コネクタ 1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171" name="テキスト ボックス 1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172" name="直線コネクタ 1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173" name="テキスト ボックス 1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174" name="直線コネクタ 1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175" name="テキスト ボックス 17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76" name="直線コネクタ 1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177" name="テキスト ボックス 1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37</xdr:row>
      <xdr:rowOff>0</xdr:rowOff>
    </xdr:from>
    <xdr:to>
      <xdr:col>23</xdr:col>
      <xdr:colOff>516889</xdr:colOff>
      <xdr:row>41</xdr:row>
      <xdr:rowOff>158115</xdr:rowOff>
    </xdr:to>
    <xdr:cxnSp macro="">
      <xdr:nvCxnSpPr>
        <xdr:cNvPr id="179" name="直線コネクタ 178"/>
        <xdr:cNvCxnSpPr/>
      </xdr:nvCxnSpPr>
      <xdr:spPr>
        <a:xfrm flipV="1">
          <a:off x="16318864" y="6343650"/>
          <a:ext cx="0" cy="843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340478" cy="259045"/>
    <xdr:sp macro="" textlink="">
      <xdr:nvSpPr>
        <xdr:cNvPr id="180" name="【一般廃棄物処理施設】&#10;有形固定資産減価償却率最小値テキスト"/>
        <xdr:cNvSpPr txBox="1"/>
      </xdr:nvSpPr>
      <xdr:spPr>
        <a:xfrm>
          <a:off x="16408400" y="719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181" name="直線コネクタ 180"/>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118127</xdr:rowOff>
    </xdr:from>
    <xdr:ext cx="405111" cy="259045"/>
    <xdr:sp macro="" textlink="">
      <xdr:nvSpPr>
        <xdr:cNvPr id="182" name="【一般廃棄物処理施設】&#10;有形固定資産減価償却率最大値テキスト"/>
        <xdr:cNvSpPr txBox="1"/>
      </xdr:nvSpPr>
      <xdr:spPr>
        <a:xfrm>
          <a:off x="16408400"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a:t>
          </a:r>
          <a:endParaRPr kumimoji="1" lang="ja-JP" altLang="en-US" sz="1000" b="1">
            <a:latin typeface="ＭＳ Ｐゴシック"/>
          </a:endParaRPr>
        </a:p>
      </xdr:txBody>
    </xdr:sp>
    <xdr:clientData/>
  </xdr:oneCellAnchor>
  <xdr:twoCellAnchor>
    <xdr:from>
      <xdr:col>23</xdr:col>
      <xdr:colOff>428625</xdr:colOff>
      <xdr:row>37</xdr:row>
      <xdr:rowOff>0</xdr:rowOff>
    </xdr:from>
    <xdr:to>
      <xdr:col>23</xdr:col>
      <xdr:colOff>606425</xdr:colOff>
      <xdr:row>37</xdr:row>
      <xdr:rowOff>0</xdr:rowOff>
    </xdr:to>
    <xdr:cxnSp macro="">
      <xdr:nvCxnSpPr>
        <xdr:cNvPr id="183" name="直線コネクタ 182"/>
        <xdr:cNvCxnSpPr/>
      </xdr:nvCxnSpPr>
      <xdr:spPr>
        <a:xfrm>
          <a:off x="16230600" y="634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108602</xdr:rowOff>
    </xdr:from>
    <xdr:ext cx="405111" cy="259045"/>
    <xdr:sp macro="" textlink="">
      <xdr:nvSpPr>
        <xdr:cNvPr id="184" name="【一般廃棄物処理施設】&#10;有形固定資産減価償却率平均値テキスト"/>
        <xdr:cNvSpPr txBox="1"/>
      </xdr:nvSpPr>
      <xdr:spPr>
        <a:xfrm>
          <a:off x="16408400" y="6623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130175</xdr:rowOff>
    </xdr:from>
    <xdr:to>
      <xdr:col>23</xdr:col>
      <xdr:colOff>568325</xdr:colOff>
      <xdr:row>39</xdr:row>
      <xdr:rowOff>60325</xdr:rowOff>
    </xdr:to>
    <xdr:sp macro="" textlink="">
      <xdr:nvSpPr>
        <xdr:cNvPr id="185" name="フローチャート : 判断 184"/>
        <xdr:cNvSpPr/>
      </xdr:nvSpPr>
      <xdr:spPr>
        <a:xfrm>
          <a:off x="162687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10160</xdr:rowOff>
    </xdr:from>
    <xdr:to>
      <xdr:col>22</xdr:col>
      <xdr:colOff>415925</xdr:colOff>
      <xdr:row>35</xdr:row>
      <xdr:rowOff>111760</xdr:rowOff>
    </xdr:to>
    <xdr:sp macro="" textlink="">
      <xdr:nvSpPr>
        <xdr:cNvPr id="186" name="フローチャート : 判断 185"/>
        <xdr:cNvSpPr/>
      </xdr:nvSpPr>
      <xdr:spPr>
        <a:xfrm>
          <a:off x="15430500" y="601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102887</xdr:rowOff>
    </xdr:from>
    <xdr:ext cx="405111" cy="259045"/>
    <xdr:sp macro="" textlink="">
      <xdr:nvSpPr>
        <xdr:cNvPr id="187" name="n_1aveValue【一般廃棄物処理施設】&#10;有形固定資産減価償却率"/>
        <xdr:cNvSpPr txBox="1"/>
      </xdr:nvSpPr>
      <xdr:spPr>
        <a:xfrm>
          <a:off x="15266043" y="610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88" name="テキスト ボックス 1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89" name="テキスト ボックス 1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0" name="テキスト ボックス 1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1" name="テキスト ボックス 1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2" name="テキスト ボックス 1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71120</xdr:rowOff>
    </xdr:from>
    <xdr:to>
      <xdr:col>22</xdr:col>
      <xdr:colOff>415925</xdr:colOff>
      <xdr:row>34</xdr:row>
      <xdr:rowOff>1270</xdr:rowOff>
    </xdr:to>
    <xdr:sp macro="" textlink="">
      <xdr:nvSpPr>
        <xdr:cNvPr id="193" name="円/楕円 192"/>
        <xdr:cNvSpPr/>
      </xdr:nvSpPr>
      <xdr:spPr>
        <a:xfrm>
          <a:off x="15430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17797</xdr:rowOff>
    </xdr:from>
    <xdr:ext cx="405111" cy="259045"/>
    <xdr:sp macro="" textlink="">
      <xdr:nvSpPr>
        <xdr:cNvPr id="194" name="n_1mainValue【一般廃棄物処理施設】&#10;有形固定資産減価償却率"/>
        <xdr:cNvSpPr txBox="1"/>
      </xdr:nvSpPr>
      <xdr:spPr>
        <a:xfrm>
          <a:off x="15266043"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195" name="正方形/長方形 1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96" name="正方形/長方形 1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97" name="正方形/長方形 1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98" name="正方形/長方形 1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99" name="正方形/長方形 1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0" name="正方形/長方形 1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1" name="正方形/長方形 2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02" name="正方形/長方形 2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03" name="テキスト ボックス 2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4" name="直線コネクタ 2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05" name="直線コネクタ 20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06" name="テキスト ボックス 20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07" name="直線コネクタ 20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38</xdr:row>
      <xdr:rowOff>48277</xdr:rowOff>
    </xdr:from>
    <xdr:ext cx="685572" cy="259045"/>
    <xdr:sp macro="" textlink="">
      <xdr:nvSpPr>
        <xdr:cNvPr id="208" name="テキスト ボックス 207"/>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09" name="直線コネクタ 20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35</xdr:row>
      <xdr:rowOff>105427</xdr:rowOff>
    </xdr:from>
    <xdr:ext cx="685572" cy="259045"/>
    <xdr:sp macro="" textlink="">
      <xdr:nvSpPr>
        <xdr:cNvPr id="210" name="テキスト ボックス 209"/>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11" name="直線コネクタ 21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162577</xdr:rowOff>
    </xdr:from>
    <xdr:ext cx="685572" cy="259045"/>
    <xdr:sp macro="" textlink="">
      <xdr:nvSpPr>
        <xdr:cNvPr id="212" name="テキスト ボックス 211"/>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13" name="直線コネクタ 2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214" name="テキスト ボックス 21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19058</xdr:rowOff>
    </xdr:from>
    <xdr:to>
      <xdr:col>32</xdr:col>
      <xdr:colOff>186689</xdr:colOff>
      <xdr:row>41</xdr:row>
      <xdr:rowOff>17776</xdr:rowOff>
    </xdr:to>
    <xdr:cxnSp macro="">
      <xdr:nvCxnSpPr>
        <xdr:cNvPr id="216" name="直線コネクタ 215"/>
        <xdr:cNvCxnSpPr/>
      </xdr:nvCxnSpPr>
      <xdr:spPr>
        <a:xfrm flipV="1">
          <a:off x="22160864" y="5848358"/>
          <a:ext cx="0" cy="119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21603</xdr:rowOff>
    </xdr:from>
    <xdr:ext cx="599010" cy="259045"/>
    <xdr:sp macro="" textlink="">
      <xdr:nvSpPr>
        <xdr:cNvPr id="217" name="【一般廃棄物処理施設】&#10;一人当たり有形固定資産（償却資産）額最小値テキスト"/>
        <xdr:cNvSpPr txBox="1"/>
      </xdr:nvSpPr>
      <xdr:spPr>
        <a:xfrm>
          <a:off x="22250400" y="705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252,788</a:t>
          </a:r>
          <a:endParaRPr kumimoji="1" lang="ja-JP" altLang="en-US" sz="1000" b="1">
            <a:latin typeface="ＭＳ Ｐゴシック"/>
          </a:endParaRPr>
        </a:p>
      </xdr:txBody>
    </xdr:sp>
    <xdr:clientData/>
  </xdr:oneCellAnchor>
  <xdr:twoCellAnchor>
    <xdr:from>
      <xdr:col>32</xdr:col>
      <xdr:colOff>98425</xdr:colOff>
      <xdr:row>41</xdr:row>
      <xdr:rowOff>17776</xdr:rowOff>
    </xdr:from>
    <xdr:to>
      <xdr:col>32</xdr:col>
      <xdr:colOff>276225</xdr:colOff>
      <xdr:row>41</xdr:row>
      <xdr:rowOff>17776</xdr:rowOff>
    </xdr:to>
    <xdr:cxnSp macro="">
      <xdr:nvCxnSpPr>
        <xdr:cNvPr id="218" name="直線コネクタ 217"/>
        <xdr:cNvCxnSpPr/>
      </xdr:nvCxnSpPr>
      <xdr:spPr>
        <a:xfrm>
          <a:off x="22072600" y="704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137185</xdr:rowOff>
    </xdr:from>
    <xdr:ext cx="690189" cy="259045"/>
    <xdr:sp macro="" textlink="">
      <xdr:nvSpPr>
        <xdr:cNvPr id="219" name="【一般廃棄物処理施設】&#10;一人当たり有形固定資産（償却資産）額最大値テキスト"/>
        <xdr:cNvSpPr txBox="1"/>
      </xdr:nvSpPr>
      <xdr:spPr>
        <a:xfrm>
          <a:off x="22250400" y="5623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2,874,982</a:t>
          </a:r>
          <a:endParaRPr kumimoji="1" lang="ja-JP" altLang="en-US" sz="1000" b="1">
            <a:latin typeface="ＭＳ Ｐゴシック"/>
          </a:endParaRPr>
        </a:p>
      </xdr:txBody>
    </xdr:sp>
    <xdr:clientData/>
  </xdr:oneCellAnchor>
  <xdr:twoCellAnchor>
    <xdr:from>
      <xdr:col>32</xdr:col>
      <xdr:colOff>98425</xdr:colOff>
      <xdr:row>34</xdr:row>
      <xdr:rowOff>19058</xdr:rowOff>
    </xdr:from>
    <xdr:to>
      <xdr:col>32</xdr:col>
      <xdr:colOff>276225</xdr:colOff>
      <xdr:row>34</xdr:row>
      <xdr:rowOff>19058</xdr:rowOff>
    </xdr:to>
    <xdr:cxnSp macro="">
      <xdr:nvCxnSpPr>
        <xdr:cNvPr id="220" name="直線コネクタ 219"/>
        <xdr:cNvCxnSpPr/>
      </xdr:nvCxnSpPr>
      <xdr:spPr>
        <a:xfrm>
          <a:off x="22072600" y="584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157843</xdr:rowOff>
    </xdr:from>
    <xdr:ext cx="599010" cy="259045"/>
    <xdr:sp macro="" textlink="">
      <xdr:nvSpPr>
        <xdr:cNvPr id="221" name="【一般廃棄物処理施設】&#10;一人当たり有形固定資産（償却資産）額平均値テキスト"/>
        <xdr:cNvSpPr txBox="1"/>
      </xdr:nvSpPr>
      <xdr:spPr>
        <a:xfrm>
          <a:off x="22250400" y="68443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538,131</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7966</xdr:rowOff>
    </xdr:from>
    <xdr:to>
      <xdr:col>32</xdr:col>
      <xdr:colOff>238125</xdr:colOff>
      <xdr:row>40</xdr:row>
      <xdr:rowOff>109566</xdr:rowOff>
    </xdr:to>
    <xdr:sp macro="" textlink="">
      <xdr:nvSpPr>
        <xdr:cNvPr id="222" name="フローチャート : 判断 221"/>
        <xdr:cNvSpPr/>
      </xdr:nvSpPr>
      <xdr:spPr>
        <a:xfrm>
          <a:off x="22110700" y="686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163641</xdr:rowOff>
    </xdr:from>
    <xdr:to>
      <xdr:col>31</xdr:col>
      <xdr:colOff>85725</xdr:colOff>
      <xdr:row>41</xdr:row>
      <xdr:rowOff>93791</xdr:rowOff>
    </xdr:to>
    <xdr:sp macro="" textlink="">
      <xdr:nvSpPr>
        <xdr:cNvPr id="223" name="フローチャート : 判断 222"/>
        <xdr:cNvSpPr/>
      </xdr:nvSpPr>
      <xdr:spPr>
        <a:xfrm>
          <a:off x="21272500" y="7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110318</xdr:rowOff>
    </xdr:from>
    <xdr:ext cx="599010" cy="259045"/>
    <xdr:sp macro="" textlink="">
      <xdr:nvSpPr>
        <xdr:cNvPr id="224" name="n_1aveValue【一般廃棄物処理施設】&#10;一人当たり有形固定資産（償却資産）額"/>
        <xdr:cNvSpPr txBox="1"/>
      </xdr:nvSpPr>
      <xdr:spPr>
        <a:xfrm>
          <a:off x="21011094" y="679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197,635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25" name="テキスト ボックス 2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26" name="テキスト ボックス 2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27" name="テキスト ボックス 2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28" name="テキスト ボックス 2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29" name="テキスト ボックス 2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163705</xdr:rowOff>
    </xdr:from>
    <xdr:to>
      <xdr:col>31</xdr:col>
      <xdr:colOff>85725</xdr:colOff>
      <xdr:row>41</xdr:row>
      <xdr:rowOff>93855</xdr:rowOff>
    </xdr:to>
    <xdr:sp macro="" textlink="">
      <xdr:nvSpPr>
        <xdr:cNvPr id="230" name="円/楕円 229"/>
        <xdr:cNvSpPr/>
      </xdr:nvSpPr>
      <xdr:spPr>
        <a:xfrm>
          <a:off x="21272500" y="702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41</xdr:row>
      <xdr:rowOff>84982</xdr:rowOff>
    </xdr:from>
    <xdr:ext cx="599010" cy="259045"/>
    <xdr:sp macro="" textlink="">
      <xdr:nvSpPr>
        <xdr:cNvPr id="231" name="n_1mainValue【一般廃棄物処理施設】&#10;一人当たり有形固定資産（償却資産）額"/>
        <xdr:cNvSpPr txBox="1"/>
      </xdr:nvSpPr>
      <xdr:spPr>
        <a:xfrm>
          <a:off x="21011094" y="711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197,496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32" name="正方形/長方形 2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3" name="正方形/長方形 2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4" name="正方形/長方形 2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5" name="正方形/長方形 2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6" name="正方形/長方形 2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7" name="正方形/長方形 2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8" name="正方形/長方形 2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39" name="正方形/長方形 2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0" name="テキスト ボックス 2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1" name="直線コネクタ 2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242" name="テキスト ボックス 24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43" name="直線コネクタ 24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44" name="テキスト ボックス 24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45" name="直線コネクタ 24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46" name="テキスト ボックス 24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47" name="直線コネクタ 24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48" name="テキスト ボックス 24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49" name="直線コネクタ 24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50" name="テキスト ボックス 24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51" name="直線コネクタ 25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52" name="テキスト ボックス 25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53" name="直線コネクタ 25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254" name="テキスト ボックス 25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5" name="直線コネクタ 2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6" name="テキスト ボックス 25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119199</xdr:rowOff>
    </xdr:from>
    <xdr:to>
      <xdr:col>23</xdr:col>
      <xdr:colOff>516889</xdr:colOff>
      <xdr:row>64</xdr:row>
      <xdr:rowOff>88174</xdr:rowOff>
    </xdr:to>
    <xdr:cxnSp macro="">
      <xdr:nvCxnSpPr>
        <xdr:cNvPr id="258" name="直線コネクタ 257"/>
        <xdr:cNvCxnSpPr/>
      </xdr:nvCxnSpPr>
      <xdr:spPr>
        <a:xfrm flipV="1">
          <a:off x="16318864" y="954894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92001</xdr:rowOff>
    </xdr:from>
    <xdr:ext cx="405111" cy="259045"/>
    <xdr:sp macro="" textlink="">
      <xdr:nvSpPr>
        <xdr:cNvPr id="259" name="【保健センター・保健所】&#10;有形固定資産減価償却率最小値テキスト"/>
        <xdr:cNvSpPr txBox="1"/>
      </xdr:nvSpPr>
      <xdr:spPr>
        <a:xfrm>
          <a:off x="16408400" y="1106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64</xdr:row>
      <xdr:rowOff>88174</xdr:rowOff>
    </xdr:from>
    <xdr:to>
      <xdr:col>23</xdr:col>
      <xdr:colOff>606425</xdr:colOff>
      <xdr:row>64</xdr:row>
      <xdr:rowOff>88174</xdr:rowOff>
    </xdr:to>
    <xdr:cxnSp macro="">
      <xdr:nvCxnSpPr>
        <xdr:cNvPr id="260" name="直線コネクタ 259"/>
        <xdr:cNvCxnSpPr/>
      </xdr:nvCxnSpPr>
      <xdr:spPr>
        <a:xfrm>
          <a:off x="16230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65876</xdr:rowOff>
    </xdr:from>
    <xdr:ext cx="405111" cy="259045"/>
    <xdr:sp macro="" textlink="">
      <xdr:nvSpPr>
        <xdr:cNvPr id="261" name="【保健センター・保健所】&#10;有形固定資産減価償却率最大値テキスト"/>
        <xdr:cNvSpPr txBox="1"/>
      </xdr:nvSpPr>
      <xdr:spPr>
        <a:xfrm>
          <a:off x="164084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a:t>
          </a:r>
          <a:endParaRPr kumimoji="1" lang="ja-JP" altLang="en-US" sz="1000" b="1">
            <a:latin typeface="ＭＳ Ｐゴシック"/>
          </a:endParaRPr>
        </a:p>
      </xdr:txBody>
    </xdr:sp>
    <xdr:clientData/>
  </xdr:oneCellAnchor>
  <xdr:twoCellAnchor>
    <xdr:from>
      <xdr:col>23</xdr:col>
      <xdr:colOff>428625</xdr:colOff>
      <xdr:row>55</xdr:row>
      <xdr:rowOff>119199</xdr:rowOff>
    </xdr:from>
    <xdr:to>
      <xdr:col>23</xdr:col>
      <xdr:colOff>606425</xdr:colOff>
      <xdr:row>55</xdr:row>
      <xdr:rowOff>119199</xdr:rowOff>
    </xdr:to>
    <xdr:cxnSp macro="">
      <xdr:nvCxnSpPr>
        <xdr:cNvPr id="262" name="直線コネクタ 261"/>
        <xdr:cNvCxnSpPr/>
      </xdr:nvCxnSpPr>
      <xdr:spPr>
        <a:xfrm>
          <a:off x="16230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25599</xdr:rowOff>
    </xdr:from>
    <xdr:ext cx="405111" cy="259045"/>
    <xdr:sp macro="" textlink="">
      <xdr:nvSpPr>
        <xdr:cNvPr id="263" name="【保健センター・保健所】&#10;有形固定資産減価償却率平均値テキスト"/>
        <xdr:cNvSpPr txBox="1"/>
      </xdr:nvSpPr>
      <xdr:spPr>
        <a:xfrm>
          <a:off x="16408400" y="10655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47172</xdr:rowOff>
    </xdr:from>
    <xdr:to>
      <xdr:col>23</xdr:col>
      <xdr:colOff>568325</xdr:colOff>
      <xdr:row>62</xdr:row>
      <xdr:rowOff>148772</xdr:rowOff>
    </xdr:to>
    <xdr:sp macro="" textlink="">
      <xdr:nvSpPr>
        <xdr:cNvPr id="264" name="フローチャート : 判断 263"/>
        <xdr:cNvSpPr/>
      </xdr:nvSpPr>
      <xdr:spPr>
        <a:xfrm>
          <a:off x="16268700" y="1067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32476</xdr:rowOff>
    </xdr:from>
    <xdr:to>
      <xdr:col>22</xdr:col>
      <xdr:colOff>415925</xdr:colOff>
      <xdr:row>55</xdr:row>
      <xdr:rowOff>134076</xdr:rowOff>
    </xdr:to>
    <xdr:sp macro="" textlink="">
      <xdr:nvSpPr>
        <xdr:cNvPr id="265" name="フローチャート : 判断 264"/>
        <xdr:cNvSpPr/>
      </xdr:nvSpPr>
      <xdr:spPr>
        <a:xfrm>
          <a:off x="15430500" y="946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125203</xdr:rowOff>
    </xdr:from>
    <xdr:ext cx="405111" cy="259045"/>
    <xdr:sp macro="" textlink="">
      <xdr:nvSpPr>
        <xdr:cNvPr id="266" name="n_1aveValue【保健センター・保健所】&#10;有形固定資産減価償却率"/>
        <xdr:cNvSpPr txBox="1"/>
      </xdr:nvSpPr>
      <xdr:spPr>
        <a:xfrm>
          <a:off x="15266043" y="9554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7" name="テキスト ボックス 2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8" name="テキスト ボックス 2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9" name="テキスト ボックス 2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0" name="テキスト ボックス 2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1" name="テキスト ボックス 2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148409</xdr:rowOff>
    </xdr:from>
    <xdr:to>
      <xdr:col>22</xdr:col>
      <xdr:colOff>415925</xdr:colOff>
      <xdr:row>55</xdr:row>
      <xdr:rowOff>78559</xdr:rowOff>
    </xdr:to>
    <xdr:sp macro="" textlink="">
      <xdr:nvSpPr>
        <xdr:cNvPr id="272" name="円/楕円 271"/>
        <xdr:cNvSpPr/>
      </xdr:nvSpPr>
      <xdr:spPr>
        <a:xfrm>
          <a:off x="15430500" y="940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95086</xdr:rowOff>
    </xdr:from>
    <xdr:ext cx="405111" cy="259045"/>
    <xdr:sp macro="" textlink="">
      <xdr:nvSpPr>
        <xdr:cNvPr id="273" name="n_1mainValue【保健センター・保健所】&#10;有形固定資産減価償却率"/>
        <xdr:cNvSpPr txBox="1"/>
      </xdr:nvSpPr>
      <xdr:spPr>
        <a:xfrm>
          <a:off x="15266043" y="9181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4" name="正方形/長方形 2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5" name="正方形/長方形 2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6" name="正方形/長方形 2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7" name="正方形/長方形 2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8" name="正方形/長方形 2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9" name="正方形/長方形 2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0" name="正方形/長方形 2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1" name="正方形/長方形 2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2" name="テキスト ボックス 2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3" name="直線コネクタ 2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65</xdr:row>
      <xdr:rowOff>0</xdr:rowOff>
    </xdr:from>
    <xdr:to>
      <xdr:col>33</xdr:col>
      <xdr:colOff>314325</xdr:colOff>
      <xdr:row>65</xdr:row>
      <xdr:rowOff>0</xdr:rowOff>
    </xdr:to>
    <xdr:cxnSp macro="">
      <xdr:nvCxnSpPr>
        <xdr:cNvPr id="284" name="直線コネクタ 283"/>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64</xdr:row>
      <xdr:rowOff>29227</xdr:rowOff>
    </xdr:from>
    <xdr:ext cx="467179" cy="259045"/>
    <xdr:sp macro="" textlink="">
      <xdr:nvSpPr>
        <xdr:cNvPr id="285" name="テキスト ボックス 284"/>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286" name="直線コネクタ 28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287" name="テキスト ボックス 28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61</xdr:row>
      <xdr:rowOff>114300</xdr:rowOff>
    </xdr:from>
    <xdr:to>
      <xdr:col>33</xdr:col>
      <xdr:colOff>314325</xdr:colOff>
      <xdr:row>61</xdr:row>
      <xdr:rowOff>114300</xdr:rowOff>
    </xdr:to>
    <xdr:cxnSp macro="">
      <xdr:nvCxnSpPr>
        <xdr:cNvPr id="288" name="直線コネクタ 287"/>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143527</xdr:rowOff>
    </xdr:from>
    <xdr:ext cx="467179" cy="259045"/>
    <xdr:sp macro="" textlink="">
      <xdr:nvSpPr>
        <xdr:cNvPr id="289" name="テキスト ボックス 288"/>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0" name="直線コネクタ 28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91" name="テキスト ボックス 29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58</xdr:row>
      <xdr:rowOff>57150</xdr:rowOff>
    </xdr:from>
    <xdr:to>
      <xdr:col>33</xdr:col>
      <xdr:colOff>314325</xdr:colOff>
      <xdr:row>58</xdr:row>
      <xdr:rowOff>57150</xdr:rowOff>
    </xdr:to>
    <xdr:cxnSp macro="">
      <xdr:nvCxnSpPr>
        <xdr:cNvPr id="292" name="直線コネクタ 291"/>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86377</xdr:rowOff>
    </xdr:from>
    <xdr:ext cx="467179" cy="259045"/>
    <xdr:sp macro="" textlink="">
      <xdr:nvSpPr>
        <xdr:cNvPr id="293" name="テキスト ボックス 292"/>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294" name="直線コネクタ 293"/>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295" name="テキスト ボックス 294"/>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55</xdr:row>
      <xdr:rowOff>0</xdr:rowOff>
    </xdr:from>
    <xdr:to>
      <xdr:col>33</xdr:col>
      <xdr:colOff>314325</xdr:colOff>
      <xdr:row>55</xdr:row>
      <xdr:rowOff>0</xdr:rowOff>
    </xdr:to>
    <xdr:cxnSp macro="">
      <xdr:nvCxnSpPr>
        <xdr:cNvPr id="296" name="直線コネクタ 295"/>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29227</xdr:rowOff>
    </xdr:from>
    <xdr:ext cx="467179" cy="259045"/>
    <xdr:sp macro="" textlink="">
      <xdr:nvSpPr>
        <xdr:cNvPr id="297" name="テキスト ボックス 296"/>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8" name="直線コネクタ 2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9" name="テキスト ボックス 2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61</xdr:row>
      <xdr:rowOff>164306</xdr:rowOff>
    </xdr:from>
    <xdr:to>
      <xdr:col>32</xdr:col>
      <xdr:colOff>186689</xdr:colOff>
      <xdr:row>63</xdr:row>
      <xdr:rowOff>128588</xdr:rowOff>
    </xdr:to>
    <xdr:cxnSp macro="">
      <xdr:nvCxnSpPr>
        <xdr:cNvPr id="301" name="直線コネクタ 300"/>
        <xdr:cNvCxnSpPr/>
      </xdr:nvCxnSpPr>
      <xdr:spPr>
        <a:xfrm flipV="1">
          <a:off x="22160864" y="10622756"/>
          <a:ext cx="0" cy="307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132415</xdr:rowOff>
    </xdr:from>
    <xdr:ext cx="469744" cy="259045"/>
    <xdr:sp macro="" textlink="">
      <xdr:nvSpPr>
        <xdr:cNvPr id="302" name="【保健センター・保健所】&#10;一人当たり面積最小値テキスト"/>
        <xdr:cNvSpPr txBox="1"/>
      </xdr:nvSpPr>
      <xdr:spPr>
        <a:xfrm>
          <a:off x="22250400" y="1093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0.150</a:t>
          </a:r>
          <a:endParaRPr kumimoji="1" lang="ja-JP" altLang="en-US" sz="1000" b="1">
            <a:latin typeface="ＭＳ Ｐゴシック"/>
          </a:endParaRPr>
        </a:p>
      </xdr:txBody>
    </xdr:sp>
    <xdr:clientData/>
  </xdr:oneCellAnchor>
  <xdr:twoCellAnchor>
    <xdr:from>
      <xdr:col>32</xdr:col>
      <xdr:colOff>98425</xdr:colOff>
      <xdr:row>63</xdr:row>
      <xdr:rowOff>128588</xdr:rowOff>
    </xdr:from>
    <xdr:to>
      <xdr:col>32</xdr:col>
      <xdr:colOff>276225</xdr:colOff>
      <xdr:row>63</xdr:row>
      <xdr:rowOff>128588</xdr:rowOff>
    </xdr:to>
    <xdr:cxnSp macro="">
      <xdr:nvCxnSpPr>
        <xdr:cNvPr id="303" name="直線コネクタ 302"/>
        <xdr:cNvCxnSpPr/>
      </xdr:nvCxnSpPr>
      <xdr:spPr>
        <a:xfrm>
          <a:off x="22072600" y="10929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110983</xdr:rowOff>
    </xdr:from>
    <xdr:ext cx="469744" cy="259045"/>
    <xdr:sp macro="" textlink="">
      <xdr:nvSpPr>
        <xdr:cNvPr id="304" name="【保健センター・保健所】&#10;一人当たり面積最大値テキスト"/>
        <xdr:cNvSpPr txBox="1"/>
      </xdr:nvSpPr>
      <xdr:spPr>
        <a:xfrm>
          <a:off x="22250400" y="10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0.365</a:t>
          </a:r>
          <a:endParaRPr kumimoji="1" lang="ja-JP" altLang="en-US" sz="1000" b="1">
            <a:latin typeface="ＭＳ Ｐゴシック"/>
          </a:endParaRPr>
        </a:p>
      </xdr:txBody>
    </xdr:sp>
    <xdr:clientData/>
  </xdr:oneCellAnchor>
  <xdr:twoCellAnchor>
    <xdr:from>
      <xdr:col>32</xdr:col>
      <xdr:colOff>98425</xdr:colOff>
      <xdr:row>61</xdr:row>
      <xdr:rowOff>164306</xdr:rowOff>
    </xdr:from>
    <xdr:to>
      <xdr:col>32</xdr:col>
      <xdr:colOff>276225</xdr:colOff>
      <xdr:row>61</xdr:row>
      <xdr:rowOff>164306</xdr:rowOff>
    </xdr:to>
    <xdr:cxnSp macro="">
      <xdr:nvCxnSpPr>
        <xdr:cNvPr id="305" name="直線コネクタ 304"/>
        <xdr:cNvCxnSpPr/>
      </xdr:nvCxnSpPr>
      <xdr:spPr>
        <a:xfrm>
          <a:off x="22072600" y="1062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79074</xdr:rowOff>
    </xdr:from>
    <xdr:ext cx="469744" cy="259045"/>
    <xdr:sp macro="" textlink="">
      <xdr:nvSpPr>
        <xdr:cNvPr id="306" name="【保健センター・保健所】&#10;一人当たり面積平均値テキスト"/>
        <xdr:cNvSpPr txBox="1"/>
      </xdr:nvSpPr>
      <xdr:spPr>
        <a:xfrm>
          <a:off x="22250400" y="1070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0.254</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100647</xdr:rowOff>
    </xdr:from>
    <xdr:to>
      <xdr:col>32</xdr:col>
      <xdr:colOff>238125</xdr:colOff>
      <xdr:row>63</xdr:row>
      <xdr:rowOff>30797</xdr:rowOff>
    </xdr:to>
    <xdr:sp macro="" textlink="">
      <xdr:nvSpPr>
        <xdr:cNvPr id="307" name="フローチャート : 判断 306"/>
        <xdr:cNvSpPr/>
      </xdr:nvSpPr>
      <xdr:spPr>
        <a:xfrm>
          <a:off x="22110700" y="1073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42069</xdr:rowOff>
    </xdr:from>
    <xdr:to>
      <xdr:col>31</xdr:col>
      <xdr:colOff>85725</xdr:colOff>
      <xdr:row>62</xdr:row>
      <xdr:rowOff>143669</xdr:rowOff>
    </xdr:to>
    <xdr:sp macro="" textlink="">
      <xdr:nvSpPr>
        <xdr:cNvPr id="308" name="フローチャート : 判断 307"/>
        <xdr:cNvSpPr/>
      </xdr:nvSpPr>
      <xdr:spPr>
        <a:xfrm>
          <a:off x="21272500" y="106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134796</xdr:rowOff>
    </xdr:from>
    <xdr:ext cx="469744" cy="259045"/>
    <xdr:sp macro="" textlink="">
      <xdr:nvSpPr>
        <xdr:cNvPr id="309" name="n_1aveValue【保健センター・保健所】&#10;一人当たり面積"/>
        <xdr:cNvSpPr txBox="1"/>
      </xdr:nvSpPr>
      <xdr:spPr>
        <a:xfrm>
          <a:off x="21075727" y="1076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0" name="テキスト ボックス 3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1" name="テキスト ボックス 3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2" name="テキスト ボックス 3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3" name="テキスト ボックス 3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4" name="テキスト ボックス 3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76359</xdr:rowOff>
    </xdr:from>
    <xdr:to>
      <xdr:col>31</xdr:col>
      <xdr:colOff>85725</xdr:colOff>
      <xdr:row>56</xdr:row>
      <xdr:rowOff>6509</xdr:rowOff>
    </xdr:to>
    <xdr:sp macro="" textlink="">
      <xdr:nvSpPr>
        <xdr:cNvPr id="315" name="円/楕円 314"/>
        <xdr:cNvSpPr/>
      </xdr:nvSpPr>
      <xdr:spPr>
        <a:xfrm>
          <a:off x="21272500" y="95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23036</xdr:rowOff>
    </xdr:from>
    <xdr:ext cx="469744" cy="259045"/>
    <xdr:sp macro="" textlink="">
      <xdr:nvSpPr>
        <xdr:cNvPr id="316" name="n_1mainValue【保健センター・保健所】&#10;一人当たり面積"/>
        <xdr:cNvSpPr txBox="1"/>
      </xdr:nvSpPr>
      <xdr:spPr>
        <a:xfrm>
          <a:off x="21075727" y="928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7" name="正方形/長方形 3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8" name="正方形/長方形 3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9" name="正方形/長方形 3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0" name="正方形/長方形 3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1" name="正方形/長方形 3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2" name="正方形/長方形 3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3" name="正方形/長方形 3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4" name="正方形/長方形 3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5" name="テキスト ボックス 3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6" name="直線コネクタ 3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7" name="テキスト ボックス 32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28" name="直線コネクタ 3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29" name="テキスト ボックス 32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30" name="直線コネクタ 3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31" name="テキスト ボックス 3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32" name="直線コネクタ 3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3" name="テキスト ボックス 3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4" name="直線コネクタ 3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5" name="テキスト ボックス 3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6" name="直線コネクタ 3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37" name="テキスト ボックス 33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8" name="直線コネクタ 3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9" name="テキスト ボックス 3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70486</xdr:rowOff>
    </xdr:from>
    <xdr:to>
      <xdr:col>23</xdr:col>
      <xdr:colOff>516889</xdr:colOff>
      <xdr:row>86</xdr:row>
      <xdr:rowOff>114300</xdr:rowOff>
    </xdr:to>
    <xdr:cxnSp macro="">
      <xdr:nvCxnSpPr>
        <xdr:cNvPr id="341" name="直線コネクタ 340"/>
        <xdr:cNvCxnSpPr/>
      </xdr:nvCxnSpPr>
      <xdr:spPr>
        <a:xfrm flipV="1">
          <a:off x="16318864"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405111" cy="259045"/>
    <xdr:sp macro="" textlink="">
      <xdr:nvSpPr>
        <xdr:cNvPr id="342" name="【消防施設】&#10;有形固定資産減価償却率最小値テキスト"/>
        <xdr:cNvSpPr txBox="1"/>
      </xdr:nvSpPr>
      <xdr:spPr>
        <a:xfrm>
          <a:off x="164084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343" name="直線コネクタ 34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17163</xdr:rowOff>
    </xdr:from>
    <xdr:ext cx="405111" cy="259045"/>
    <xdr:sp macro="" textlink="">
      <xdr:nvSpPr>
        <xdr:cNvPr id="344" name="【消防施設】&#10;有形固定資産減価償却率最大値テキスト"/>
        <xdr:cNvSpPr txBox="1"/>
      </xdr:nvSpPr>
      <xdr:spPr>
        <a:xfrm>
          <a:off x="164084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a:t>
          </a:r>
          <a:endParaRPr kumimoji="1" lang="ja-JP" altLang="en-US" sz="1000" b="1">
            <a:latin typeface="ＭＳ Ｐゴシック"/>
          </a:endParaRPr>
        </a:p>
      </xdr:txBody>
    </xdr:sp>
    <xdr:clientData/>
  </xdr:oneCellAnchor>
  <xdr:twoCellAnchor>
    <xdr:from>
      <xdr:col>23</xdr:col>
      <xdr:colOff>428625</xdr:colOff>
      <xdr:row>78</xdr:row>
      <xdr:rowOff>70486</xdr:rowOff>
    </xdr:from>
    <xdr:to>
      <xdr:col>23</xdr:col>
      <xdr:colOff>606425</xdr:colOff>
      <xdr:row>78</xdr:row>
      <xdr:rowOff>70486</xdr:rowOff>
    </xdr:to>
    <xdr:cxnSp macro="">
      <xdr:nvCxnSpPr>
        <xdr:cNvPr id="345" name="直線コネクタ 344"/>
        <xdr:cNvCxnSpPr/>
      </xdr:nvCxnSpPr>
      <xdr:spPr>
        <a:xfrm>
          <a:off x="16230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108602</xdr:rowOff>
    </xdr:from>
    <xdr:ext cx="405111" cy="259045"/>
    <xdr:sp macro="" textlink="">
      <xdr:nvSpPr>
        <xdr:cNvPr id="346" name="【消防施設】&#10;有形固定資産減価償却率平均値テキスト"/>
        <xdr:cNvSpPr txBox="1"/>
      </xdr:nvSpPr>
      <xdr:spPr>
        <a:xfrm>
          <a:off x="164084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130175</xdr:rowOff>
    </xdr:from>
    <xdr:to>
      <xdr:col>23</xdr:col>
      <xdr:colOff>568325</xdr:colOff>
      <xdr:row>83</xdr:row>
      <xdr:rowOff>60325</xdr:rowOff>
    </xdr:to>
    <xdr:sp macro="" textlink="">
      <xdr:nvSpPr>
        <xdr:cNvPr id="347" name="フローチャート : 判断 346"/>
        <xdr:cNvSpPr/>
      </xdr:nvSpPr>
      <xdr:spPr>
        <a:xfrm>
          <a:off x="16268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69214</xdr:rowOff>
    </xdr:from>
    <xdr:to>
      <xdr:col>22</xdr:col>
      <xdr:colOff>415925</xdr:colOff>
      <xdr:row>81</xdr:row>
      <xdr:rowOff>170814</xdr:rowOff>
    </xdr:to>
    <xdr:sp macro="" textlink="">
      <xdr:nvSpPr>
        <xdr:cNvPr id="348" name="フローチャート : 判断 347"/>
        <xdr:cNvSpPr/>
      </xdr:nvSpPr>
      <xdr:spPr>
        <a:xfrm>
          <a:off x="15430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161941</xdr:rowOff>
    </xdr:from>
    <xdr:ext cx="405111" cy="259045"/>
    <xdr:sp macro="" textlink="">
      <xdr:nvSpPr>
        <xdr:cNvPr id="349" name="n_1aveValue【消防施設】&#10;有形固定資産減価償却率"/>
        <xdr:cNvSpPr txBox="1"/>
      </xdr:nvSpPr>
      <xdr:spPr>
        <a:xfrm>
          <a:off x="15266043"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0" name="テキスト ボックス 3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1" name="テキスト ボックス 3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2" name="テキスト ボックス 3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3" name="テキスト ボックス 3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4" name="テキスト ボックス 3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73025</xdr:rowOff>
    </xdr:from>
    <xdr:to>
      <xdr:col>22</xdr:col>
      <xdr:colOff>415925</xdr:colOff>
      <xdr:row>81</xdr:row>
      <xdr:rowOff>3175</xdr:rowOff>
    </xdr:to>
    <xdr:sp macro="" textlink="">
      <xdr:nvSpPr>
        <xdr:cNvPr id="355" name="円/楕円 354"/>
        <xdr:cNvSpPr/>
      </xdr:nvSpPr>
      <xdr:spPr>
        <a:xfrm>
          <a:off x="15430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19702</xdr:rowOff>
    </xdr:from>
    <xdr:ext cx="405111" cy="259045"/>
    <xdr:sp macro="" textlink="">
      <xdr:nvSpPr>
        <xdr:cNvPr id="356" name="n_1mainValue【消防施設】&#10;有形固定資産減価償却率"/>
        <xdr:cNvSpPr txBox="1"/>
      </xdr:nvSpPr>
      <xdr:spPr>
        <a:xfrm>
          <a:off x="15266043"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7" name="正方形/長方形 3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8" name="正方形/長方形 3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9" name="正方形/長方形 3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0" name="正方形/長方形 3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1" name="正方形/長方形 3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2" name="正方形/長方形 3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3" name="正方形/長方形 3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4" name="正方形/長方形 3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5" name="テキスト ボックス 3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6" name="直線コネクタ 3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67" name="直線コネクタ 36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68" name="テキスト ボックス 36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69" name="直線コネクタ 36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70" name="テキスト ボックス 36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71" name="直線コネクタ 3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72" name="テキスト ボックス 37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73" name="直線コネクタ 37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74" name="テキスト ボックス 37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75" name="直線コネクタ 37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76" name="テキスト ボックス 37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7" name="直線コネクタ 3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8" name="テキスト ボックス 3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80011</xdr:rowOff>
    </xdr:from>
    <xdr:to>
      <xdr:col>32</xdr:col>
      <xdr:colOff>186689</xdr:colOff>
      <xdr:row>82</xdr:row>
      <xdr:rowOff>34289</xdr:rowOff>
    </xdr:to>
    <xdr:cxnSp macro="">
      <xdr:nvCxnSpPr>
        <xdr:cNvPr id="380" name="直線コネクタ 379"/>
        <xdr:cNvCxnSpPr/>
      </xdr:nvCxnSpPr>
      <xdr:spPr>
        <a:xfrm flipV="1">
          <a:off x="22160864" y="13281661"/>
          <a:ext cx="0" cy="811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38116</xdr:rowOff>
    </xdr:from>
    <xdr:ext cx="469744" cy="259045"/>
    <xdr:sp macro="" textlink="">
      <xdr:nvSpPr>
        <xdr:cNvPr id="381" name="【消防施設】&#10;一人当たり面積最小値テキスト"/>
        <xdr:cNvSpPr txBox="1"/>
      </xdr:nvSpPr>
      <xdr:spPr>
        <a:xfrm>
          <a:off x="22250400" y="1409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0.201</a:t>
          </a:r>
          <a:endParaRPr kumimoji="1" lang="ja-JP" altLang="en-US" sz="1000" b="1">
            <a:latin typeface="ＭＳ Ｐゴシック"/>
          </a:endParaRPr>
        </a:p>
      </xdr:txBody>
    </xdr:sp>
    <xdr:clientData/>
  </xdr:oneCellAnchor>
  <xdr:twoCellAnchor>
    <xdr:from>
      <xdr:col>32</xdr:col>
      <xdr:colOff>98425</xdr:colOff>
      <xdr:row>82</xdr:row>
      <xdr:rowOff>34289</xdr:rowOff>
    </xdr:from>
    <xdr:to>
      <xdr:col>32</xdr:col>
      <xdr:colOff>276225</xdr:colOff>
      <xdr:row>82</xdr:row>
      <xdr:rowOff>34289</xdr:rowOff>
    </xdr:to>
    <xdr:cxnSp macro="">
      <xdr:nvCxnSpPr>
        <xdr:cNvPr id="382" name="直線コネクタ 381"/>
        <xdr:cNvCxnSpPr/>
      </xdr:nvCxnSpPr>
      <xdr:spPr>
        <a:xfrm>
          <a:off x="22072600" y="1409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26688</xdr:rowOff>
    </xdr:from>
    <xdr:ext cx="469744" cy="259045"/>
    <xdr:sp macro="" textlink="">
      <xdr:nvSpPr>
        <xdr:cNvPr id="383" name="【消防施設】&#10;一人当たり面積最大値テキスト"/>
        <xdr:cNvSpPr txBox="1"/>
      </xdr:nvSpPr>
      <xdr:spPr>
        <a:xfrm>
          <a:off x="22250400" y="130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0.414</a:t>
          </a:r>
          <a:endParaRPr kumimoji="1" lang="ja-JP" altLang="en-US" sz="1000" b="1">
            <a:latin typeface="ＭＳ Ｐゴシック"/>
          </a:endParaRPr>
        </a:p>
      </xdr:txBody>
    </xdr:sp>
    <xdr:clientData/>
  </xdr:oneCellAnchor>
  <xdr:twoCellAnchor>
    <xdr:from>
      <xdr:col>32</xdr:col>
      <xdr:colOff>98425</xdr:colOff>
      <xdr:row>77</xdr:row>
      <xdr:rowOff>80011</xdr:rowOff>
    </xdr:from>
    <xdr:to>
      <xdr:col>32</xdr:col>
      <xdr:colOff>276225</xdr:colOff>
      <xdr:row>77</xdr:row>
      <xdr:rowOff>80011</xdr:rowOff>
    </xdr:to>
    <xdr:cxnSp macro="">
      <xdr:nvCxnSpPr>
        <xdr:cNvPr id="384" name="直線コネクタ 383"/>
        <xdr:cNvCxnSpPr/>
      </xdr:nvCxnSpPr>
      <xdr:spPr>
        <a:xfrm>
          <a:off x="22072600" y="1328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87647</xdr:rowOff>
    </xdr:from>
    <xdr:ext cx="469744" cy="259045"/>
    <xdr:sp macro="" textlink="">
      <xdr:nvSpPr>
        <xdr:cNvPr id="385" name="【消防施設】&#10;一人当たり面積平均値テキスト"/>
        <xdr:cNvSpPr txBox="1"/>
      </xdr:nvSpPr>
      <xdr:spPr>
        <a:xfrm>
          <a:off x="22250400" y="13803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109220</xdr:rowOff>
    </xdr:from>
    <xdr:to>
      <xdr:col>32</xdr:col>
      <xdr:colOff>238125</xdr:colOff>
      <xdr:row>81</xdr:row>
      <xdr:rowOff>39370</xdr:rowOff>
    </xdr:to>
    <xdr:sp macro="" textlink="">
      <xdr:nvSpPr>
        <xdr:cNvPr id="386" name="フローチャート : 判断 385"/>
        <xdr:cNvSpPr/>
      </xdr:nvSpPr>
      <xdr:spPr>
        <a:xfrm>
          <a:off x="221107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101600</xdr:rowOff>
    </xdr:from>
    <xdr:to>
      <xdr:col>31</xdr:col>
      <xdr:colOff>85725</xdr:colOff>
      <xdr:row>81</xdr:row>
      <xdr:rowOff>31750</xdr:rowOff>
    </xdr:to>
    <xdr:sp macro="" textlink="">
      <xdr:nvSpPr>
        <xdr:cNvPr id="387" name="フローチャート : 判断 386"/>
        <xdr:cNvSpPr/>
      </xdr:nvSpPr>
      <xdr:spPr>
        <a:xfrm>
          <a:off x="21272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48277</xdr:rowOff>
    </xdr:from>
    <xdr:ext cx="469744" cy="259045"/>
    <xdr:sp macro="" textlink="">
      <xdr:nvSpPr>
        <xdr:cNvPr id="388" name="n_1aveValue【消防施設】&#10;一人当たり面積"/>
        <xdr:cNvSpPr txBox="1"/>
      </xdr:nvSpPr>
      <xdr:spPr>
        <a:xfrm>
          <a:off x="21075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9" name="テキスト ボックス 3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0" name="テキスト ボックス 3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1" name="テキスト ボックス 3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2" name="テキスト ボックス 3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3" name="テキスト ボックス 3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166370</xdr:rowOff>
    </xdr:from>
    <xdr:to>
      <xdr:col>31</xdr:col>
      <xdr:colOff>85725</xdr:colOff>
      <xdr:row>85</xdr:row>
      <xdr:rowOff>96520</xdr:rowOff>
    </xdr:to>
    <xdr:sp macro="" textlink="">
      <xdr:nvSpPr>
        <xdr:cNvPr id="394" name="円/楕円 393"/>
        <xdr:cNvSpPr/>
      </xdr:nvSpPr>
      <xdr:spPr>
        <a:xfrm>
          <a:off x="21272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87647</xdr:rowOff>
    </xdr:from>
    <xdr:ext cx="469744" cy="259045"/>
    <xdr:sp macro="" textlink="">
      <xdr:nvSpPr>
        <xdr:cNvPr id="395" name="n_1mainValue【消防施設】&#10;一人当たり面積"/>
        <xdr:cNvSpPr txBox="1"/>
      </xdr:nvSpPr>
      <xdr:spPr>
        <a:xfrm>
          <a:off x="21075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6" name="正方形/長方形 3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7" name="正方形/長方形 3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8" name="正方形/長方形 3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9" name="正方形/長方形 3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0" name="正方形/長方形 3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1" name="正方形/長方形 4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2" name="正方形/長方形 4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3" name="正方形/長方形 4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4" name="テキスト ボックス 4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5" name="直線コネクタ 4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6" name="テキスト ボックス 40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7" name="直線コネクタ 40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8" name="テキスト ボックス 40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9" name="直線コネクタ 40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0" name="テキスト ボックス 40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1" name="直線コネクタ 41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2" name="テキスト ボックス 41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3" name="直線コネクタ 41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4" name="テキスト ボックス 41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5" name="直線コネクタ 41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6" name="テキスト ボックス 41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7" name="直線コネクタ 4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8" name="テキスト ボックス 4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420" name="直線コネクタ 419"/>
        <xdr:cNvCxnSpPr/>
      </xdr:nvCxnSpPr>
      <xdr:spPr>
        <a:xfrm flipV="1">
          <a:off x="16318864" y="173736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421" name="【庁舎】&#10;有形固定資産減価償却率最小値テキスト"/>
        <xdr:cNvSpPr txBox="1"/>
      </xdr:nvSpPr>
      <xdr:spPr>
        <a:xfrm>
          <a:off x="164084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422" name="直線コネクタ 421"/>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423" name="【庁舎】&#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424" name="直線コネクタ 423"/>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20972</xdr:rowOff>
    </xdr:from>
    <xdr:ext cx="405111" cy="259045"/>
    <xdr:sp macro="" textlink="">
      <xdr:nvSpPr>
        <xdr:cNvPr id="425" name="【庁舎】&#10;有形固定資産減価償却率平均値テキスト"/>
        <xdr:cNvSpPr txBox="1"/>
      </xdr:nvSpPr>
      <xdr:spPr>
        <a:xfrm>
          <a:off x="164084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426" name="フローチャート : 判断 425"/>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427" name="フローチャート : 判断 426"/>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38752</xdr:rowOff>
    </xdr:from>
    <xdr:ext cx="405111" cy="259045"/>
    <xdr:sp macro="" textlink="">
      <xdr:nvSpPr>
        <xdr:cNvPr id="428" name="n_1aveValue【庁舎】&#10;有形固定資産減価償却率"/>
        <xdr:cNvSpPr txBox="1"/>
      </xdr:nvSpPr>
      <xdr:spPr>
        <a:xfrm>
          <a:off x="15266043"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9" name="テキスト ボックス 4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0" name="テキスト ボックス 4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1" name="テキスト ボックス 4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2" name="テキスト ボックス 4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3" name="テキスト ボックス 4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52070</xdr:rowOff>
    </xdr:from>
    <xdr:to>
      <xdr:col>22</xdr:col>
      <xdr:colOff>415925</xdr:colOff>
      <xdr:row>106</xdr:row>
      <xdr:rowOff>153670</xdr:rowOff>
    </xdr:to>
    <xdr:sp macro="" textlink="">
      <xdr:nvSpPr>
        <xdr:cNvPr id="434" name="円/楕円 433"/>
        <xdr:cNvSpPr/>
      </xdr:nvSpPr>
      <xdr:spPr>
        <a:xfrm>
          <a:off x="15430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144797</xdr:rowOff>
    </xdr:from>
    <xdr:ext cx="405111" cy="259045"/>
    <xdr:sp macro="" textlink="">
      <xdr:nvSpPr>
        <xdr:cNvPr id="435" name="n_1mainValue【庁舎】&#10;有形固定資産減価償却率"/>
        <xdr:cNvSpPr txBox="1"/>
      </xdr:nvSpPr>
      <xdr:spPr>
        <a:xfrm>
          <a:off x="15266043"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6" name="正方形/長方形 4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7" name="正方形/長方形 4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8" name="正方形/長方形 4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9" name="正方形/長方形 4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0" name="正方形/長方形 4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1" name="正方形/長方形 4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2" name="正方形/長方形 4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3" name="正方形/長方形 4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4" name="テキスト ボックス 4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5" name="直線コネクタ 4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6" name="直線コネクタ 44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7" name="テキスト ボックス 44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8" name="直線コネクタ 44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9" name="テキスト ボックス 44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50" name="直線コネクタ 44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1" name="テキスト ボックス 45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2" name="直線コネクタ 45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3" name="テキスト ボックス 45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4" name="直線コネクタ 4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5" name="テキスト ボックス 4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457" name="直線コネクタ 456"/>
        <xdr:cNvCxnSpPr/>
      </xdr:nvCxnSpPr>
      <xdr:spPr>
        <a:xfrm flipV="1">
          <a:off x="22160864" y="17248860"/>
          <a:ext cx="0" cy="12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458" name="【庁舎】&#10;一人当たり面積最小値テキスト"/>
        <xdr:cNvSpPr txBox="1"/>
      </xdr:nvSpPr>
      <xdr:spPr>
        <a:xfrm>
          <a:off x="22250400" y="184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459" name="直線コネクタ 458"/>
        <xdr:cNvCxnSpPr/>
      </xdr:nvCxnSpPr>
      <xdr:spPr>
        <a:xfrm>
          <a:off x="22072600" y="1849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460" name="【庁舎】&#10;一人当たり面積最大値テキスト"/>
        <xdr:cNvSpPr txBox="1"/>
      </xdr:nvSpPr>
      <xdr:spPr>
        <a:xfrm>
          <a:off x="22250400" y="170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461" name="直線コネクタ 460"/>
        <xdr:cNvCxnSpPr/>
      </xdr:nvCxnSpPr>
      <xdr:spPr>
        <a:xfrm>
          <a:off x="22072600" y="17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104869</xdr:rowOff>
    </xdr:from>
    <xdr:ext cx="469744" cy="259045"/>
    <xdr:sp macro="" textlink="">
      <xdr:nvSpPr>
        <xdr:cNvPr id="462" name="【庁舎】&#10;一人当たり面積平均値テキスト"/>
        <xdr:cNvSpPr txBox="1"/>
      </xdr:nvSpPr>
      <xdr:spPr>
        <a:xfrm>
          <a:off x="22250400" y="18278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463" name="フローチャート : 判断 462"/>
        <xdr:cNvSpPr/>
      </xdr:nvSpPr>
      <xdr:spPr>
        <a:xfrm>
          <a:off x="22110700" y="183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27457</xdr:rowOff>
    </xdr:from>
    <xdr:to>
      <xdr:col>31</xdr:col>
      <xdr:colOff>85725</xdr:colOff>
      <xdr:row>107</xdr:row>
      <xdr:rowOff>129057</xdr:rowOff>
    </xdr:to>
    <xdr:sp macro="" textlink="">
      <xdr:nvSpPr>
        <xdr:cNvPr id="464" name="フローチャート : 判断 463"/>
        <xdr:cNvSpPr/>
      </xdr:nvSpPr>
      <xdr:spPr>
        <a:xfrm>
          <a:off x="21272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120184</xdr:rowOff>
    </xdr:from>
    <xdr:ext cx="469744" cy="259045"/>
    <xdr:sp macro="" textlink="">
      <xdr:nvSpPr>
        <xdr:cNvPr id="465" name="n_1aveValue【庁舎】&#10;一人当たり面積"/>
        <xdr:cNvSpPr txBox="1"/>
      </xdr:nvSpPr>
      <xdr:spPr>
        <a:xfrm>
          <a:off x="210757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6" name="テキスト ボックス 4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7" name="テキスト ボックス 4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8" name="テキスト ボックス 4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9" name="テキスト ボックス 4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0" name="テキスト ボックス 4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75692</xdr:rowOff>
    </xdr:from>
    <xdr:to>
      <xdr:col>31</xdr:col>
      <xdr:colOff>85725</xdr:colOff>
      <xdr:row>107</xdr:row>
      <xdr:rowOff>5842</xdr:rowOff>
    </xdr:to>
    <xdr:sp macro="" textlink="">
      <xdr:nvSpPr>
        <xdr:cNvPr id="471" name="円/楕円 470"/>
        <xdr:cNvSpPr/>
      </xdr:nvSpPr>
      <xdr:spPr>
        <a:xfrm>
          <a:off x="21272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22369</xdr:rowOff>
    </xdr:from>
    <xdr:ext cx="469744" cy="259045"/>
    <xdr:sp macro="" textlink="">
      <xdr:nvSpPr>
        <xdr:cNvPr id="472" name="n_1mainValue【庁舎】&#10;一人当たり面積"/>
        <xdr:cNvSpPr txBox="1"/>
      </xdr:nvSpPr>
      <xdr:spPr>
        <a:xfrm>
          <a:off x="210757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3" name="正方形/長方形 4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4" name="正方形/長方形 4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5" name="テキスト ボックス 4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体育館・プールについては、平成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年に新設したため、類似団体平均と比べ</a:t>
          </a:r>
          <a:r>
            <a:rPr kumimoji="1" lang="en-US" altLang="ja-JP" sz="1100">
              <a:solidFill>
                <a:schemeClr val="dk1"/>
              </a:solidFill>
              <a:effectLst/>
              <a:latin typeface="+mn-lt"/>
              <a:ea typeface="+mn-ea"/>
              <a:cs typeface="+mn-cs"/>
            </a:rPr>
            <a:t>16.3</a:t>
          </a:r>
          <a:r>
            <a:rPr kumimoji="1" lang="ja-JP" altLang="ja-JP" sz="1100">
              <a:solidFill>
                <a:schemeClr val="dk1"/>
              </a:solidFill>
              <a:effectLst/>
              <a:latin typeface="+mn-lt"/>
              <a:ea typeface="+mn-ea"/>
              <a:cs typeface="+mn-cs"/>
            </a:rPr>
            <a:t>ポイント低くなっている。今後は、計画的かつ効率的な修繕を行い、施設の長寿命化に努めていく。</a:t>
          </a:r>
          <a:endParaRPr lang="ja-JP" altLang="ja-JP" sz="1400">
            <a:effectLst/>
          </a:endParaRPr>
        </a:p>
        <a:p>
          <a:r>
            <a:rPr kumimoji="1" lang="ja-JP" altLang="ja-JP" sz="1100">
              <a:solidFill>
                <a:schemeClr val="dk1"/>
              </a:solidFill>
              <a:effectLst/>
              <a:latin typeface="+mn-lt"/>
              <a:ea typeface="+mn-ea"/>
              <a:cs typeface="+mn-cs"/>
            </a:rPr>
            <a:t>　保健センターについては、平成</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年に建設し、</a:t>
          </a:r>
          <a:r>
            <a:rPr kumimoji="1" lang="ja-JP" altLang="en-US" sz="1100">
              <a:solidFill>
                <a:schemeClr val="dk1"/>
              </a:solidFill>
              <a:effectLst/>
              <a:latin typeface="+mn-lt"/>
              <a:ea typeface="+mn-ea"/>
              <a:cs typeface="+mn-cs"/>
            </a:rPr>
            <a:t>築、約</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年が経過しており、</a:t>
          </a:r>
          <a:r>
            <a:rPr kumimoji="1" lang="ja-JP" altLang="ja-JP" sz="1100">
              <a:solidFill>
                <a:schemeClr val="dk1"/>
              </a:solidFill>
              <a:effectLst/>
              <a:latin typeface="+mn-lt"/>
              <a:ea typeface="+mn-ea"/>
              <a:cs typeface="+mn-cs"/>
            </a:rPr>
            <a:t>類似団体平均と比べ</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なっている。耐用年数を経過していないため、今後大きな改修工事等の予定はないが、定期的な点検と適切な維持管理により施設の長寿命化に努めていく。</a:t>
          </a:r>
          <a:endParaRPr lang="ja-JP" altLang="ja-JP" sz="1400">
            <a:effectLst/>
          </a:endParaRPr>
        </a:p>
        <a:p>
          <a:r>
            <a:rPr kumimoji="1" lang="ja-JP" altLang="ja-JP" sz="1100" b="0" i="0" baseline="0">
              <a:solidFill>
                <a:schemeClr val="dk1"/>
              </a:solidFill>
              <a:effectLst/>
              <a:latin typeface="+mn-lt"/>
              <a:ea typeface="+mn-ea"/>
              <a:cs typeface="+mn-cs"/>
            </a:rPr>
            <a:t>　消防施設については、</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施設のうち</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施設が建設から約</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年経過しているため、類似団体平均と比べて</a:t>
          </a:r>
          <a:r>
            <a:rPr kumimoji="1" lang="en-US" altLang="ja-JP" sz="1100" b="0" i="0" baseline="0">
              <a:solidFill>
                <a:schemeClr val="dk1"/>
              </a:solidFill>
              <a:effectLst/>
              <a:latin typeface="+mn-lt"/>
              <a:ea typeface="+mn-ea"/>
              <a:cs typeface="+mn-cs"/>
            </a:rPr>
            <a:t>8.8</a:t>
          </a:r>
          <a:r>
            <a:rPr kumimoji="1" lang="ja-JP" altLang="ja-JP" sz="1100" b="0" i="0" baseline="0">
              <a:solidFill>
                <a:schemeClr val="dk1"/>
              </a:solidFill>
              <a:effectLst/>
              <a:latin typeface="+mn-lt"/>
              <a:ea typeface="+mn-ea"/>
              <a:cs typeface="+mn-cs"/>
            </a:rPr>
            <a:t>ポイント高くなっている。今後、施設の老朽化による修繕等も必要になることが考えられるが、定期的な施設の保全に努め、計画的な改修を実施していく。</a:t>
          </a:r>
          <a:endParaRPr lang="ja-JP" altLang="ja-JP" sz="1400">
            <a:effectLst/>
          </a:endParaRPr>
        </a:p>
        <a:p>
          <a:r>
            <a:rPr kumimoji="1" lang="ja-JP" altLang="ja-JP" sz="1100" b="0" i="0" baseline="0">
              <a:solidFill>
                <a:schemeClr val="dk1"/>
              </a:solidFill>
              <a:effectLst/>
              <a:latin typeface="+mn-lt"/>
              <a:ea typeface="+mn-ea"/>
              <a:cs typeface="+mn-cs"/>
            </a:rPr>
            <a:t>　庁舎については、定期的に改修工事等を実施したことにより、類似団体平均と比べて</a:t>
          </a:r>
          <a:r>
            <a:rPr kumimoji="1" lang="en-US" altLang="ja-JP" sz="1100" b="0" i="0" baseline="0">
              <a:solidFill>
                <a:schemeClr val="dk1"/>
              </a:solidFill>
              <a:effectLst/>
              <a:latin typeface="+mn-lt"/>
              <a:ea typeface="+mn-ea"/>
              <a:cs typeface="+mn-cs"/>
            </a:rPr>
            <a:t>15.9</a:t>
          </a:r>
          <a:r>
            <a:rPr kumimoji="1" lang="ja-JP" altLang="ja-JP" sz="1100" b="0" i="0" baseline="0">
              <a:solidFill>
                <a:schemeClr val="dk1"/>
              </a:solidFill>
              <a:effectLst/>
              <a:latin typeface="+mn-lt"/>
              <a:ea typeface="+mn-ea"/>
              <a:cs typeface="+mn-cs"/>
            </a:rPr>
            <a:t>ポイント低くなっている。</a:t>
          </a:r>
          <a:endParaRPr lang="ja-JP" altLang="ja-JP" sz="1400">
            <a:effectLst/>
          </a:endParaRPr>
        </a:p>
        <a:p>
          <a:r>
            <a:rPr kumimoji="1" lang="ja-JP" altLang="ja-JP" sz="1100" b="0" i="0" baseline="0">
              <a:solidFill>
                <a:schemeClr val="dk1"/>
              </a:solidFill>
              <a:effectLst/>
              <a:latin typeface="+mn-lt"/>
              <a:ea typeface="+mn-ea"/>
              <a:cs typeface="+mn-cs"/>
            </a:rPr>
            <a:t>　全体を通して、今後も、公共施設等総合管理計画に基づき、定期的な点検と維持管理により施設の長寿命化を図るなど、適正な管理運営に努め、財政状況を鑑みた有形固定資産の管理に努めていく。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秋田県東成瀬村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2,634
2,626
203.69
4,354,921
4,246,352
107,905
2,004,143
5,745,566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財政力指数については、</a:t>
          </a:r>
          <a:r>
            <a:rPr kumimoji="1" lang="ja-JP" altLang="en-US" sz="1100">
              <a:solidFill>
                <a:schemeClr val="tx1"/>
              </a:solidFill>
              <a:effectLst/>
              <a:latin typeface="+mn-lt"/>
              <a:ea typeface="+mn-ea"/>
              <a:cs typeface="+mn-cs"/>
            </a:rPr>
            <a:t>前年度と変わらず、類似</a:t>
          </a:r>
          <a:r>
            <a:rPr kumimoji="1" lang="ja-JP" altLang="en-US" sz="1100">
              <a:solidFill>
                <a:schemeClr val="dk1"/>
              </a:solidFill>
              <a:effectLst/>
              <a:latin typeface="+mn-lt"/>
              <a:ea typeface="+mn-ea"/>
              <a:cs typeface="+mn-cs"/>
            </a:rPr>
            <a:t>団体平均を０．０８ポイント下回っている。</a:t>
          </a:r>
          <a:r>
            <a:rPr kumimoji="1" lang="ja-JP" altLang="ja-JP" sz="1100">
              <a:solidFill>
                <a:schemeClr val="dk1"/>
              </a:solidFill>
              <a:effectLst/>
              <a:latin typeface="+mn-lt"/>
              <a:ea typeface="+mn-ea"/>
              <a:cs typeface="+mn-cs"/>
            </a:rPr>
            <a:t>人口の減少や高齢化に加え、村内に中心的な産業が少ないこと等により、財政基盤が弱く類似団体内では低順位となっている。今後は投資的経費の抑制等に努め財政の健全化を図</a:t>
          </a:r>
          <a:r>
            <a:rPr kumimoji="1" lang="ja-JP" altLang="en-US" sz="1100">
              <a:solidFill>
                <a:schemeClr val="dk1"/>
              </a:solidFill>
              <a:effectLst/>
              <a:latin typeface="+mn-lt"/>
              <a:ea typeface="+mn-ea"/>
              <a:cs typeface="+mn-cs"/>
            </a:rPr>
            <a:t>っていくとともに、ダム工事関連事業による村内事業者の所得向上による税収入の増や、ふるさと納税等の活用による収入の増を図っていく。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3" name="直線コネクタ 62"/>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73042</xdr:rowOff>
    </xdr:from>
    <xdr:ext cx="762000" cy="259045"/>
    <xdr:sp macro="" textlink="">
      <xdr:nvSpPr>
        <xdr:cNvPr id="64" name="財政力平均値テキスト"/>
        <xdr:cNvSpPr txBox="1"/>
      </xdr:nvSpPr>
      <xdr:spPr>
        <a:xfrm>
          <a:off x="5041900" y="7273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43</xdr:row>
      <xdr:rowOff>155575</xdr:rowOff>
    </xdr:to>
    <xdr:cxnSp macro="">
      <xdr:nvCxnSpPr>
        <xdr:cNvPr id="66" name="直線コネクタ 65"/>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144162</xdr:rowOff>
    </xdr:from>
    <xdr:ext cx="736600" cy="259045"/>
    <xdr:sp macro="" textlink="">
      <xdr:nvSpPr>
        <xdr:cNvPr id="68" name="テキスト ボックス 67"/>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43</xdr:row>
      <xdr:rowOff>155575</xdr:rowOff>
    </xdr:to>
    <xdr:cxnSp macro="">
      <xdr:nvCxnSpPr>
        <xdr:cNvPr id="69" name="直線コネクタ 68"/>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38418</xdr:rowOff>
    </xdr:from>
    <xdr:to>
      <xdr:col>4</xdr:col>
      <xdr:colOff>533400</xdr:colOff>
      <xdr:row>43</xdr:row>
      <xdr:rowOff>140018</xdr:rowOff>
    </xdr:to>
    <xdr:sp macro="" textlink="">
      <xdr:nvSpPr>
        <xdr:cNvPr id="70" name="フローチャート : 判断 69"/>
        <xdr:cNvSpPr/>
      </xdr:nvSpPr>
      <xdr:spPr>
        <a:xfrm>
          <a:off x="3175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150195</xdr:rowOff>
    </xdr:from>
    <xdr:ext cx="762000" cy="259045"/>
    <xdr:sp macro="" textlink="">
      <xdr:nvSpPr>
        <xdr:cNvPr id="71" name="テキスト ボックス 70"/>
        <xdr:cNvSpPr txBox="1"/>
      </xdr:nvSpPr>
      <xdr:spPr>
        <a:xfrm>
          <a:off x="2844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149543</xdr:rowOff>
    </xdr:from>
    <xdr:to>
      <xdr:col>3</xdr:col>
      <xdr:colOff>279400</xdr:colOff>
      <xdr:row>43</xdr:row>
      <xdr:rowOff>155575</xdr:rowOff>
    </xdr:to>
    <xdr:cxnSp macro="">
      <xdr:nvCxnSpPr>
        <xdr:cNvPr id="72" name="直線コネクタ 71"/>
        <xdr:cNvCxnSpPr/>
      </xdr:nvCxnSpPr>
      <xdr:spPr>
        <a:xfrm>
          <a:off x="1447800" y="752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3" name="フローチャート : 判断 72"/>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74" name="テキスト ボックス 73"/>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38418</xdr:rowOff>
    </xdr:from>
    <xdr:to>
      <xdr:col>2</xdr:col>
      <xdr:colOff>127000</xdr:colOff>
      <xdr:row>43</xdr:row>
      <xdr:rowOff>140018</xdr:rowOff>
    </xdr:to>
    <xdr:sp macro="" textlink="">
      <xdr:nvSpPr>
        <xdr:cNvPr id="75" name="フローチャート : 判断 74"/>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150195</xdr:rowOff>
    </xdr:from>
    <xdr:ext cx="762000" cy="259045"/>
    <xdr:sp macro="" textlink="">
      <xdr:nvSpPr>
        <xdr:cNvPr id="76" name="テキスト ボックス 75"/>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2" name="円/楕円 81"/>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15892</xdr:rowOff>
    </xdr:from>
    <xdr:ext cx="762000" cy="259045"/>
    <xdr:sp macro="" textlink="">
      <xdr:nvSpPr>
        <xdr:cNvPr id="83" name="財政力該当値テキスト"/>
        <xdr:cNvSpPr txBox="1"/>
      </xdr:nvSpPr>
      <xdr:spPr>
        <a:xfrm>
          <a:off x="5041900" y="738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4" name="円/楕円 83"/>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85" name="テキスト ボックス 84"/>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86" name="円/楕円 85"/>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87" name="テキスト ボックス 86"/>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88" name="円/楕円 87"/>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89" name="テキスト ボックス 88"/>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98743</xdr:rowOff>
    </xdr:from>
    <xdr:to>
      <xdr:col>2</xdr:col>
      <xdr:colOff>127000</xdr:colOff>
      <xdr:row>44</xdr:row>
      <xdr:rowOff>28893</xdr:rowOff>
    </xdr:to>
    <xdr:sp macro="" textlink="">
      <xdr:nvSpPr>
        <xdr:cNvPr id="90" name="円/楕円 89"/>
        <xdr:cNvSpPr/>
      </xdr:nvSpPr>
      <xdr:spPr>
        <a:xfrm>
          <a:off x="1397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13670</xdr:rowOff>
    </xdr:from>
    <xdr:ext cx="762000" cy="259045"/>
    <xdr:sp macro="" textlink="">
      <xdr:nvSpPr>
        <xdr:cNvPr id="91" name="テキスト ボックス 90"/>
        <xdr:cNvSpPr txBox="1"/>
      </xdr:nvSpPr>
      <xdr:spPr>
        <a:xfrm>
          <a:off x="1066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経常収支比率については、前年度比３．６ポイントの上昇であり、類似団体平均を</a:t>
          </a:r>
          <a:r>
            <a:rPr kumimoji="1" lang="ja-JP" altLang="en-US" sz="1100">
              <a:solidFill>
                <a:schemeClr val="tx1"/>
              </a:solidFill>
              <a:effectLst/>
              <a:latin typeface="+mn-lt"/>
              <a:ea typeface="+mn-ea"/>
              <a:cs typeface="+mn-cs"/>
            </a:rPr>
            <a:t>１２．１ポイント上回って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近年</a:t>
          </a:r>
          <a:r>
            <a:rPr kumimoji="1" lang="ja-JP" altLang="en-US" sz="1100">
              <a:solidFill>
                <a:schemeClr val="dk1"/>
              </a:solidFill>
              <a:effectLst/>
              <a:latin typeface="+mn-lt"/>
              <a:ea typeface="+mn-ea"/>
              <a:cs typeface="+mn-cs"/>
            </a:rPr>
            <a:t>のライスセンターや循環拠点施設等の</a:t>
          </a:r>
          <a:r>
            <a:rPr kumimoji="1" lang="ja-JP" altLang="en-US" sz="1100">
              <a:solidFill>
                <a:schemeClr val="tx1"/>
              </a:solidFill>
              <a:effectLst/>
              <a:latin typeface="+mn-lt"/>
              <a:ea typeface="+mn-ea"/>
              <a:cs typeface="+mn-cs"/>
            </a:rPr>
            <a:t>産業振興施設建設</a:t>
          </a:r>
          <a:r>
            <a:rPr kumimoji="1" lang="ja-JP" altLang="en-US" sz="1100">
              <a:solidFill>
                <a:schemeClr val="dk1"/>
              </a:solidFill>
              <a:effectLst/>
              <a:latin typeface="+mn-lt"/>
              <a:ea typeface="+mn-ea"/>
              <a:cs typeface="+mn-cs"/>
            </a:rPr>
            <a:t>に伴う</a:t>
          </a:r>
          <a:r>
            <a:rPr kumimoji="1" lang="ja-JP" altLang="ja-JP" sz="1100">
              <a:solidFill>
                <a:schemeClr val="dk1"/>
              </a:solidFill>
              <a:effectLst/>
              <a:latin typeface="+mn-lt"/>
              <a:ea typeface="+mn-ea"/>
              <a:cs typeface="+mn-cs"/>
            </a:rPr>
            <a:t>地方債発行額の増加により公債費が増えている状況</a:t>
          </a:r>
          <a:r>
            <a:rPr kumimoji="1" lang="ja-JP" altLang="en-US" sz="1100">
              <a:solidFill>
                <a:schemeClr val="dk1"/>
              </a:solidFill>
              <a:effectLst/>
              <a:latin typeface="+mn-lt"/>
              <a:ea typeface="+mn-ea"/>
              <a:cs typeface="+mn-cs"/>
            </a:rPr>
            <a:t>や、介護サービス事業</a:t>
          </a:r>
          <a:r>
            <a:rPr kumimoji="1" lang="ja-JP" altLang="ja-JP" sz="1100">
              <a:solidFill>
                <a:schemeClr val="dk1"/>
              </a:solidFill>
              <a:effectLst/>
              <a:latin typeface="+mn-lt"/>
              <a:ea typeface="+mn-ea"/>
              <a:cs typeface="+mn-cs"/>
            </a:rPr>
            <a:t>特別会計の</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への繰出金</a:t>
          </a:r>
          <a:r>
            <a:rPr kumimoji="1" lang="ja-JP" altLang="en-US" sz="1100">
              <a:solidFill>
                <a:schemeClr val="dk1"/>
              </a:solidFill>
              <a:effectLst/>
              <a:latin typeface="+mn-lt"/>
              <a:ea typeface="+mn-ea"/>
              <a:cs typeface="+mn-cs"/>
            </a:rPr>
            <a:t>と簡易水道特別会計の公債費への繰出金の経費</a:t>
          </a:r>
          <a:r>
            <a:rPr kumimoji="1" lang="ja-JP" altLang="ja-JP" sz="1100">
              <a:solidFill>
                <a:schemeClr val="dk1"/>
              </a:solidFill>
              <a:effectLst/>
              <a:latin typeface="+mn-lt"/>
              <a:ea typeface="+mn-ea"/>
              <a:cs typeface="+mn-cs"/>
            </a:rPr>
            <a:t>が増えてきている傾向に</a:t>
          </a:r>
          <a:r>
            <a:rPr kumimoji="1" lang="ja-JP" altLang="en-US" sz="1100">
              <a:solidFill>
                <a:schemeClr val="dk1"/>
              </a:solidFill>
              <a:effectLst/>
              <a:latin typeface="+mn-lt"/>
              <a:ea typeface="+mn-ea"/>
              <a:cs typeface="+mn-cs"/>
            </a:rPr>
            <a:t>よるものである。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地方債の発行を抑えながら</a:t>
          </a:r>
          <a:r>
            <a:rPr kumimoji="1" lang="ja-JP" altLang="ja-JP" sz="1100">
              <a:solidFill>
                <a:schemeClr val="dk1"/>
              </a:solidFill>
              <a:effectLst/>
              <a:latin typeface="+mn-lt"/>
              <a:ea typeface="+mn-ea"/>
              <a:cs typeface="+mn-cs"/>
            </a:rPr>
            <a:t>事務の効率化や経費の削減に努め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53848</xdr:rowOff>
    </xdr:from>
    <xdr:to>
      <xdr:col>7</xdr:col>
      <xdr:colOff>152400</xdr:colOff>
      <xdr:row>65</xdr:row>
      <xdr:rowOff>56134</xdr:rowOff>
    </xdr:to>
    <xdr:cxnSp macro="">
      <xdr:nvCxnSpPr>
        <xdr:cNvPr id="124" name="直線コネクタ 123"/>
        <xdr:cNvCxnSpPr/>
      </xdr:nvCxnSpPr>
      <xdr:spPr>
        <a:xfrm>
          <a:off x="4114800" y="1102664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25"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24892</xdr:rowOff>
    </xdr:from>
    <xdr:to>
      <xdr:col>6</xdr:col>
      <xdr:colOff>0</xdr:colOff>
      <xdr:row>64</xdr:row>
      <xdr:rowOff>53848</xdr:rowOff>
    </xdr:to>
    <xdr:cxnSp macro="">
      <xdr:nvCxnSpPr>
        <xdr:cNvPr id="127" name="直線コネクタ 126"/>
        <xdr:cNvCxnSpPr/>
      </xdr:nvCxnSpPr>
      <xdr:spPr>
        <a:xfrm>
          <a:off x="3225800" y="109976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161053</xdr:rowOff>
    </xdr:from>
    <xdr:ext cx="736600" cy="259045"/>
    <xdr:sp macro="" textlink="">
      <xdr:nvSpPr>
        <xdr:cNvPr id="129" name="テキスト ボックス 128"/>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112014</xdr:rowOff>
    </xdr:from>
    <xdr:to>
      <xdr:col>4</xdr:col>
      <xdr:colOff>482600</xdr:colOff>
      <xdr:row>64</xdr:row>
      <xdr:rowOff>24892</xdr:rowOff>
    </xdr:to>
    <xdr:cxnSp macro="">
      <xdr:nvCxnSpPr>
        <xdr:cNvPr id="130" name="直線コネクタ 129"/>
        <xdr:cNvCxnSpPr/>
      </xdr:nvCxnSpPr>
      <xdr:spPr>
        <a:xfrm>
          <a:off x="2336800" y="10741914"/>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160274</xdr:rowOff>
    </xdr:from>
    <xdr:to>
      <xdr:col>4</xdr:col>
      <xdr:colOff>533400</xdr:colOff>
      <xdr:row>62</xdr:row>
      <xdr:rowOff>90424</xdr:rowOff>
    </xdr:to>
    <xdr:sp macro="" textlink="">
      <xdr:nvSpPr>
        <xdr:cNvPr id="131" name="フローチャート : 判断 130"/>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100601</xdr:rowOff>
    </xdr:from>
    <xdr:ext cx="762000" cy="259045"/>
    <xdr:sp macro="" textlink="">
      <xdr:nvSpPr>
        <xdr:cNvPr id="132" name="テキスト ボックス 131"/>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112014</xdr:rowOff>
    </xdr:from>
    <xdr:to>
      <xdr:col>3</xdr:col>
      <xdr:colOff>279400</xdr:colOff>
      <xdr:row>62</xdr:row>
      <xdr:rowOff>121666</xdr:rowOff>
    </xdr:to>
    <xdr:cxnSp macro="">
      <xdr:nvCxnSpPr>
        <xdr:cNvPr id="133" name="直線コネクタ 132"/>
        <xdr:cNvCxnSpPr/>
      </xdr:nvCxnSpPr>
      <xdr:spPr>
        <a:xfrm flipV="1">
          <a:off x="1447800" y="1074191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4" name="フローチャート : 判断 133"/>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35" name="テキスト ボックス 134"/>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36" name="フローチャート : 判断 135"/>
        <xdr:cNvSpPr/>
      </xdr:nvSpPr>
      <xdr:spPr>
        <a:xfrm>
          <a:off x="1397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4081</xdr:rowOff>
    </xdr:from>
    <xdr:ext cx="762000" cy="259045"/>
    <xdr:sp macro="" textlink="">
      <xdr:nvSpPr>
        <xdr:cNvPr id="137" name="テキスト ボックス 136"/>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5334</xdr:rowOff>
    </xdr:from>
    <xdr:to>
      <xdr:col>7</xdr:col>
      <xdr:colOff>203200</xdr:colOff>
      <xdr:row>65</xdr:row>
      <xdr:rowOff>106934</xdr:rowOff>
    </xdr:to>
    <xdr:sp macro="" textlink="">
      <xdr:nvSpPr>
        <xdr:cNvPr id="143" name="円/楕円 142"/>
        <xdr:cNvSpPr/>
      </xdr:nvSpPr>
      <xdr:spPr>
        <a:xfrm>
          <a:off x="49022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148861</xdr:rowOff>
    </xdr:from>
    <xdr:ext cx="762000" cy="259045"/>
    <xdr:sp macro="" textlink="">
      <xdr:nvSpPr>
        <xdr:cNvPr id="144" name="財政構造の弾力性該当値テキスト"/>
        <xdr:cNvSpPr txBox="1"/>
      </xdr:nvSpPr>
      <xdr:spPr>
        <a:xfrm>
          <a:off x="5041900" y="1112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3048</xdr:rowOff>
    </xdr:from>
    <xdr:to>
      <xdr:col>6</xdr:col>
      <xdr:colOff>50800</xdr:colOff>
      <xdr:row>64</xdr:row>
      <xdr:rowOff>104648</xdr:rowOff>
    </xdr:to>
    <xdr:sp macro="" textlink="">
      <xdr:nvSpPr>
        <xdr:cNvPr id="145" name="円/楕円 144"/>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89425</xdr:rowOff>
    </xdr:from>
    <xdr:ext cx="736600" cy="259045"/>
    <xdr:sp macro="" textlink="">
      <xdr:nvSpPr>
        <xdr:cNvPr id="146" name="テキスト ボックス 145"/>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145542</xdr:rowOff>
    </xdr:from>
    <xdr:to>
      <xdr:col>4</xdr:col>
      <xdr:colOff>533400</xdr:colOff>
      <xdr:row>64</xdr:row>
      <xdr:rowOff>75692</xdr:rowOff>
    </xdr:to>
    <xdr:sp macro="" textlink="">
      <xdr:nvSpPr>
        <xdr:cNvPr id="147" name="円/楕円 146"/>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60469</xdr:rowOff>
    </xdr:from>
    <xdr:ext cx="762000" cy="259045"/>
    <xdr:sp macro="" textlink="">
      <xdr:nvSpPr>
        <xdr:cNvPr id="148" name="テキスト ボックス 147"/>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61214</xdr:rowOff>
    </xdr:from>
    <xdr:to>
      <xdr:col>3</xdr:col>
      <xdr:colOff>330200</xdr:colOff>
      <xdr:row>62</xdr:row>
      <xdr:rowOff>162814</xdr:rowOff>
    </xdr:to>
    <xdr:sp macro="" textlink="">
      <xdr:nvSpPr>
        <xdr:cNvPr id="149" name="円/楕円 148"/>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147591</xdr:rowOff>
    </xdr:from>
    <xdr:ext cx="762000" cy="259045"/>
    <xdr:sp macro="" textlink="">
      <xdr:nvSpPr>
        <xdr:cNvPr id="150" name="テキスト ボックス 149"/>
        <xdr:cNvSpPr txBox="1"/>
      </xdr:nvSpPr>
      <xdr:spPr>
        <a:xfrm>
          <a:off x="1955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51" name="円/楕円 150"/>
        <xdr:cNvSpPr/>
      </xdr:nvSpPr>
      <xdr:spPr>
        <a:xfrm>
          <a:off x="1397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157243</xdr:rowOff>
    </xdr:from>
    <xdr:ext cx="762000" cy="259045"/>
    <xdr:sp macro="" textlink="">
      <xdr:nvSpPr>
        <xdr:cNvPr id="152" name="テキスト ボックス 151"/>
        <xdr:cNvSpPr txBox="1"/>
      </xdr:nvSpPr>
      <xdr:spPr>
        <a:xfrm>
          <a:off x="1066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[363,281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150,922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・物件費</a:t>
          </a:r>
          <a:r>
            <a:rPr lang="ja-JP" altLang="ja-JP" sz="1100" b="0" i="0" baseline="0">
              <a:solidFill>
                <a:schemeClr val="dk1"/>
              </a:solidFill>
              <a:effectLst/>
              <a:latin typeface="+mn-lt"/>
              <a:ea typeface="+mn-ea"/>
              <a:cs typeface="+mn-cs"/>
            </a:rPr>
            <a:t>につい</a:t>
          </a:r>
          <a:r>
            <a:rPr lang="ja-JP" altLang="en-US" sz="1100" b="0" i="0" baseline="0">
              <a:solidFill>
                <a:schemeClr val="dk1"/>
              </a:solidFill>
              <a:effectLst/>
              <a:latin typeface="+mn-lt"/>
              <a:ea typeface="+mn-ea"/>
              <a:cs typeface="+mn-cs"/>
            </a:rPr>
            <a:t>ては、前年度比８０５円の減少であるが、類似団体平均を２４，３１２円上回っている。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人件費については、介護施設の民営化により、介護サービス特別会計に計上されていた職員の異動に伴い普通会計の人数が増加している。今後も退職者の状況を踏まえながら適正な定員管理に努めていく。</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物件費については、</a:t>
          </a:r>
          <a:r>
            <a:rPr lang="ja-JP" altLang="en-US" sz="1100" b="0" i="0" baseline="0">
              <a:solidFill>
                <a:schemeClr val="dk1"/>
              </a:solidFill>
              <a:effectLst/>
              <a:latin typeface="+mn-lt"/>
              <a:ea typeface="+mn-ea"/>
              <a:cs typeface="+mn-cs"/>
            </a:rPr>
            <a:t>公民館等の</a:t>
          </a:r>
          <a:r>
            <a:rPr lang="ja-JP" altLang="ja-JP" sz="1100" b="0" i="0" baseline="0">
              <a:solidFill>
                <a:schemeClr val="dk1"/>
              </a:solidFill>
              <a:effectLst/>
              <a:latin typeface="+mn-lt"/>
              <a:ea typeface="+mn-ea"/>
              <a:cs typeface="+mn-cs"/>
            </a:rPr>
            <a:t>施設の維持管理を民間委託するなど人件費から委託（物件費）へのシフトを行って</a:t>
          </a:r>
          <a:r>
            <a:rPr lang="ja-JP" altLang="en-US" sz="1100" b="0" i="0" baseline="0">
              <a:solidFill>
                <a:schemeClr val="dk1"/>
              </a:solidFill>
              <a:effectLst/>
              <a:latin typeface="+mn-lt"/>
              <a:ea typeface="+mn-ea"/>
              <a:cs typeface="+mn-cs"/>
            </a:rPr>
            <a:t>おり、減少している</a:t>
          </a:r>
          <a:r>
            <a:rPr lang="ja-JP" altLang="ja-JP" sz="1100" b="0" i="0" baseline="0">
              <a:solidFill>
                <a:schemeClr val="dk1"/>
              </a:solidFill>
              <a:effectLst/>
              <a:latin typeface="+mn-lt"/>
              <a:ea typeface="+mn-ea"/>
              <a:cs typeface="+mn-cs"/>
            </a:rPr>
            <a:t>。 今後は、</a:t>
          </a:r>
          <a:r>
            <a:rPr lang="ja-JP" altLang="en-US" sz="1100" b="0" i="0" baseline="0">
              <a:solidFill>
                <a:schemeClr val="dk1"/>
              </a:solidFill>
              <a:effectLst/>
              <a:latin typeface="+mn-lt"/>
              <a:ea typeface="+mn-ea"/>
              <a:cs typeface="+mn-cs"/>
            </a:rPr>
            <a:t>直営事業の民間委託等を検討するなど、</a:t>
          </a:r>
          <a:r>
            <a:rPr lang="ja-JP" altLang="ja-JP" sz="1100" b="0" i="0" baseline="0">
              <a:solidFill>
                <a:schemeClr val="dk1"/>
              </a:solidFill>
              <a:effectLst/>
              <a:latin typeface="+mn-lt"/>
              <a:ea typeface="+mn-ea"/>
              <a:cs typeface="+mn-cs"/>
            </a:rPr>
            <a:t>委託業務等を見直し効率化を図</a:t>
          </a:r>
          <a:r>
            <a:rPr lang="ja-JP" altLang="en-US" sz="1100" b="0" i="0" baseline="0">
              <a:solidFill>
                <a:schemeClr val="dk1"/>
              </a:solidFill>
              <a:effectLst/>
              <a:latin typeface="+mn-lt"/>
              <a:ea typeface="+mn-ea"/>
              <a:cs typeface="+mn-cs"/>
            </a:rPr>
            <a:t>っていく</a:t>
          </a:r>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101741</xdr:rowOff>
    </xdr:from>
    <xdr:to>
      <xdr:col>7</xdr:col>
      <xdr:colOff>152400</xdr:colOff>
      <xdr:row>82</xdr:row>
      <xdr:rowOff>102667</xdr:rowOff>
    </xdr:to>
    <xdr:cxnSp macro="">
      <xdr:nvCxnSpPr>
        <xdr:cNvPr id="188" name="直線コネクタ 187"/>
        <xdr:cNvCxnSpPr/>
      </xdr:nvCxnSpPr>
      <xdr:spPr>
        <a:xfrm flipV="1">
          <a:off x="4114800" y="14160641"/>
          <a:ext cx="8382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89" name="人件費・物件費等の状況平均値テキスト"/>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95765</xdr:rowOff>
    </xdr:from>
    <xdr:to>
      <xdr:col>6</xdr:col>
      <xdr:colOff>0</xdr:colOff>
      <xdr:row>82</xdr:row>
      <xdr:rowOff>102667</xdr:rowOff>
    </xdr:to>
    <xdr:cxnSp macro="">
      <xdr:nvCxnSpPr>
        <xdr:cNvPr id="191" name="直線コネクタ 190"/>
        <xdr:cNvCxnSpPr/>
      </xdr:nvCxnSpPr>
      <xdr:spPr>
        <a:xfrm>
          <a:off x="3225800" y="14154665"/>
          <a:ext cx="889000" cy="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3" name="テキスト ボックス 192"/>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75203</xdr:rowOff>
    </xdr:from>
    <xdr:to>
      <xdr:col>4</xdr:col>
      <xdr:colOff>482600</xdr:colOff>
      <xdr:row>82</xdr:row>
      <xdr:rowOff>95765</xdr:rowOff>
    </xdr:to>
    <xdr:cxnSp macro="">
      <xdr:nvCxnSpPr>
        <xdr:cNvPr id="194" name="直線コネクタ 193"/>
        <xdr:cNvCxnSpPr/>
      </xdr:nvCxnSpPr>
      <xdr:spPr>
        <a:xfrm>
          <a:off x="2336800" y="14134103"/>
          <a:ext cx="889000" cy="2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24023</xdr:rowOff>
    </xdr:from>
    <xdr:to>
      <xdr:col>4</xdr:col>
      <xdr:colOff>533400</xdr:colOff>
      <xdr:row>82</xdr:row>
      <xdr:rowOff>125623</xdr:rowOff>
    </xdr:to>
    <xdr:sp macro="" textlink="">
      <xdr:nvSpPr>
        <xdr:cNvPr id="195" name="フローチャート : 判断 194"/>
        <xdr:cNvSpPr/>
      </xdr:nvSpPr>
      <xdr:spPr>
        <a:xfrm>
          <a:off x="3175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135800</xdr:rowOff>
    </xdr:from>
    <xdr:ext cx="762000" cy="259045"/>
    <xdr:sp macro="" textlink="">
      <xdr:nvSpPr>
        <xdr:cNvPr id="196" name="テキスト ボックス 195"/>
        <xdr:cNvSpPr txBox="1"/>
      </xdr:nvSpPr>
      <xdr:spPr>
        <a:xfrm>
          <a:off x="2844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54899</xdr:rowOff>
    </xdr:from>
    <xdr:to>
      <xdr:col>3</xdr:col>
      <xdr:colOff>279400</xdr:colOff>
      <xdr:row>82</xdr:row>
      <xdr:rowOff>75203</xdr:rowOff>
    </xdr:to>
    <xdr:cxnSp macro="">
      <xdr:nvCxnSpPr>
        <xdr:cNvPr id="197" name="直線コネクタ 196"/>
        <xdr:cNvCxnSpPr/>
      </xdr:nvCxnSpPr>
      <xdr:spPr>
        <a:xfrm>
          <a:off x="1447800" y="14113799"/>
          <a:ext cx="889000" cy="2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51505</xdr:rowOff>
    </xdr:from>
    <xdr:to>
      <xdr:col>3</xdr:col>
      <xdr:colOff>330200</xdr:colOff>
      <xdr:row>82</xdr:row>
      <xdr:rowOff>153105</xdr:rowOff>
    </xdr:to>
    <xdr:sp macro="" textlink="">
      <xdr:nvSpPr>
        <xdr:cNvPr id="198" name="フローチャート : 判断 197"/>
        <xdr:cNvSpPr/>
      </xdr:nvSpPr>
      <xdr:spPr>
        <a:xfrm>
          <a:off x="2286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137882</xdr:rowOff>
    </xdr:from>
    <xdr:ext cx="762000" cy="259045"/>
    <xdr:sp macro="" textlink="">
      <xdr:nvSpPr>
        <xdr:cNvPr id="199" name="テキスト ボックス 198"/>
        <xdr:cNvSpPr txBox="1"/>
      </xdr:nvSpPr>
      <xdr:spPr>
        <a:xfrm>
          <a:off x="1955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33021</xdr:rowOff>
    </xdr:from>
    <xdr:to>
      <xdr:col>2</xdr:col>
      <xdr:colOff>127000</xdr:colOff>
      <xdr:row>82</xdr:row>
      <xdr:rowOff>134621</xdr:rowOff>
    </xdr:to>
    <xdr:sp macro="" textlink="">
      <xdr:nvSpPr>
        <xdr:cNvPr id="200" name="フローチャート : 判断 199"/>
        <xdr:cNvSpPr/>
      </xdr:nvSpPr>
      <xdr:spPr>
        <a:xfrm>
          <a:off x="1397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119398</xdr:rowOff>
    </xdr:from>
    <xdr:ext cx="762000" cy="259045"/>
    <xdr:sp macro="" textlink="">
      <xdr:nvSpPr>
        <xdr:cNvPr id="201" name="テキスト ボックス 200"/>
        <xdr:cNvSpPr txBox="1"/>
      </xdr:nvSpPr>
      <xdr:spPr>
        <a:xfrm>
          <a:off x="1066800" y="141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50941</xdr:rowOff>
    </xdr:from>
    <xdr:to>
      <xdr:col>7</xdr:col>
      <xdr:colOff>203200</xdr:colOff>
      <xdr:row>82</xdr:row>
      <xdr:rowOff>152541</xdr:rowOff>
    </xdr:to>
    <xdr:sp macro="" textlink="">
      <xdr:nvSpPr>
        <xdr:cNvPr id="207" name="円/楕円 206"/>
        <xdr:cNvSpPr/>
      </xdr:nvSpPr>
      <xdr:spPr>
        <a:xfrm>
          <a:off x="4902200" y="1410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23018</xdr:rowOff>
    </xdr:from>
    <xdr:ext cx="762000" cy="259045"/>
    <xdr:sp macro="" textlink="">
      <xdr:nvSpPr>
        <xdr:cNvPr id="208" name="人件費・物件費等の状況該当値テキスト"/>
        <xdr:cNvSpPr txBox="1"/>
      </xdr:nvSpPr>
      <xdr:spPr>
        <a:xfrm>
          <a:off x="5041900" y="1408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363,281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51867</xdr:rowOff>
    </xdr:from>
    <xdr:to>
      <xdr:col>6</xdr:col>
      <xdr:colOff>50800</xdr:colOff>
      <xdr:row>82</xdr:row>
      <xdr:rowOff>153467</xdr:rowOff>
    </xdr:to>
    <xdr:sp macro="" textlink="">
      <xdr:nvSpPr>
        <xdr:cNvPr id="209" name="円/楕円 208"/>
        <xdr:cNvSpPr/>
      </xdr:nvSpPr>
      <xdr:spPr>
        <a:xfrm>
          <a:off x="4064000" y="141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138244</xdr:rowOff>
    </xdr:from>
    <xdr:ext cx="736600" cy="259045"/>
    <xdr:sp macro="" textlink="">
      <xdr:nvSpPr>
        <xdr:cNvPr id="210" name="テキスト ボックス 209"/>
        <xdr:cNvSpPr txBox="1"/>
      </xdr:nvSpPr>
      <xdr:spPr>
        <a:xfrm>
          <a:off x="3733800" y="14197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364,086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44965</xdr:rowOff>
    </xdr:from>
    <xdr:to>
      <xdr:col>4</xdr:col>
      <xdr:colOff>533400</xdr:colOff>
      <xdr:row>82</xdr:row>
      <xdr:rowOff>146565</xdr:rowOff>
    </xdr:to>
    <xdr:sp macro="" textlink="">
      <xdr:nvSpPr>
        <xdr:cNvPr id="211" name="円/楕円 210"/>
        <xdr:cNvSpPr/>
      </xdr:nvSpPr>
      <xdr:spPr>
        <a:xfrm>
          <a:off x="3175000" y="141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131342</xdr:rowOff>
    </xdr:from>
    <xdr:ext cx="762000" cy="259045"/>
    <xdr:sp macro="" textlink="">
      <xdr:nvSpPr>
        <xdr:cNvPr id="212" name="テキスト ボックス 211"/>
        <xdr:cNvSpPr txBox="1"/>
      </xdr:nvSpPr>
      <xdr:spPr>
        <a:xfrm>
          <a:off x="2844800" y="1419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358,080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24403</xdr:rowOff>
    </xdr:from>
    <xdr:to>
      <xdr:col>3</xdr:col>
      <xdr:colOff>330200</xdr:colOff>
      <xdr:row>82</xdr:row>
      <xdr:rowOff>126003</xdr:rowOff>
    </xdr:to>
    <xdr:sp macro="" textlink="">
      <xdr:nvSpPr>
        <xdr:cNvPr id="213" name="円/楕円 212"/>
        <xdr:cNvSpPr/>
      </xdr:nvSpPr>
      <xdr:spPr>
        <a:xfrm>
          <a:off x="2286000" y="1408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136180</xdr:rowOff>
    </xdr:from>
    <xdr:ext cx="762000" cy="259045"/>
    <xdr:sp macro="" textlink="">
      <xdr:nvSpPr>
        <xdr:cNvPr id="214" name="テキスト ボックス 213"/>
        <xdr:cNvSpPr txBox="1"/>
      </xdr:nvSpPr>
      <xdr:spPr>
        <a:xfrm>
          <a:off x="1955800" y="1385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340,185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4099</xdr:rowOff>
    </xdr:from>
    <xdr:to>
      <xdr:col>2</xdr:col>
      <xdr:colOff>127000</xdr:colOff>
      <xdr:row>82</xdr:row>
      <xdr:rowOff>105699</xdr:rowOff>
    </xdr:to>
    <xdr:sp macro="" textlink="">
      <xdr:nvSpPr>
        <xdr:cNvPr id="215" name="円/楕円 214"/>
        <xdr:cNvSpPr/>
      </xdr:nvSpPr>
      <xdr:spPr>
        <a:xfrm>
          <a:off x="1397000" y="1406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115876</xdr:rowOff>
    </xdr:from>
    <xdr:ext cx="762000" cy="259045"/>
    <xdr:sp macro="" textlink="">
      <xdr:nvSpPr>
        <xdr:cNvPr id="216" name="テキスト ボックス 215"/>
        <xdr:cNvSpPr txBox="1"/>
      </xdr:nvSpPr>
      <xdr:spPr>
        <a:xfrm>
          <a:off x="1066800" y="1383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322,515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ラスパイレス指数については、前年度比０．１ポイントの減少であり、類似団体平均を１．６ポイント上回っている。定員管理計画により職員の採用を見送る年度が過去に続いたため、職員の平均年齢が高くなっていることが要因である。職員の退職による補充を最低限に抑えており、</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給与の適正化を図り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低水準の維持に努め</a:t>
          </a:r>
          <a:r>
            <a:rPr lang="ja-JP" altLang="en-US" sz="1100" b="0" i="0" baseline="0">
              <a:solidFill>
                <a:schemeClr val="dk1"/>
              </a:solidFill>
              <a:effectLst/>
              <a:latin typeface="+mn-lt"/>
              <a:ea typeface="+mn-ea"/>
              <a:cs typeface="+mn-cs"/>
            </a:rPr>
            <a:t>ていく。</a:t>
          </a:r>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87</xdr:row>
      <xdr:rowOff>42757</xdr:rowOff>
    </xdr:to>
    <xdr:cxnSp macro="">
      <xdr:nvCxnSpPr>
        <xdr:cNvPr id="245" name="直線コネクタ 244"/>
        <xdr:cNvCxnSpPr/>
      </xdr:nvCxnSpPr>
      <xdr:spPr>
        <a:xfrm flipV="1">
          <a:off x="17018000" y="1376849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46" name="給与水準   （国との比較）最小値テキスト"/>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47" name="直線コネクタ 246"/>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48" name="給与水準   （国との比較）最大値テキスト"/>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49" name="直線コネクタ 248"/>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136313</xdr:rowOff>
    </xdr:from>
    <xdr:to>
      <xdr:col>24</xdr:col>
      <xdr:colOff>558800</xdr:colOff>
      <xdr:row>85</xdr:row>
      <xdr:rowOff>144357</xdr:rowOff>
    </xdr:to>
    <xdr:cxnSp macro="">
      <xdr:nvCxnSpPr>
        <xdr:cNvPr id="250" name="直線コネクタ 249"/>
        <xdr:cNvCxnSpPr/>
      </xdr:nvCxnSpPr>
      <xdr:spPr>
        <a:xfrm flipV="1">
          <a:off x="16179800" y="1470956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146896</xdr:rowOff>
    </xdr:from>
    <xdr:to>
      <xdr:col>23</xdr:col>
      <xdr:colOff>406400</xdr:colOff>
      <xdr:row>85</xdr:row>
      <xdr:rowOff>144357</xdr:rowOff>
    </xdr:to>
    <xdr:cxnSp macro="">
      <xdr:nvCxnSpPr>
        <xdr:cNvPr id="253" name="直線コネクタ 252"/>
        <xdr:cNvCxnSpPr/>
      </xdr:nvCxnSpPr>
      <xdr:spPr>
        <a:xfrm>
          <a:off x="15290800" y="14548696"/>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4" name="フローチャート : 判断 253"/>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55" name="テキスト ボックス 254"/>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34289</xdr:rowOff>
    </xdr:from>
    <xdr:to>
      <xdr:col>22</xdr:col>
      <xdr:colOff>203200</xdr:colOff>
      <xdr:row>84</xdr:row>
      <xdr:rowOff>146896</xdr:rowOff>
    </xdr:to>
    <xdr:cxnSp macro="">
      <xdr:nvCxnSpPr>
        <xdr:cNvPr id="256" name="直線コネクタ 255"/>
        <xdr:cNvCxnSpPr/>
      </xdr:nvCxnSpPr>
      <xdr:spPr>
        <a:xfrm>
          <a:off x="14401800" y="14436089"/>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120227</xdr:rowOff>
    </xdr:from>
    <xdr:to>
      <xdr:col>22</xdr:col>
      <xdr:colOff>254000</xdr:colOff>
      <xdr:row>85</xdr:row>
      <xdr:rowOff>50377</xdr:rowOff>
    </xdr:to>
    <xdr:sp macro="" textlink="">
      <xdr:nvSpPr>
        <xdr:cNvPr id="257" name="フローチャート : 判断 256"/>
        <xdr:cNvSpPr/>
      </xdr:nvSpPr>
      <xdr:spPr>
        <a:xfrm>
          <a:off x="15240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35154</xdr:rowOff>
    </xdr:from>
    <xdr:ext cx="762000" cy="259045"/>
    <xdr:sp macro="" textlink="">
      <xdr:nvSpPr>
        <xdr:cNvPr id="258" name="テキスト ボックス 257"/>
        <xdr:cNvSpPr txBox="1"/>
      </xdr:nvSpPr>
      <xdr:spPr>
        <a:xfrm>
          <a:off x="14909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34289</xdr:rowOff>
    </xdr:from>
    <xdr:to>
      <xdr:col>21</xdr:col>
      <xdr:colOff>0</xdr:colOff>
      <xdr:row>88</xdr:row>
      <xdr:rowOff>112607</xdr:rowOff>
    </xdr:to>
    <xdr:cxnSp macro="">
      <xdr:nvCxnSpPr>
        <xdr:cNvPr id="259" name="直線コネクタ 258"/>
        <xdr:cNvCxnSpPr/>
      </xdr:nvCxnSpPr>
      <xdr:spPr>
        <a:xfrm flipV="1">
          <a:off x="13512800" y="14436089"/>
          <a:ext cx="889000" cy="76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47837</xdr:rowOff>
    </xdr:from>
    <xdr:to>
      <xdr:col>21</xdr:col>
      <xdr:colOff>50800</xdr:colOff>
      <xdr:row>84</xdr:row>
      <xdr:rowOff>149437</xdr:rowOff>
    </xdr:to>
    <xdr:sp macro="" textlink="">
      <xdr:nvSpPr>
        <xdr:cNvPr id="260" name="フローチャート : 判断 259"/>
        <xdr:cNvSpPr/>
      </xdr:nvSpPr>
      <xdr:spPr>
        <a:xfrm>
          <a:off x="14351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134214</xdr:rowOff>
    </xdr:from>
    <xdr:ext cx="762000" cy="259045"/>
    <xdr:sp macro="" textlink="">
      <xdr:nvSpPr>
        <xdr:cNvPr id="261" name="テキスト ボックス 260"/>
        <xdr:cNvSpPr txBox="1"/>
      </xdr:nvSpPr>
      <xdr:spPr>
        <a:xfrm>
          <a:off x="14020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62" name="フローチャート : 判断 261"/>
        <xdr:cNvSpPr/>
      </xdr:nvSpPr>
      <xdr:spPr>
        <a:xfrm>
          <a:off x="13462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101193</xdr:rowOff>
    </xdr:from>
    <xdr:ext cx="762000" cy="259045"/>
    <xdr:sp macro="" textlink="">
      <xdr:nvSpPr>
        <xdr:cNvPr id="263" name="テキスト ボックス 262"/>
        <xdr:cNvSpPr txBox="1"/>
      </xdr:nvSpPr>
      <xdr:spPr>
        <a:xfrm>
          <a:off x="13131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69" name="円/楕円 268"/>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57590</xdr:rowOff>
    </xdr:from>
    <xdr:ext cx="762000" cy="259045"/>
    <xdr:sp macro="" textlink="">
      <xdr:nvSpPr>
        <xdr:cNvPr id="270" name="給与水準   （国との比較）該当値テキスト"/>
        <xdr:cNvSpPr txBox="1"/>
      </xdr:nvSpPr>
      <xdr:spPr>
        <a:xfrm>
          <a:off x="17106900" y="146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71" name="円/楕円 270"/>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8484</xdr:rowOff>
    </xdr:from>
    <xdr:ext cx="736600" cy="259045"/>
    <xdr:sp macro="" textlink="">
      <xdr:nvSpPr>
        <xdr:cNvPr id="272" name="テキスト ボックス 271"/>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96096</xdr:rowOff>
    </xdr:from>
    <xdr:to>
      <xdr:col>22</xdr:col>
      <xdr:colOff>254000</xdr:colOff>
      <xdr:row>85</xdr:row>
      <xdr:rowOff>26246</xdr:rowOff>
    </xdr:to>
    <xdr:sp macro="" textlink="">
      <xdr:nvSpPr>
        <xdr:cNvPr id="273" name="円/楕円 272"/>
        <xdr:cNvSpPr/>
      </xdr:nvSpPr>
      <xdr:spPr>
        <a:xfrm>
          <a:off x="15240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36423</xdr:rowOff>
    </xdr:from>
    <xdr:ext cx="762000" cy="259045"/>
    <xdr:sp macro="" textlink="">
      <xdr:nvSpPr>
        <xdr:cNvPr id="274" name="テキスト ボックス 273"/>
        <xdr:cNvSpPr txBox="1"/>
      </xdr:nvSpPr>
      <xdr:spPr>
        <a:xfrm>
          <a:off x="14909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154939</xdr:rowOff>
    </xdr:from>
    <xdr:to>
      <xdr:col>21</xdr:col>
      <xdr:colOff>50800</xdr:colOff>
      <xdr:row>84</xdr:row>
      <xdr:rowOff>85089</xdr:rowOff>
    </xdr:to>
    <xdr:sp macro="" textlink="">
      <xdr:nvSpPr>
        <xdr:cNvPr id="275" name="円/楕円 274"/>
        <xdr:cNvSpPr/>
      </xdr:nvSpPr>
      <xdr:spPr>
        <a:xfrm>
          <a:off x="14351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95266</xdr:rowOff>
    </xdr:from>
    <xdr:ext cx="762000" cy="259045"/>
    <xdr:sp macro="" textlink="">
      <xdr:nvSpPr>
        <xdr:cNvPr id="276" name="テキスト ボックス 275"/>
        <xdr:cNvSpPr txBox="1"/>
      </xdr:nvSpPr>
      <xdr:spPr>
        <a:xfrm>
          <a:off x="14020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77" name="円/楕円 276"/>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8" name="テキスト ボックス 277"/>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人口千人当たりの職員数については、前年度比２．０７人の上昇であり、類似団体平均を１．７６人下回っている。</a:t>
          </a:r>
          <a:r>
            <a:rPr lang="ja-JP" altLang="ja-JP" sz="1100" b="0" i="0" baseline="0">
              <a:solidFill>
                <a:schemeClr val="dk1"/>
              </a:solidFill>
              <a:effectLst/>
              <a:latin typeface="+mn-lt"/>
              <a:ea typeface="+mn-ea"/>
              <a:cs typeface="+mn-cs"/>
            </a:rPr>
            <a:t>職員の退職による補充を最低限に抑えている</a:t>
          </a:r>
          <a:r>
            <a:rPr lang="ja-JP" altLang="en-US" sz="1100" b="0" i="0" baseline="0">
              <a:solidFill>
                <a:schemeClr val="dk1"/>
              </a:solidFill>
              <a:effectLst/>
              <a:latin typeface="+mn-lt"/>
              <a:ea typeface="+mn-ea"/>
              <a:cs typeface="+mn-cs"/>
            </a:rPr>
            <a:t>ことが要因である。</a:t>
          </a:r>
          <a:endParaRPr lang="ja-JP" altLang="ja-JP" sz="1400">
            <a:effectLst/>
          </a:endParaRPr>
        </a:p>
        <a:p>
          <a:r>
            <a:rPr lang="ja-JP" altLang="en-US" sz="1100" b="0" i="0" baseline="0">
              <a:solidFill>
                <a:schemeClr val="dk1"/>
              </a:solidFill>
              <a:effectLst/>
              <a:latin typeface="+mn-lt"/>
              <a:ea typeface="+mn-ea"/>
              <a:cs typeface="+mn-cs"/>
            </a:rPr>
            <a:t>　東成瀬村定員管理計画では、平成１５年１２月時点における職員数１０５人を、平成３０年４月までに８０人へ削減することとしているが、現在計画を上回る６８人となっている。今後も退職者の状況を踏まえながら</a:t>
          </a:r>
          <a:r>
            <a:rPr lang="ja-JP" altLang="ja-JP" sz="1100" b="0" i="0" baseline="0">
              <a:solidFill>
                <a:schemeClr val="dk1"/>
              </a:solidFill>
              <a:effectLst/>
              <a:latin typeface="+mn-lt"/>
              <a:ea typeface="+mn-ea"/>
              <a:cs typeface="+mn-cs"/>
            </a:rPr>
            <a:t>適正な定員管理に努めていく。 </a:t>
          </a: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0" name="直線コネクタ 309"/>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1"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2" name="直線コネクタ 311"/>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3"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4" name="直線コネクタ 313"/>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148717</xdr:rowOff>
    </xdr:from>
    <xdr:to>
      <xdr:col>24</xdr:col>
      <xdr:colOff>558800</xdr:colOff>
      <xdr:row>59</xdr:row>
      <xdr:rowOff>48623</xdr:rowOff>
    </xdr:to>
    <xdr:cxnSp macro="">
      <xdr:nvCxnSpPr>
        <xdr:cNvPr id="315" name="直線コネクタ 314"/>
        <xdr:cNvCxnSpPr/>
      </xdr:nvCxnSpPr>
      <xdr:spPr>
        <a:xfrm>
          <a:off x="16179800" y="10092817"/>
          <a:ext cx="838200" cy="7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30570</xdr:rowOff>
    </xdr:from>
    <xdr:ext cx="762000" cy="259045"/>
    <xdr:sp macro="" textlink="">
      <xdr:nvSpPr>
        <xdr:cNvPr id="316" name="定員管理の状況平均値テキスト"/>
        <xdr:cNvSpPr txBox="1"/>
      </xdr:nvSpPr>
      <xdr:spPr>
        <a:xfrm>
          <a:off x="17106900" y="101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7" name="フローチャート : 判断 316"/>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115280</xdr:rowOff>
    </xdr:from>
    <xdr:to>
      <xdr:col>23</xdr:col>
      <xdr:colOff>406400</xdr:colOff>
      <xdr:row>58</xdr:row>
      <xdr:rowOff>148717</xdr:rowOff>
    </xdr:to>
    <xdr:cxnSp macro="">
      <xdr:nvCxnSpPr>
        <xdr:cNvPr id="318" name="直線コネクタ 317"/>
        <xdr:cNvCxnSpPr/>
      </xdr:nvCxnSpPr>
      <xdr:spPr>
        <a:xfrm>
          <a:off x="15290800" y="10059380"/>
          <a:ext cx="8890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9" name="フローチャート : 判断 318"/>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86268</xdr:rowOff>
    </xdr:from>
    <xdr:ext cx="736600" cy="259045"/>
    <xdr:sp macro="" textlink="">
      <xdr:nvSpPr>
        <xdr:cNvPr id="320" name="テキスト ボックス 319"/>
        <xdr:cNvSpPr txBox="1"/>
      </xdr:nvSpPr>
      <xdr:spPr>
        <a:xfrm>
          <a:off x="15798800" y="10201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81842</xdr:rowOff>
    </xdr:from>
    <xdr:to>
      <xdr:col>22</xdr:col>
      <xdr:colOff>203200</xdr:colOff>
      <xdr:row>58</xdr:row>
      <xdr:rowOff>115280</xdr:rowOff>
    </xdr:to>
    <xdr:cxnSp macro="">
      <xdr:nvCxnSpPr>
        <xdr:cNvPr id="321" name="直線コネクタ 320"/>
        <xdr:cNvCxnSpPr/>
      </xdr:nvCxnSpPr>
      <xdr:spPr>
        <a:xfrm>
          <a:off x="14401800" y="10025942"/>
          <a:ext cx="889000" cy="3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19540</xdr:rowOff>
    </xdr:from>
    <xdr:to>
      <xdr:col>22</xdr:col>
      <xdr:colOff>254000</xdr:colOff>
      <xdr:row>59</xdr:row>
      <xdr:rowOff>121140</xdr:rowOff>
    </xdr:to>
    <xdr:sp macro="" textlink="">
      <xdr:nvSpPr>
        <xdr:cNvPr id="322" name="フローチャート : 判断 321"/>
        <xdr:cNvSpPr/>
      </xdr:nvSpPr>
      <xdr:spPr>
        <a:xfrm>
          <a:off x="152400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105917</xdr:rowOff>
    </xdr:from>
    <xdr:ext cx="762000" cy="259045"/>
    <xdr:sp macro="" textlink="">
      <xdr:nvSpPr>
        <xdr:cNvPr id="323" name="テキスト ボックス 322"/>
        <xdr:cNvSpPr txBox="1"/>
      </xdr:nvSpPr>
      <xdr:spPr>
        <a:xfrm>
          <a:off x="14909800" y="1022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81842</xdr:rowOff>
    </xdr:from>
    <xdr:to>
      <xdr:col>21</xdr:col>
      <xdr:colOff>0</xdr:colOff>
      <xdr:row>58</xdr:row>
      <xdr:rowOff>91494</xdr:rowOff>
    </xdr:to>
    <xdr:cxnSp macro="">
      <xdr:nvCxnSpPr>
        <xdr:cNvPr id="324" name="直線コネクタ 323"/>
        <xdr:cNvCxnSpPr/>
      </xdr:nvCxnSpPr>
      <xdr:spPr>
        <a:xfrm flipV="1">
          <a:off x="13512800" y="1002594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21608</xdr:rowOff>
    </xdr:from>
    <xdr:to>
      <xdr:col>21</xdr:col>
      <xdr:colOff>50800</xdr:colOff>
      <xdr:row>59</xdr:row>
      <xdr:rowOff>123208</xdr:rowOff>
    </xdr:to>
    <xdr:sp macro="" textlink="">
      <xdr:nvSpPr>
        <xdr:cNvPr id="325" name="フローチャート : 判断 324"/>
        <xdr:cNvSpPr/>
      </xdr:nvSpPr>
      <xdr:spPr>
        <a:xfrm>
          <a:off x="14351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107985</xdr:rowOff>
    </xdr:from>
    <xdr:ext cx="762000" cy="259045"/>
    <xdr:sp macro="" textlink="">
      <xdr:nvSpPr>
        <xdr:cNvPr id="326" name="テキスト ボックス 325"/>
        <xdr:cNvSpPr txBox="1"/>
      </xdr:nvSpPr>
      <xdr:spPr>
        <a:xfrm>
          <a:off x="14020800" y="1022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16438</xdr:rowOff>
    </xdr:from>
    <xdr:to>
      <xdr:col>19</xdr:col>
      <xdr:colOff>533400</xdr:colOff>
      <xdr:row>59</xdr:row>
      <xdr:rowOff>118038</xdr:rowOff>
    </xdr:to>
    <xdr:sp macro="" textlink="">
      <xdr:nvSpPr>
        <xdr:cNvPr id="327" name="フローチャート : 判断 326"/>
        <xdr:cNvSpPr/>
      </xdr:nvSpPr>
      <xdr:spPr>
        <a:xfrm>
          <a:off x="13462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102815</xdr:rowOff>
    </xdr:from>
    <xdr:ext cx="762000" cy="259045"/>
    <xdr:sp macro="" textlink="">
      <xdr:nvSpPr>
        <xdr:cNvPr id="328" name="テキスト ボックス 327"/>
        <xdr:cNvSpPr txBox="1"/>
      </xdr:nvSpPr>
      <xdr:spPr>
        <a:xfrm>
          <a:off x="13131800" y="1021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169273</xdr:rowOff>
    </xdr:from>
    <xdr:to>
      <xdr:col>24</xdr:col>
      <xdr:colOff>609600</xdr:colOff>
      <xdr:row>59</xdr:row>
      <xdr:rowOff>99423</xdr:rowOff>
    </xdr:to>
    <xdr:sp macro="" textlink="">
      <xdr:nvSpPr>
        <xdr:cNvPr id="334" name="円/楕円 333"/>
        <xdr:cNvSpPr/>
      </xdr:nvSpPr>
      <xdr:spPr>
        <a:xfrm>
          <a:off x="169672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14350</xdr:rowOff>
    </xdr:from>
    <xdr:ext cx="762000" cy="259045"/>
    <xdr:sp macro="" textlink="">
      <xdr:nvSpPr>
        <xdr:cNvPr id="335" name="定員管理の状況該当値テキスト"/>
        <xdr:cNvSpPr txBox="1"/>
      </xdr:nvSpPr>
      <xdr:spPr>
        <a:xfrm>
          <a:off x="17106900" y="995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97917</xdr:rowOff>
    </xdr:from>
    <xdr:to>
      <xdr:col>23</xdr:col>
      <xdr:colOff>457200</xdr:colOff>
      <xdr:row>59</xdr:row>
      <xdr:rowOff>28067</xdr:rowOff>
    </xdr:to>
    <xdr:sp macro="" textlink="">
      <xdr:nvSpPr>
        <xdr:cNvPr id="336" name="円/楕円 335"/>
        <xdr:cNvSpPr/>
      </xdr:nvSpPr>
      <xdr:spPr>
        <a:xfrm>
          <a:off x="16129000" y="100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38244</xdr:rowOff>
    </xdr:from>
    <xdr:ext cx="736600" cy="259045"/>
    <xdr:sp macro="" textlink="">
      <xdr:nvSpPr>
        <xdr:cNvPr id="337" name="テキスト ボックス 336"/>
        <xdr:cNvSpPr txBox="1"/>
      </xdr:nvSpPr>
      <xdr:spPr>
        <a:xfrm>
          <a:off x="15798800" y="9810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64480</xdr:rowOff>
    </xdr:from>
    <xdr:to>
      <xdr:col>22</xdr:col>
      <xdr:colOff>254000</xdr:colOff>
      <xdr:row>58</xdr:row>
      <xdr:rowOff>166080</xdr:rowOff>
    </xdr:to>
    <xdr:sp macro="" textlink="">
      <xdr:nvSpPr>
        <xdr:cNvPr id="338" name="円/楕円 337"/>
        <xdr:cNvSpPr/>
      </xdr:nvSpPr>
      <xdr:spPr>
        <a:xfrm>
          <a:off x="15240000" y="100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4807</xdr:rowOff>
    </xdr:from>
    <xdr:ext cx="762000" cy="259045"/>
    <xdr:sp macro="" textlink="">
      <xdr:nvSpPr>
        <xdr:cNvPr id="339" name="テキスト ボックス 338"/>
        <xdr:cNvSpPr txBox="1"/>
      </xdr:nvSpPr>
      <xdr:spPr>
        <a:xfrm>
          <a:off x="14909800" y="977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31042</xdr:rowOff>
    </xdr:from>
    <xdr:to>
      <xdr:col>21</xdr:col>
      <xdr:colOff>50800</xdr:colOff>
      <xdr:row>58</xdr:row>
      <xdr:rowOff>132642</xdr:rowOff>
    </xdr:to>
    <xdr:sp macro="" textlink="">
      <xdr:nvSpPr>
        <xdr:cNvPr id="340" name="円/楕円 339"/>
        <xdr:cNvSpPr/>
      </xdr:nvSpPr>
      <xdr:spPr>
        <a:xfrm>
          <a:off x="14351000" y="997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142819</xdr:rowOff>
    </xdr:from>
    <xdr:ext cx="762000" cy="259045"/>
    <xdr:sp macro="" textlink="">
      <xdr:nvSpPr>
        <xdr:cNvPr id="341" name="テキスト ボックス 340"/>
        <xdr:cNvSpPr txBox="1"/>
      </xdr:nvSpPr>
      <xdr:spPr>
        <a:xfrm>
          <a:off x="14020800" y="97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40694</xdr:rowOff>
    </xdr:from>
    <xdr:to>
      <xdr:col>19</xdr:col>
      <xdr:colOff>533400</xdr:colOff>
      <xdr:row>58</xdr:row>
      <xdr:rowOff>142294</xdr:rowOff>
    </xdr:to>
    <xdr:sp macro="" textlink="">
      <xdr:nvSpPr>
        <xdr:cNvPr id="342" name="円/楕円 341"/>
        <xdr:cNvSpPr/>
      </xdr:nvSpPr>
      <xdr:spPr>
        <a:xfrm>
          <a:off x="13462000" y="998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152471</xdr:rowOff>
    </xdr:from>
    <xdr:ext cx="762000" cy="259045"/>
    <xdr:sp macro="" textlink="">
      <xdr:nvSpPr>
        <xdr:cNvPr id="343" name="テキスト ボックス 342"/>
        <xdr:cNvSpPr txBox="1"/>
      </xdr:nvSpPr>
      <xdr:spPr>
        <a:xfrm>
          <a:off x="13131800" y="97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実質公債費比率については、前年度比０．５ポイントの上昇であり、類似団体平均を３．８ポイント上回っている。簡易水道事業や農業振興等の</a:t>
          </a:r>
          <a:r>
            <a:rPr kumimoji="1" lang="ja-JP" altLang="ja-JP" sz="1100">
              <a:solidFill>
                <a:schemeClr val="dk1"/>
              </a:solidFill>
              <a:effectLst/>
              <a:latin typeface="+mn-lt"/>
              <a:ea typeface="+mn-ea"/>
              <a:cs typeface="+mn-cs"/>
            </a:rPr>
            <a:t>地方債発行額の増加により償還額が増加傾向にある</a:t>
          </a:r>
          <a:r>
            <a:rPr kumimoji="1" lang="ja-JP" altLang="en-US" sz="1100">
              <a:solidFill>
                <a:schemeClr val="dk1"/>
              </a:solidFill>
              <a:effectLst/>
              <a:latin typeface="+mn-lt"/>
              <a:ea typeface="+mn-ea"/>
              <a:cs typeface="+mn-cs"/>
            </a:rPr>
            <a:t>ことに加え、近年のライスセンター建設事業等の元金償還が始まったことが要因である</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類似団体平均同様に公債費比率を減少させていくため、</a:t>
          </a:r>
          <a:r>
            <a:rPr kumimoji="1" lang="ja-JP" altLang="ja-JP" sz="1100">
              <a:solidFill>
                <a:schemeClr val="dk1"/>
              </a:solidFill>
              <a:effectLst/>
              <a:latin typeface="+mn-lt"/>
              <a:ea typeface="+mn-ea"/>
              <a:cs typeface="+mn-cs"/>
            </a:rPr>
            <a:t>地方債の新規発行を伴う普通建設事業を抑制していく。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3" name="直線コネクタ 372"/>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7" name="直線コネクタ 37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164193</xdr:rowOff>
    </xdr:from>
    <xdr:to>
      <xdr:col>24</xdr:col>
      <xdr:colOff>558800</xdr:colOff>
      <xdr:row>44</xdr:row>
      <xdr:rowOff>50195</xdr:rowOff>
    </xdr:to>
    <xdr:cxnSp macro="">
      <xdr:nvCxnSpPr>
        <xdr:cNvPr id="378" name="直線コネクタ 377"/>
        <xdr:cNvCxnSpPr/>
      </xdr:nvCxnSpPr>
      <xdr:spPr>
        <a:xfrm>
          <a:off x="16179800" y="7536543"/>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93634</xdr:rowOff>
    </xdr:from>
    <xdr:ext cx="762000" cy="259045"/>
    <xdr:sp macro="" textlink="">
      <xdr:nvSpPr>
        <xdr:cNvPr id="379" name="公債費負担の状況平均値テキスト"/>
        <xdr:cNvSpPr txBox="1"/>
      </xdr:nvSpPr>
      <xdr:spPr>
        <a:xfrm>
          <a:off x="17106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80" name="フローチャート : 判断 379"/>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83759</xdr:rowOff>
    </xdr:from>
    <xdr:to>
      <xdr:col>23</xdr:col>
      <xdr:colOff>406400</xdr:colOff>
      <xdr:row>43</xdr:row>
      <xdr:rowOff>164193</xdr:rowOff>
    </xdr:to>
    <xdr:cxnSp macro="">
      <xdr:nvCxnSpPr>
        <xdr:cNvPr id="381" name="直線コネクタ 380"/>
        <xdr:cNvCxnSpPr/>
      </xdr:nvCxnSpPr>
      <xdr:spPr>
        <a:xfrm>
          <a:off x="15290800" y="74561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2" name="フローチャート : 判断 381"/>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155320</xdr:rowOff>
    </xdr:from>
    <xdr:ext cx="736600" cy="259045"/>
    <xdr:sp macro="" textlink="">
      <xdr:nvSpPr>
        <xdr:cNvPr id="383" name="テキスト ボックス 382"/>
        <xdr:cNvSpPr txBox="1"/>
      </xdr:nvSpPr>
      <xdr:spPr>
        <a:xfrm>
          <a:off x="15798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49288</xdr:rowOff>
    </xdr:from>
    <xdr:to>
      <xdr:col>22</xdr:col>
      <xdr:colOff>203200</xdr:colOff>
      <xdr:row>43</xdr:row>
      <xdr:rowOff>83759</xdr:rowOff>
    </xdr:to>
    <xdr:cxnSp macro="">
      <xdr:nvCxnSpPr>
        <xdr:cNvPr id="384" name="直線コネクタ 383"/>
        <xdr:cNvCxnSpPr/>
      </xdr:nvCxnSpPr>
      <xdr:spPr>
        <a:xfrm>
          <a:off x="14401800" y="74216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9072</xdr:rowOff>
    </xdr:from>
    <xdr:to>
      <xdr:col>22</xdr:col>
      <xdr:colOff>254000</xdr:colOff>
      <xdr:row>42</xdr:row>
      <xdr:rowOff>110672</xdr:rowOff>
    </xdr:to>
    <xdr:sp macro="" textlink="">
      <xdr:nvSpPr>
        <xdr:cNvPr id="385" name="フローチャート : 判断 384"/>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120849</xdr:rowOff>
    </xdr:from>
    <xdr:ext cx="762000" cy="259045"/>
    <xdr:sp macro="" textlink="">
      <xdr:nvSpPr>
        <xdr:cNvPr id="386" name="テキスト ボックス 385"/>
        <xdr:cNvSpPr txBox="1"/>
      </xdr:nvSpPr>
      <xdr:spPr>
        <a:xfrm>
          <a:off x="14909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49288</xdr:rowOff>
    </xdr:from>
    <xdr:to>
      <xdr:col>21</xdr:col>
      <xdr:colOff>0</xdr:colOff>
      <xdr:row>44</xdr:row>
      <xdr:rowOff>4233</xdr:rowOff>
    </xdr:to>
    <xdr:cxnSp macro="">
      <xdr:nvCxnSpPr>
        <xdr:cNvPr id="387" name="直線コネクタ 386"/>
        <xdr:cNvCxnSpPr/>
      </xdr:nvCxnSpPr>
      <xdr:spPr>
        <a:xfrm flipV="1">
          <a:off x="13512800" y="742163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8" name="フローチャート : 判断 387"/>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64303</xdr:rowOff>
    </xdr:from>
    <xdr:ext cx="762000" cy="259045"/>
    <xdr:sp macro="" textlink="">
      <xdr:nvSpPr>
        <xdr:cNvPr id="389" name="テキスト ボックス 388"/>
        <xdr:cNvSpPr txBox="1"/>
      </xdr:nvSpPr>
      <xdr:spPr>
        <a:xfrm>
          <a:off x="14020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0" name="フローチャート : 判断 389"/>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391" name="テキスト ボックス 390"/>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170845</xdr:rowOff>
    </xdr:from>
    <xdr:to>
      <xdr:col>24</xdr:col>
      <xdr:colOff>609600</xdr:colOff>
      <xdr:row>44</xdr:row>
      <xdr:rowOff>100995</xdr:rowOff>
    </xdr:to>
    <xdr:sp macro="" textlink="">
      <xdr:nvSpPr>
        <xdr:cNvPr id="397" name="円/楕円 396"/>
        <xdr:cNvSpPr/>
      </xdr:nvSpPr>
      <xdr:spPr>
        <a:xfrm>
          <a:off x="16967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142922</xdr:rowOff>
    </xdr:from>
    <xdr:ext cx="762000" cy="259045"/>
    <xdr:sp macro="" textlink="">
      <xdr:nvSpPr>
        <xdr:cNvPr id="398" name="公債費負担の状況該当値テキスト"/>
        <xdr:cNvSpPr txBox="1"/>
      </xdr:nvSpPr>
      <xdr:spPr>
        <a:xfrm>
          <a:off x="17106900" y="75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113393</xdr:rowOff>
    </xdr:from>
    <xdr:to>
      <xdr:col>23</xdr:col>
      <xdr:colOff>457200</xdr:colOff>
      <xdr:row>44</xdr:row>
      <xdr:rowOff>43543</xdr:rowOff>
    </xdr:to>
    <xdr:sp macro="" textlink="">
      <xdr:nvSpPr>
        <xdr:cNvPr id="399" name="円/楕円 398"/>
        <xdr:cNvSpPr/>
      </xdr:nvSpPr>
      <xdr:spPr>
        <a:xfrm>
          <a:off x="16129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28320</xdr:rowOff>
    </xdr:from>
    <xdr:ext cx="736600" cy="259045"/>
    <xdr:sp macro="" textlink="">
      <xdr:nvSpPr>
        <xdr:cNvPr id="400" name="テキスト ボックス 399"/>
        <xdr:cNvSpPr txBox="1"/>
      </xdr:nvSpPr>
      <xdr:spPr>
        <a:xfrm>
          <a:off x="15798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32959</xdr:rowOff>
    </xdr:from>
    <xdr:to>
      <xdr:col>22</xdr:col>
      <xdr:colOff>254000</xdr:colOff>
      <xdr:row>43</xdr:row>
      <xdr:rowOff>134559</xdr:rowOff>
    </xdr:to>
    <xdr:sp macro="" textlink="">
      <xdr:nvSpPr>
        <xdr:cNvPr id="401" name="円/楕円 400"/>
        <xdr:cNvSpPr/>
      </xdr:nvSpPr>
      <xdr:spPr>
        <a:xfrm>
          <a:off x="15240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119336</xdr:rowOff>
    </xdr:from>
    <xdr:ext cx="762000" cy="259045"/>
    <xdr:sp macro="" textlink="">
      <xdr:nvSpPr>
        <xdr:cNvPr id="402" name="テキスト ボックス 401"/>
        <xdr:cNvSpPr txBox="1"/>
      </xdr:nvSpPr>
      <xdr:spPr>
        <a:xfrm>
          <a:off x="14909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169938</xdr:rowOff>
    </xdr:from>
    <xdr:to>
      <xdr:col>21</xdr:col>
      <xdr:colOff>50800</xdr:colOff>
      <xdr:row>43</xdr:row>
      <xdr:rowOff>100088</xdr:rowOff>
    </xdr:to>
    <xdr:sp macro="" textlink="">
      <xdr:nvSpPr>
        <xdr:cNvPr id="403" name="円/楕円 402"/>
        <xdr:cNvSpPr/>
      </xdr:nvSpPr>
      <xdr:spPr>
        <a:xfrm>
          <a:off x="14351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84865</xdr:rowOff>
    </xdr:from>
    <xdr:ext cx="762000" cy="259045"/>
    <xdr:sp macro="" textlink="">
      <xdr:nvSpPr>
        <xdr:cNvPr id="404" name="テキスト ボックス 403"/>
        <xdr:cNvSpPr txBox="1"/>
      </xdr:nvSpPr>
      <xdr:spPr>
        <a:xfrm>
          <a:off x="14020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405" name="円/楕円 404"/>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406" name="テキスト ボックス 405"/>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なしの要因として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、地方債の現在高の約７５％が過疎対策事業債と臨時財政対策債であり、公営企業債を除く多くが交付税措置の大きい地方債であ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、基金残高を含む充当可能財源等が将来負担を上回っていることにある。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は、比率が上がってくる見込みであり、</a:t>
          </a:r>
          <a:r>
            <a:rPr kumimoji="1" lang="ja-JP" altLang="ja-JP" sz="1100">
              <a:solidFill>
                <a:schemeClr val="dk1"/>
              </a:solidFill>
              <a:effectLst/>
              <a:latin typeface="+mn-lt"/>
              <a:ea typeface="+mn-ea"/>
              <a:cs typeface="+mn-cs"/>
            </a:rPr>
            <a:t>地方交付税の動向を見ながら</a:t>
          </a:r>
          <a:r>
            <a:rPr kumimoji="1" lang="ja-JP" altLang="en-US" sz="1100">
              <a:solidFill>
                <a:schemeClr val="dk1"/>
              </a:solidFill>
              <a:effectLst/>
              <a:latin typeface="+mn-lt"/>
              <a:ea typeface="+mn-ea"/>
              <a:cs typeface="+mn-cs"/>
            </a:rPr>
            <a:t>基金積立て及び</a:t>
          </a:r>
          <a:r>
            <a:rPr kumimoji="1" lang="ja-JP" altLang="ja-JP" sz="1100">
              <a:solidFill>
                <a:schemeClr val="dk1"/>
              </a:solidFill>
              <a:effectLst/>
              <a:latin typeface="+mn-lt"/>
              <a:ea typeface="+mn-ea"/>
              <a:cs typeface="+mn-cs"/>
            </a:rPr>
            <a:t>経費の抑制を行っていく。</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また、地方債の新規発行を抑制しながら公債費残高を抑える。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7" name="直線コネクタ 436"/>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8"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9" name="直線コネクタ 438"/>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3" name="フローチャート : 判断 44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4" name="フローチャート :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6" name="フローチャート : 判断 44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7" name="テキスト ボックス 44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8" name="フローチャート :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0" name="フローチャート :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秋田県東成瀬村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2,634
2,626
203.69
4,354,921
4,246,352
107,905
2,004,143
5,745,566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人件費については、前年度比０．９ポイントの上昇であり、類似団体平均を５．５ポイント下回っている。</a:t>
          </a:r>
          <a:r>
            <a:rPr lang="ja-JP" altLang="ja-JP" sz="1100" b="0" i="0" baseline="0">
              <a:solidFill>
                <a:schemeClr val="dk1"/>
              </a:solidFill>
              <a:effectLst/>
              <a:latin typeface="+mn-lt"/>
              <a:ea typeface="+mn-ea"/>
              <a:cs typeface="+mn-cs"/>
            </a:rPr>
            <a:t>職員の退職による補充を最低限に抑えているが、</a:t>
          </a:r>
          <a:r>
            <a:rPr lang="ja-JP" altLang="en-US" sz="1100" b="0" i="0" baseline="0">
              <a:solidFill>
                <a:schemeClr val="dk1"/>
              </a:solidFill>
              <a:effectLst/>
              <a:latin typeface="+mn-lt"/>
              <a:ea typeface="+mn-ea"/>
              <a:cs typeface="+mn-cs"/>
            </a:rPr>
            <a:t>介護施設の民営化により、介護サービス特別会計に計上されていた</a:t>
          </a:r>
          <a:r>
            <a:rPr lang="ja-JP" altLang="ja-JP" sz="1100" b="0" i="0" baseline="0">
              <a:solidFill>
                <a:schemeClr val="dk1"/>
              </a:solidFill>
              <a:effectLst/>
              <a:latin typeface="+mn-lt"/>
              <a:ea typeface="+mn-ea"/>
              <a:cs typeface="+mn-cs"/>
            </a:rPr>
            <a:t>職員の異動に伴い普通会計</a:t>
          </a:r>
          <a:r>
            <a:rPr lang="ja-JP" altLang="en-US" sz="1100" b="0" i="0" baseline="0">
              <a:solidFill>
                <a:schemeClr val="dk1"/>
              </a:solidFill>
              <a:effectLst/>
              <a:latin typeface="+mn-lt"/>
              <a:ea typeface="+mn-ea"/>
              <a:cs typeface="+mn-cs"/>
            </a:rPr>
            <a:t>に属する職員の</a:t>
          </a:r>
          <a:r>
            <a:rPr lang="ja-JP" altLang="ja-JP" sz="1100" b="0" i="0" baseline="0">
              <a:solidFill>
                <a:schemeClr val="dk1"/>
              </a:solidFill>
              <a:effectLst/>
              <a:latin typeface="+mn-lt"/>
              <a:ea typeface="+mn-ea"/>
              <a:cs typeface="+mn-cs"/>
            </a:rPr>
            <a:t>人数が増え</a:t>
          </a:r>
          <a:r>
            <a:rPr lang="ja-JP" altLang="en-US" sz="1100" b="0" i="0" baseline="0">
              <a:solidFill>
                <a:schemeClr val="dk1"/>
              </a:solidFill>
              <a:effectLst/>
              <a:latin typeface="+mn-lt"/>
              <a:ea typeface="+mn-ea"/>
              <a:cs typeface="+mn-cs"/>
            </a:rPr>
            <a:t>たことが要因である。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東成瀬村定員管理計画に基づき、</a:t>
          </a:r>
          <a:r>
            <a:rPr kumimoji="1" lang="ja-JP" altLang="ja-JP" sz="1100">
              <a:solidFill>
                <a:schemeClr val="dk1"/>
              </a:solidFill>
              <a:effectLst/>
              <a:latin typeface="+mn-lt"/>
              <a:ea typeface="+mn-ea"/>
              <a:cs typeface="+mn-cs"/>
            </a:rPr>
            <a:t>退職者数の状況を見ながら職員等の適正配置に努め</a:t>
          </a:r>
          <a:r>
            <a:rPr kumimoji="1" lang="ja-JP" altLang="en-US" sz="1100">
              <a:solidFill>
                <a:schemeClr val="dk1"/>
              </a:solidFill>
              <a:effectLst/>
              <a:latin typeface="+mn-lt"/>
              <a:ea typeface="+mn-ea"/>
              <a:cs typeface="+mn-cs"/>
            </a:rPr>
            <a:t>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88900</xdr:rowOff>
    </xdr:from>
    <xdr:to>
      <xdr:col>7</xdr:col>
      <xdr:colOff>15875</xdr:colOff>
      <xdr:row>34</xdr:row>
      <xdr:rowOff>123190</xdr:rowOff>
    </xdr:to>
    <xdr:cxnSp macro="">
      <xdr:nvCxnSpPr>
        <xdr:cNvPr id="66" name="直線コネクタ 65"/>
        <xdr:cNvCxnSpPr/>
      </xdr:nvCxnSpPr>
      <xdr:spPr>
        <a:xfrm>
          <a:off x="3987800" y="59182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82567</xdr:rowOff>
    </xdr:from>
    <xdr:ext cx="762000" cy="259045"/>
    <xdr:sp macro="" textlink="">
      <xdr:nvSpPr>
        <xdr:cNvPr id="67" name="人件費平均値テキスト"/>
        <xdr:cNvSpPr txBox="1"/>
      </xdr:nvSpPr>
      <xdr:spPr>
        <a:xfrm>
          <a:off x="4914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88900</xdr:rowOff>
    </xdr:from>
    <xdr:to>
      <xdr:col>5</xdr:col>
      <xdr:colOff>549275</xdr:colOff>
      <xdr:row>34</xdr:row>
      <xdr:rowOff>96520</xdr:rowOff>
    </xdr:to>
    <xdr:cxnSp macro="">
      <xdr:nvCxnSpPr>
        <xdr:cNvPr id="69" name="直線コネクタ 68"/>
        <xdr:cNvCxnSpPr/>
      </xdr:nvCxnSpPr>
      <xdr:spPr>
        <a:xfrm flipV="1">
          <a:off x="3098800" y="591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151147</xdr:rowOff>
    </xdr:from>
    <xdr:ext cx="736600" cy="259045"/>
    <xdr:sp macro="" textlink="">
      <xdr:nvSpPr>
        <xdr:cNvPr id="71" name="テキスト ボックス 70"/>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77470</xdr:rowOff>
    </xdr:from>
    <xdr:to>
      <xdr:col>4</xdr:col>
      <xdr:colOff>346075</xdr:colOff>
      <xdr:row>34</xdr:row>
      <xdr:rowOff>96520</xdr:rowOff>
    </xdr:to>
    <xdr:cxnSp macro="">
      <xdr:nvCxnSpPr>
        <xdr:cNvPr id="72" name="直線コネクタ 71"/>
        <xdr:cNvCxnSpPr/>
      </xdr:nvCxnSpPr>
      <xdr:spPr>
        <a:xfrm>
          <a:off x="2209800" y="5906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102870</xdr:rowOff>
    </xdr:from>
    <xdr:to>
      <xdr:col>4</xdr:col>
      <xdr:colOff>396875</xdr:colOff>
      <xdr:row>36</xdr:row>
      <xdr:rowOff>33020</xdr:rowOff>
    </xdr:to>
    <xdr:sp macro="" textlink="">
      <xdr:nvSpPr>
        <xdr:cNvPr id="73" name="フローチャート : 判断 72"/>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17797</xdr:rowOff>
    </xdr:from>
    <xdr:ext cx="762000" cy="259045"/>
    <xdr:sp macro="" textlink="">
      <xdr:nvSpPr>
        <xdr:cNvPr id="74" name="テキスト ボックス 73"/>
        <xdr:cNvSpPr txBox="1"/>
      </xdr:nvSpPr>
      <xdr:spPr>
        <a:xfrm>
          <a:off x="2717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77470</xdr:rowOff>
    </xdr:from>
    <xdr:to>
      <xdr:col>3</xdr:col>
      <xdr:colOff>142875</xdr:colOff>
      <xdr:row>34</xdr:row>
      <xdr:rowOff>127000</xdr:rowOff>
    </xdr:to>
    <xdr:cxnSp macro="">
      <xdr:nvCxnSpPr>
        <xdr:cNvPr id="75" name="直線コネクタ 74"/>
        <xdr:cNvCxnSpPr/>
      </xdr:nvCxnSpPr>
      <xdr:spPr>
        <a:xfrm flipV="1">
          <a:off x="1320800" y="59067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76200</xdr:rowOff>
    </xdr:from>
    <xdr:to>
      <xdr:col>3</xdr:col>
      <xdr:colOff>193675</xdr:colOff>
      <xdr:row>36</xdr:row>
      <xdr:rowOff>6350</xdr:rowOff>
    </xdr:to>
    <xdr:sp macro="" textlink="">
      <xdr:nvSpPr>
        <xdr:cNvPr id="76" name="フローチャート : 判断 75"/>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162577</xdr:rowOff>
    </xdr:from>
    <xdr:ext cx="762000" cy="259045"/>
    <xdr:sp macro="" textlink="">
      <xdr:nvSpPr>
        <xdr:cNvPr id="77" name="テキスト ボックス 76"/>
        <xdr:cNvSpPr txBox="1"/>
      </xdr:nvSpPr>
      <xdr:spPr>
        <a:xfrm>
          <a:off x="1828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78" name="フローチャート : 判断 77"/>
        <xdr:cNvSpPr/>
      </xdr:nvSpPr>
      <xdr:spPr>
        <a:xfrm>
          <a:off x="1270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10177</xdr:rowOff>
    </xdr:from>
    <xdr:ext cx="762000" cy="259045"/>
    <xdr:sp macro="" textlink="">
      <xdr:nvSpPr>
        <xdr:cNvPr id="79" name="テキスト ボックス 78"/>
        <xdr:cNvSpPr txBox="1"/>
      </xdr:nvSpPr>
      <xdr:spPr>
        <a:xfrm>
          <a:off x="939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72390</xdr:rowOff>
    </xdr:from>
    <xdr:to>
      <xdr:col>7</xdr:col>
      <xdr:colOff>66675</xdr:colOff>
      <xdr:row>35</xdr:row>
      <xdr:rowOff>2540</xdr:rowOff>
    </xdr:to>
    <xdr:sp macro="" textlink="">
      <xdr:nvSpPr>
        <xdr:cNvPr id="85" name="円/楕円 84"/>
        <xdr:cNvSpPr/>
      </xdr:nvSpPr>
      <xdr:spPr>
        <a:xfrm>
          <a:off x="47752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152417</xdr:rowOff>
    </xdr:from>
    <xdr:ext cx="762000" cy="259045"/>
    <xdr:sp macro="" textlink="">
      <xdr:nvSpPr>
        <xdr:cNvPr id="86" name="人件費該当値テキスト"/>
        <xdr:cNvSpPr txBox="1"/>
      </xdr:nvSpPr>
      <xdr:spPr>
        <a:xfrm>
          <a:off x="4914900" y="581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38100</xdr:rowOff>
    </xdr:from>
    <xdr:to>
      <xdr:col>5</xdr:col>
      <xdr:colOff>600075</xdr:colOff>
      <xdr:row>34</xdr:row>
      <xdr:rowOff>139700</xdr:rowOff>
    </xdr:to>
    <xdr:sp macro="" textlink="">
      <xdr:nvSpPr>
        <xdr:cNvPr id="87" name="円/楕円 86"/>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149877</xdr:rowOff>
    </xdr:from>
    <xdr:ext cx="736600" cy="259045"/>
    <xdr:sp macro="" textlink="">
      <xdr:nvSpPr>
        <xdr:cNvPr id="88" name="テキスト ボックス 87"/>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45720</xdr:rowOff>
    </xdr:from>
    <xdr:to>
      <xdr:col>4</xdr:col>
      <xdr:colOff>396875</xdr:colOff>
      <xdr:row>34</xdr:row>
      <xdr:rowOff>147320</xdr:rowOff>
    </xdr:to>
    <xdr:sp macro="" textlink="">
      <xdr:nvSpPr>
        <xdr:cNvPr id="89" name="円/楕円 88"/>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157497</xdr:rowOff>
    </xdr:from>
    <xdr:ext cx="762000" cy="259045"/>
    <xdr:sp macro="" textlink="">
      <xdr:nvSpPr>
        <xdr:cNvPr id="90" name="テキスト ボックス 89"/>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26670</xdr:rowOff>
    </xdr:from>
    <xdr:to>
      <xdr:col>3</xdr:col>
      <xdr:colOff>193675</xdr:colOff>
      <xdr:row>34</xdr:row>
      <xdr:rowOff>128270</xdr:rowOff>
    </xdr:to>
    <xdr:sp macro="" textlink="">
      <xdr:nvSpPr>
        <xdr:cNvPr id="91" name="円/楕円 90"/>
        <xdr:cNvSpPr/>
      </xdr:nvSpPr>
      <xdr:spPr>
        <a:xfrm>
          <a:off x="21590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138447</xdr:rowOff>
    </xdr:from>
    <xdr:ext cx="762000" cy="259045"/>
    <xdr:sp macro="" textlink="">
      <xdr:nvSpPr>
        <xdr:cNvPr id="92" name="テキスト ボックス 91"/>
        <xdr:cNvSpPr txBox="1"/>
      </xdr:nvSpPr>
      <xdr:spPr>
        <a:xfrm>
          <a:off x="1828800" y="562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76200</xdr:rowOff>
    </xdr:from>
    <xdr:to>
      <xdr:col>1</xdr:col>
      <xdr:colOff>676275</xdr:colOff>
      <xdr:row>35</xdr:row>
      <xdr:rowOff>6350</xdr:rowOff>
    </xdr:to>
    <xdr:sp macro="" textlink="">
      <xdr:nvSpPr>
        <xdr:cNvPr id="93" name="円/楕円 92"/>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16527</xdr:rowOff>
    </xdr:from>
    <xdr:ext cx="762000" cy="259045"/>
    <xdr:sp macro="" textlink="">
      <xdr:nvSpPr>
        <xdr:cNvPr id="94" name="テキスト ボックス 93"/>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物件費については、前年度比０．１ポイントの減少であるが、類似団体平均を４．０ポイント上回っている。財務会計システム等の電算関連機器の更新費用が減少したほか、新規の委託業務を控えることにより横ばいで推移している。</a:t>
          </a:r>
          <a:endParaRPr kumimoji="1" lang="en-US" altLang="ja-JP" sz="1100">
            <a:latin typeface="ＭＳ Ｐゴシック"/>
          </a:endParaRPr>
        </a:p>
        <a:p>
          <a:r>
            <a:rPr kumimoji="1" lang="ja-JP" altLang="en-US" sz="1100">
              <a:latin typeface="ＭＳ Ｐゴシック"/>
            </a:rPr>
            <a:t>　今後も、既存の委託業務の精査や、事業の統合を図り経費節減に努めていく。</a:t>
          </a:r>
          <a:endParaRPr kumimoji="1" lang="en-US" altLang="ja-JP" sz="11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157480</xdr:rowOff>
    </xdr:from>
    <xdr:to>
      <xdr:col>24</xdr:col>
      <xdr:colOff>31750</xdr:colOff>
      <xdr:row>16</xdr:row>
      <xdr:rowOff>161290</xdr:rowOff>
    </xdr:to>
    <xdr:cxnSp macro="">
      <xdr:nvCxnSpPr>
        <xdr:cNvPr id="126" name="直線コネクタ 125"/>
        <xdr:cNvCxnSpPr/>
      </xdr:nvCxnSpPr>
      <xdr:spPr>
        <a:xfrm flipV="1">
          <a:off x="15671800" y="29006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161290</xdr:rowOff>
    </xdr:from>
    <xdr:to>
      <xdr:col>22</xdr:col>
      <xdr:colOff>565150</xdr:colOff>
      <xdr:row>16</xdr:row>
      <xdr:rowOff>161290</xdr:rowOff>
    </xdr:to>
    <xdr:cxnSp macro="">
      <xdr:nvCxnSpPr>
        <xdr:cNvPr id="129" name="直線コネクタ 128"/>
        <xdr:cNvCxnSpPr/>
      </xdr:nvCxnSpPr>
      <xdr:spPr>
        <a:xfrm>
          <a:off x="14782800" y="2904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31767</xdr:rowOff>
    </xdr:from>
    <xdr:ext cx="736600" cy="259045"/>
    <xdr:sp macro="" textlink="">
      <xdr:nvSpPr>
        <xdr:cNvPr id="131" name="テキスト ボックス 130"/>
        <xdr:cNvSpPr txBox="1"/>
      </xdr:nvSpPr>
      <xdr:spPr>
        <a:xfrm>
          <a:off x="15290800" y="243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111760</xdr:rowOff>
    </xdr:from>
    <xdr:to>
      <xdr:col>21</xdr:col>
      <xdr:colOff>361950</xdr:colOff>
      <xdr:row>16</xdr:row>
      <xdr:rowOff>161290</xdr:rowOff>
    </xdr:to>
    <xdr:cxnSp macro="">
      <xdr:nvCxnSpPr>
        <xdr:cNvPr id="132" name="直線コネクタ 131"/>
        <xdr:cNvCxnSpPr/>
      </xdr:nvCxnSpPr>
      <xdr:spPr>
        <a:xfrm>
          <a:off x="13893800" y="28549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4" name="テキスト ボックス 133"/>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111760</xdr:rowOff>
    </xdr:from>
    <xdr:to>
      <xdr:col>20</xdr:col>
      <xdr:colOff>158750</xdr:colOff>
      <xdr:row>16</xdr:row>
      <xdr:rowOff>138430</xdr:rowOff>
    </xdr:to>
    <xdr:cxnSp macro="">
      <xdr:nvCxnSpPr>
        <xdr:cNvPr id="135" name="直線コネクタ 134"/>
        <xdr:cNvCxnSpPr/>
      </xdr:nvCxnSpPr>
      <xdr:spPr>
        <a:xfrm flipV="1">
          <a:off x="13004800" y="28549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6" name="フローチャート : 判断 135"/>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37" name="テキスト ボックス 136"/>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9" name="テキスト ボックス 138"/>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45" name="円/楕円 144"/>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78757</xdr:rowOff>
    </xdr:from>
    <xdr:ext cx="762000" cy="259045"/>
    <xdr:sp macro="" textlink="">
      <xdr:nvSpPr>
        <xdr:cNvPr id="146" name="物件費該当値テキスト"/>
        <xdr:cNvSpPr txBox="1"/>
      </xdr:nvSpPr>
      <xdr:spPr>
        <a:xfrm>
          <a:off x="165989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110490</xdr:rowOff>
    </xdr:from>
    <xdr:to>
      <xdr:col>22</xdr:col>
      <xdr:colOff>615950</xdr:colOff>
      <xdr:row>17</xdr:row>
      <xdr:rowOff>40640</xdr:rowOff>
    </xdr:to>
    <xdr:sp macro="" textlink="">
      <xdr:nvSpPr>
        <xdr:cNvPr id="147" name="円/楕円 146"/>
        <xdr:cNvSpPr/>
      </xdr:nvSpPr>
      <xdr:spPr>
        <a:xfrm>
          <a:off x="15621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25417</xdr:rowOff>
    </xdr:from>
    <xdr:ext cx="736600" cy="259045"/>
    <xdr:sp macro="" textlink="">
      <xdr:nvSpPr>
        <xdr:cNvPr id="148" name="テキスト ボックス 147"/>
        <xdr:cNvSpPr txBox="1"/>
      </xdr:nvSpPr>
      <xdr:spPr>
        <a:xfrm>
          <a:off x="15290800" y="294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110490</xdr:rowOff>
    </xdr:from>
    <xdr:to>
      <xdr:col>21</xdr:col>
      <xdr:colOff>412750</xdr:colOff>
      <xdr:row>17</xdr:row>
      <xdr:rowOff>40640</xdr:rowOff>
    </xdr:to>
    <xdr:sp macro="" textlink="">
      <xdr:nvSpPr>
        <xdr:cNvPr id="149" name="円/楕円 148"/>
        <xdr:cNvSpPr/>
      </xdr:nvSpPr>
      <xdr:spPr>
        <a:xfrm>
          <a:off x="14732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25417</xdr:rowOff>
    </xdr:from>
    <xdr:ext cx="762000" cy="259045"/>
    <xdr:sp macro="" textlink="">
      <xdr:nvSpPr>
        <xdr:cNvPr id="150" name="テキスト ボックス 149"/>
        <xdr:cNvSpPr txBox="1"/>
      </xdr:nvSpPr>
      <xdr:spPr>
        <a:xfrm>
          <a:off x="14401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60960</xdr:rowOff>
    </xdr:from>
    <xdr:to>
      <xdr:col>20</xdr:col>
      <xdr:colOff>209550</xdr:colOff>
      <xdr:row>16</xdr:row>
      <xdr:rowOff>162560</xdr:rowOff>
    </xdr:to>
    <xdr:sp macro="" textlink="">
      <xdr:nvSpPr>
        <xdr:cNvPr id="151" name="円/楕円 150"/>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147337</xdr:rowOff>
    </xdr:from>
    <xdr:ext cx="762000" cy="259045"/>
    <xdr:sp macro="" textlink="">
      <xdr:nvSpPr>
        <xdr:cNvPr id="152" name="テキスト ボックス 151"/>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87630</xdr:rowOff>
    </xdr:from>
    <xdr:to>
      <xdr:col>19</xdr:col>
      <xdr:colOff>6350</xdr:colOff>
      <xdr:row>17</xdr:row>
      <xdr:rowOff>17780</xdr:rowOff>
    </xdr:to>
    <xdr:sp macro="" textlink="">
      <xdr:nvSpPr>
        <xdr:cNvPr id="153" name="円/楕円 152"/>
        <xdr:cNvSpPr/>
      </xdr:nvSpPr>
      <xdr:spPr>
        <a:xfrm>
          <a:off x="129540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2557</xdr:rowOff>
    </xdr:from>
    <xdr:ext cx="762000" cy="259045"/>
    <xdr:sp macro="" textlink="">
      <xdr:nvSpPr>
        <xdr:cNvPr id="154" name="テキスト ボックス 153"/>
        <xdr:cNvSpPr txBox="1"/>
      </xdr:nvSpPr>
      <xdr:spPr>
        <a:xfrm>
          <a:off x="12623800" y="291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扶助費については、前年度比０．７ポイントの上昇であり、類似団体平均を１．３ポイント上回っている。</a:t>
          </a:r>
          <a:r>
            <a:rPr kumimoji="1" lang="ja-JP" altLang="ja-JP" sz="1100">
              <a:solidFill>
                <a:schemeClr val="dk1"/>
              </a:solidFill>
              <a:effectLst/>
              <a:latin typeface="+mn-lt"/>
              <a:ea typeface="+mn-ea"/>
              <a:cs typeface="+mn-cs"/>
            </a:rPr>
            <a:t>保育所運営</a:t>
          </a:r>
          <a:r>
            <a:rPr kumimoji="1" lang="ja-JP" altLang="en-US" sz="1100">
              <a:solidFill>
                <a:schemeClr val="dk1"/>
              </a:solidFill>
              <a:effectLst/>
              <a:latin typeface="+mn-lt"/>
              <a:ea typeface="+mn-ea"/>
              <a:cs typeface="+mn-cs"/>
            </a:rPr>
            <a:t>の業務委託費の額が上昇傾向にあることが要因である。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運営費</a:t>
          </a:r>
          <a:r>
            <a:rPr kumimoji="1" lang="ja-JP" altLang="ja-JP" sz="1100">
              <a:solidFill>
                <a:schemeClr val="dk1"/>
              </a:solidFill>
              <a:effectLst/>
              <a:latin typeface="+mn-lt"/>
              <a:ea typeface="+mn-ea"/>
              <a:cs typeface="+mn-cs"/>
            </a:rPr>
            <a:t>の検証を行い、</a:t>
          </a:r>
          <a:r>
            <a:rPr kumimoji="1" lang="ja-JP" altLang="en-US" sz="1100">
              <a:solidFill>
                <a:schemeClr val="dk1"/>
              </a:solidFill>
              <a:effectLst/>
              <a:latin typeface="+mn-lt"/>
              <a:ea typeface="+mn-ea"/>
              <a:cs typeface="+mn-cs"/>
            </a:rPr>
            <a:t>適切な制度運用に努めていく。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57</xdr:row>
      <xdr:rowOff>146050</xdr:rowOff>
    </xdr:to>
    <xdr:cxnSp macro="">
      <xdr:nvCxnSpPr>
        <xdr:cNvPr id="186" name="直線コネクタ 185"/>
        <xdr:cNvCxnSpPr/>
      </xdr:nvCxnSpPr>
      <xdr:spPr>
        <a:xfrm>
          <a:off x="3987800" y="97853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7"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xdr:rowOff>
    </xdr:from>
    <xdr:to>
      <xdr:col>5</xdr:col>
      <xdr:colOff>549275</xdr:colOff>
      <xdr:row>58</xdr:row>
      <xdr:rowOff>12700</xdr:rowOff>
    </xdr:to>
    <xdr:cxnSp macro="">
      <xdr:nvCxnSpPr>
        <xdr:cNvPr id="189" name="直線コネクタ 188"/>
        <xdr:cNvCxnSpPr/>
      </xdr:nvCxnSpPr>
      <xdr:spPr>
        <a:xfrm flipV="1">
          <a:off x="3098800" y="97853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1" name="テキスト ボックス 190"/>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127000</xdr:rowOff>
    </xdr:from>
    <xdr:to>
      <xdr:col>4</xdr:col>
      <xdr:colOff>346075</xdr:colOff>
      <xdr:row>58</xdr:row>
      <xdr:rowOff>12700</xdr:rowOff>
    </xdr:to>
    <xdr:cxnSp macro="">
      <xdr:nvCxnSpPr>
        <xdr:cNvPr id="192" name="直線コネクタ 191"/>
        <xdr:cNvCxnSpPr/>
      </xdr:nvCxnSpPr>
      <xdr:spPr>
        <a:xfrm>
          <a:off x="2209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3" name="フローチャート : 判断 192"/>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4" name="テキスト ボックス 193"/>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50800</xdr:rowOff>
    </xdr:from>
    <xdr:to>
      <xdr:col>3</xdr:col>
      <xdr:colOff>142875</xdr:colOff>
      <xdr:row>57</xdr:row>
      <xdr:rowOff>127000</xdr:rowOff>
    </xdr:to>
    <xdr:cxnSp macro="">
      <xdr:nvCxnSpPr>
        <xdr:cNvPr id="195" name="直線コネクタ 194"/>
        <xdr:cNvCxnSpPr/>
      </xdr:nvCxnSpPr>
      <xdr:spPr>
        <a:xfrm>
          <a:off x="1320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8" name="フローチャート :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95250</xdr:rowOff>
    </xdr:from>
    <xdr:to>
      <xdr:col>7</xdr:col>
      <xdr:colOff>66675</xdr:colOff>
      <xdr:row>58</xdr:row>
      <xdr:rowOff>25400</xdr:rowOff>
    </xdr:to>
    <xdr:sp macro="" textlink="">
      <xdr:nvSpPr>
        <xdr:cNvPr id="205" name="円/楕円 204"/>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67327</xdr:rowOff>
    </xdr:from>
    <xdr:ext cx="762000" cy="259045"/>
    <xdr:sp macro="" textlink="">
      <xdr:nvSpPr>
        <xdr:cNvPr id="206"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07" name="円/楕円 206"/>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08" name="テキスト ボックス 207"/>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09" name="円/楕円 208"/>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0" name="テキスト ボックス 209"/>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76200</xdr:rowOff>
    </xdr:from>
    <xdr:to>
      <xdr:col>3</xdr:col>
      <xdr:colOff>193675</xdr:colOff>
      <xdr:row>58</xdr:row>
      <xdr:rowOff>6350</xdr:rowOff>
    </xdr:to>
    <xdr:sp macro="" textlink="">
      <xdr:nvSpPr>
        <xdr:cNvPr id="211" name="円/楕円 210"/>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162577</xdr:rowOff>
    </xdr:from>
    <xdr:ext cx="762000" cy="259045"/>
    <xdr:sp macro="" textlink="">
      <xdr:nvSpPr>
        <xdr:cNvPr id="212" name="テキスト ボックス 211"/>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13" name="円/楕円 212"/>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86377</xdr:rowOff>
    </xdr:from>
    <xdr:ext cx="762000" cy="259045"/>
    <xdr:sp macro="" textlink="">
      <xdr:nvSpPr>
        <xdr:cNvPr id="214" name="テキスト ボックス 213"/>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その他については、前年度比０．９ポイントの上昇であり、類似団体平均を２．０ポイント上回っている。</a:t>
          </a:r>
          <a:r>
            <a:rPr kumimoji="1" lang="ja-JP" altLang="ja-JP" sz="1100">
              <a:solidFill>
                <a:schemeClr val="dk1"/>
              </a:solidFill>
              <a:effectLst/>
              <a:latin typeface="+mn-lt"/>
              <a:ea typeface="+mn-ea"/>
              <a:cs typeface="+mn-cs"/>
            </a:rPr>
            <a:t>簡易水道事業特別会計において統合簡水の事業を行っており、既発債の償還額が増えてきているため、繰出金が増額傾向にある。</a:t>
          </a:r>
          <a:endParaRPr lang="ja-JP" altLang="ja-JP" sz="1400">
            <a:effectLst/>
          </a:endParaRPr>
        </a:p>
        <a:p>
          <a:r>
            <a:rPr kumimoji="1" lang="ja-JP" altLang="ja-JP" sz="1100">
              <a:solidFill>
                <a:schemeClr val="dk1"/>
              </a:solidFill>
              <a:effectLst/>
              <a:latin typeface="+mn-lt"/>
              <a:ea typeface="+mn-ea"/>
              <a:cs typeface="+mn-cs"/>
            </a:rPr>
            <a:t>　今後は、特別会計</a:t>
          </a:r>
          <a:r>
            <a:rPr kumimoji="1" lang="ja-JP" altLang="en-US" sz="1100">
              <a:solidFill>
                <a:schemeClr val="dk1"/>
              </a:solidFill>
              <a:effectLst/>
              <a:latin typeface="+mn-lt"/>
              <a:ea typeface="+mn-ea"/>
              <a:cs typeface="+mn-cs"/>
            </a:rPr>
            <a:t>全般</a:t>
          </a:r>
          <a:r>
            <a:rPr kumimoji="1" lang="ja-JP" altLang="ja-JP" sz="1100">
              <a:solidFill>
                <a:schemeClr val="dk1"/>
              </a:solidFill>
              <a:effectLst/>
              <a:latin typeface="+mn-lt"/>
              <a:ea typeface="+mn-ea"/>
              <a:cs typeface="+mn-cs"/>
            </a:rPr>
            <a:t>への</a:t>
          </a:r>
          <a:r>
            <a:rPr kumimoji="1" lang="ja-JP" altLang="en-US" sz="1100">
              <a:solidFill>
                <a:schemeClr val="dk1"/>
              </a:solidFill>
              <a:effectLst/>
              <a:latin typeface="+mn-lt"/>
              <a:ea typeface="+mn-ea"/>
              <a:cs typeface="+mn-cs"/>
            </a:rPr>
            <a:t>基準外繰出しの</a:t>
          </a:r>
          <a:r>
            <a:rPr kumimoji="1" lang="ja-JP" altLang="ja-JP" sz="1100">
              <a:solidFill>
                <a:schemeClr val="dk1"/>
              </a:solidFill>
              <a:effectLst/>
              <a:latin typeface="+mn-lt"/>
              <a:ea typeface="+mn-ea"/>
              <a:cs typeface="+mn-cs"/>
            </a:rPr>
            <a:t>適正化を</a:t>
          </a:r>
          <a:r>
            <a:rPr kumimoji="1" lang="ja-JP" altLang="en-US" sz="1100">
              <a:solidFill>
                <a:schemeClr val="dk1"/>
              </a:solidFill>
              <a:effectLst/>
              <a:latin typeface="+mn-lt"/>
              <a:ea typeface="+mn-ea"/>
              <a:cs typeface="+mn-cs"/>
            </a:rPr>
            <a:t>図っていく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14986</xdr:rowOff>
    </xdr:from>
    <xdr:to>
      <xdr:col>24</xdr:col>
      <xdr:colOff>31750</xdr:colOff>
      <xdr:row>57</xdr:row>
      <xdr:rowOff>56134</xdr:rowOff>
    </xdr:to>
    <xdr:cxnSp macro="">
      <xdr:nvCxnSpPr>
        <xdr:cNvPr id="244" name="直線コネクタ 243"/>
        <xdr:cNvCxnSpPr/>
      </xdr:nvCxnSpPr>
      <xdr:spPr>
        <a:xfrm>
          <a:off x="15671800" y="97876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101871</xdr:rowOff>
    </xdr:from>
    <xdr:ext cx="762000" cy="259045"/>
    <xdr:sp macro="" textlink="">
      <xdr:nvSpPr>
        <xdr:cNvPr id="245" name="その他平均値テキスト"/>
        <xdr:cNvSpPr txBox="1"/>
      </xdr:nvSpPr>
      <xdr:spPr>
        <a:xfrm>
          <a:off x="16598900" y="9531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113284</xdr:rowOff>
    </xdr:from>
    <xdr:to>
      <xdr:col>22</xdr:col>
      <xdr:colOff>565150</xdr:colOff>
      <xdr:row>57</xdr:row>
      <xdr:rowOff>14986</xdr:rowOff>
    </xdr:to>
    <xdr:cxnSp macro="">
      <xdr:nvCxnSpPr>
        <xdr:cNvPr id="247" name="直線コネクタ 246"/>
        <xdr:cNvCxnSpPr/>
      </xdr:nvCxnSpPr>
      <xdr:spPr>
        <a:xfrm>
          <a:off x="14782800" y="97144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48531</xdr:rowOff>
    </xdr:from>
    <xdr:ext cx="736600" cy="259045"/>
    <xdr:sp macro="" textlink="">
      <xdr:nvSpPr>
        <xdr:cNvPr id="249" name="テキスト ボックス 248"/>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62992</xdr:rowOff>
    </xdr:from>
    <xdr:to>
      <xdr:col>21</xdr:col>
      <xdr:colOff>361950</xdr:colOff>
      <xdr:row>56</xdr:row>
      <xdr:rowOff>113284</xdr:rowOff>
    </xdr:to>
    <xdr:cxnSp macro="">
      <xdr:nvCxnSpPr>
        <xdr:cNvPr id="250" name="直線コネクタ 249"/>
        <xdr:cNvCxnSpPr/>
      </xdr:nvCxnSpPr>
      <xdr:spPr>
        <a:xfrm>
          <a:off x="13893800" y="96641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1" name="フローチャート : 判断 25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2" name="テキスト ボックス 25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62992</xdr:rowOff>
    </xdr:from>
    <xdr:to>
      <xdr:col>20</xdr:col>
      <xdr:colOff>158750</xdr:colOff>
      <xdr:row>56</xdr:row>
      <xdr:rowOff>113284</xdr:rowOff>
    </xdr:to>
    <xdr:cxnSp macro="">
      <xdr:nvCxnSpPr>
        <xdr:cNvPr id="253" name="直線コネクタ 252"/>
        <xdr:cNvCxnSpPr/>
      </xdr:nvCxnSpPr>
      <xdr:spPr>
        <a:xfrm flipV="1">
          <a:off x="13004800" y="96641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4" name="フローチャート : 判断 253"/>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55" name="テキスト ボックス 254"/>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6" name="フローチャート : 判断 255"/>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158005</xdr:rowOff>
    </xdr:from>
    <xdr:ext cx="762000" cy="259045"/>
    <xdr:sp macro="" textlink="">
      <xdr:nvSpPr>
        <xdr:cNvPr id="257" name="テキスト ボックス 256"/>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63" name="円/楕円 262"/>
        <xdr:cNvSpPr/>
      </xdr:nvSpPr>
      <xdr:spPr>
        <a:xfrm>
          <a:off x="164592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148861</xdr:rowOff>
    </xdr:from>
    <xdr:ext cx="762000" cy="259045"/>
    <xdr:sp macro="" textlink="">
      <xdr:nvSpPr>
        <xdr:cNvPr id="264" name="その他該当値テキスト"/>
        <xdr:cNvSpPr txBox="1"/>
      </xdr:nvSpPr>
      <xdr:spPr>
        <a:xfrm>
          <a:off x="165989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135636</xdr:rowOff>
    </xdr:from>
    <xdr:to>
      <xdr:col>22</xdr:col>
      <xdr:colOff>615950</xdr:colOff>
      <xdr:row>57</xdr:row>
      <xdr:rowOff>65786</xdr:rowOff>
    </xdr:to>
    <xdr:sp macro="" textlink="">
      <xdr:nvSpPr>
        <xdr:cNvPr id="265" name="円/楕円 264"/>
        <xdr:cNvSpPr/>
      </xdr:nvSpPr>
      <xdr:spPr>
        <a:xfrm>
          <a:off x="15621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50563</xdr:rowOff>
    </xdr:from>
    <xdr:ext cx="736600" cy="259045"/>
    <xdr:sp macro="" textlink="">
      <xdr:nvSpPr>
        <xdr:cNvPr id="266" name="テキスト ボックス 265"/>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62484</xdr:rowOff>
    </xdr:from>
    <xdr:to>
      <xdr:col>21</xdr:col>
      <xdr:colOff>412750</xdr:colOff>
      <xdr:row>56</xdr:row>
      <xdr:rowOff>164084</xdr:rowOff>
    </xdr:to>
    <xdr:sp macro="" textlink="">
      <xdr:nvSpPr>
        <xdr:cNvPr id="267" name="円/楕円 266"/>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2811</xdr:rowOff>
    </xdr:from>
    <xdr:ext cx="762000" cy="259045"/>
    <xdr:sp macro="" textlink="">
      <xdr:nvSpPr>
        <xdr:cNvPr id="268" name="テキスト ボックス 267"/>
        <xdr:cNvSpPr txBox="1"/>
      </xdr:nvSpPr>
      <xdr:spPr>
        <a:xfrm>
          <a:off x="14401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xdr:rowOff>
    </xdr:from>
    <xdr:to>
      <xdr:col>20</xdr:col>
      <xdr:colOff>209550</xdr:colOff>
      <xdr:row>56</xdr:row>
      <xdr:rowOff>113792</xdr:rowOff>
    </xdr:to>
    <xdr:sp macro="" textlink="">
      <xdr:nvSpPr>
        <xdr:cNvPr id="269" name="円/楕円 268"/>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123969</xdr:rowOff>
    </xdr:from>
    <xdr:ext cx="762000" cy="259045"/>
    <xdr:sp macro="" textlink="">
      <xdr:nvSpPr>
        <xdr:cNvPr id="270" name="テキスト ボックス 269"/>
        <xdr:cNvSpPr txBox="1"/>
      </xdr:nvSpPr>
      <xdr:spPr>
        <a:xfrm>
          <a:off x="13512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62484</xdr:rowOff>
    </xdr:from>
    <xdr:to>
      <xdr:col>19</xdr:col>
      <xdr:colOff>6350</xdr:colOff>
      <xdr:row>56</xdr:row>
      <xdr:rowOff>164084</xdr:rowOff>
    </xdr:to>
    <xdr:sp macro="" textlink="">
      <xdr:nvSpPr>
        <xdr:cNvPr id="271" name="円/楕円 270"/>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2811</xdr:rowOff>
    </xdr:from>
    <xdr:ext cx="762000" cy="259045"/>
    <xdr:sp macro="" textlink="">
      <xdr:nvSpPr>
        <xdr:cNvPr id="272" name="テキスト ボックス 271"/>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補助費等については、</a:t>
          </a:r>
          <a:r>
            <a:rPr kumimoji="1" lang="ja-JP" altLang="en-US" sz="1100">
              <a:solidFill>
                <a:schemeClr val="tx1"/>
              </a:solidFill>
              <a:effectLst/>
              <a:latin typeface="+mn-lt"/>
              <a:ea typeface="+mn-ea"/>
              <a:cs typeface="+mn-cs"/>
            </a:rPr>
            <a:t>前年度比０．２ポイントの減少であり、類似</a:t>
          </a:r>
          <a:r>
            <a:rPr kumimoji="1" lang="ja-JP" altLang="en-US" sz="1100">
              <a:solidFill>
                <a:schemeClr val="dk1"/>
              </a:solidFill>
              <a:effectLst/>
              <a:latin typeface="+mn-lt"/>
              <a:ea typeface="+mn-ea"/>
              <a:cs typeface="+mn-cs"/>
            </a:rPr>
            <a:t>団体平均を１．３ポイント下回っている。農業法人等の各種団体等への運営・活動費の補助金が多額になっていることが要因である。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村単独</a:t>
          </a:r>
          <a:r>
            <a:rPr kumimoji="1" lang="ja-JP" altLang="en-US" sz="1100">
              <a:solidFill>
                <a:schemeClr val="dk1"/>
              </a:solidFill>
              <a:effectLst/>
              <a:latin typeface="+mn-lt"/>
              <a:ea typeface="+mn-ea"/>
              <a:cs typeface="+mn-cs"/>
            </a:rPr>
            <a:t>の補助</a:t>
          </a:r>
          <a:r>
            <a:rPr kumimoji="1" lang="ja-JP" altLang="ja-JP" sz="1100">
              <a:solidFill>
                <a:schemeClr val="dk1"/>
              </a:solidFill>
              <a:effectLst/>
              <a:latin typeface="+mn-lt"/>
              <a:ea typeface="+mn-ea"/>
              <a:cs typeface="+mn-cs"/>
            </a:rPr>
            <a:t>事業を見直し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補助金の適正化に努め</a:t>
          </a:r>
          <a:r>
            <a:rPr kumimoji="1" lang="ja-JP" altLang="en-US" sz="1100">
              <a:solidFill>
                <a:schemeClr val="dk1"/>
              </a:solidFill>
              <a:effectLst/>
              <a:latin typeface="+mn-lt"/>
              <a:ea typeface="+mn-ea"/>
              <a:cs typeface="+mn-cs"/>
            </a:rPr>
            <a:t>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113284</xdr:rowOff>
    </xdr:to>
    <xdr:cxnSp macro="">
      <xdr:nvCxnSpPr>
        <xdr:cNvPr id="303" name="直線コネクタ 302"/>
        <xdr:cNvCxnSpPr/>
      </xdr:nvCxnSpPr>
      <xdr:spPr>
        <a:xfrm flipV="1">
          <a:off x="15671800" y="62671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113284</xdr:rowOff>
    </xdr:to>
    <xdr:cxnSp macro="">
      <xdr:nvCxnSpPr>
        <xdr:cNvPr id="306" name="直線コネクタ 305"/>
        <xdr:cNvCxnSpPr/>
      </xdr:nvCxnSpPr>
      <xdr:spPr>
        <a:xfrm>
          <a:off x="14782800" y="62306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58420</xdr:rowOff>
    </xdr:to>
    <xdr:cxnSp macro="">
      <xdr:nvCxnSpPr>
        <xdr:cNvPr id="309" name="直線コネクタ 308"/>
        <xdr:cNvCxnSpPr/>
      </xdr:nvCxnSpPr>
      <xdr:spPr>
        <a:xfrm>
          <a:off x="13893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10" name="フローチャート : 判断 309"/>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11" name="テキスト ボックス 310"/>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12700</xdr:rowOff>
    </xdr:to>
    <xdr:cxnSp macro="">
      <xdr:nvCxnSpPr>
        <xdr:cNvPr id="312" name="直線コネクタ 311"/>
        <xdr:cNvCxnSpPr/>
      </xdr:nvCxnSpPr>
      <xdr:spPr>
        <a:xfrm>
          <a:off x="13004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3" name="フローチャート :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5" name="フローチャート : 判断 314"/>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16" name="テキスト ボックス 315"/>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22" name="円/楕円 321"/>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60723</xdr:rowOff>
    </xdr:from>
    <xdr:ext cx="762000" cy="259045"/>
    <xdr:sp macro="" textlink="">
      <xdr:nvSpPr>
        <xdr:cNvPr id="323"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24" name="円/楕円 323"/>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25" name="テキスト ボックス 324"/>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26" name="円/楕円 325"/>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27" name="テキスト ボックス 326"/>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28" name="円/楕円 327"/>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29" name="テキスト ボックス 328"/>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30" name="円/楕円 329"/>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31" name="テキスト ボックス 330"/>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公債費については、前年度比１．４ポイントの上昇であり、類似団体平均を１１．６ポイント上回っている。主な</a:t>
          </a:r>
          <a:r>
            <a:rPr kumimoji="1" lang="ja-JP" altLang="ja-JP" sz="1100">
              <a:solidFill>
                <a:schemeClr val="dk1"/>
              </a:solidFill>
              <a:effectLst/>
              <a:latin typeface="+mn-lt"/>
              <a:ea typeface="+mn-ea"/>
              <a:cs typeface="+mn-cs"/>
            </a:rPr>
            <a:t>既発債</a:t>
          </a:r>
          <a:r>
            <a:rPr kumimoji="1" lang="ja-JP" altLang="en-US" sz="1100">
              <a:solidFill>
                <a:schemeClr val="dk1"/>
              </a:solidFill>
              <a:effectLst/>
              <a:latin typeface="+mn-lt"/>
              <a:ea typeface="+mn-ea"/>
              <a:cs typeface="+mn-cs"/>
            </a:rPr>
            <a:t>である過疎対策事業債</a:t>
          </a:r>
          <a:r>
            <a:rPr kumimoji="1" lang="ja-JP" altLang="ja-JP" sz="1100">
              <a:solidFill>
                <a:schemeClr val="dk1"/>
              </a:solidFill>
              <a:effectLst/>
              <a:latin typeface="+mn-lt"/>
              <a:ea typeface="+mn-ea"/>
              <a:cs typeface="+mn-cs"/>
            </a:rPr>
            <a:t>の償還は終了しつつあるものの、ここ数年大型事業（</a:t>
          </a:r>
          <a:r>
            <a:rPr kumimoji="1" lang="ja-JP" altLang="en-US" sz="1100">
              <a:solidFill>
                <a:schemeClr val="dk1"/>
              </a:solidFill>
              <a:effectLst/>
              <a:latin typeface="+mn-lt"/>
              <a:ea typeface="+mn-ea"/>
              <a:cs typeface="+mn-cs"/>
            </a:rPr>
            <a:t>地方創生関連事業として六次化産業</a:t>
          </a:r>
          <a:r>
            <a:rPr kumimoji="1" lang="ja-JP" altLang="ja-JP" sz="1100">
              <a:solidFill>
                <a:schemeClr val="dk1"/>
              </a:solidFill>
              <a:effectLst/>
              <a:latin typeface="+mn-lt"/>
              <a:ea typeface="+mn-ea"/>
              <a:cs typeface="+mn-cs"/>
            </a:rPr>
            <a:t>建設</a:t>
          </a:r>
          <a:r>
            <a:rPr kumimoji="1" lang="ja-JP" altLang="en-US" sz="1100">
              <a:solidFill>
                <a:schemeClr val="dk1"/>
              </a:solidFill>
              <a:effectLst/>
              <a:latin typeface="+mn-lt"/>
              <a:ea typeface="+mn-ea"/>
              <a:cs typeface="+mn-cs"/>
            </a:rPr>
            <a:t>（食肉加工施設、ライスセンター）等</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実施中である</a:t>
          </a:r>
          <a:r>
            <a:rPr kumimoji="1" lang="ja-JP" altLang="ja-JP" sz="1100">
              <a:solidFill>
                <a:schemeClr val="dk1"/>
              </a:solidFill>
              <a:effectLst/>
              <a:latin typeface="+mn-lt"/>
              <a:ea typeface="+mn-ea"/>
              <a:cs typeface="+mn-cs"/>
            </a:rPr>
            <a:t>ため公債費が上昇傾向にある</a:t>
          </a:r>
          <a:r>
            <a:rPr kumimoji="1" lang="ja-JP" altLang="en-US" sz="1100">
              <a:solidFill>
                <a:schemeClr val="dk1"/>
              </a:solidFill>
              <a:effectLst/>
              <a:latin typeface="+mn-lt"/>
              <a:ea typeface="+mn-ea"/>
              <a:cs typeface="+mn-cs"/>
            </a:rPr>
            <a:t>ことが要因である。</a:t>
          </a:r>
          <a:endParaRPr lang="ja-JP" altLang="ja-JP" sz="1400">
            <a:effectLst/>
          </a:endParaRPr>
        </a:p>
        <a:p>
          <a:r>
            <a:rPr kumimoji="1" lang="ja-JP" altLang="ja-JP" sz="1100">
              <a:solidFill>
                <a:schemeClr val="dk1"/>
              </a:solidFill>
              <a:effectLst/>
              <a:latin typeface="+mn-lt"/>
              <a:ea typeface="+mn-ea"/>
              <a:cs typeface="+mn-cs"/>
            </a:rPr>
            <a:t>　今後は、地方債の新規発行を伴う普通建設事業の抑制に努め</a:t>
          </a:r>
          <a:r>
            <a:rPr kumimoji="1" lang="ja-JP" altLang="en-US" sz="1100">
              <a:solidFill>
                <a:schemeClr val="dk1"/>
              </a:solidFill>
              <a:effectLst/>
              <a:latin typeface="+mn-lt"/>
              <a:ea typeface="+mn-ea"/>
              <a:cs typeface="+mn-cs"/>
            </a:rPr>
            <a:t>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72137</xdr:rowOff>
    </xdr:from>
    <xdr:to>
      <xdr:col>7</xdr:col>
      <xdr:colOff>15875</xdr:colOff>
      <xdr:row>80</xdr:row>
      <xdr:rowOff>136144</xdr:rowOff>
    </xdr:to>
    <xdr:cxnSp macro="">
      <xdr:nvCxnSpPr>
        <xdr:cNvPr id="361" name="直線コネクタ 360"/>
        <xdr:cNvCxnSpPr/>
      </xdr:nvCxnSpPr>
      <xdr:spPr>
        <a:xfrm>
          <a:off x="3987800" y="13788137"/>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72137</xdr:rowOff>
    </xdr:from>
    <xdr:to>
      <xdr:col>5</xdr:col>
      <xdr:colOff>549275</xdr:colOff>
      <xdr:row>80</xdr:row>
      <xdr:rowOff>94996</xdr:rowOff>
    </xdr:to>
    <xdr:cxnSp macro="">
      <xdr:nvCxnSpPr>
        <xdr:cNvPr id="364" name="直線コネクタ 363"/>
        <xdr:cNvCxnSpPr/>
      </xdr:nvCxnSpPr>
      <xdr:spPr>
        <a:xfrm flipV="1">
          <a:off x="3098800" y="137881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66" name="テキスト ボックス 365"/>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21844</xdr:rowOff>
    </xdr:from>
    <xdr:to>
      <xdr:col>4</xdr:col>
      <xdr:colOff>346075</xdr:colOff>
      <xdr:row>80</xdr:row>
      <xdr:rowOff>94996</xdr:rowOff>
    </xdr:to>
    <xdr:cxnSp macro="">
      <xdr:nvCxnSpPr>
        <xdr:cNvPr id="367" name="直線コネクタ 366"/>
        <xdr:cNvCxnSpPr/>
      </xdr:nvCxnSpPr>
      <xdr:spPr>
        <a:xfrm>
          <a:off x="2209800" y="137378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68" name="フローチャート : 判断 36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69" name="テキスト ボックス 368"/>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78994</xdr:rowOff>
    </xdr:from>
    <xdr:to>
      <xdr:col>3</xdr:col>
      <xdr:colOff>142875</xdr:colOff>
      <xdr:row>80</xdr:row>
      <xdr:rowOff>21844</xdr:rowOff>
    </xdr:to>
    <xdr:cxnSp macro="">
      <xdr:nvCxnSpPr>
        <xdr:cNvPr id="370" name="直線コネクタ 369"/>
        <xdr:cNvCxnSpPr/>
      </xdr:nvCxnSpPr>
      <xdr:spPr>
        <a:xfrm>
          <a:off x="1320800" y="136235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156211</xdr:rowOff>
    </xdr:from>
    <xdr:to>
      <xdr:col>3</xdr:col>
      <xdr:colOff>193675</xdr:colOff>
      <xdr:row>78</xdr:row>
      <xdr:rowOff>86361</xdr:rowOff>
    </xdr:to>
    <xdr:sp macro="" textlink="">
      <xdr:nvSpPr>
        <xdr:cNvPr id="371" name="フローチャート : 判断 370"/>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96538</xdr:rowOff>
    </xdr:from>
    <xdr:ext cx="762000" cy="259045"/>
    <xdr:sp macro="" textlink="">
      <xdr:nvSpPr>
        <xdr:cNvPr id="372" name="テキスト ボックス 371"/>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73" name="フローチャート : 判断 37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74" name="テキスト ボックス 373"/>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85344</xdr:rowOff>
    </xdr:from>
    <xdr:to>
      <xdr:col>7</xdr:col>
      <xdr:colOff>66675</xdr:colOff>
      <xdr:row>81</xdr:row>
      <xdr:rowOff>15494</xdr:rowOff>
    </xdr:to>
    <xdr:sp macro="" textlink="">
      <xdr:nvSpPr>
        <xdr:cNvPr id="380" name="円/楕円 379"/>
        <xdr:cNvSpPr/>
      </xdr:nvSpPr>
      <xdr:spPr>
        <a:xfrm>
          <a:off x="47752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165371</xdr:rowOff>
    </xdr:from>
    <xdr:ext cx="762000" cy="259045"/>
    <xdr:sp macro="" textlink="">
      <xdr:nvSpPr>
        <xdr:cNvPr id="381" name="公債費該当値テキスト"/>
        <xdr:cNvSpPr txBox="1"/>
      </xdr:nvSpPr>
      <xdr:spPr>
        <a:xfrm>
          <a:off x="4914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21337</xdr:rowOff>
    </xdr:from>
    <xdr:to>
      <xdr:col>5</xdr:col>
      <xdr:colOff>600075</xdr:colOff>
      <xdr:row>80</xdr:row>
      <xdr:rowOff>122937</xdr:rowOff>
    </xdr:to>
    <xdr:sp macro="" textlink="">
      <xdr:nvSpPr>
        <xdr:cNvPr id="382" name="円/楕円 381"/>
        <xdr:cNvSpPr/>
      </xdr:nvSpPr>
      <xdr:spPr>
        <a:xfrm>
          <a:off x="3937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107714</xdr:rowOff>
    </xdr:from>
    <xdr:ext cx="736600" cy="259045"/>
    <xdr:sp macro="" textlink="">
      <xdr:nvSpPr>
        <xdr:cNvPr id="383" name="テキスト ボックス 382"/>
        <xdr:cNvSpPr txBox="1"/>
      </xdr:nvSpPr>
      <xdr:spPr>
        <a:xfrm>
          <a:off x="3606800" y="13823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44196</xdr:rowOff>
    </xdr:from>
    <xdr:to>
      <xdr:col>4</xdr:col>
      <xdr:colOff>396875</xdr:colOff>
      <xdr:row>80</xdr:row>
      <xdr:rowOff>145796</xdr:rowOff>
    </xdr:to>
    <xdr:sp macro="" textlink="">
      <xdr:nvSpPr>
        <xdr:cNvPr id="384" name="円/楕円 383"/>
        <xdr:cNvSpPr/>
      </xdr:nvSpPr>
      <xdr:spPr>
        <a:xfrm>
          <a:off x="3048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130573</xdr:rowOff>
    </xdr:from>
    <xdr:ext cx="762000" cy="259045"/>
    <xdr:sp macro="" textlink="">
      <xdr:nvSpPr>
        <xdr:cNvPr id="385" name="テキスト ボックス 384"/>
        <xdr:cNvSpPr txBox="1"/>
      </xdr:nvSpPr>
      <xdr:spPr>
        <a:xfrm>
          <a:off x="2717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142494</xdr:rowOff>
    </xdr:from>
    <xdr:to>
      <xdr:col>3</xdr:col>
      <xdr:colOff>193675</xdr:colOff>
      <xdr:row>80</xdr:row>
      <xdr:rowOff>72644</xdr:rowOff>
    </xdr:to>
    <xdr:sp macro="" textlink="">
      <xdr:nvSpPr>
        <xdr:cNvPr id="386" name="円/楕円 385"/>
        <xdr:cNvSpPr/>
      </xdr:nvSpPr>
      <xdr:spPr>
        <a:xfrm>
          <a:off x="2159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57421</xdr:rowOff>
    </xdr:from>
    <xdr:ext cx="762000" cy="259045"/>
    <xdr:sp macro="" textlink="">
      <xdr:nvSpPr>
        <xdr:cNvPr id="387" name="テキスト ボックス 386"/>
        <xdr:cNvSpPr txBox="1"/>
      </xdr:nvSpPr>
      <xdr:spPr>
        <a:xfrm>
          <a:off x="1828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28194</xdr:rowOff>
    </xdr:from>
    <xdr:to>
      <xdr:col>1</xdr:col>
      <xdr:colOff>676275</xdr:colOff>
      <xdr:row>79</xdr:row>
      <xdr:rowOff>129794</xdr:rowOff>
    </xdr:to>
    <xdr:sp macro="" textlink="">
      <xdr:nvSpPr>
        <xdr:cNvPr id="388" name="円/楕円 387"/>
        <xdr:cNvSpPr/>
      </xdr:nvSpPr>
      <xdr:spPr>
        <a:xfrm>
          <a:off x="1270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114571</xdr:rowOff>
    </xdr:from>
    <xdr:ext cx="762000" cy="259045"/>
    <xdr:sp macro="" textlink="">
      <xdr:nvSpPr>
        <xdr:cNvPr id="389" name="テキスト ボックス 388"/>
        <xdr:cNvSpPr txBox="1"/>
      </xdr:nvSpPr>
      <xdr:spPr>
        <a:xfrm>
          <a:off x="939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公債費以外については、前年度比２．２ポイントの上昇であり、類似団体平均を０．５ポイント上回っている。</a:t>
          </a:r>
          <a:r>
            <a:rPr lang="ja-JP" altLang="ja-JP" sz="1100" b="0" i="0" baseline="0">
              <a:solidFill>
                <a:schemeClr val="dk1"/>
              </a:solidFill>
              <a:effectLst/>
              <a:latin typeface="+mn-lt"/>
              <a:ea typeface="+mn-ea"/>
              <a:cs typeface="+mn-cs"/>
            </a:rPr>
            <a:t>公債費以外に係る経常経費の削減を行っているが、</a:t>
          </a:r>
          <a:r>
            <a:rPr lang="ja-JP" altLang="en-US" sz="1100" b="0" i="0" baseline="0">
              <a:solidFill>
                <a:schemeClr val="dk1"/>
              </a:solidFill>
              <a:effectLst/>
              <a:latin typeface="+mn-lt"/>
              <a:ea typeface="+mn-ea"/>
              <a:cs typeface="+mn-cs"/>
            </a:rPr>
            <a:t>国民健康保険</a:t>
          </a:r>
          <a:r>
            <a:rPr lang="ja-JP" altLang="ja-JP" sz="1100" b="0" i="0" baseline="0">
              <a:solidFill>
                <a:schemeClr val="dk1"/>
              </a:solidFill>
              <a:effectLst/>
              <a:latin typeface="+mn-lt"/>
              <a:ea typeface="+mn-ea"/>
              <a:cs typeface="+mn-cs"/>
            </a:rPr>
            <a:t>特別会計への繰出金の経常経費の上昇に加え、</a:t>
          </a:r>
          <a:r>
            <a:rPr lang="ja-JP" altLang="en-US" sz="1100" b="0" i="0" baseline="0">
              <a:solidFill>
                <a:schemeClr val="dk1"/>
              </a:solidFill>
              <a:effectLst/>
              <a:latin typeface="+mn-lt"/>
              <a:ea typeface="+mn-ea"/>
              <a:cs typeface="+mn-cs"/>
            </a:rPr>
            <a:t>公共施設の老朽化に伴う</a:t>
          </a:r>
          <a:r>
            <a:rPr lang="ja-JP" altLang="ja-JP" sz="1100" b="0" i="0" baseline="0">
              <a:solidFill>
                <a:schemeClr val="dk1"/>
              </a:solidFill>
              <a:effectLst/>
              <a:latin typeface="+mn-lt"/>
              <a:ea typeface="+mn-ea"/>
              <a:cs typeface="+mn-cs"/>
            </a:rPr>
            <a:t>維持補修費に係る経常経費も上昇傾向にあるため、事業の見直し等を行い経費節減</a:t>
          </a:r>
          <a:r>
            <a:rPr lang="ja-JP" altLang="en-US" sz="1100" b="0" i="0" baseline="0">
              <a:solidFill>
                <a:schemeClr val="dk1"/>
              </a:solidFill>
              <a:effectLst/>
              <a:latin typeface="+mn-lt"/>
              <a:ea typeface="+mn-ea"/>
              <a:cs typeface="+mn-cs"/>
            </a:rPr>
            <a:t>及び適切な財源配分</a:t>
          </a:r>
          <a:r>
            <a:rPr lang="ja-JP" altLang="ja-JP" sz="1100" b="0" i="0" baseline="0">
              <a:solidFill>
                <a:schemeClr val="dk1"/>
              </a:solidFill>
              <a:effectLst/>
              <a:latin typeface="+mn-lt"/>
              <a:ea typeface="+mn-ea"/>
              <a:cs typeface="+mn-cs"/>
            </a:rPr>
            <a:t>に努め</a:t>
          </a:r>
          <a:r>
            <a:rPr lang="ja-JP" altLang="en-US" sz="1100" b="0" i="0" baseline="0">
              <a:solidFill>
                <a:schemeClr val="dk1"/>
              </a:solidFill>
              <a:effectLst/>
              <a:latin typeface="+mn-lt"/>
              <a:ea typeface="+mn-ea"/>
              <a:cs typeface="+mn-cs"/>
            </a:rPr>
            <a:t>ていく。</a:t>
          </a:r>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31750</xdr:rowOff>
    </xdr:from>
    <xdr:to>
      <xdr:col>24</xdr:col>
      <xdr:colOff>31750</xdr:colOff>
      <xdr:row>78</xdr:row>
      <xdr:rowOff>115570</xdr:rowOff>
    </xdr:to>
    <xdr:cxnSp macro="">
      <xdr:nvCxnSpPr>
        <xdr:cNvPr id="422" name="直線コネクタ 421"/>
        <xdr:cNvCxnSpPr/>
      </xdr:nvCxnSpPr>
      <xdr:spPr>
        <a:xfrm>
          <a:off x="15671800" y="134048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3" name="公債費以外平均値テキスト"/>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161289</xdr:rowOff>
    </xdr:from>
    <xdr:to>
      <xdr:col>22</xdr:col>
      <xdr:colOff>565150</xdr:colOff>
      <xdr:row>78</xdr:row>
      <xdr:rowOff>31750</xdr:rowOff>
    </xdr:to>
    <xdr:cxnSp macro="">
      <xdr:nvCxnSpPr>
        <xdr:cNvPr id="425" name="直線コネクタ 424"/>
        <xdr:cNvCxnSpPr/>
      </xdr:nvCxnSpPr>
      <xdr:spPr>
        <a:xfrm>
          <a:off x="14782800" y="133629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20320</xdr:rowOff>
    </xdr:from>
    <xdr:to>
      <xdr:col>21</xdr:col>
      <xdr:colOff>361950</xdr:colOff>
      <xdr:row>77</xdr:row>
      <xdr:rowOff>161289</xdr:rowOff>
    </xdr:to>
    <xdr:cxnSp macro="">
      <xdr:nvCxnSpPr>
        <xdr:cNvPr id="428" name="直線コネクタ 427"/>
        <xdr:cNvCxnSpPr/>
      </xdr:nvCxnSpPr>
      <xdr:spPr>
        <a:xfrm>
          <a:off x="13893800" y="132219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22861</xdr:rowOff>
    </xdr:from>
    <xdr:to>
      <xdr:col>21</xdr:col>
      <xdr:colOff>412750</xdr:colOff>
      <xdr:row>78</xdr:row>
      <xdr:rowOff>124461</xdr:rowOff>
    </xdr:to>
    <xdr:sp macro="" textlink="">
      <xdr:nvSpPr>
        <xdr:cNvPr id="429" name="フローチャート : 判断 428"/>
        <xdr:cNvSpPr/>
      </xdr:nvSpPr>
      <xdr:spPr>
        <a:xfrm>
          <a:off x="14732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109238</xdr:rowOff>
    </xdr:from>
    <xdr:ext cx="762000" cy="259045"/>
    <xdr:sp macro="" textlink="">
      <xdr:nvSpPr>
        <xdr:cNvPr id="430" name="テキスト ボックス 429"/>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20320</xdr:rowOff>
    </xdr:from>
    <xdr:to>
      <xdr:col>20</xdr:col>
      <xdr:colOff>158750</xdr:colOff>
      <xdr:row>77</xdr:row>
      <xdr:rowOff>123189</xdr:rowOff>
    </xdr:to>
    <xdr:cxnSp macro="">
      <xdr:nvCxnSpPr>
        <xdr:cNvPr id="431" name="直線コネクタ 430"/>
        <xdr:cNvCxnSpPr/>
      </xdr:nvCxnSpPr>
      <xdr:spPr>
        <a:xfrm flipV="1">
          <a:off x="13004800" y="132219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45720</xdr:rowOff>
    </xdr:from>
    <xdr:to>
      <xdr:col>20</xdr:col>
      <xdr:colOff>209550</xdr:colOff>
      <xdr:row>77</xdr:row>
      <xdr:rowOff>147320</xdr:rowOff>
    </xdr:to>
    <xdr:sp macro="" textlink="">
      <xdr:nvSpPr>
        <xdr:cNvPr id="432" name="フローチャート : 判断 431"/>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132097</xdr:rowOff>
    </xdr:from>
    <xdr:ext cx="762000" cy="259045"/>
    <xdr:sp macro="" textlink="">
      <xdr:nvSpPr>
        <xdr:cNvPr id="433" name="テキスト ボックス 432"/>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34" name="フローチャート : 判断 433"/>
        <xdr:cNvSpPr/>
      </xdr:nvSpPr>
      <xdr:spPr>
        <a:xfrm>
          <a:off x="12954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166388</xdr:rowOff>
    </xdr:from>
    <xdr:ext cx="762000" cy="259045"/>
    <xdr:sp macro="" textlink="">
      <xdr:nvSpPr>
        <xdr:cNvPr id="435" name="テキスト ボックス 434"/>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64770</xdr:rowOff>
    </xdr:from>
    <xdr:to>
      <xdr:col>24</xdr:col>
      <xdr:colOff>82550</xdr:colOff>
      <xdr:row>78</xdr:row>
      <xdr:rowOff>166370</xdr:rowOff>
    </xdr:to>
    <xdr:sp macro="" textlink="">
      <xdr:nvSpPr>
        <xdr:cNvPr id="441" name="円/楕円 440"/>
        <xdr:cNvSpPr/>
      </xdr:nvSpPr>
      <xdr:spPr>
        <a:xfrm>
          <a:off x="164592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36847</xdr:rowOff>
    </xdr:from>
    <xdr:ext cx="762000" cy="259045"/>
    <xdr:sp macro="" textlink="">
      <xdr:nvSpPr>
        <xdr:cNvPr id="442" name="公債費以外該当値テキスト"/>
        <xdr:cNvSpPr txBox="1"/>
      </xdr:nvSpPr>
      <xdr:spPr>
        <a:xfrm>
          <a:off x="165989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152400</xdr:rowOff>
    </xdr:from>
    <xdr:to>
      <xdr:col>22</xdr:col>
      <xdr:colOff>615950</xdr:colOff>
      <xdr:row>78</xdr:row>
      <xdr:rowOff>82550</xdr:rowOff>
    </xdr:to>
    <xdr:sp macro="" textlink="">
      <xdr:nvSpPr>
        <xdr:cNvPr id="443" name="円/楕円 442"/>
        <xdr:cNvSpPr/>
      </xdr:nvSpPr>
      <xdr:spPr>
        <a:xfrm>
          <a:off x="15621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92727</xdr:rowOff>
    </xdr:from>
    <xdr:ext cx="736600" cy="259045"/>
    <xdr:sp macro="" textlink="">
      <xdr:nvSpPr>
        <xdr:cNvPr id="444" name="テキスト ボックス 443"/>
        <xdr:cNvSpPr txBox="1"/>
      </xdr:nvSpPr>
      <xdr:spPr>
        <a:xfrm>
          <a:off x="15290800" y="1312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110489</xdr:rowOff>
    </xdr:from>
    <xdr:to>
      <xdr:col>21</xdr:col>
      <xdr:colOff>412750</xdr:colOff>
      <xdr:row>78</xdr:row>
      <xdr:rowOff>40639</xdr:rowOff>
    </xdr:to>
    <xdr:sp macro="" textlink="">
      <xdr:nvSpPr>
        <xdr:cNvPr id="445" name="円/楕円 444"/>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50816</xdr:rowOff>
    </xdr:from>
    <xdr:ext cx="762000" cy="259045"/>
    <xdr:sp macro="" textlink="">
      <xdr:nvSpPr>
        <xdr:cNvPr id="446" name="テキスト ボックス 445"/>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140970</xdr:rowOff>
    </xdr:from>
    <xdr:to>
      <xdr:col>20</xdr:col>
      <xdr:colOff>209550</xdr:colOff>
      <xdr:row>77</xdr:row>
      <xdr:rowOff>71120</xdr:rowOff>
    </xdr:to>
    <xdr:sp macro="" textlink="">
      <xdr:nvSpPr>
        <xdr:cNvPr id="447" name="円/楕円 446"/>
        <xdr:cNvSpPr/>
      </xdr:nvSpPr>
      <xdr:spPr>
        <a:xfrm>
          <a:off x="13843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81297</xdr:rowOff>
    </xdr:from>
    <xdr:ext cx="762000" cy="259045"/>
    <xdr:sp macro="" textlink="">
      <xdr:nvSpPr>
        <xdr:cNvPr id="448" name="テキスト ボックス 447"/>
        <xdr:cNvSpPr txBox="1"/>
      </xdr:nvSpPr>
      <xdr:spPr>
        <a:xfrm>
          <a:off x="13512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9" name="円/楕円 448"/>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12716</xdr:rowOff>
    </xdr:from>
    <xdr:ext cx="762000" cy="259045"/>
    <xdr:sp macro="" textlink="">
      <xdr:nvSpPr>
        <xdr:cNvPr id="450" name="テキスト ボックス 449"/>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秋田県東成瀬村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40167</xdr:rowOff>
    </xdr:from>
    <xdr:to>
      <xdr:col>4</xdr:col>
      <xdr:colOff>1117600</xdr:colOff>
      <xdr:row>17</xdr:row>
      <xdr:rowOff>66973</xdr:rowOff>
    </xdr:to>
    <xdr:cxnSp macro="">
      <xdr:nvCxnSpPr>
        <xdr:cNvPr id="47" name="直線コネクタ 46"/>
        <xdr:cNvCxnSpPr/>
      </xdr:nvCxnSpPr>
      <xdr:spPr bwMode="auto">
        <a:xfrm flipV="1">
          <a:off x="5003800" y="3002442"/>
          <a:ext cx="647700" cy="26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24944</xdr:rowOff>
    </xdr:from>
    <xdr:ext cx="762000" cy="259045"/>
    <xdr:sp macro="" textlink="">
      <xdr:nvSpPr>
        <xdr:cNvPr id="48" name="人口1人当たり決算額の推移平均値テキスト130"/>
        <xdr:cNvSpPr txBox="1"/>
      </xdr:nvSpPr>
      <xdr:spPr>
        <a:xfrm>
          <a:off x="5740400" y="2987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66973</xdr:rowOff>
    </xdr:from>
    <xdr:to>
      <xdr:col>4</xdr:col>
      <xdr:colOff>469900</xdr:colOff>
      <xdr:row>17</xdr:row>
      <xdr:rowOff>92955</xdr:rowOff>
    </xdr:to>
    <xdr:cxnSp macro="">
      <xdr:nvCxnSpPr>
        <xdr:cNvPr id="50" name="直線コネクタ 49"/>
        <xdr:cNvCxnSpPr/>
      </xdr:nvCxnSpPr>
      <xdr:spPr bwMode="auto">
        <a:xfrm flipV="1">
          <a:off x="4305300" y="3029248"/>
          <a:ext cx="698500" cy="2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92955</xdr:rowOff>
    </xdr:from>
    <xdr:to>
      <xdr:col>3</xdr:col>
      <xdr:colOff>904875</xdr:colOff>
      <xdr:row>17</xdr:row>
      <xdr:rowOff>103485</xdr:rowOff>
    </xdr:to>
    <xdr:cxnSp macro="">
      <xdr:nvCxnSpPr>
        <xdr:cNvPr id="53" name="直線コネクタ 52"/>
        <xdr:cNvCxnSpPr/>
      </xdr:nvCxnSpPr>
      <xdr:spPr bwMode="auto">
        <a:xfrm flipV="1">
          <a:off x="3606800" y="3055230"/>
          <a:ext cx="698500" cy="10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20701</xdr:rowOff>
    </xdr:from>
    <xdr:to>
      <xdr:col>3</xdr:col>
      <xdr:colOff>955675</xdr:colOff>
      <xdr:row>17</xdr:row>
      <xdr:rowOff>122301</xdr:rowOff>
    </xdr:to>
    <xdr:sp macro="" textlink="">
      <xdr:nvSpPr>
        <xdr:cNvPr id="54" name="フローチャート : 判断 53"/>
        <xdr:cNvSpPr/>
      </xdr:nvSpPr>
      <xdr:spPr bwMode="auto">
        <a:xfrm>
          <a:off x="4254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132478</xdr:rowOff>
    </xdr:from>
    <xdr:ext cx="762000" cy="259045"/>
    <xdr:sp macro="" textlink="">
      <xdr:nvSpPr>
        <xdr:cNvPr id="55" name="テキスト ボックス 54"/>
        <xdr:cNvSpPr txBox="1"/>
      </xdr:nvSpPr>
      <xdr:spPr>
        <a:xfrm>
          <a:off x="39243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103485</xdr:rowOff>
    </xdr:from>
    <xdr:to>
      <xdr:col>3</xdr:col>
      <xdr:colOff>206375</xdr:colOff>
      <xdr:row>17</xdr:row>
      <xdr:rowOff>105149</xdr:rowOff>
    </xdr:to>
    <xdr:cxnSp macro="">
      <xdr:nvCxnSpPr>
        <xdr:cNvPr id="56" name="直線コネクタ 55"/>
        <xdr:cNvCxnSpPr/>
      </xdr:nvCxnSpPr>
      <xdr:spPr bwMode="auto">
        <a:xfrm flipV="1">
          <a:off x="2908300" y="3065760"/>
          <a:ext cx="698500" cy="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29489</xdr:rowOff>
    </xdr:from>
    <xdr:to>
      <xdr:col>3</xdr:col>
      <xdr:colOff>257175</xdr:colOff>
      <xdr:row>17</xdr:row>
      <xdr:rowOff>131089</xdr:rowOff>
    </xdr:to>
    <xdr:sp macro="" textlink="">
      <xdr:nvSpPr>
        <xdr:cNvPr id="57" name="フローチャート : 判断 56"/>
        <xdr:cNvSpPr/>
      </xdr:nvSpPr>
      <xdr:spPr bwMode="auto">
        <a:xfrm>
          <a:off x="35560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141266</xdr:rowOff>
    </xdr:from>
    <xdr:ext cx="762000" cy="259045"/>
    <xdr:sp macro="" textlink="">
      <xdr:nvSpPr>
        <xdr:cNvPr id="58" name="テキスト ボックス 57"/>
        <xdr:cNvSpPr txBox="1"/>
      </xdr:nvSpPr>
      <xdr:spPr>
        <a:xfrm>
          <a:off x="3225800" y="27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34328</xdr:rowOff>
    </xdr:from>
    <xdr:to>
      <xdr:col>2</xdr:col>
      <xdr:colOff>692150</xdr:colOff>
      <xdr:row>17</xdr:row>
      <xdr:rowOff>135928</xdr:rowOff>
    </xdr:to>
    <xdr:sp macro="" textlink="">
      <xdr:nvSpPr>
        <xdr:cNvPr id="59" name="フローチャート : 判断 58"/>
        <xdr:cNvSpPr/>
      </xdr:nvSpPr>
      <xdr:spPr bwMode="auto">
        <a:xfrm>
          <a:off x="2857500" y="2996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146105</xdr:rowOff>
    </xdr:from>
    <xdr:ext cx="762000" cy="259045"/>
    <xdr:sp macro="" textlink="">
      <xdr:nvSpPr>
        <xdr:cNvPr id="60" name="テキスト ボックス 59"/>
        <xdr:cNvSpPr txBox="1"/>
      </xdr:nvSpPr>
      <xdr:spPr>
        <a:xfrm>
          <a:off x="2527300" y="27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160817</xdr:rowOff>
    </xdr:from>
    <xdr:to>
      <xdr:col>5</xdr:col>
      <xdr:colOff>34925</xdr:colOff>
      <xdr:row>17</xdr:row>
      <xdr:rowOff>90967</xdr:rowOff>
    </xdr:to>
    <xdr:sp macro="" textlink="">
      <xdr:nvSpPr>
        <xdr:cNvPr id="66" name="円/楕円 65"/>
        <xdr:cNvSpPr/>
      </xdr:nvSpPr>
      <xdr:spPr bwMode="auto">
        <a:xfrm>
          <a:off x="5600700" y="2951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5894</xdr:rowOff>
    </xdr:from>
    <xdr:ext cx="762000" cy="259045"/>
    <xdr:sp macro="" textlink="">
      <xdr:nvSpPr>
        <xdr:cNvPr id="67" name="人口1人当たり決算額の推移該当値テキスト130"/>
        <xdr:cNvSpPr txBox="1"/>
      </xdr:nvSpPr>
      <xdr:spPr>
        <a:xfrm>
          <a:off x="5740400" y="279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208,818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16173</xdr:rowOff>
    </xdr:from>
    <xdr:to>
      <xdr:col>4</xdr:col>
      <xdr:colOff>520700</xdr:colOff>
      <xdr:row>17</xdr:row>
      <xdr:rowOff>117773</xdr:rowOff>
    </xdr:to>
    <xdr:sp macro="" textlink="">
      <xdr:nvSpPr>
        <xdr:cNvPr id="68" name="円/楕円 67"/>
        <xdr:cNvSpPr/>
      </xdr:nvSpPr>
      <xdr:spPr bwMode="auto">
        <a:xfrm>
          <a:off x="4953000" y="2978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127950</xdr:rowOff>
    </xdr:from>
    <xdr:ext cx="736600" cy="259045"/>
    <xdr:sp macro="" textlink="">
      <xdr:nvSpPr>
        <xdr:cNvPr id="69" name="テキスト ボックス 68"/>
        <xdr:cNvSpPr txBox="1"/>
      </xdr:nvSpPr>
      <xdr:spPr>
        <a:xfrm>
          <a:off x="4622800" y="2747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197,092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42155</xdr:rowOff>
    </xdr:from>
    <xdr:to>
      <xdr:col>3</xdr:col>
      <xdr:colOff>955675</xdr:colOff>
      <xdr:row>17</xdr:row>
      <xdr:rowOff>143755</xdr:rowOff>
    </xdr:to>
    <xdr:sp macro="" textlink="">
      <xdr:nvSpPr>
        <xdr:cNvPr id="70" name="円/楕円 69"/>
        <xdr:cNvSpPr/>
      </xdr:nvSpPr>
      <xdr:spPr bwMode="auto">
        <a:xfrm>
          <a:off x="4254500" y="3004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128532</xdr:rowOff>
    </xdr:from>
    <xdr:ext cx="762000" cy="259045"/>
    <xdr:sp macro="" textlink="">
      <xdr:nvSpPr>
        <xdr:cNvPr id="71" name="テキスト ボックス 70"/>
        <xdr:cNvSpPr txBox="1"/>
      </xdr:nvSpPr>
      <xdr:spPr>
        <a:xfrm>
          <a:off x="3924300" y="309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185,726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52685</xdr:rowOff>
    </xdr:from>
    <xdr:to>
      <xdr:col>3</xdr:col>
      <xdr:colOff>257175</xdr:colOff>
      <xdr:row>17</xdr:row>
      <xdr:rowOff>154285</xdr:rowOff>
    </xdr:to>
    <xdr:sp macro="" textlink="">
      <xdr:nvSpPr>
        <xdr:cNvPr id="72" name="円/楕円 71"/>
        <xdr:cNvSpPr/>
      </xdr:nvSpPr>
      <xdr:spPr bwMode="auto">
        <a:xfrm>
          <a:off x="3556000" y="3014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139062</xdr:rowOff>
    </xdr:from>
    <xdr:ext cx="762000" cy="259045"/>
    <xdr:sp macro="" textlink="">
      <xdr:nvSpPr>
        <xdr:cNvPr id="73" name="テキスト ボックス 72"/>
        <xdr:cNvSpPr txBox="1"/>
      </xdr:nvSpPr>
      <xdr:spPr>
        <a:xfrm>
          <a:off x="3225800" y="310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181,120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54349</xdr:rowOff>
    </xdr:from>
    <xdr:to>
      <xdr:col>2</xdr:col>
      <xdr:colOff>692150</xdr:colOff>
      <xdr:row>17</xdr:row>
      <xdr:rowOff>155949</xdr:rowOff>
    </xdr:to>
    <xdr:sp macro="" textlink="">
      <xdr:nvSpPr>
        <xdr:cNvPr id="74" name="円/楕円 73"/>
        <xdr:cNvSpPr/>
      </xdr:nvSpPr>
      <xdr:spPr bwMode="auto">
        <a:xfrm>
          <a:off x="2857500" y="3016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140726</xdr:rowOff>
    </xdr:from>
    <xdr:ext cx="762000" cy="259045"/>
    <xdr:sp macro="" textlink="">
      <xdr:nvSpPr>
        <xdr:cNvPr id="75" name="テキスト ボックス 74"/>
        <xdr:cNvSpPr txBox="1"/>
      </xdr:nvSpPr>
      <xdr:spPr>
        <a:xfrm>
          <a:off x="2527300" y="310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43256</xdr:rowOff>
    </xdr:from>
    <xdr:to>
      <xdr:col>4</xdr:col>
      <xdr:colOff>1117600</xdr:colOff>
      <xdr:row>35</xdr:row>
      <xdr:rowOff>51508</xdr:rowOff>
    </xdr:to>
    <xdr:cxnSp macro="">
      <xdr:nvCxnSpPr>
        <xdr:cNvPr id="110" name="直線コネクタ 109"/>
        <xdr:cNvCxnSpPr/>
      </xdr:nvCxnSpPr>
      <xdr:spPr bwMode="auto">
        <a:xfrm flipV="1">
          <a:off x="5003800" y="6653606"/>
          <a:ext cx="647700" cy="8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263150</xdr:rowOff>
    </xdr:from>
    <xdr:ext cx="762000" cy="259045"/>
    <xdr:sp macro="" textlink="">
      <xdr:nvSpPr>
        <xdr:cNvPr id="111" name="人口1人当たり決算額の推移平均値テキスト445"/>
        <xdr:cNvSpPr txBox="1"/>
      </xdr:nvSpPr>
      <xdr:spPr>
        <a:xfrm>
          <a:off x="5740400" y="6873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51508</xdr:rowOff>
    </xdr:from>
    <xdr:to>
      <xdr:col>4</xdr:col>
      <xdr:colOff>469900</xdr:colOff>
      <xdr:row>35</xdr:row>
      <xdr:rowOff>92884</xdr:rowOff>
    </xdr:to>
    <xdr:cxnSp macro="">
      <xdr:nvCxnSpPr>
        <xdr:cNvPr id="113" name="直線コネクタ 112"/>
        <xdr:cNvCxnSpPr/>
      </xdr:nvCxnSpPr>
      <xdr:spPr bwMode="auto">
        <a:xfrm flipV="1">
          <a:off x="4305300" y="6661858"/>
          <a:ext cx="698500" cy="41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10841</xdr:rowOff>
    </xdr:from>
    <xdr:ext cx="736600" cy="259045"/>
    <xdr:sp macro="" textlink="">
      <xdr:nvSpPr>
        <xdr:cNvPr id="115" name="テキスト ボックス 114"/>
        <xdr:cNvSpPr txBox="1"/>
      </xdr:nvSpPr>
      <xdr:spPr>
        <a:xfrm>
          <a:off x="4622800" y="6964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92884</xdr:rowOff>
    </xdr:from>
    <xdr:to>
      <xdr:col>3</xdr:col>
      <xdr:colOff>904875</xdr:colOff>
      <xdr:row>35</xdr:row>
      <xdr:rowOff>152636</xdr:rowOff>
    </xdr:to>
    <xdr:cxnSp macro="">
      <xdr:nvCxnSpPr>
        <xdr:cNvPr id="116" name="直線コネクタ 115"/>
        <xdr:cNvCxnSpPr/>
      </xdr:nvCxnSpPr>
      <xdr:spPr bwMode="auto">
        <a:xfrm flipV="1">
          <a:off x="3606800" y="6703234"/>
          <a:ext cx="698500" cy="59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269618</xdr:rowOff>
    </xdr:from>
    <xdr:to>
      <xdr:col>3</xdr:col>
      <xdr:colOff>955675</xdr:colOff>
      <xdr:row>36</xdr:row>
      <xdr:rowOff>28318</xdr:rowOff>
    </xdr:to>
    <xdr:sp macro="" textlink="">
      <xdr:nvSpPr>
        <xdr:cNvPr id="117" name="フローチャート : 判断 116"/>
        <xdr:cNvSpPr/>
      </xdr:nvSpPr>
      <xdr:spPr bwMode="auto">
        <a:xfrm>
          <a:off x="42545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13095</xdr:rowOff>
    </xdr:from>
    <xdr:ext cx="762000" cy="259045"/>
    <xdr:sp macro="" textlink="">
      <xdr:nvSpPr>
        <xdr:cNvPr id="118" name="テキスト ボックス 117"/>
        <xdr:cNvSpPr txBox="1"/>
      </xdr:nvSpPr>
      <xdr:spPr>
        <a:xfrm>
          <a:off x="3924300" y="696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152636</xdr:rowOff>
    </xdr:from>
    <xdr:to>
      <xdr:col>3</xdr:col>
      <xdr:colOff>206375</xdr:colOff>
      <xdr:row>35</xdr:row>
      <xdr:rowOff>189440</xdr:rowOff>
    </xdr:to>
    <xdr:cxnSp macro="">
      <xdr:nvCxnSpPr>
        <xdr:cNvPr id="119" name="直線コネクタ 118"/>
        <xdr:cNvCxnSpPr/>
      </xdr:nvCxnSpPr>
      <xdr:spPr bwMode="auto">
        <a:xfrm flipV="1">
          <a:off x="2908300" y="6762986"/>
          <a:ext cx="698500" cy="36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205849</xdr:rowOff>
    </xdr:from>
    <xdr:to>
      <xdr:col>3</xdr:col>
      <xdr:colOff>257175</xdr:colOff>
      <xdr:row>35</xdr:row>
      <xdr:rowOff>307449</xdr:rowOff>
    </xdr:to>
    <xdr:sp macro="" textlink="">
      <xdr:nvSpPr>
        <xdr:cNvPr id="120" name="フローチャート : 判断 119"/>
        <xdr:cNvSpPr/>
      </xdr:nvSpPr>
      <xdr:spPr bwMode="auto">
        <a:xfrm>
          <a:off x="3556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292226</xdr:rowOff>
    </xdr:from>
    <xdr:ext cx="762000" cy="259045"/>
    <xdr:sp macro="" textlink="">
      <xdr:nvSpPr>
        <xdr:cNvPr id="121" name="テキスト ボックス 120"/>
        <xdr:cNvSpPr txBox="1"/>
      </xdr:nvSpPr>
      <xdr:spPr>
        <a:xfrm>
          <a:off x="3225800" y="690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195573</xdr:rowOff>
    </xdr:from>
    <xdr:to>
      <xdr:col>2</xdr:col>
      <xdr:colOff>692150</xdr:colOff>
      <xdr:row>35</xdr:row>
      <xdr:rowOff>297173</xdr:rowOff>
    </xdr:to>
    <xdr:sp macro="" textlink="">
      <xdr:nvSpPr>
        <xdr:cNvPr id="122" name="フローチャート : 判断 121"/>
        <xdr:cNvSpPr/>
      </xdr:nvSpPr>
      <xdr:spPr bwMode="auto">
        <a:xfrm>
          <a:off x="2857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281950</xdr:rowOff>
    </xdr:from>
    <xdr:ext cx="762000" cy="259045"/>
    <xdr:sp macro="" textlink="">
      <xdr:nvSpPr>
        <xdr:cNvPr id="123" name="テキスト ボックス 122"/>
        <xdr:cNvSpPr txBox="1"/>
      </xdr:nvSpPr>
      <xdr:spPr>
        <a:xfrm>
          <a:off x="2527300" y="689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335356</xdr:rowOff>
    </xdr:from>
    <xdr:to>
      <xdr:col>5</xdr:col>
      <xdr:colOff>34925</xdr:colOff>
      <xdr:row>35</xdr:row>
      <xdr:rowOff>94056</xdr:rowOff>
    </xdr:to>
    <xdr:sp macro="" textlink="">
      <xdr:nvSpPr>
        <xdr:cNvPr id="129" name="円/楕円 128"/>
        <xdr:cNvSpPr/>
      </xdr:nvSpPr>
      <xdr:spPr bwMode="auto">
        <a:xfrm>
          <a:off x="5600700" y="6602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180433</xdr:rowOff>
    </xdr:from>
    <xdr:ext cx="762000" cy="259045"/>
    <xdr:sp macro="" textlink="">
      <xdr:nvSpPr>
        <xdr:cNvPr id="130" name="人口1人当たり決算額の推移該当値テキスト445"/>
        <xdr:cNvSpPr txBox="1"/>
      </xdr:nvSpPr>
      <xdr:spPr>
        <a:xfrm>
          <a:off x="5740400" y="644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57,943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708</xdr:rowOff>
    </xdr:from>
    <xdr:to>
      <xdr:col>4</xdr:col>
      <xdr:colOff>520700</xdr:colOff>
      <xdr:row>35</xdr:row>
      <xdr:rowOff>102308</xdr:rowOff>
    </xdr:to>
    <xdr:sp macro="" textlink="">
      <xdr:nvSpPr>
        <xdr:cNvPr id="131" name="円/楕円 130"/>
        <xdr:cNvSpPr/>
      </xdr:nvSpPr>
      <xdr:spPr bwMode="auto">
        <a:xfrm>
          <a:off x="4953000" y="661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112485</xdr:rowOff>
    </xdr:from>
    <xdr:ext cx="736600" cy="259045"/>
    <xdr:sp macro="" textlink="">
      <xdr:nvSpPr>
        <xdr:cNvPr id="132" name="テキスト ボックス 131"/>
        <xdr:cNvSpPr txBox="1"/>
      </xdr:nvSpPr>
      <xdr:spPr>
        <a:xfrm>
          <a:off x="4622800" y="637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57,185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42084</xdr:rowOff>
    </xdr:from>
    <xdr:to>
      <xdr:col>3</xdr:col>
      <xdr:colOff>955675</xdr:colOff>
      <xdr:row>35</xdr:row>
      <xdr:rowOff>143684</xdr:rowOff>
    </xdr:to>
    <xdr:sp macro="" textlink="">
      <xdr:nvSpPr>
        <xdr:cNvPr id="133" name="円/楕円 132"/>
        <xdr:cNvSpPr/>
      </xdr:nvSpPr>
      <xdr:spPr bwMode="auto">
        <a:xfrm>
          <a:off x="4254500" y="6652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153861</xdr:rowOff>
    </xdr:from>
    <xdr:ext cx="762000" cy="259045"/>
    <xdr:sp macro="" textlink="">
      <xdr:nvSpPr>
        <xdr:cNvPr id="134" name="テキスト ボックス 133"/>
        <xdr:cNvSpPr txBox="1"/>
      </xdr:nvSpPr>
      <xdr:spPr>
        <a:xfrm>
          <a:off x="3924300" y="642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53,384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101836</xdr:rowOff>
    </xdr:from>
    <xdr:to>
      <xdr:col>3</xdr:col>
      <xdr:colOff>257175</xdr:colOff>
      <xdr:row>35</xdr:row>
      <xdr:rowOff>203436</xdr:rowOff>
    </xdr:to>
    <xdr:sp macro="" textlink="">
      <xdr:nvSpPr>
        <xdr:cNvPr id="135" name="円/楕円 134"/>
        <xdr:cNvSpPr/>
      </xdr:nvSpPr>
      <xdr:spPr bwMode="auto">
        <a:xfrm>
          <a:off x="3556000" y="6712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213613</xdr:rowOff>
    </xdr:from>
    <xdr:ext cx="762000" cy="259045"/>
    <xdr:sp macro="" textlink="">
      <xdr:nvSpPr>
        <xdr:cNvPr id="136" name="テキスト ボックス 135"/>
        <xdr:cNvSpPr txBox="1"/>
      </xdr:nvSpPr>
      <xdr:spPr>
        <a:xfrm>
          <a:off x="3225800" y="648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47,895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138640</xdr:rowOff>
    </xdr:from>
    <xdr:to>
      <xdr:col>2</xdr:col>
      <xdr:colOff>692150</xdr:colOff>
      <xdr:row>35</xdr:row>
      <xdr:rowOff>240240</xdr:rowOff>
    </xdr:to>
    <xdr:sp macro="" textlink="">
      <xdr:nvSpPr>
        <xdr:cNvPr id="137" name="円/楕円 136"/>
        <xdr:cNvSpPr/>
      </xdr:nvSpPr>
      <xdr:spPr bwMode="auto">
        <a:xfrm>
          <a:off x="2857500" y="6748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250417</xdr:rowOff>
    </xdr:from>
    <xdr:ext cx="762000" cy="259045"/>
    <xdr:sp macro="" textlink="">
      <xdr:nvSpPr>
        <xdr:cNvPr id="138" name="テキスト ボックス 137"/>
        <xdr:cNvSpPr txBox="1"/>
      </xdr:nvSpPr>
      <xdr:spPr>
        <a:xfrm>
          <a:off x="2527300" y="651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秋田県東成瀬村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2,634
2,626
203.69
4,354,921
4,246,352
107,905
2,004,143
5,745,566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120752</xdr:rowOff>
    </xdr:from>
    <xdr:to>
      <xdr:col>6</xdr:col>
      <xdr:colOff>511175</xdr:colOff>
      <xdr:row>38</xdr:row>
      <xdr:rowOff>143752</xdr:rowOff>
    </xdr:to>
    <xdr:cxnSp macro="">
      <xdr:nvCxnSpPr>
        <xdr:cNvPr id="63" name="直線コネクタ 62"/>
        <xdr:cNvCxnSpPr/>
      </xdr:nvCxnSpPr>
      <xdr:spPr>
        <a:xfrm flipV="1">
          <a:off x="3797300" y="6635852"/>
          <a:ext cx="838200" cy="2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45499</xdr:rowOff>
    </xdr:from>
    <xdr:ext cx="599010" cy="259045"/>
    <xdr:sp macro="" textlink="">
      <xdr:nvSpPr>
        <xdr:cNvPr id="64" name="人件費平均値テキスト"/>
        <xdr:cNvSpPr txBox="1"/>
      </xdr:nvSpPr>
      <xdr:spPr>
        <a:xfrm>
          <a:off x="4686300" y="638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143752</xdr:rowOff>
    </xdr:from>
    <xdr:to>
      <xdr:col>5</xdr:col>
      <xdr:colOff>358775</xdr:colOff>
      <xdr:row>38</xdr:row>
      <xdr:rowOff>146470</xdr:rowOff>
    </xdr:to>
    <xdr:cxnSp macro="">
      <xdr:nvCxnSpPr>
        <xdr:cNvPr id="66" name="直線コネクタ 65"/>
        <xdr:cNvCxnSpPr/>
      </xdr:nvCxnSpPr>
      <xdr:spPr>
        <a:xfrm flipV="1">
          <a:off x="2908300" y="6658852"/>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5820</xdr:rowOff>
    </xdr:from>
    <xdr:ext cx="599010" cy="259045"/>
    <xdr:sp macro="" textlink="">
      <xdr:nvSpPr>
        <xdr:cNvPr id="68" name="テキスト ボックス 67"/>
        <xdr:cNvSpPr txBox="1"/>
      </xdr:nvSpPr>
      <xdr:spPr>
        <a:xfrm>
          <a:off x="3497794"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146470</xdr:rowOff>
    </xdr:from>
    <xdr:to>
      <xdr:col>4</xdr:col>
      <xdr:colOff>155575</xdr:colOff>
      <xdr:row>38</xdr:row>
      <xdr:rowOff>167380</xdr:rowOff>
    </xdr:to>
    <xdr:cxnSp macro="">
      <xdr:nvCxnSpPr>
        <xdr:cNvPr id="69" name="直線コネクタ 68"/>
        <xdr:cNvCxnSpPr/>
      </xdr:nvCxnSpPr>
      <xdr:spPr>
        <a:xfrm flipV="1">
          <a:off x="2019300" y="6661570"/>
          <a:ext cx="889000" cy="2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35296</xdr:rowOff>
    </xdr:from>
    <xdr:to>
      <xdr:col>4</xdr:col>
      <xdr:colOff>206375</xdr:colOff>
      <xdr:row>38</xdr:row>
      <xdr:rowOff>136896</xdr:rowOff>
    </xdr:to>
    <xdr:sp macro="" textlink="">
      <xdr:nvSpPr>
        <xdr:cNvPr id="70" name="フローチャート : 判断 69"/>
        <xdr:cNvSpPr/>
      </xdr:nvSpPr>
      <xdr:spPr>
        <a:xfrm>
          <a:off x="2857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153424</xdr:rowOff>
    </xdr:from>
    <xdr:ext cx="599010" cy="259045"/>
    <xdr:sp macro="" textlink="">
      <xdr:nvSpPr>
        <xdr:cNvPr id="71" name="テキスト ボックス 70"/>
        <xdr:cNvSpPr txBox="1"/>
      </xdr:nvSpPr>
      <xdr:spPr>
        <a:xfrm>
          <a:off x="2608794"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153350</xdr:rowOff>
    </xdr:from>
    <xdr:to>
      <xdr:col>2</xdr:col>
      <xdr:colOff>638175</xdr:colOff>
      <xdr:row>38</xdr:row>
      <xdr:rowOff>167380</xdr:rowOff>
    </xdr:to>
    <xdr:cxnSp macro="">
      <xdr:nvCxnSpPr>
        <xdr:cNvPr id="72" name="直線コネクタ 71"/>
        <xdr:cNvCxnSpPr/>
      </xdr:nvCxnSpPr>
      <xdr:spPr>
        <a:xfrm>
          <a:off x="1130300" y="6668450"/>
          <a:ext cx="889000" cy="1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36952</xdr:rowOff>
    </xdr:from>
    <xdr:to>
      <xdr:col>3</xdr:col>
      <xdr:colOff>3175</xdr:colOff>
      <xdr:row>38</xdr:row>
      <xdr:rowOff>138552</xdr:rowOff>
    </xdr:to>
    <xdr:sp macro="" textlink="">
      <xdr:nvSpPr>
        <xdr:cNvPr id="73" name="フローチャート : 判断 72"/>
        <xdr:cNvSpPr/>
      </xdr:nvSpPr>
      <xdr:spPr>
        <a:xfrm>
          <a:off x="1968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155079</xdr:rowOff>
    </xdr:from>
    <xdr:ext cx="599010" cy="259045"/>
    <xdr:sp macro="" textlink="">
      <xdr:nvSpPr>
        <xdr:cNvPr id="74" name="テキスト ボックス 73"/>
        <xdr:cNvSpPr txBox="1"/>
      </xdr:nvSpPr>
      <xdr:spPr>
        <a:xfrm>
          <a:off x="1719794" y="632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41015</xdr:rowOff>
    </xdr:from>
    <xdr:to>
      <xdr:col>1</xdr:col>
      <xdr:colOff>485775</xdr:colOff>
      <xdr:row>38</xdr:row>
      <xdr:rowOff>142615</xdr:rowOff>
    </xdr:to>
    <xdr:sp macro="" textlink="">
      <xdr:nvSpPr>
        <xdr:cNvPr id="75" name="フローチャート : 判断 74"/>
        <xdr:cNvSpPr/>
      </xdr:nvSpPr>
      <xdr:spPr>
        <a:xfrm>
          <a:off x="1079500" y="6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159142</xdr:rowOff>
    </xdr:from>
    <xdr:ext cx="599010" cy="259045"/>
    <xdr:sp macro="" textlink="">
      <xdr:nvSpPr>
        <xdr:cNvPr id="76" name="テキスト ボックス 75"/>
        <xdr:cNvSpPr txBox="1"/>
      </xdr:nvSpPr>
      <xdr:spPr>
        <a:xfrm>
          <a:off x="830794" y="633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69952</xdr:rowOff>
    </xdr:from>
    <xdr:to>
      <xdr:col>6</xdr:col>
      <xdr:colOff>561975</xdr:colOff>
      <xdr:row>39</xdr:row>
      <xdr:rowOff>102</xdr:rowOff>
    </xdr:to>
    <xdr:sp macro="" textlink="">
      <xdr:nvSpPr>
        <xdr:cNvPr id="82" name="円/楕円 81"/>
        <xdr:cNvSpPr/>
      </xdr:nvSpPr>
      <xdr:spPr>
        <a:xfrm>
          <a:off x="4584700" y="65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48379</xdr:rowOff>
    </xdr:from>
    <xdr:ext cx="599010" cy="259045"/>
    <xdr:sp macro="" textlink="">
      <xdr:nvSpPr>
        <xdr:cNvPr id="83" name="人件費該当値テキスト"/>
        <xdr:cNvSpPr txBox="1"/>
      </xdr:nvSpPr>
      <xdr:spPr>
        <a:xfrm>
          <a:off x="4686300" y="656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145,802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92952</xdr:rowOff>
    </xdr:from>
    <xdr:to>
      <xdr:col>5</xdr:col>
      <xdr:colOff>409575</xdr:colOff>
      <xdr:row>39</xdr:row>
      <xdr:rowOff>23102</xdr:rowOff>
    </xdr:to>
    <xdr:sp macro="" textlink="">
      <xdr:nvSpPr>
        <xdr:cNvPr id="84" name="円/楕円 83"/>
        <xdr:cNvSpPr/>
      </xdr:nvSpPr>
      <xdr:spPr>
        <a:xfrm>
          <a:off x="3746500" y="6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14229</xdr:rowOff>
    </xdr:from>
    <xdr:ext cx="599010" cy="259045"/>
    <xdr:sp macro="" textlink="">
      <xdr:nvSpPr>
        <xdr:cNvPr id="85" name="テキスト ボックス 84"/>
        <xdr:cNvSpPr txBox="1"/>
      </xdr:nvSpPr>
      <xdr:spPr>
        <a:xfrm>
          <a:off x="3497794" y="670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138,759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95670</xdr:rowOff>
    </xdr:from>
    <xdr:to>
      <xdr:col>4</xdr:col>
      <xdr:colOff>206375</xdr:colOff>
      <xdr:row>39</xdr:row>
      <xdr:rowOff>25820</xdr:rowOff>
    </xdr:to>
    <xdr:sp macro="" textlink="">
      <xdr:nvSpPr>
        <xdr:cNvPr id="86" name="円/楕円 85"/>
        <xdr:cNvSpPr/>
      </xdr:nvSpPr>
      <xdr:spPr>
        <a:xfrm>
          <a:off x="2857500" y="661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16947</xdr:rowOff>
    </xdr:from>
    <xdr:ext cx="599010" cy="259045"/>
    <xdr:sp macro="" textlink="">
      <xdr:nvSpPr>
        <xdr:cNvPr id="87" name="テキスト ボックス 86"/>
        <xdr:cNvSpPr txBox="1"/>
      </xdr:nvSpPr>
      <xdr:spPr>
        <a:xfrm>
          <a:off x="2608794" y="670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137,927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116580</xdr:rowOff>
    </xdr:from>
    <xdr:to>
      <xdr:col>3</xdr:col>
      <xdr:colOff>3175</xdr:colOff>
      <xdr:row>39</xdr:row>
      <xdr:rowOff>46730</xdr:rowOff>
    </xdr:to>
    <xdr:sp macro="" textlink="">
      <xdr:nvSpPr>
        <xdr:cNvPr id="88" name="円/楕円 87"/>
        <xdr:cNvSpPr/>
      </xdr:nvSpPr>
      <xdr:spPr>
        <a:xfrm>
          <a:off x="1968500" y="6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37857</xdr:rowOff>
    </xdr:from>
    <xdr:ext cx="599010" cy="259045"/>
    <xdr:sp macro="" textlink="">
      <xdr:nvSpPr>
        <xdr:cNvPr id="89" name="テキスト ボックス 88"/>
        <xdr:cNvSpPr txBox="1"/>
      </xdr:nvSpPr>
      <xdr:spPr>
        <a:xfrm>
          <a:off x="1719794" y="672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131,524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102550</xdr:rowOff>
    </xdr:from>
    <xdr:to>
      <xdr:col>1</xdr:col>
      <xdr:colOff>485775</xdr:colOff>
      <xdr:row>39</xdr:row>
      <xdr:rowOff>32700</xdr:rowOff>
    </xdr:to>
    <xdr:sp macro="" textlink="">
      <xdr:nvSpPr>
        <xdr:cNvPr id="90" name="円/楕円 89"/>
        <xdr:cNvSpPr/>
      </xdr:nvSpPr>
      <xdr:spPr>
        <a:xfrm>
          <a:off x="1079500" y="66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23827</xdr:rowOff>
    </xdr:from>
    <xdr:ext cx="599010" cy="259045"/>
    <xdr:sp macro="" textlink="">
      <xdr:nvSpPr>
        <xdr:cNvPr id="91" name="テキスト ボックス 90"/>
        <xdr:cNvSpPr txBox="1"/>
      </xdr:nvSpPr>
      <xdr:spPr>
        <a:xfrm>
          <a:off x="830794" y="671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136746</xdr:rowOff>
    </xdr:from>
    <xdr:to>
      <xdr:col>6</xdr:col>
      <xdr:colOff>511175</xdr:colOff>
      <xdr:row>57</xdr:row>
      <xdr:rowOff>141472</xdr:rowOff>
    </xdr:to>
    <xdr:cxnSp macro="">
      <xdr:nvCxnSpPr>
        <xdr:cNvPr id="122" name="直線コネクタ 121"/>
        <xdr:cNvCxnSpPr/>
      </xdr:nvCxnSpPr>
      <xdr:spPr>
        <a:xfrm>
          <a:off x="3797300" y="9909396"/>
          <a:ext cx="8382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136746</xdr:rowOff>
    </xdr:from>
    <xdr:to>
      <xdr:col>5</xdr:col>
      <xdr:colOff>358775</xdr:colOff>
      <xdr:row>57</xdr:row>
      <xdr:rowOff>165930</xdr:rowOff>
    </xdr:to>
    <xdr:cxnSp macro="">
      <xdr:nvCxnSpPr>
        <xdr:cNvPr id="125" name="直線コネクタ 124"/>
        <xdr:cNvCxnSpPr/>
      </xdr:nvCxnSpPr>
      <xdr:spPr>
        <a:xfrm flipV="1">
          <a:off x="2908300" y="9909396"/>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44265</xdr:rowOff>
    </xdr:from>
    <xdr:ext cx="599010" cy="259045"/>
    <xdr:sp macro="" textlink="">
      <xdr:nvSpPr>
        <xdr:cNvPr id="127" name="テキスト ボックス 126"/>
        <xdr:cNvSpPr txBox="1"/>
      </xdr:nvSpPr>
      <xdr:spPr>
        <a:xfrm>
          <a:off x="3497794"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165930</xdr:rowOff>
    </xdr:from>
    <xdr:to>
      <xdr:col>4</xdr:col>
      <xdr:colOff>155575</xdr:colOff>
      <xdr:row>58</xdr:row>
      <xdr:rowOff>5407</xdr:rowOff>
    </xdr:to>
    <xdr:cxnSp macro="">
      <xdr:nvCxnSpPr>
        <xdr:cNvPr id="128" name="直線コネクタ 127"/>
        <xdr:cNvCxnSpPr/>
      </xdr:nvCxnSpPr>
      <xdr:spPr>
        <a:xfrm flipV="1">
          <a:off x="2019300" y="9938580"/>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109118</xdr:rowOff>
    </xdr:from>
    <xdr:to>
      <xdr:col>4</xdr:col>
      <xdr:colOff>206375</xdr:colOff>
      <xdr:row>58</xdr:row>
      <xdr:rowOff>39268</xdr:rowOff>
    </xdr:to>
    <xdr:sp macro="" textlink="">
      <xdr:nvSpPr>
        <xdr:cNvPr id="129" name="フローチャート : 判断 128"/>
        <xdr:cNvSpPr/>
      </xdr:nvSpPr>
      <xdr:spPr>
        <a:xfrm>
          <a:off x="2857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55795</xdr:rowOff>
    </xdr:from>
    <xdr:ext cx="599010" cy="259045"/>
    <xdr:sp macro="" textlink="">
      <xdr:nvSpPr>
        <xdr:cNvPr id="130" name="テキスト ボックス 129"/>
        <xdr:cNvSpPr txBox="1"/>
      </xdr:nvSpPr>
      <xdr:spPr>
        <a:xfrm>
          <a:off x="2608794"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5407</xdr:rowOff>
    </xdr:from>
    <xdr:to>
      <xdr:col>2</xdr:col>
      <xdr:colOff>638175</xdr:colOff>
      <xdr:row>58</xdr:row>
      <xdr:rowOff>18782</xdr:rowOff>
    </xdr:to>
    <xdr:cxnSp macro="">
      <xdr:nvCxnSpPr>
        <xdr:cNvPr id="131" name="直線コネクタ 130"/>
        <xdr:cNvCxnSpPr/>
      </xdr:nvCxnSpPr>
      <xdr:spPr>
        <a:xfrm flipV="1">
          <a:off x="1130300" y="9949507"/>
          <a:ext cx="889000" cy="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60794</xdr:rowOff>
    </xdr:from>
    <xdr:to>
      <xdr:col>3</xdr:col>
      <xdr:colOff>3175</xdr:colOff>
      <xdr:row>57</xdr:row>
      <xdr:rowOff>162394</xdr:rowOff>
    </xdr:to>
    <xdr:sp macro="" textlink="">
      <xdr:nvSpPr>
        <xdr:cNvPr id="132" name="フローチャート : 判断 131"/>
        <xdr:cNvSpPr/>
      </xdr:nvSpPr>
      <xdr:spPr>
        <a:xfrm>
          <a:off x="1968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7471</xdr:rowOff>
    </xdr:from>
    <xdr:ext cx="599010" cy="259045"/>
    <xdr:sp macro="" textlink="">
      <xdr:nvSpPr>
        <xdr:cNvPr id="133" name="テキスト ボックス 132"/>
        <xdr:cNvSpPr txBox="1"/>
      </xdr:nvSpPr>
      <xdr:spPr>
        <a:xfrm>
          <a:off x="1719794"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88529</xdr:rowOff>
    </xdr:from>
    <xdr:to>
      <xdr:col>1</xdr:col>
      <xdr:colOff>485775</xdr:colOff>
      <xdr:row>58</xdr:row>
      <xdr:rowOff>18679</xdr:rowOff>
    </xdr:to>
    <xdr:sp macro="" textlink="">
      <xdr:nvSpPr>
        <xdr:cNvPr id="134" name="フローチャート : 判断 133"/>
        <xdr:cNvSpPr/>
      </xdr:nvSpPr>
      <xdr:spPr>
        <a:xfrm>
          <a:off x="1079500" y="986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35206</xdr:rowOff>
    </xdr:from>
    <xdr:ext cx="599010" cy="259045"/>
    <xdr:sp macro="" textlink="">
      <xdr:nvSpPr>
        <xdr:cNvPr id="135" name="テキスト ボックス 134"/>
        <xdr:cNvSpPr txBox="1"/>
      </xdr:nvSpPr>
      <xdr:spPr>
        <a:xfrm>
          <a:off x="830794" y="963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90672</xdr:rowOff>
    </xdr:from>
    <xdr:to>
      <xdr:col>6</xdr:col>
      <xdr:colOff>561975</xdr:colOff>
      <xdr:row>58</xdr:row>
      <xdr:rowOff>20822</xdr:rowOff>
    </xdr:to>
    <xdr:sp macro="" textlink="">
      <xdr:nvSpPr>
        <xdr:cNvPr id="141" name="円/楕円 140"/>
        <xdr:cNvSpPr/>
      </xdr:nvSpPr>
      <xdr:spPr>
        <a:xfrm>
          <a:off x="4584700" y="98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113549</xdr:rowOff>
    </xdr:from>
    <xdr:ext cx="599010" cy="259045"/>
    <xdr:sp macro="" textlink="">
      <xdr:nvSpPr>
        <xdr:cNvPr id="142" name="物件費該当値テキスト"/>
        <xdr:cNvSpPr txBox="1"/>
      </xdr:nvSpPr>
      <xdr:spPr>
        <a:xfrm>
          <a:off x="4686300" y="9714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183,915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85946</xdr:rowOff>
    </xdr:from>
    <xdr:to>
      <xdr:col>5</xdr:col>
      <xdr:colOff>409575</xdr:colOff>
      <xdr:row>58</xdr:row>
      <xdr:rowOff>16096</xdr:rowOff>
    </xdr:to>
    <xdr:sp macro="" textlink="">
      <xdr:nvSpPr>
        <xdr:cNvPr id="143" name="円/楕円 142"/>
        <xdr:cNvSpPr/>
      </xdr:nvSpPr>
      <xdr:spPr>
        <a:xfrm>
          <a:off x="3746500" y="985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32623</xdr:rowOff>
    </xdr:from>
    <xdr:ext cx="599010" cy="259045"/>
    <xdr:sp macro="" textlink="">
      <xdr:nvSpPr>
        <xdr:cNvPr id="144" name="テキスト ボックス 143"/>
        <xdr:cNvSpPr txBox="1"/>
      </xdr:nvSpPr>
      <xdr:spPr>
        <a:xfrm>
          <a:off x="3497794" y="963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186,809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115130</xdr:rowOff>
    </xdr:from>
    <xdr:to>
      <xdr:col>4</xdr:col>
      <xdr:colOff>206375</xdr:colOff>
      <xdr:row>58</xdr:row>
      <xdr:rowOff>45280</xdr:rowOff>
    </xdr:to>
    <xdr:sp macro="" textlink="">
      <xdr:nvSpPr>
        <xdr:cNvPr id="145" name="円/楕円 144"/>
        <xdr:cNvSpPr/>
      </xdr:nvSpPr>
      <xdr:spPr>
        <a:xfrm>
          <a:off x="2857500" y="98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36407</xdr:rowOff>
    </xdr:from>
    <xdr:ext cx="599010" cy="259045"/>
    <xdr:sp macro="" textlink="">
      <xdr:nvSpPr>
        <xdr:cNvPr id="146" name="テキスト ボックス 145"/>
        <xdr:cNvSpPr txBox="1"/>
      </xdr:nvSpPr>
      <xdr:spPr>
        <a:xfrm>
          <a:off x="2608794" y="998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168,936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126057</xdr:rowOff>
    </xdr:from>
    <xdr:to>
      <xdr:col>3</xdr:col>
      <xdr:colOff>3175</xdr:colOff>
      <xdr:row>58</xdr:row>
      <xdr:rowOff>56207</xdr:rowOff>
    </xdr:to>
    <xdr:sp macro="" textlink="">
      <xdr:nvSpPr>
        <xdr:cNvPr id="147" name="円/楕円 146"/>
        <xdr:cNvSpPr/>
      </xdr:nvSpPr>
      <xdr:spPr>
        <a:xfrm>
          <a:off x="1968500" y="989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47334</xdr:rowOff>
    </xdr:from>
    <xdr:ext cx="599010" cy="259045"/>
    <xdr:sp macro="" textlink="">
      <xdr:nvSpPr>
        <xdr:cNvPr id="148" name="テキスト ボックス 147"/>
        <xdr:cNvSpPr txBox="1"/>
      </xdr:nvSpPr>
      <xdr:spPr>
        <a:xfrm>
          <a:off x="1719794" y="999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162,244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139432</xdr:rowOff>
    </xdr:from>
    <xdr:to>
      <xdr:col>1</xdr:col>
      <xdr:colOff>485775</xdr:colOff>
      <xdr:row>58</xdr:row>
      <xdr:rowOff>69582</xdr:rowOff>
    </xdr:to>
    <xdr:sp macro="" textlink="">
      <xdr:nvSpPr>
        <xdr:cNvPr id="149" name="円/楕円 148"/>
        <xdr:cNvSpPr/>
      </xdr:nvSpPr>
      <xdr:spPr>
        <a:xfrm>
          <a:off x="1079500" y="991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60709</xdr:rowOff>
    </xdr:from>
    <xdr:ext cx="599010" cy="259045"/>
    <xdr:sp macro="" textlink="">
      <xdr:nvSpPr>
        <xdr:cNvPr id="150" name="テキスト ボックス 149"/>
        <xdr:cNvSpPr txBox="1"/>
      </xdr:nvSpPr>
      <xdr:spPr>
        <a:xfrm>
          <a:off x="830794" y="10004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30524</xdr:rowOff>
    </xdr:from>
    <xdr:to>
      <xdr:col>6</xdr:col>
      <xdr:colOff>511175</xdr:colOff>
      <xdr:row>74</xdr:row>
      <xdr:rowOff>76282</xdr:rowOff>
    </xdr:to>
    <xdr:cxnSp macro="">
      <xdr:nvCxnSpPr>
        <xdr:cNvPr id="179" name="直線コネクタ 178"/>
        <xdr:cNvCxnSpPr/>
      </xdr:nvCxnSpPr>
      <xdr:spPr>
        <a:xfrm flipV="1">
          <a:off x="3797300" y="12717824"/>
          <a:ext cx="838200" cy="4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114571</xdr:rowOff>
    </xdr:from>
    <xdr:ext cx="534377" cy="259045"/>
    <xdr:sp macro="" textlink="">
      <xdr:nvSpPr>
        <xdr:cNvPr id="180" name="維持補修費平均値テキスト"/>
        <xdr:cNvSpPr txBox="1"/>
      </xdr:nvSpPr>
      <xdr:spPr>
        <a:xfrm>
          <a:off x="4686300" y="1314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94799</xdr:rowOff>
    </xdr:from>
    <xdr:to>
      <xdr:col>5</xdr:col>
      <xdr:colOff>358775</xdr:colOff>
      <xdr:row>74</xdr:row>
      <xdr:rowOff>76282</xdr:rowOff>
    </xdr:to>
    <xdr:cxnSp macro="">
      <xdr:nvCxnSpPr>
        <xdr:cNvPr id="182" name="直線コネクタ 181"/>
        <xdr:cNvCxnSpPr/>
      </xdr:nvCxnSpPr>
      <xdr:spPr>
        <a:xfrm>
          <a:off x="2908300" y="12439199"/>
          <a:ext cx="889000" cy="3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130649</xdr:rowOff>
    </xdr:from>
    <xdr:ext cx="534377" cy="259045"/>
    <xdr:sp macro="" textlink="">
      <xdr:nvSpPr>
        <xdr:cNvPr id="184" name="テキスト ボックス 183"/>
        <xdr:cNvSpPr txBox="1"/>
      </xdr:nvSpPr>
      <xdr:spPr>
        <a:xfrm>
          <a:off x="3530111" y="1333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94799</xdr:rowOff>
    </xdr:from>
    <xdr:to>
      <xdr:col>4</xdr:col>
      <xdr:colOff>155575</xdr:colOff>
      <xdr:row>73</xdr:row>
      <xdr:rowOff>87637</xdr:rowOff>
    </xdr:to>
    <xdr:cxnSp macro="">
      <xdr:nvCxnSpPr>
        <xdr:cNvPr id="185" name="直線コネクタ 184"/>
        <xdr:cNvCxnSpPr/>
      </xdr:nvCxnSpPr>
      <xdr:spPr>
        <a:xfrm flipV="1">
          <a:off x="2019300" y="12439199"/>
          <a:ext cx="889000" cy="16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63297</xdr:rowOff>
    </xdr:from>
    <xdr:to>
      <xdr:col>4</xdr:col>
      <xdr:colOff>206375</xdr:colOff>
      <xdr:row>76</xdr:row>
      <xdr:rowOff>164897</xdr:rowOff>
    </xdr:to>
    <xdr:sp macro="" textlink="">
      <xdr:nvSpPr>
        <xdr:cNvPr id="186" name="フローチャート : 判断 185"/>
        <xdr:cNvSpPr/>
      </xdr:nvSpPr>
      <xdr:spPr>
        <a:xfrm>
          <a:off x="2857500" y="1309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156024</xdr:rowOff>
    </xdr:from>
    <xdr:ext cx="534377" cy="259045"/>
    <xdr:sp macro="" textlink="">
      <xdr:nvSpPr>
        <xdr:cNvPr id="187" name="テキスト ボックス 186"/>
        <xdr:cNvSpPr txBox="1"/>
      </xdr:nvSpPr>
      <xdr:spPr>
        <a:xfrm>
          <a:off x="2641111" y="131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87637</xdr:rowOff>
    </xdr:from>
    <xdr:to>
      <xdr:col>2</xdr:col>
      <xdr:colOff>638175</xdr:colOff>
      <xdr:row>74</xdr:row>
      <xdr:rowOff>33839</xdr:rowOff>
    </xdr:to>
    <xdr:cxnSp macro="">
      <xdr:nvCxnSpPr>
        <xdr:cNvPr id="188" name="直線コネクタ 187"/>
        <xdr:cNvCxnSpPr/>
      </xdr:nvCxnSpPr>
      <xdr:spPr>
        <a:xfrm flipV="1">
          <a:off x="1130300" y="12603487"/>
          <a:ext cx="889000" cy="1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134696</xdr:rowOff>
    </xdr:from>
    <xdr:to>
      <xdr:col>3</xdr:col>
      <xdr:colOff>3175</xdr:colOff>
      <xdr:row>77</xdr:row>
      <xdr:rowOff>64846</xdr:rowOff>
    </xdr:to>
    <xdr:sp macro="" textlink="">
      <xdr:nvSpPr>
        <xdr:cNvPr id="189" name="フローチャート : 判断 188"/>
        <xdr:cNvSpPr/>
      </xdr:nvSpPr>
      <xdr:spPr>
        <a:xfrm>
          <a:off x="1968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55973</xdr:rowOff>
    </xdr:from>
    <xdr:ext cx="534377" cy="259045"/>
    <xdr:sp macro="" textlink="">
      <xdr:nvSpPr>
        <xdr:cNvPr id="190" name="テキスト ボックス 189"/>
        <xdr:cNvSpPr txBox="1"/>
      </xdr:nvSpPr>
      <xdr:spPr>
        <a:xfrm>
          <a:off x="1752111" y="1325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121532</xdr:rowOff>
    </xdr:from>
    <xdr:to>
      <xdr:col>1</xdr:col>
      <xdr:colOff>485775</xdr:colOff>
      <xdr:row>77</xdr:row>
      <xdr:rowOff>51682</xdr:rowOff>
    </xdr:to>
    <xdr:sp macro="" textlink="">
      <xdr:nvSpPr>
        <xdr:cNvPr id="191" name="フローチャート : 判断 190"/>
        <xdr:cNvSpPr/>
      </xdr:nvSpPr>
      <xdr:spPr>
        <a:xfrm>
          <a:off x="1079500" y="131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42809</xdr:rowOff>
    </xdr:from>
    <xdr:ext cx="534377" cy="259045"/>
    <xdr:sp macro="" textlink="">
      <xdr:nvSpPr>
        <xdr:cNvPr id="192" name="テキスト ボックス 191"/>
        <xdr:cNvSpPr txBox="1"/>
      </xdr:nvSpPr>
      <xdr:spPr>
        <a:xfrm>
          <a:off x="863111" y="132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151174</xdr:rowOff>
    </xdr:from>
    <xdr:to>
      <xdr:col>6</xdr:col>
      <xdr:colOff>561975</xdr:colOff>
      <xdr:row>74</xdr:row>
      <xdr:rowOff>81324</xdr:rowOff>
    </xdr:to>
    <xdr:sp macro="" textlink="">
      <xdr:nvSpPr>
        <xdr:cNvPr id="198" name="円/楕円 197"/>
        <xdr:cNvSpPr/>
      </xdr:nvSpPr>
      <xdr:spPr>
        <a:xfrm>
          <a:off x="4584700" y="1266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2601</xdr:rowOff>
    </xdr:from>
    <xdr:ext cx="534377" cy="259045"/>
    <xdr:sp macro="" textlink="">
      <xdr:nvSpPr>
        <xdr:cNvPr id="199" name="維持補修費該当値テキスト"/>
        <xdr:cNvSpPr txBox="1"/>
      </xdr:nvSpPr>
      <xdr:spPr>
        <a:xfrm>
          <a:off x="4686300" y="125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45,731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25482</xdr:rowOff>
    </xdr:from>
    <xdr:to>
      <xdr:col>5</xdr:col>
      <xdr:colOff>409575</xdr:colOff>
      <xdr:row>74</xdr:row>
      <xdr:rowOff>127082</xdr:rowOff>
    </xdr:to>
    <xdr:sp macro="" textlink="">
      <xdr:nvSpPr>
        <xdr:cNvPr id="200" name="円/楕円 199"/>
        <xdr:cNvSpPr/>
      </xdr:nvSpPr>
      <xdr:spPr>
        <a:xfrm>
          <a:off x="3746500" y="1271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143609</xdr:rowOff>
    </xdr:from>
    <xdr:ext cx="534377" cy="259045"/>
    <xdr:sp macro="" textlink="">
      <xdr:nvSpPr>
        <xdr:cNvPr id="201" name="テキスト ボックス 200"/>
        <xdr:cNvSpPr txBox="1"/>
      </xdr:nvSpPr>
      <xdr:spPr>
        <a:xfrm>
          <a:off x="3530111" y="1248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43,329</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43999</xdr:rowOff>
    </xdr:from>
    <xdr:to>
      <xdr:col>4</xdr:col>
      <xdr:colOff>206375</xdr:colOff>
      <xdr:row>72</xdr:row>
      <xdr:rowOff>145599</xdr:rowOff>
    </xdr:to>
    <xdr:sp macro="" textlink="">
      <xdr:nvSpPr>
        <xdr:cNvPr id="202" name="円/楕円 201"/>
        <xdr:cNvSpPr/>
      </xdr:nvSpPr>
      <xdr:spPr>
        <a:xfrm>
          <a:off x="2857500" y="1238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70</xdr:row>
      <xdr:rowOff>162126</xdr:rowOff>
    </xdr:from>
    <xdr:ext cx="534377" cy="259045"/>
    <xdr:sp macro="" textlink="">
      <xdr:nvSpPr>
        <xdr:cNvPr id="203" name="テキスト ボックス 202"/>
        <xdr:cNvSpPr txBox="1"/>
      </xdr:nvSpPr>
      <xdr:spPr>
        <a:xfrm>
          <a:off x="2641111" y="1216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60,357</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36837</xdr:rowOff>
    </xdr:from>
    <xdr:to>
      <xdr:col>3</xdr:col>
      <xdr:colOff>3175</xdr:colOff>
      <xdr:row>73</xdr:row>
      <xdr:rowOff>138437</xdr:rowOff>
    </xdr:to>
    <xdr:sp macro="" textlink="">
      <xdr:nvSpPr>
        <xdr:cNvPr id="204" name="円/楕円 203"/>
        <xdr:cNvSpPr/>
      </xdr:nvSpPr>
      <xdr:spPr>
        <a:xfrm>
          <a:off x="1968500" y="1255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154964</xdr:rowOff>
    </xdr:from>
    <xdr:ext cx="534377" cy="259045"/>
    <xdr:sp macro="" textlink="">
      <xdr:nvSpPr>
        <xdr:cNvPr id="205" name="テキスト ボックス 204"/>
        <xdr:cNvSpPr txBox="1"/>
      </xdr:nvSpPr>
      <xdr:spPr>
        <a:xfrm>
          <a:off x="1752111" y="1232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51,733</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154489</xdr:rowOff>
    </xdr:from>
    <xdr:to>
      <xdr:col>1</xdr:col>
      <xdr:colOff>485775</xdr:colOff>
      <xdr:row>74</xdr:row>
      <xdr:rowOff>84639</xdr:rowOff>
    </xdr:to>
    <xdr:sp macro="" textlink="">
      <xdr:nvSpPr>
        <xdr:cNvPr id="206" name="円/楕円 205"/>
        <xdr:cNvSpPr/>
      </xdr:nvSpPr>
      <xdr:spPr>
        <a:xfrm>
          <a:off x="1079500" y="126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101166</xdr:rowOff>
    </xdr:from>
    <xdr:ext cx="534377" cy="259045"/>
    <xdr:sp macro="" textlink="">
      <xdr:nvSpPr>
        <xdr:cNvPr id="207" name="テキスト ボックス 206"/>
        <xdr:cNvSpPr txBox="1"/>
      </xdr:nvSpPr>
      <xdr:spPr>
        <a:xfrm>
          <a:off x="863111" y="1244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28969</xdr:rowOff>
    </xdr:from>
    <xdr:to>
      <xdr:col>6</xdr:col>
      <xdr:colOff>511175</xdr:colOff>
      <xdr:row>96</xdr:row>
      <xdr:rowOff>124116</xdr:rowOff>
    </xdr:to>
    <xdr:cxnSp macro="">
      <xdr:nvCxnSpPr>
        <xdr:cNvPr id="237" name="直線コネクタ 236"/>
        <xdr:cNvCxnSpPr/>
      </xdr:nvCxnSpPr>
      <xdr:spPr>
        <a:xfrm flipV="1">
          <a:off x="3797300" y="16488169"/>
          <a:ext cx="838200" cy="9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36453</xdr:rowOff>
    </xdr:from>
    <xdr:ext cx="534377" cy="259045"/>
    <xdr:sp macro="" textlink="">
      <xdr:nvSpPr>
        <xdr:cNvPr id="238" name="扶助費平均値テキスト"/>
        <xdr:cNvSpPr txBox="1"/>
      </xdr:nvSpPr>
      <xdr:spPr>
        <a:xfrm>
          <a:off x="4686300" y="1649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37998</xdr:rowOff>
    </xdr:from>
    <xdr:to>
      <xdr:col>5</xdr:col>
      <xdr:colOff>358775</xdr:colOff>
      <xdr:row>96</xdr:row>
      <xdr:rowOff>124116</xdr:rowOff>
    </xdr:to>
    <xdr:cxnSp macro="">
      <xdr:nvCxnSpPr>
        <xdr:cNvPr id="240" name="直線コネクタ 239"/>
        <xdr:cNvCxnSpPr/>
      </xdr:nvCxnSpPr>
      <xdr:spPr>
        <a:xfrm>
          <a:off x="2908300" y="16497198"/>
          <a:ext cx="889000" cy="8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53052</xdr:rowOff>
    </xdr:from>
    <xdr:ext cx="534377" cy="259045"/>
    <xdr:sp macro="" textlink="">
      <xdr:nvSpPr>
        <xdr:cNvPr id="242" name="テキスト ボックス 241"/>
        <xdr:cNvSpPr txBox="1"/>
      </xdr:nvSpPr>
      <xdr:spPr>
        <a:xfrm>
          <a:off x="3530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37998</xdr:rowOff>
    </xdr:from>
    <xdr:to>
      <xdr:col>4</xdr:col>
      <xdr:colOff>155575</xdr:colOff>
      <xdr:row>96</xdr:row>
      <xdr:rowOff>70422</xdr:rowOff>
    </xdr:to>
    <xdr:cxnSp macro="">
      <xdr:nvCxnSpPr>
        <xdr:cNvPr id="243" name="直線コネクタ 242"/>
        <xdr:cNvCxnSpPr/>
      </xdr:nvCxnSpPr>
      <xdr:spPr>
        <a:xfrm flipV="1">
          <a:off x="2019300" y="16497198"/>
          <a:ext cx="889000" cy="3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49073</xdr:rowOff>
    </xdr:from>
    <xdr:to>
      <xdr:col>4</xdr:col>
      <xdr:colOff>206375</xdr:colOff>
      <xdr:row>96</xdr:row>
      <xdr:rowOff>150673</xdr:rowOff>
    </xdr:to>
    <xdr:sp macro="" textlink="">
      <xdr:nvSpPr>
        <xdr:cNvPr id="244" name="フローチャート : 判断 243"/>
        <xdr:cNvSpPr/>
      </xdr:nvSpPr>
      <xdr:spPr>
        <a:xfrm>
          <a:off x="2857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141800</xdr:rowOff>
    </xdr:from>
    <xdr:ext cx="534377" cy="259045"/>
    <xdr:sp macro="" textlink="">
      <xdr:nvSpPr>
        <xdr:cNvPr id="245" name="テキスト ボックス 244"/>
        <xdr:cNvSpPr txBox="1"/>
      </xdr:nvSpPr>
      <xdr:spPr>
        <a:xfrm>
          <a:off x="2641111" y="166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70422</xdr:rowOff>
    </xdr:from>
    <xdr:to>
      <xdr:col>2</xdr:col>
      <xdr:colOff>638175</xdr:colOff>
      <xdr:row>97</xdr:row>
      <xdr:rowOff>23837</xdr:rowOff>
    </xdr:to>
    <xdr:cxnSp macro="">
      <xdr:nvCxnSpPr>
        <xdr:cNvPr id="246" name="直線コネクタ 245"/>
        <xdr:cNvCxnSpPr/>
      </xdr:nvCxnSpPr>
      <xdr:spPr>
        <a:xfrm flipV="1">
          <a:off x="1130300" y="16529622"/>
          <a:ext cx="889000" cy="12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147269</xdr:rowOff>
    </xdr:from>
    <xdr:to>
      <xdr:col>3</xdr:col>
      <xdr:colOff>3175</xdr:colOff>
      <xdr:row>97</xdr:row>
      <xdr:rowOff>77419</xdr:rowOff>
    </xdr:to>
    <xdr:sp macro="" textlink="">
      <xdr:nvSpPr>
        <xdr:cNvPr id="247" name="フローチャート : 判断 246"/>
        <xdr:cNvSpPr/>
      </xdr:nvSpPr>
      <xdr:spPr>
        <a:xfrm>
          <a:off x="1968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68546</xdr:rowOff>
    </xdr:from>
    <xdr:ext cx="534377" cy="259045"/>
    <xdr:sp macro="" textlink="">
      <xdr:nvSpPr>
        <xdr:cNvPr id="248" name="テキスト ボックス 247"/>
        <xdr:cNvSpPr txBox="1"/>
      </xdr:nvSpPr>
      <xdr:spPr>
        <a:xfrm>
          <a:off x="1752111" y="1669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127558</xdr:rowOff>
    </xdr:from>
    <xdr:to>
      <xdr:col>1</xdr:col>
      <xdr:colOff>485775</xdr:colOff>
      <xdr:row>97</xdr:row>
      <xdr:rowOff>57708</xdr:rowOff>
    </xdr:to>
    <xdr:sp macro="" textlink="">
      <xdr:nvSpPr>
        <xdr:cNvPr id="249" name="フローチャート : 判断 248"/>
        <xdr:cNvSpPr/>
      </xdr:nvSpPr>
      <xdr:spPr>
        <a:xfrm>
          <a:off x="1079500" y="1658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74235</xdr:rowOff>
    </xdr:from>
    <xdr:ext cx="534377" cy="259045"/>
    <xdr:sp macro="" textlink="">
      <xdr:nvSpPr>
        <xdr:cNvPr id="250" name="テキスト ボックス 249"/>
        <xdr:cNvSpPr txBox="1"/>
      </xdr:nvSpPr>
      <xdr:spPr>
        <a:xfrm>
          <a:off x="863111" y="1636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149619</xdr:rowOff>
    </xdr:from>
    <xdr:to>
      <xdr:col>6</xdr:col>
      <xdr:colOff>561975</xdr:colOff>
      <xdr:row>96</xdr:row>
      <xdr:rowOff>79769</xdr:rowOff>
    </xdr:to>
    <xdr:sp macro="" textlink="">
      <xdr:nvSpPr>
        <xdr:cNvPr id="256" name="円/楕円 255"/>
        <xdr:cNvSpPr/>
      </xdr:nvSpPr>
      <xdr:spPr>
        <a:xfrm>
          <a:off x="4584700" y="164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1046</xdr:rowOff>
    </xdr:from>
    <xdr:ext cx="534377" cy="259045"/>
    <xdr:sp macro="" textlink="">
      <xdr:nvSpPr>
        <xdr:cNvPr id="257" name="扶助費該当値テキスト"/>
        <xdr:cNvSpPr txBox="1"/>
      </xdr:nvSpPr>
      <xdr:spPr>
        <a:xfrm>
          <a:off x="4686300" y="1628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71,719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73316</xdr:rowOff>
    </xdr:from>
    <xdr:to>
      <xdr:col>5</xdr:col>
      <xdr:colOff>409575</xdr:colOff>
      <xdr:row>97</xdr:row>
      <xdr:rowOff>3466</xdr:rowOff>
    </xdr:to>
    <xdr:sp macro="" textlink="">
      <xdr:nvSpPr>
        <xdr:cNvPr id="258" name="円/楕円 257"/>
        <xdr:cNvSpPr/>
      </xdr:nvSpPr>
      <xdr:spPr>
        <a:xfrm>
          <a:off x="3746500" y="1653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19993</xdr:rowOff>
    </xdr:from>
    <xdr:ext cx="534377" cy="259045"/>
    <xdr:sp macro="" textlink="">
      <xdr:nvSpPr>
        <xdr:cNvPr id="259" name="テキスト ボックス 258"/>
        <xdr:cNvSpPr txBox="1"/>
      </xdr:nvSpPr>
      <xdr:spPr>
        <a:xfrm>
          <a:off x="3530111" y="1630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158648</xdr:rowOff>
    </xdr:from>
    <xdr:to>
      <xdr:col>4</xdr:col>
      <xdr:colOff>206375</xdr:colOff>
      <xdr:row>96</xdr:row>
      <xdr:rowOff>88798</xdr:rowOff>
    </xdr:to>
    <xdr:sp macro="" textlink="">
      <xdr:nvSpPr>
        <xdr:cNvPr id="260" name="円/楕円 259"/>
        <xdr:cNvSpPr/>
      </xdr:nvSpPr>
      <xdr:spPr>
        <a:xfrm>
          <a:off x="2857500" y="164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105325</xdr:rowOff>
    </xdr:from>
    <xdr:ext cx="534377" cy="259045"/>
    <xdr:sp macro="" textlink="">
      <xdr:nvSpPr>
        <xdr:cNvPr id="261" name="テキスト ボックス 260"/>
        <xdr:cNvSpPr txBox="1"/>
      </xdr:nvSpPr>
      <xdr:spPr>
        <a:xfrm>
          <a:off x="2641111" y="162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19622</xdr:rowOff>
    </xdr:from>
    <xdr:to>
      <xdr:col>3</xdr:col>
      <xdr:colOff>3175</xdr:colOff>
      <xdr:row>96</xdr:row>
      <xdr:rowOff>121222</xdr:rowOff>
    </xdr:to>
    <xdr:sp macro="" textlink="">
      <xdr:nvSpPr>
        <xdr:cNvPr id="262" name="円/楕円 261"/>
        <xdr:cNvSpPr/>
      </xdr:nvSpPr>
      <xdr:spPr>
        <a:xfrm>
          <a:off x="1968500" y="164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137749</xdr:rowOff>
    </xdr:from>
    <xdr:ext cx="534377" cy="259045"/>
    <xdr:sp macro="" textlink="">
      <xdr:nvSpPr>
        <xdr:cNvPr id="263" name="テキスト ボックス 262"/>
        <xdr:cNvSpPr txBox="1"/>
      </xdr:nvSpPr>
      <xdr:spPr>
        <a:xfrm>
          <a:off x="1752111" y="1625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144487</xdr:rowOff>
    </xdr:from>
    <xdr:to>
      <xdr:col>1</xdr:col>
      <xdr:colOff>485775</xdr:colOff>
      <xdr:row>97</xdr:row>
      <xdr:rowOff>74637</xdr:rowOff>
    </xdr:to>
    <xdr:sp macro="" textlink="">
      <xdr:nvSpPr>
        <xdr:cNvPr id="264" name="円/楕円 263"/>
        <xdr:cNvSpPr/>
      </xdr:nvSpPr>
      <xdr:spPr>
        <a:xfrm>
          <a:off x="1079500" y="1660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65764</xdr:rowOff>
    </xdr:from>
    <xdr:ext cx="534377" cy="259045"/>
    <xdr:sp macro="" textlink="">
      <xdr:nvSpPr>
        <xdr:cNvPr id="265" name="テキスト ボックス 264"/>
        <xdr:cNvSpPr txBox="1"/>
      </xdr:nvSpPr>
      <xdr:spPr>
        <a:xfrm>
          <a:off x="863111" y="1669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87369</xdr:rowOff>
    </xdr:from>
    <xdr:to>
      <xdr:col>15</xdr:col>
      <xdr:colOff>180975</xdr:colOff>
      <xdr:row>35</xdr:row>
      <xdr:rowOff>80363</xdr:rowOff>
    </xdr:to>
    <xdr:cxnSp macro="">
      <xdr:nvCxnSpPr>
        <xdr:cNvPr id="294" name="直線コネクタ 293"/>
        <xdr:cNvCxnSpPr/>
      </xdr:nvCxnSpPr>
      <xdr:spPr>
        <a:xfrm flipV="1">
          <a:off x="9639300" y="5916669"/>
          <a:ext cx="838200" cy="16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156039</xdr:rowOff>
    </xdr:from>
    <xdr:ext cx="599010" cy="259045"/>
    <xdr:sp macro="" textlink="">
      <xdr:nvSpPr>
        <xdr:cNvPr id="295" name="補助費等平均値テキスト"/>
        <xdr:cNvSpPr txBox="1"/>
      </xdr:nvSpPr>
      <xdr:spPr>
        <a:xfrm>
          <a:off x="10528300" y="615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80363</xdr:rowOff>
    </xdr:from>
    <xdr:to>
      <xdr:col>14</xdr:col>
      <xdr:colOff>28575</xdr:colOff>
      <xdr:row>35</xdr:row>
      <xdr:rowOff>109849</xdr:rowOff>
    </xdr:to>
    <xdr:cxnSp macro="">
      <xdr:nvCxnSpPr>
        <xdr:cNvPr id="297" name="直線コネクタ 296"/>
        <xdr:cNvCxnSpPr/>
      </xdr:nvCxnSpPr>
      <xdr:spPr>
        <a:xfrm flipV="1">
          <a:off x="8750300" y="6081113"/>
          <a:ext cx="889000" cy="2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110289</xdr:rowOff>
    </xdr:from>
    <xdr:ext cx="599010" cy="259045"/>
    <xdr:sp macro="" textlink="">
      <xdr:nvSpPr>
        <xdr:cNvPr id="299" name="テキスト ボックス 298"/>
        <xdr:cNvSpPr txBox="1"/>
      </xdr:nvSpPr>
      <xdr:spPr>
        <a:xfrm>
          <a:off x="9339794"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109849</xdr:rowOff>
    </xdr:from>
    <xdr:to>
      <xdr:col>12</xdr:col>
      <xdr:colOff>511175</xdr:colOff>
      <xdr:row>36</xdr:row>
      <xdr:rowOff>108332</xdr:rowOff>
    </xdr:to>
    <xdr:cxnSp macro="">
      <xdr:nvCxnSpPr>
        <xdr:cNvPr id="300" name="直線コネクタ 299"/>
        <xdr:cNvCxnSpPr/>
      </xdr:nvCxnSpPr>
      <xdr:spPr>
        <a:xfrm flipV="1">
          <a:off x="7861300" y="6110599"/>
          <a:ext cx="889000" cy="16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27605</xdr:rowOff>
    </xdr:from>
    <xdr:to>
      <xdr:col>12</xdr:col>
      <xdr:colOff>561975</xdr:colOff>
      <xdr:row>36</xdr:row>
      <xdr:rowOff>129205</xdr:rowOff>
    </xdr:to>
    <xdr:sp macro="" textlink="">
      <xdr:nvSpPr>
        <xdr:cNvPr id="301" name="フローチャート : 判断 300"/>
        <xdr:cNvSpPr/>
      </xdr:nvSpPr>
      <xdr:spPr>
        <a:xfrm>
          <a:off x="8699500" y="619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120332</xdr:rowOff>
    </xdr:from>
    <xdr:ext cx="599010" cy="259045"/>
    <xdr:sp macro="" textlink="">
      <xdr:nvSpPr>
        <xdr:cNvPr id="302" name="テキスト ボックス 301"/>
        <xdr:cNvSpPr txBox="1"/>
      </xdr:nvSpPr>
      <xdr:spPr>
        <a:xfrm>
          <a:off x="8450794" y="629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108332</xdr:rowOff>
    </xdr:from>
    <xdr:to>
      <xdr:col>11</xdr:col>
      <xdr:colOff>307975</xdr:colOff>
      <xdr:row>36</xdr:row>
      <xdr:rowOff>147137</xdr:rowOff>
    </xdr:to>
    <xdr:cxnSp macro="">
      <xdr:nvCxnSpPr>
        <xdr:cNvPr id="303" name="直線コネクタ 302"/>
        <xdr:cNvCxnSpPr/>
      </xdr:nvCxnSpPr>
      <xdr:spPr>
        <a:xfrm flipV="1">
          <a:off x="6972300" y="6280532"/>
          <a:ext cx="889000" cy="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74247</xdr:rowOff>
    </xdr:from>
    <xdr:to>
      <xdr:col>11</xdr:col>
      <xdr:colOff>358775</xdr:colOff>
      <xdr:row>37</xdr:row>
      <xdr:rowOff>4397</xdr:rowOff>
    </xdr:to>
    <xdr:sp macro="" textlink="">
      <xdr:nvSpPr>
        <xdr:cNvPr id="304" name="フローチャート : 判断 303"/>
        <xdr:cNvSpPr/>
      </xdr:nvSpPr>
      <xdr:spPr>
        <a:xfrm>
          <a:off x="7810500" y="624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166974</xdr:rowOff>
    </xdr:from>
    <xdr:ext cx="599010" cy="259045"/>
    <xdr:sp macro="" textlink="">
      <xdr:nvSpPr>
        <xdr:cNvPr id="305" name="テキスト ボックス 304"/>
        <xdr:cNvSpPr txBox="1"/>
      </xdr:nvSpPr>
      <xdr:spPr>
        <a:xfrm>
          <a:off x="7561794" y="633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105329</xdr:rowOff>
    </xdr:from>
    <xdr:to>
      <xdr:col>10</xdr:col>
      <xdr:colOff>155575</xdr:colOff>
      <xdr:row>37</xdr:row>
      <xdr:rowOff>35479</xdr:rowOff>
    </xdr:to>
    <xdr:sp macro="" textlink="">
      <xdr:nvSpPr>
        <xdr:cNvPr id="306" name="フローチャート : 判断 305"/>
        <xdr:cNvSpPr/>
      </xdr:nvSpPr>
      <xdr:spPr>
        <a:xfrm>
          <a:off x="6921500" y="627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26606</xdr:rowOff>
    </xdr:from>
    <xdr:ext cx="599010" cy="259045"/>
    <xdr:sp macro="" textlink="">
      <xdr:nvSpPr>
        <xdr:cNvPr id="307" name="テキスト ボックス 306"/>
        <xdr:cNvSpPr txBox="1"/>
      </xdr:nvSpPr>
      <xdr:spPr>
        <a:xfrm>
          <a:off x="6672794" y="637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36569</xdr:rowOff>
    </xdr:from>
    <xdr:to>
      <xdr:col>15</xdr:col>
      <xdr:colOff>231775</xdr:colOff>
      <xdr:row>34</xdr:row>
      <xdr:rowOff>138169</xdr:rowOff>
    </xdr:to>
    <xdr:sp macro="" textlink="">
      <xdr:nvSpPr>
        <xdr:cNvPr id="313" name="円/楕円 312"/>
        <xdr:cNvSpPr/>
      </xdr:nvSpPr>
      <xdr:spPr>
        <a:xfrm>
          <a:off x="10426700" y="586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59446</xdr:rowOff>
    </xdr:from>
    <xdr:ext cx="599010" cy="259045"/>
    <xdr:sp macro="" textlink="">
      <xdr:nvSpPr>
        <xdr:cNvPr id="314" name="補助費等該当値テキスト"/>
        <xdr:cNvSpPr txBox="1"/>
      </xdr:nvSpPr>
      <xdr:spPr>
        <a:xfrm>
          <a:off x="10528300" y="5717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213,735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29563</xdr:rowOff>
    </xdr:from>
    <xdr:to>
      <xdr:col>14</xdr:col>
      <xdr:colOff>79375</xdr:colOff>
      <xdr:row>35</xdr:row>
      <xdr:rowOff>131163</xdr:rowOff>
    </xdr:to>
    <xdr:sp macro="" textlink="">
      <xdr:nvSpPr>
        <xdr:cNvPr id="315" name="円/楕円 314"/>
        <xdr:cNvSpPr/>
      </xdr:nvSpPr>
      <xdr:spPr>
        <a:xfrm>
          <a:off x="9588500" y="6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147690</xdr:rowOff>
    </xdr:from>
    <xdr:ext cx="599010" cy="259045"/>
    <xdr:sp macro="" textlink="">
      <xdr:nvSpPr>
        <xdr:cNvPr id="316" name="テキスト ボックス 315"/>
        <xdr:cNvSpPr txBox="1"/>
      </xdr:nvSpPr>
      <xdr:spPr>
        <a:xfrm>
          <a:off x="9339794" y="580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170,574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59049</xdr:rowOff>
    </xdr:from>
    <xdr:to>
      <xdr:col>12</xdr:col>
      <xdr:colOff>561975</xdr:colOff>
      <xdr:row>35</xdr:row>
      <xdr:rowOff>160649</xdr:rowOff>
    </xdr:to>
    <xdr:sp macro="" textlink="">
      <xdr:nvSpPr>
        <xdr:cNvPr id="317" name="円/楕円 316"/>
        <xdr:cNvSpPr/>
      </xdr:nvSpPr>
      <xdr:spPr>
        <a:xfrm>
          <a:off x="8699500" y="605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5726</xdr:rowOff>
    </xdr:from>
    <xdr:ext cx="599010" cy="259045"/>
    <xdr:sp macro="" textlink="">
      <xdr:nvSpPr>
        <xdr:cNvPr id="318" name="テキスト ボックス 317"/>
        <xdr:cNvSpPr txBox="1"/>
      </xdr:nvSpPr>
      <xdr:spPr>
        <a:xfrm>
          <a:off x="8450794" y="583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162,835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57532</xdr:rowOff>
    </xdr:from>
    <xdr:to>
      <xdr:col>11</xdr:col>
      <xdr:colOff>358775</xdr:colOff>
      <xdr:row>36</xdr:row>
      <xdr:rowOff>159132</xdr:rowOff>
    </xdr:to>
    <xdr:sp macro="" textlink="">
      <xdr:nvSpPr>
        <xdr:cNvPr id="319" name="円/楕円 318"/>
        <xdr:cNvSpPr/>
      </xdr:nvSpPr>
      <xdr:spPr>
        <a:xfrm>
          <a:off x="7810500" y="622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4209</xdr:rowOff>
    </xdr:from>
    <xdr:ext cx="599010" cy="259045"/>
    <xdr:sp macro="" textlink="">
      <xdr:nvSpPr>
        <xdr:cNvPr id="320" name="テキスト ボックス 319"/>
        <xdr:cNvSpPr txBox="1"/>
      </xdr:nvSpPr>
      <xdr:spPr>
        <a:xfrm>
          <a:off x="7561794" y="600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118,233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96337</xdr:rowOff>
    </xdr:from>
    <xdr:to>
      <xdr:col>10</xdr:col>
      <xdr:colOff>155575</xdr:colOff>
      <xdr:row>37</xdr:row>
      <xdr:rowOff>26487</xdr:rowOff>
    </xdr:to>
    <xdr:sp macro="" textlink="">
      <xdr:nvSpPr>
        <xdr:cNvPr id="321" name="円/楕円 320"/>
        <xdr:cNvSpPr/>
      </xdr:nvSpPr>
      <xdr:spPr>
        <a:xfrm>
          <a:off x="6921500" y="626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43014</xdr:rowOff>
    </xdr:from>
    <xdr:ext cx="599010" cy="259045"/>
    <xdr:sp macro="" textlink="">
      <xdr:nvSpPr>
        <xdr:cNvPr id="322" name="テキスト ボックス 321"/>
        <xdr:cNvSpPr txBox="1"/>
      </xdr:nvSpPr>
      <xdr:spPr>
        <a:xfrm>
          <a:off x="6672794" y="604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65770</xdr:rowOff>
    </xdr:from>
    <xdr:to>
      <xdr:col>15</xdr:col>
      <xdr:colOff>180975</xdr:colOff>
      <xdr:row>58</xdr:row>
      <xdr:rowOff>4103</xdr:rowOff>
    </xdr:to>
    <xdr:cxnSp macro="">
      <xdr:nvCxnSpPr>
        <xdr:cNvPr id="349" name="直線コネクタ 348"/>
        <xdr:cNvCxnSpPr/>
      </xdr:nvCxnSpPr>
      <xdr:spPr>
        <a:xfrm>
          <a:off x="9639300" y="9838420"/>
          <a:ext cx="838200" cy="10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129966</xdr:rowOff>
    </xdr:from>
    <xdr:ext cx="599010" cy="259045"/>
    <xdr:sp macro="" textlink="">
      <xdr:nvSpPr>
        <xdr:cNvPr id="350" name="普通建設事業費平均値テキスト"/>
        <xdr:cNvSpPr txBox="1"/>
      </xdr:nvSpPr>
      <xdr:spPr>
        <a:xfrm>
          <a:off x="10528300" y="9902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65770</xdr:rowOff>
    </xdr:from>
    <xdr:to>
      <xdr:col>14</xdr:col>
      <xdr:colOff>28575</xdr:colOff>
      <xdr:row>57</xdr:row>
      <xdr:rowOff>103736</xdr:rowOff>
    </xdr:to>
    <xdr:cxnSp macro="">
      <xdr:nvCxnSpPr>
        <xdr:cNvPr id="352" name="直線コネクタ 351"/>
        <xdr:cNvCxnSpPr/>
      </xdr:nvCxnSpPr>
      <xdr:spPr>
        <a:xfrm flipV="1">
          <a:off x="8750300" y="9838420"/>
          <a:ext cx="889000" cy="3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69595</xdr:rowOff>
    </xdr:from>
    <xdr:ext cx="599010" cy="259045"/>
    <xdr:sp macro="" textlink="">
      <xdr:nvSpPr>
        <xdr:cNvPr id="354" name="テキスト ボックス 353"/>
        <xdr:cNvSpPr txBox="1"/>
      </xdr:nvSpPr>
      <xdr:spPr>
        <a:xfrm>
          <a:off x="9339794"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80008</xdr:rowOff>
    </xdr:from>
    <xdr:to>
      <xdr:col>12</xdr:col>
      <xdr:colOff>511175</xdr:colOff>
      <xdr:row>57</xdr:row>
      <xdr:rowOff>103736</xdr:rowOff>
    </xdr:to>
    <xdr:cxnSp macro="">
      <xdr:nvCxnSpPr>
        <xdr:cNvPr id="355" name="直線コネクタ 354"/>
        <xdr:cNvCxnSpPr/>
      </xdr:nvCxnSpPr>
      <xdr:spPr>
        <a:xfrm>
          <a:off x="7861300" y="9852658"/>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135586</xdr:rowOff>
    </xdr:from>
    <xdr:to>
      <xdr:col>12</xdr:col>
      <xdr:colOff>561975</xdr:colOff>
      <xdr:row>58</xdr:row>
      <xdr:rowOff>65736</xdr:rowOff>
    </xdr:to>
    <xdr:sp macro="" textlink="">
      <xdr:nvSpPr>
        <xdr:cNvPr id="356" name="フローチャート : 判断 355"/>
        <xdr:cNvSpPr/>
      </xdr:nvSpPr>
      <xdr:spPr>
        <a:xfrm>
          <a:off x="8699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56863</xdr:rowOff>
    </xdr:from>
    <xdr:ext cx="599010" cy="259045"/>
    <xdr:sp macro="" textlink="">
      <xdr:nvSpPr>
        <xdr:cNvPr id="357" name="テキスト ボックス 356"/>
        <xdr:cNvSpPr txBox="1"/>
      </xdr:nvSpPr>
      <xdr:spPr>
        <a:xfrm>
          <a:off x="8450794" y="100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80008</xdr:rowOff>
    </xdr:from>
    <xdr:to>
      <xdr:col>11</xdr:col>
      <xdr:colOff>307975</xdr:colOff>
      <xdr:row>58</xdr:row>
      <xdr:rowOff>53105</xdr:rowOff>
    </xdr:to>
    <xdr:cxnSp macro="">
      <xdr:nvCxnSpPr>
        <xdr:cNvPr id="358" name="直線コネクタ 357"/>
        <xdr:cNvCxnSpPr/>
      </xdr:nvCxnSpPr>
      <xdr:spPr>
        <a:xfrm flipV="1">
          <a:off x="6972300" y="9852658"/>
          <a:ext cx="889000" cy="14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140088</xdr:rowOff>
    </xdr:from>
    <xdr:to>
      <xdr:col>11</xdr:col>
      <xdr:colOff>358775</xdr:colOff>
      <xdr:row>58</xdr:row>
      <xdr:rowOff>70238</xdr:rowOff>
    </xdr:to>
    <xdr:sp macro="" textlink="">
      <xdr:nvSpPr>
        <xdr:cNvPr id="359" name="フローチャート : 判断 358"/>
        <xdr:cNvSpPr/>
      </xdr:nvSpPr>
      <xdr:spPr>
        <a:xfrm>
          <a:off x="7810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61365</xdr:rowOff>
    </xdr:from>
    <xdr:ext cx="599010" cy="259045"/>
    <xdr:sp macro="" textlink="">
      <xdr:nvSpPr>
        <xdr:cNvPr id="360" name="テキスト ボックス 359"/>
        <xdr:cNvSpPr txBox="1"/>
      </xdr:nvSpPr>
      <xdr:spPr>
        <a:xfrm>
          <a:off x="7561794" y="1000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158932</xdr:rowOff>
    </xdr:from>
    <xdr:to>
      <xdr:col>10</xdr:col>
      <xdr:colOff>155575</xdr:colOff>
      <xdr:row>58</xdr:row>
      <xdr:rowOff>89082</xdr:rowOff>
    </xdr:to>
    <xdr:sp macro="" textlink="">
      <xdr:nvSpPr>
        <xdr:cNvPr id="361" name="フローチャート : 判断 360"/>
        <xdr:cNvSpPr/>
      </xdr:nvSpPr>
      <xdr:spPr>
        <a:xfrm>
          <a:off x="6921500" y="993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105609</xdr:rowOff>
    </xdr:from>
    <xdr:ext cx="599010" cy="259045"/>
    <xdr:sp macro="" textlink="">
      <xdr:nvSpPr>
        <xdr:cNvPr id="362" name="テキスト ボックス 361"/>
        <xdr:cNvSpPr txBox="1"/>
      </xdr:nvSpPr>
      <xdr:spPr>
        <a:xfrm>
          <a:off x="6672794" y="970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124753</xdr:rowOff>
    </xdr:from>
    <xdr:to>
      <xdr:col>15</xdr:col>
      <xdr:colOff>231775</xdr:colOff>
      <xdr:row>58</xdr:row>
      <xdr:rowOff>54903</xdr:rowOff>
    </xdr:to>
    <xdr:sp macro="" textlink="">
      <xdr:nvSpPr>
        <xdr:cNvPr id="368" name="円/楕円 367"/>
        <xdr:cNvSpPr/>
      </xdr:nvSpPr>
      <xdr:spPr>
        <a:xfrm>
          <a:off x="10426700" y="98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84130</xdr:rowOff>
    </xdr:from>
    <xdr:ext cx="599010" cy="259045"/>
    <xdr:sp macro="" textlink="">
      <xdr:nvSpPr>
        <xdr:cNvPr id="369" name="普通建設事業費該当値テキスト"/>
        <xdr:cNvSpPr txBox="1"/>
      </xdr:nvSpPr>
      <xdr:spPr>
        <a:xfrm>
          <a:off x="10528300" y="968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296,582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14970</xdr:rowOff>
    </xdr:from>
    <xdr:to>
      <xdr:col>14</xdr:col>
      <xdr:colOff>79375</xdr:colOff>
      <xdr:row>57</xdr:row>
      <xdr:rowOff>116570</xdr:rowOff>
    </xdr:to>
    <xdr:sp macro="" textlink="">
      <xdr:nvSpPr>
        <xdr:cNvPr id="370" name="円/楕円 369"/>
        <xdr:cNvSpPr/>
      </xdr:nvSpPr>
      <xdr:spPr>
        <a:xfrm>
          <a:off x="9588500" y="9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133097</xdr:rowOff>
    </xdr:from>
    <xdr:ext cx="599010" cy="259045"/>
    <xdr:sp macro="" textlink="">
      <xdr:nvSpPr>
        <xdr:cNvPr id="371" name="テキスト ボックス 370"/>
        <xdr:cNvSpPr txBox="1"/>
      </xdr:nvSpPr>
      <xdr:spPr>
        <a:xfrm>
          <a:off x="9339794" y="956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536,702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52936</xdr:rowOff>
    </xdr:from>
    <xdr:to>
      <xdr:col>12</xdr:col>
      <xdr:colOff>561975</xdr:colOff>
      <xdr:row>57</xdr:row>
      <xdr:rowOff>154536</xdr:rowOff>
    </xdr:to>
    <xdr:sp macro="" textlink="">
      <xdr:nvSpPr>
        <xdr:cNvPr id="372" name="円/楕円 371"/>
        <xdr:cNvSpPr/>
      </xdr:nvSpPr>
      <xdr:spPr>
        <a:xfrm>
          <a:off x="8699500" y="98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171063</xdr:rowOff>
    </xdr:from>
    <xdr:ext cx="599010" cy="259045"/>
    <xdr:sp macro="" textlink="">
      <xdr:nvSpPr>
        <xdr:cNvPr id="373" name="テキスト ボックス 372"/>
        <xdr:cNvSpPr txBox="1"/>
      </xdr:nvSpPr>
      <xdr:spPr>
        <a:xfrm>
          <a:off x="8450794" y="960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453,660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29208</xdr:rowOff>
    </xdr:from>
    <xdr:to>
      <xdr:col>11</xdr:col>
      <xdr:colOff>358775</xdr:colOff>
      <xdr:row>57</xdr:row>
      <xdr:rowOff>130808</xdr:rowOff>
    </xdr:to>
    <xdr:sp macro="" textlink="">
      <xdr:nvSpPr>
        <xdr:cNvPr id="374" name="円/楕円 373"/>
        <xdr:cNvSpPr/>
      </xdr:nvSpPr>
      <xdr:spPr>
        <a:xfrm>
          <a:off x="7810500" y="980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147335</xdr:rowOff>
    </xdr:from>
    <xdr:ext cx="599010" cy="259045"/>
    <xdr:sp macro="" textlink="">
      <xdr:nvSpPr>
        <xdr:cNvPr id="375" name="テキスト ボックス 374"/>
        <xdr:cNvSpPr txBox="1"/>
      </xdr:nvSpPr>
      <xdr:spPr>
        <a:xfrm>
          <a:off x="7561794" y="957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505,560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2305</xdr:rowOff>
    </xdr:from>
    <xdr:to>
      <xdr:col>10</xdr:col>
      <xdr:colOff>155575</xdr:colOff>
      <xdr:row>58</xdr:row>
      <xdr:rowOff>103905</xdr:rowOff>
    </xdr:to>
    <xdr:sp macro="" textlink="">
      <xdr:nvSpPr>
        <xdr:cNvPr id="376" name="円/楕円 375"/>
        <xdr:cNvSpPr/>
      </xdr:nvSpPr>
      <xdr:spPr>
        <a:xfrm>
          <a:off x="6921500" y="99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95032</xdr:rowOff>
    </xdr:from>
    <xdr:ext cx="599010" cy="259045"/>
    <xdr:sp macro="" textlink="">
      <xdr:nvSpPr>
        <xdr:cNvPr id="377" name="テキスト ボックス 376"/>
        <xdr:cNvSpPr txBox="1"/>
      </xdr:nvSpPr>
      <xdr:spPr>
        <a:xfrm>
          <a:off x="6672794" y="1003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24394</xdr:rowOff>
    </xdr:from>
    <xdr:to>
      <xdr:col>15</xdr:col>
      <xdr:colOff>180975</xdr:colOff>
      <xdr:row>77</xdr:row>
      <xdr:rowOff>61213</xdr:rowOff>
    </xdr:to>
    <xdr:cxnSp macro="">
      <xdr:nvCxnSpPr>
        <xdr:cNvPr id="406" name="直線コネクタ 405"/>
        <xdr:cNvCxnSpPr/>
      </xdr:nvCxnSpPr>
      <xdr:spPr>
        <a:xfrm>
          <a:off x="9639300" y="12883144"/>
          <a:ext cx="838200" cy="37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10715</xdr:rowOff>
    </xdr:from>
    <xdr:ext cx="534377" cy="259045"/>
    <xdr:sp macro="" textlink="">
      <xdr:nvSpPr>
        <xdr:cNvPr id="407" name="普通建設事業費 （ うち新規整備　）平均値テキスト"/>
        <xdr:cNvSpPr txBox="1"/>
      </xdr:nvSpPr>
      <xdr:spPr>
        <a:xfrm>
          <a:off x="10528300" y="1338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24394</xdr:rowOff>
    </xdr:from>
    <xdr:to>
      <xdr:col>14</xdr:col>
      <xdr:colOff>28575</xdr:colOff>
      <xdr:row>77</xdr:row>
      <xdr:rowOff>90221</xdr:rowOff>
    </xdr:to>
    <xdr:cxnSp macro="">
      <xdr:nvCxnSpPr>
        <xdr:cNvPr id="409" name="直線コネクタ 408"/>
        <xdr:cNvCxnSpPr/>
      </xdr:nvCxnSpPr>
      <xdr:spPr>
        <a:xfrm flipV="1">
          <a:off x="8750300" y="12883144"/>
          <a:ext cx="889000" cy="40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60313</xdr:rowOff>
    </xdr:from>
    <xdr:ext cx="599010" cy="259045"/>
    <xdr:sp macro="" textlink="">
      <xdr:nvSpPr>
        <xdr:cNvPr id="411" name="テキスト ボックス 410"/>
        <xdr:cNvSpPr txBox="1"/>
      </xdr:nvSpPr>
      <xdr:spPr>
        <a:xfrm>
          <a:off x="9339794" y="1343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112136</xdr:rowOff>
    </xdr:from>
    <xdr:to>
      <xdr:col>12</xdr:col>
      <xdr:colOff>561975</xdr:colOff>
      <xdr:row>78</xdr:row>
      <xdr:rowOff>42286</xdr:rowOff>
    </xdr:to>
    <xdr:sp macro="" textlink="">
      <xdr:nvSpPr>
        <xdr:cNvPr id="412" name="フローチャート : 判断 411"/>
        <xdr:cNvSpPr/>
      </xdr:nvSpPr>
      <xdr:spPr>
        <a:xfrm>
          <a:off x="8699500" y="13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33413</xdr:rowOff>
    </xdr:from>
    <xdr:ext cx="599010" cy="259045"/>
    <xdr:sp macro="" textlink="">
      <xdr:nvSpPr>
        <xdr:cNvPr id="413" name="テキスト ボックス 412"/>
        <xdr:cNvSpPr txBox="1"/>
      </xdr:nvSpPr>
      <xdr:spPr>
        <a:xfrm>
          <a:off x="8450794" y="1340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10413</xdr:rowOff>
    </xdr:from>
    <xdr:to>
      <xdr:col>15</xdr:col>
      <xdr:colOff>231775</xdr:colOff>
      <xdr:row>77</xdr:row>
      <xdr:rowOff>112013</xdr:rowOff>
    </xdr:to>
    <xdr:sp macro="" textlink="">
      <xdr:nvSpPr>
        <xdr:cNvPr id="419" name="円/楕円 418"/>
        <xdr:cNvSpPr/>
      </xdr:nvSpPr>
      <xdr:spPr>
        <a:xfrm>
          <a:off x="10426700" y="132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33290</xdr:rowOff>
    </xdr:from>
    <xdr:ext cx="599010" cy="259045"/>
    <xdr:sp macro="" textlink="">
      <xdr:nvSpPr>
        <xdr:cNvPr id="420" name="普通建設事業費 （ うち新規整備　）該当値テキスト"/>
        <xdr:cNvSpPr txBox="1"/>
      </xdr:nvSpPr>
      <xdr:spPr>
        <a:xfrm>
          <a:off x="10528300" y="1306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171,200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145044</xdr:rowOff>
    </xdr:from>
    <xdr:to>
      <xdr:col>14</xdr:col>
      <xdr:colOff>79375</xdr:colOff>
      <xdr:row>75</xdr:row>
      <xdr:rowOff>75194</xdr:rowOff>
    </xdr:to>
    <xdr:sp macro="" textlink="">
      <xdr:nvSpPr>
        <xdr:cNvPr id="421" name="円/楕円 420"/>
        <xdr:cNvSpPr/>
      </xdr:nvSpPr>
      <xdr:spPr>
        <a:xfrm>
          <a:off x="9588500" y="1283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91721</xdr:rowOff>
    </xdr:from>
    <xdr:ext cx="599010" cy="259045"/>
    <xdr:sp macro="" textlink="">
      <xdr:nvSpPr>
        <xdr:cNvPr id="422" name="テキスト ボックス 421"/>
        <xdr:cNvSpPr txBox="1"/>
      </xdr:nvSpPr>
      <xdr:spPr>
        <a:xfrm>
          <a:off x="9339794" y="1260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370,528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39421</xdr:rowOff>
    </xdr:from>
    <xdr:to>
      <xdr:col>12</xdr:col>
      <xdr:colOff>561975</xdr:colOff>
      <xdr:row>77</xdr:row>
      <xdr:rowOff>141021</xdr:rowOff>
    </xdr:to>
    <xdr:sp macro="" textlink="">
      <xdr:nvSpPr>
        <xdr:cNvPr id="423" name="円/楕円 422"/>
        <xdr:cNvSpPr/>
      </xdr:nvSpPr>
      <xdr:spPr>
        <a:xfrm>
          <a:off x="8699500" y="132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157548</xdr:rowOff>
    </xdr:from>
    <xdr:ext cx="599010" cy="259045"/>
    <xdr:sp macro="" textlink="">
      <xdr:nvSpPr>
        <xdr:cNvPr id="424" name="テキスト ボックス 423"/>
        <xdr:cNvSpPr txBox="1"/>
      </xdr:nvSpPr>
      <xdr:spPr>
        <a:xfrm>
          <a:off x="8450794" y="130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41064</xdr:rowOff>
    </xdr:from>
    <xdr:to>
      <xdr:col>15</xdr:col>
      <xdr:colOff>180975</xdr:colOff>
      <xdr:row>98</xdr:row>
      <xdr:rowOff>48380</xdr:rowOff>
    </xdr:to>
    <xdr:cxnSp macro="">
      <xdr:nvCxnSpPr>
        <xdr:cNvPr id="451" name="直線コネクタ 450"/>
        <xdr:cNvCxnSpPr/>
      </xdr:nvCxnSpPr>
      <xdr:spPr>
        <a:xfrm>
          <a:off x="9639300" y="16843164"/>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152116</xdr:rowOff>
    </xdr:from>
    <xdr:to>
      <xdr:col>14</xdr:col>
      <xdr:colOff>28575</xdr:colOff>
      <xdr:row>98</xdr:row>
      <xdr:rowOff>41064</xdr:rowOff>
    </xdr:to>
    <xdr:cxnSp macro="">
      <xdr:nvCxnSpPr>
        <xdr:cNvPr id="454" name="直線コネクタ 453"/>
        <xdr:cNvCxnSpPr/>
      </xdr:nvCxnSpPr>
      <xdr:spPr>
        <a:xfrm>
          <a:off x="8750300" y="16782766"/>
          <a:ext cx="889000" cy="6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86554</xdr:rowOff>
    </xdr:from>
    <xdr:ext cx="599010" cy="259045"/>
    <xdr:sp macro="" textlink="">
      <xdr:nvSpPr>
        <xdr:cNvPr id="456" name="テキスト ボックス 455"/>
        <xdr:cNvSpPr txBox="1"/>
      </xdr:nvSpPr>
      <xdr:spPr>
        <a:xfrm>
          <a:off x="9339794" y="1688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141368</xdr:rowOff>
    </xdr:from>
    <xdr:to>
      <xdr:col>12</xdr:col>
      <xdr:colOff>561975</xdr:colOff>
      <xdr:row>98</xdr:row>
      <xdr:rowOff>71518</xdr:rowOff>
    </xdr:to>
    <xdr:sp macro="" textlink="">
      <xdr:nvSpPr>
        <xdr:cNvPr id="457" name="フローチャート : 判断 456"/>
        <xdr:cNvSpPr/>
      </xdr:nvSpPr>
      <xdr:spPr>
        <a:xfrm>
          <a:off x="8699500" y="167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62645</xdr:rowOff>
    </xdr:from>
    <xdr:ext cx="599010" cy="259045"/>
    <xdr:sp macro="" textlink="">
      <xdr:nvSpPr>
        <xdr:cNvPr id="458" name="テキスト ボックス 457"/>
        <xdr:cNvSpPr txBox="1"/>
      </xdr:nvSpPr>
      <xdr:spPr>
        <a:xfrm>
          <a:off x="8450794" y="1686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169030</xdr:rowOff>
    </xdr:from>
    <xdr:to>
      <xdr:col>15</xdr:col>
      <xdr:colOff>231775</xdr:colOff>
      <xdr:row>98</xdr:row>
      <xdr:rowOff>99180</xdr:rowOff>
    </xdr:to>
    <xdr:sp macro="" textlink="">
      <xdr:nvSpPr>
        <xdr:cNvPr id="464" name="円/楕円 463"/>
        <xdr:cNvSpPr/>
      </xdr:nvSpPr>
      <xdr:spPr>
        <a:xfrm>
          <a:off x="10426700" y="1679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104584</xdr:rowOff>
    </xdr:from>
    <xdr:ext cx="534377" cy="259045"/>
    <xdr:sp macro="" textlink="">
      <xdr:nvSpPr>
        <xdr:cNvPr id="465" name="普通建設事業費 （ うち更新整備　）該当値テキスト"/>
        <xdr:cNvSpPr txBox="1"/>
      </xdr:nvSpPr>
      <xdr:spPr>
        <a:xfrm>
          <a:off x="10528300" y="1673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99,868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161714</xdr:rowOff>
    </xdr:from>
    <xdr:to>
      <xdr:col>14</xdr:col>
      <xdr:colOff>79375</xdr:colOff>
      <xdr:row>98</xdr:row>
      <xdr:rowOff>91864</xdr:rowOff>
    </xdr:to>
    <xdr:sp macro="" textlink="">
      <xdr:nvSpPr>
        <xdr:cNvPr id="466" name="円/楕円 465"/>
        <xdr:cNvSpPr/>
      </xdr:nvSpPr>
      <xdr:spPr>
        <a:xfrm>
          <a:off x="9588500" y="167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108391</xdr:rowOff>
    </xdr:from>
    <xdr:ext cx="599010" cy="259045"/>
    <xdr:sp macro="" textlink="">
      <xdr:nvSpPr>
        <xdr:cNvPr id="467" name="テキスト ボックス 466"/>
        <xdr:cNvSpPr txBox="1"/>
      </xdr:nvSpPr>
      <xdr:spPr>
        <a:xfrm>
          <a:off x="9339794" y="16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107,870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101316</xdr:rowOff>
    </xdr:from>
    <xdr:to>
      <xdr:col>12</xdr:col>
      <xdr:colOff>561975</xdr:colOff>
      <xdr:row>98</xdr:row>
      <xdr:rowOff>31466</xdr:rowOff>
    </xdr:to>
    <xdr:sp macro="" textlink="">
      <xdr:nvSpPr>
        <xdr:cNvPr id="468" name="円/楕円 467"/>
        <xdr:cNvSpPr/>
      </xdr:nvSpPr>
      <xdr:spPr>
        <a:xfrm>
          <a:off x="8699500" y="167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47993</xdr:rowOff>
    </xdr:from>
    <xdr:ext cx="599010" cy="259045"/>
    <xdr:sp macro="" textlink="">
      <xdr:nvSpPr>
        <xdr:cNvPr id="469" name="テキスト ボックス 468"/>
        <xdr:cNvSpPr txBox="1"/>
      </xdr:nvSpPr>
      <xdr:spPr>
        <a:xfrm>
          <a:off x="8450794" y="1650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147777</xdr:rowOff>
    </xdr:from>
    <xdr:to>
      <xdr:col>23</xdr:col>
      <xdr:colOff>517525</xdr:colOff>
      <xdr:row>39</xdr:row>
      <xdr:rowOff>10884</xdr:rowOff>
    </xdr:to>
    <xdr:cxnSp macro="">
      <xdr:nvCxnSpPr>
        <xdr:cNvPr id="498" name="直線コネクタ 497"/>
        <xdr:cNvCxnSpPr/>
      </xdr:nvCxnSpPr>
      <xdr:spPr>
        <a:xfrm>
          <a:off x="15481300" y="6662877"/>
          <a:ext cx="838200" cy="3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147777</xdr:rowOff>
    </xdr:from>
    <xdr:to>
      <xdr:col>22</xdr:col>
      <xdr:colOff>365125</xdr:colOff>
      <xdr:row>39</xdr:row>
      <xdr:rowOff>44450</xdr:rowOff>
    </xdr:to>
    <xdr:cxnSp macro="">
      <xdr:nvCxnSpPr>
        <xdr:cNvPr id="501" name="直線コネクタ 500"/>
        <xdr:cNvCxnSpPr/>
      </xdr:nvCxnSpPr>
      <xdr:spPr>
        <a:xfrm flipV="1">
          <a:off x="14592300" y="6662877"/>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155588</xdr:rowOff>
    </xdr:from>
    <xdr:to>
      <xdr:col>21</xdr:col>
      <xdr:colOff>212725</xdr:colOff>
      <xdr:row>38</xdr:row>
      <xdr:rowOff>85737</xdr:rowOff>
    </xdr:to>
    <xdr:sp macro="" textlink="">
      <xdr:nvSpPr>
        <xdr:cNvPr id="505" name="フローチャート : 判断 504"/>
        <xdr:cNvSpPr/>
      </xdr:nvSpPr>
      <xdr:spPr>
        <a:xfrm>
          <a:off x="14541500" y="649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102265</xdr:rowOff>
    </xdr:from>
    <xdr:ext cx="534377" cy="259045"/>
    <xdr:sp macro="" textlink="">
      <xdr:nvSpPr>
        <xdr:cNvPr id="506" name="テキスト ボックス 505"/>
        <xdr:cNvSpPr txBox="1"/>
      </xdr:nvSpPr>
      <xdr:spPr>
        <a:xfrm>
          <a:off x="14325111" y="62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35090</xdr:rowOff>
    </xdr:from>
    <xdr:to>
      <xdr:col>19</xdr:col>
      <xdr:colOff>644525</xdr:colOff>
      <xdr:row>39</xdr:row>
      <xdr:rowOff>44450</xdr:rowOff>
    </xdr:to>
    <xdr:cxnSp macro="">
      <xdr:nvCxnSpPr>
        <xdr:cNvPr id="507" name="直線コネクタ 506"/>
        <xdr:cNvCxnSpPr/>
      </xdr:nvCxnSpPr>
      <xdr:spPr>
        <a:xfrm>
          <a:off x="12814300" y="6721640"/>
          <a:ext cx="889000" cy="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136830</xdr:rowOff>
    </xdr:from>
    <xdr:to>
      <xdr:col>20</xdr:col>
      <xdr:colOff>9525</xdr:colOff>
      <xdr:row>38</xdr:row>
      <xdr:rowOff>66980</xdr:rowOff>
    </xdr:to>
    <xdr:sp macro="" textlink="">
      <xdr:nvSpPr>
        <xdr:cNvPr id="508" name="フローチャート : 判断 507"/>
        <xdr:cNvSpPr/>
      </xdr:nvSpPr>
      <xdr:spPr>
        <a:xfrm>
          <a:off x="13652500" y="64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83507</xdr:rowOff>
    </xdr:from>
    <xdr:ext cx="534377" cy="259045"/>
    <xdr:sp macro="" textlink="">
      <xdr:nvSpPr>
        <xdr:cNvPr id="509" name="テキスト ボックス 508"/>
        <xdr:cNvSpPr txBox="1"/>
      </xdr:nvSpPr>
      <xdr:spPr>
        <a:xfrm>
          <a:off x="13436111" y="62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76365</xdr:rowOff>
    </xdr:from>
    <xdr:to>
      <xdr:col>18</xdr:col>
      <xdr:colOff>492125</xdr:colOff>
      <xdr:row>38</xdr:row>
      <xdr:rowOff>6515</xdr:rowOff>
    </xdr:to>
    <xdr:sp macro="" textlink="">
      <xdr:nvSpPr>
        <xdr:cNvPr id="510" name="フローチャート : 判断 509"/>
        <xdr:cNvSpPr/>
      </xdr:nvSpPr>
      <xdr:spPr>
        <a:xfrm>
          <a:off x="12763500" y="64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23042</xdr:rowOff>
    </xdr:from>
    <xdr:ext cx="534377" cy="259045"/>
    <xdr:sp macro="" textlink="">
      <xdr:nvSpPr>
        <xdr:cNvPr id="511" name="テキスト ボックス 510"/>
        <xdr:cNvSpPr txBox="1"/>
      </xdr:nvSpPr>
      <xdr:spPr>
        <a:xfrm>
          <a:off x="12547111" y="619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131534</xdr:rowOff>
    </xdr:from>
    <xdr:to>
      <xdr:col>23</xdr:col>
      <xdr:colOff>568325</xdr:colOff>
      <xdr:row>39</xdr:row>
      <xdr:rowOff>61684</xdr:rowOff>
    </xdr:to>
    <xdr:sp macro="" textlink="">
      <xdr:nvSpPr>
        <xdr:cNvPr id="517" name="円/楕円 516"/>
        <xdr:cNvSpPr/>
      </xdr:nvSpPr>
      <xdr:spPr>
        <a:xfrm>
          <a:off x="16268700" y="664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46461</xdr:rowOff>
    </xdr:from>
    <xdr:ext cx="469744" cy="259045"/>
    <xdr:sp macro="" textlink="">
      <xdr:nvSpPr>
        <xdr:cNvPr id="518" name="災害復旧事業費該当値テキスト"/>
        <xdr:cNvSpPr txBox="1"/>
      </xdr:nvSpPr>
      <xdr:spPr>
        <a:xfrm>
          <a:off x="16370300" y="656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96977</xdr:rowOff>
    </xdr:from>
    <xdr:to>
      <xdr:col>22</xdr:col>
      <xdr:colOff>415925</xdr:colOff>
      <xdr:row>39</xdr:row>
      <xdr:rowOff>27127</xdr:rowOff>
    </xdr:to>
    <xdr:sp macro="" textlink="">
      <xdr:nvSpPr>
        <xdr:cNvPr id="519" name="円/楕円 518"/>
        <xdr:cNvSpPr/>
      </xdr:nvSpPr>
      <xdr:spPr>
        <a:xfrm>
          <a:off x="15430500" y="66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18254</xdr:rowOff>
    </xdr:from>
    <xdr:ext cx="469744" cy="259045"/>
    <xdr:sp macro="" textlink="">
      <xdr:nvSpPr>
        <xdr:cNvPr id="520" name="テキスト ボックス 519"/>
        <xdr:cNvSpPr txBox="1"/>
      </xdr:nvSpPr>
      <xdr:spPr>
        <a:xfrm>
          <a:off x="15246427" y="670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155740</xdr:rowOff>
    </xdr:from>
    <xdr:to>
      <xdr:col>18</xdr:col>
      <xdr:colOff>492125</xdr:colOff>
      <xdr:row>39</xdr:row>
      <xdr:rowOff>85890</xdr:rowOff>
    </xdr:to>
    <xdr:sp macro="" textlink="">
      <xdr:nvSpPr>
        <xdr:cNvPr id="525" name="円/楕円 524"/>
        <xdr:cNvSpPr/>
      </xdr:nvSpPr>
      <xdr:spPr>
        <a:xfrm>
          <a:off x="12763500" y="66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77017</xdr:rowOff>
    </xdr:from>
    <xdr:ext cx="378565" cy="259045"/>
    <xdr:sp macro="" textlink="">
      <xdr:nvSpPr>
        <xdr:cNvPr id="526" name="テキスト ボックス 525"/>
        <xdr:cNvSpPr txBox="1"/>
      </xdr:nvSpPr>
      <xdr:spPr>
        <a:xfrm>
          <a:off x="12625017" y="67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37" name="直線コネクタ 53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38" name="テキスト ボックス 53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39" name="直線コネクタ 53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144434</xdr:rowOff>
    </xdr:from>
    <xdr:ext cx="312906" cy="259045"/>
    <xdr:sp macro="" textlink="">
      <xdr:nvSpPr>
        <xdr:cNvPr id="540" name="テキスト ボックス 539"/>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1" name="直線コネクタ 54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54</xdr:row>
      <xdr:rowOff>160762</xdr:rowOff>
    </xdr:from>
    <xdr:ext cx="312906" cy="259045"/>
    <xdr:sp macro="" textlink="">
      <xdr:nvSpPr>
        <xdr:cNvPr id="542" name="テキスト ボックス 541"/>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3" name="直線コネクタ 54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5642</xdr:rowOff>
    </xdr:from>
    <xdr:ext cx="312906" cy="259045"/>
    <xdr:sp macro="" textlink="">
      <xdr:nvSpPr>
        <xdr:cNvPr id="544" name="テキスト ボックス 543"/>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5" name="直線コネクタ 54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21970</xdr:rowOff>
    </xdr:from>
    <xdr:ext cx="312906" cy="259045"/>
    <xdr:sp macro="" textlink="">
      <xdr:nvSpPr>
        <xdr:cNvPr id="546" name="テキスト ボックス 545"/>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47" name="直線コネクタ 54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38299</xdr:rowOff>
    </xdr:from>
    <xdr:ext cx="377026" cy="259045"/>
    <xdr:sp macro="" textlink="">
      <xdr:nvSpPr>
        <xdr:cNvPr id="548" name="テキスト ボックス 547"/>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0" name="テキスト ボックス 54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2" name="直線コネクタ 551"/>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3"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4" name="直線コネクタ 55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5"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6" name="直線コネクタ 55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57" name="直線コネクタ 556"/>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58"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59" name="フローチャート : 判断 558"/>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0" name="直線コネクタ 559"/>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1" name="フローチャート : 判断 560"/>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2" name="テキスト ボックス 561"/>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3" name="直線コネクタ 562"/>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4" name="フローチャート : 判断 563"/>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65" name="テキスト ボックス 56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66" name="直線コネクタ 565"/>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56243</xdr:rowOff>
    </xdr:from>
    <xdr:to>
      <xdr:col>20</xdr:col>
      <xdr:colOff>9525</xdr:colOff>
      <xdr:row>50</xdr:row>
      <xdr:rowOff>157843</xdr:rowOff>
    </xdr:to>
    <xdr:sp macro="" textlink="">
      <xdr:nvSpPr>
        <xdr:cNvPr id="567" name="フローチャート : 判断 566"/>
        <xdr:cNvSpPr/>
      </xdr:nvSpPr>
      <xdr:spPr>
        <a:xfrm>
          <a:off x="13652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2920</xdr:rowOff>
    </xdr:from>
    <xdr:ext cx="313932" cy="259045"/>
    <xdr:sp macro="" textlink="">
      <xdr:nvSpPr>
        <xdr:cNvPr id="568" name="テキスト ボックス 567"/>
        <xdr:cNvSpPr txBox="1"/>
      </xdr:nvSpPr>
      <xdr:spPr>
        <a:xfrm>
          <a:off x="13546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88900</xdr:rowOff>
    </xdr:from>
    <xdr:to>
      <xdr:col>18</xdr:col>
      <xdr:colOff>492125</xdr:colOff>
      <xdr:row>57</xdr:row>
      <xdr:rowOff>19050</xdr:rowOff>
    </xdr:to>
    <xdr:sp macro="" textlink="">
      <xdr:nvSpPr>
        <xdr:cNvPr id="569" name="フローチャート : 判断 568"/>
        <xdr:cNvSpPr/>
      </xdr:nvSpPr>
      <xdr:spPr>
        <a:xfrm>
          <a:off x="12763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55</xdr:row>
      <xdr:rowOff>35577</xdr:rowOff>
    </xdr:from>
    <xdr:ext cx="313932" cy="259045"/>
    <xdr:sp macro="" textlink="">
      <xdr:nvSpPr>
        <xdr:cNvPr id="570" name="テキスト ボックス 569"/>
        <xdr:cNvSpPr txBox="1"/>
      </xdr:nvSpPr>
      <xdr:spPr>
        <a:xfrm>
          <a:off x="12657333" y="9465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6" name="円/楕円 575"/>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77"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78" name="円/楕円 577"/>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79" name="テキスト ボックス 578"/>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0" name="円/楕円 579"/>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1" name="テキスト ボックス 580"/>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2" name="円/楕円 581"/>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3" name="テキスト ボックス 582"/>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4" name="円/楕円 583"/>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5" name="テキスト ボックス 584"/>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9" name="テキスト ボックス 59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3" name="テキスト ボックス 60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9" name="直線コネクタ 608"/>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10"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11" name="直線コネクタ 610"/>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2"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3" name="直線コネクタ 612"/>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88902</xdr:rowOff>
    </xdr:from>
    <xdr:to>
      <xdr:col>23</xdr:col>
      <xdr:colOff>517525</xdr:colOff>
      <xdr:row>74</xdr:row>
      <xdr:rowOff>128636</xdr:rowOff>
    </xdr:to>
    <xdr:cxnSp macro="">
      <xdr:nvCxnSpPr>
        <xdr:cNvPr id="614" name="直線コネクタ 613"/>
        <xdr:cNvCxnSpPr/>
      </xdr:nvCxnSpPr>
      <xdr:spPr>
        <a:xfrm flipV="1">
          <a:off x="15481300" y="12776202"/>
          <a:ext cx="838200" cy="3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5" name="公債費平均値テキスト"/>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6" name="フローチャート : 判断 615"/>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128636</xdr:rowOff>
    </xdr:from>
    <xdr:to>
      <xdr:col>22</xdr:col>
      <xdr:colOff>365125</xdr:colOff>
      <xdr:row>74</xdr:row>
      <xdr:rowOff>159554</xdr:rowOff>
    </xdr:to>
    <xdr:cxnSp macro="">
      <xdr:nvCxnSpPr>
        <xdr:cNvPr id="617" name="直線コネクタ 616"/>
        <xdr:cNvCxnSpPr/>
      </xdr:nvCxnSpPr>
      <xdr:spPr>
        <a:xfrm flipV="1">
          <a:off x="14592300" y="12815936"/>
          <a:ext cx="889000" cy="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8" name="フローチャート : 判断 617"/>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2004</xdr:rowOff>
    </xdr:from>
    <xdr:ext cx="599010" cy="259045"/>
    <xdr:sp macro="" textlink="">
      <xdr:nvSpPr>
        <xdr:cNvPr id="619" name="テキスト ボックス 618"/>
        <xdr:cNvSpPr txBox="1"/>
      </xdr:nvSpPr>
      <xdr:spPr>
        <a:xfrm>
          <a:off x="15181794"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142797</xdr:rowOff>
    </xdr:from>
    <xdr:to>
      <xdr:col>21</xdr:col>
      <xdr:colOff>161925</xdr:colOff>
      <xdr:row>74</xdr:row>
      <xdr:rowOff>159554</xdr:rowOff>
    </xdr:to>
    <xdr:cxnSp macro="">
      <xdr:nvCxnSpPr>
        <xdr:cNvPr id="620" name="直線コネクタ 619"/>
        <xdr:cNvCxnSpPr/>
      </xdr:nvCxnSpPr>
      <xdr:spPr>
        <a:xfrm>
          <a:off x="13703300" y="12658647"/>
          <a:ext cx="889000" cy="18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65415</xdr:rowOff>
    </xdr:from>
    <xdr:to>
      <xdr:col>21</xdr:col>
      <xdr:colOff>212725</xdr:colOff>
      <xdr:row>76</xdr:row>
      <xdr:rowOff>167015</xdr:rowOff>
    </xdr:to>
    <xdr:sp macro="" textlink="">
      <xdr:nvSpPr>
        <xdr:cNvPr id="621" name="フローチャート : 判断 620"/>
        <xdr:cNvSpPr/>
      </xdr:nvSpPr>
      <xdr:spPr>
        <a:xfrm>
          <a:off x="14541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158142</xdr:rowOff>
    </xdr:from>
    <xdr:ext cx="599010" cy="259045"/>
    <xdr:sp macro="" textlink="">
      <xdr:nvSpPr>
        <xdr:cNvPr id="622" name="テキスト ボックス 621"/>
        <xdr:cNvSpPr txBox="1"/>
      </xdr:nvSpPr>
      <xdr:spPr>
        <a:xfrm>
          <a:off x="14292794" y="1318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142797</xdr:rowOff>
    </xdr:from>
    <xdr:to>
      <xdr:col>19</xdr:col>
      <xdr:colOff>644525</xdr:colOff>
      <xdr:row>75</xdr:row>
      <xdr:rowOff>120417</xdr:rowOff>
    </xdr:to>
    <xdr:cxnSp macro="">
      <xdr:nvCxnSpPr>
        <xdr:cNvPr id="623" name="直線コネクタ 622"/>
        <xdr:cNvCxnSpPr/>
      </xdr:nvCxnSpPr>
      <xdr:spPr>
        <a:xfrm flipV="1">
          <a:off x="12814300" y="12658647"/>
          <a:ext cx="889000" cy="32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35392</xdr:rowOff>
    </xdr:from>
    <xdr:to>
      <xdr:col>20</xdr:col>
      <xdr:colOff>9525</xdr:colOff>
      <xdr:row>76</xdr:row>
      <xdr:rowOff>136992</xdr:rowOff>
    </xdr:to>
    <xdr:sp macro="" textlink="">
      <xdr:nvSpPr>
        <xdr:cNvPr id="624" name="フローチャート : 判断 623"/>
        <xdr:cNvSpPr/>
      </xdr:nvSpPr>
      <xdr:spPr>
        <a:xfrm>
          <a:off x="13652500" y="130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128119</xdr:rowOff>
    </xdr:from>
    <xdr:ext cx="599010" cy="259045"/>
    <xdr:sp macro="" textlink="">
      <xdr:nvSpPr>
        <xdr:cNvPr id="625" name="テキスト ボックス 624"/>
        <xdr:cNvSpPr txBox="1"/>
      </xdr:nvSpPr>
      <xdr:spPr>
        <a:xfrm>
          <a:off x="13403794" y="1315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27022</xdr:rowOff>
    </xdr:from>
    <xdr:to>
      <xdr:col>18</xdr:col>
      <xdr:colOff>492125</xdr:colOff>
      <xdr:row>76</xdr:row>
      <xdr:rowOff>128622</xdr:rowOff>
    </xdr:to>
    <xdr:sp macro="" textlink="">
      <xdr:nvSpPr>
        <xdr:cNvPr id="626" name="フローチャート : 判断 625"/>
        <xdr:cNvSpPr/>
      </xdr:nvSpPr>
      <xdr:spPr>
        <a:xfrm>
          <a:off x="12763500" y="130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119749</xdr:rowOff>
    </xdr:from>
    <xdr:ext cx="599010" cy="259045"/>
    <xdr:sp macro="" textlink="">
      <xdr:nvSpPr>
        <xdr:cNvPr id="627" name="テキスト ボックス 626"/>
        <xdr:cNvSpPr txBox="1"/>
      </xdr:nvSpPr>
      <xdr:spPr>
        <a:xfrm>
          <a:off x="12514794" y="131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38102</xdr:rowOff>
    </xdr:from>
    <xdr:to>
      <xdr:col>23</xdr:col>
      <xdr:colOff>568325</xdr:colOff>
      <xdr:row>74</xdr:row>
      <xdr:rowOff>139702</xdr:rowOff>
    </xdr:to>
    <xdr:sp macro="" textlink="">
      <xdr:nvSpPr>
        <xdr:cNvPr id="633" name="円/楕円 632"/>
        <xdr:cNvSpPr/>
      </xdr:nvSpPr>
      <xdr:spPr>
        <a:xfrm>
          <a:off x="16268700" y="1272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60979</xdr:rowOff>
    </xdr:from>
    <xdr:ext cx="599010" cy="259045"/>
    <xdr:sp macro="" textlink="">
      <xdr:nvSpPr>
        <xdr:cNvPr id="634" name="公債費該当値テキスト"/>
        <xdr:cNvSpPr txBox="1"/>
      </xdr:nvSpPr>
      <xdr:spPr>
        <a:xfrm>
          <a:off x="16370300" y="1257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213,333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77836</xdr:rowOff>
    </xdr:from>
    <xdr:to>
      <xdr:col>22</xdr:col>
      <xdr:colOff>415925</xdr:colOff>
      <xdr:row>75</xdr:row>
      <xdr:rowOff>7986</xdr:rowOff>
    </xdr:to>
    <xdr:sp macro="" textlink="">
      <xdr:nvSpPr>
        <xdr:cNvPr id="635" name="円/楕円 634"/>
        <xdr:cNvSpPr/>
      </xdr:nvSpPr>
      <xdr:spPr>
        <a:xfrm>
          <a:off x="15430500" y="1276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24513</xdr:rowOff>
    </xdr:from>
    <xdr:ext cx="599010" cy="259045"/>
    <xdr:sp macro="" textlink="">
      <xdr:nvSpPr>
        <xdr:cNvPr id="636" name="テキスト ボックス 635"/>
        <xdr:cNvSpPr txBox="1"/>
      </xdr:nvSpPr>
      <xdr:spPr>
        <a:xfrm>
          <a:off x="15181794" y="1254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202,904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108754</xdr:rowOff>
    </xdr:from>
    <xdr:to>
      <xdr:col>21</xdr:col>
      <xdr:colOff>212725</xdr:colOff>
      <xdr:row>75</xdr:row>
      <xdr:rowOff>38904</xdr:rowOff>
    </xdr:to>
    <xdr:sp macro="" textlink="">
      <xdr:nvSpPr>
        <xdr:cNvPr id="637" name="円/楕円 636"/>
        <xdr:cNvSpPr/>
      </xdr:nvSpPr>
      <xdr:spPr>
        <a:xfrm>
          <a:off x="14541500" y="1279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55431</xdr:rowOff>
    </xdr:from>
    <xdr:ext cx="599010" cy="259045"/>
    <xdr:sp macro="" textlink="">
      <xdr:nvSpPr>
        <xdr:cNvPr id="638" name="テキスト ボックス 637"/>
        <xdr:cNvSpPr txBox="1"/>
      </xdr:nvSpPr>
      <xdr:spPr>
        <a:xfrm>
          <a:off x="14292794" y="125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194,789</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91997</xdr:rowOff>
    </xdr:from>
    <xdr:to>
      <xdr:col>20</xdr:col>
      <xdr:colOff>9525</xdr:colOff>
      <xdr:row>74</xdr:row>
      <xdr:rowOff>22147</xdr:rowOff>
    </xdr:to>
    <xdr:sp macro="" textlink="">
      <xdr:nvSpPr>
        <xdr:cNvPr id="639" name="円/楕円 638"/>
        <xdr:cNvSpPr/>
      </xdr:nvSpPr>
      <xdr:spPr>
        <a:xfrm>
          <a:off x="13652500" y="1260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38674</xdr:rowOff>
    </xdr:from>
    <xdr:ext cx="599010" cy="259045"/>
    <xdr:sp macro="" textlink="">
      <xdr:nvSpPr>
        <xdr:cNvPr id="640" name="テキスト ボックス 639"/>
        <xdr:cNvSpPr txBox="1"/>
      </xdr:nvSpPr>
      <xdr:spPr>
        <a:xfrm>
          <a:off x="13403794" y="1238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244,187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69617</xdr:rowOff>
    </xdr:from>
    <xdr:to>
      <xdr:col>18</xdr:col>
      <xdr:colOff>492125</xdr:colOff>
      <xdr:row>75</xdr:row>
      <xdr:rowOff>171217</xdr:rowOff>
    </xdr:to>
    <xdr:sp macro="" textlink="">
      <xdr:nvSpPr>
        <xdr:cNvPr id="641" name="円/楕円 640"/>
        <xdr:cNvSpPr/>
      </xdr:nvSpPr>
      <xdr:spPr>
        <a:xfrm>
          <a:off x="12763500" y="1292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16294</xdr:rowOff>
    </xdr:from>
    <xdr:ext cx="599010" cy="259045"/>
    <xdr:sp macro="" textlink="">
      <xdr:nvSpPr>
        <xdr:cNvPr id="642" name="テキスト ボックス 641"/>
        <xdr:cNvSpPr txBox="1"/>
      </xdr:nvSpPr>
      <xdr:spPr>
        <a:xfrm>
          <a:off x="12514794" y="1270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6" name="直線コネクタ 665"/>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7"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8" name="直線コネクタ 667"/>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9"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70" name="直線コネクタ 669"/>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105868</xdr:rowOff>
    </xdr:from>
    <xdr:to>
      <xdr:col>23</xdr:col>
      <xdr:colOff>517525</xdr:colOff>
      <xdr:row>97</xdr:row>
      <xdr:rowOff>126938</xdr:rowOff>
    </xdr:to>
    <xdr:cxnSp macro="">
      <xdr:nvCxnSpPr>
        <xdr:cNvPr id="671" name="直線コネクタ 670"/>
        <xdr:cNvCxnSpPr/>
      </xdr:nvCxnSpPr>
      <xdr:spPr>
        <a:xfrm flipV="1">
          <a:off x="15481300" y="16565068"/>
          <a:ext cx="838200" cy="19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20820</xdr:rowOff>
    </xdr:from>
    <xdr:ext cx="534377" cy="259045"/>
    <xdr:sp macro="" textlink="">
      <xdr:nvSpPr>
        <xdr:cNvPr id="672" name="積立金平均値テキスト"/>
        <xdr:cNvSpPr txBox="1"/>
      </xdr:nvSpPr>
      <xdr:spPr>
        <a:xfrm>
          <a:off x="16370300" y="1682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3" name="フローチャート : 判断 672"/>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126938</xdr:rowOff>
    </xdr:from>
    <xdr:to>
      <xdr:col>22</xdr:col>
      <xdr:colOff>365125</xdr:colOff>
      <xdr:row>98</xdr:row>
      <xdr:rowOff>4296</xdr:rowOff>
    </xdr:to>
    <xdr:cxnSp macro="">
      <xdr:nvCxnSpPr>
        <xdr:cNvPr id="674" name="直線コネクタ 673"/>
        <xdr:cNvCxnSpPr/>
      </xdr:nvCxnSpPr>
      <xdr:spPr>
        <a:xfrm flipV="1">
          <a:off x="14592300" y="16757588"/>
          <a:ext cx="889000" cy="4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5" name="フローチャート : 判断 674"/>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103815</xdr:rowOff>
    </xdr:from>
    <xdr:ext cx="534377" cy="259045"/>
    <xdr:sp macro="" textlink="">
      <xdr:nvSpPr>
        <xdr:cNvPr id="676" name="テキスト ボックス 675"/>
        <xdr:cNvSpPr txBox="1"/>
      </xdr:nvSpPr>
      <xdr:spPr>
        <a:xfrm>
          <a:off x="15214111" y="169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131477</xdr:rowOff>
    </xdr:from>
    <xdr:to>
      <xdr:col>21</xdr:col>
      <xdr:colOff>161925</xdr:colOff>
      <xdr:row>98</xdr:row>
      <xdr:rowOff>4296</xdr:rowOff>
    </xdr:to>
    <xdr:cxnSp macro="">
      <xdr:nvCxnSpPr>
        <xdr:cNvPr id="677" name="直線コネクタ 676"/>
        <xdr:cNvCxnSpPr/>
      </xdr:nvCxnSpPr>
      <xdr:spPr>
        <a:xfrm>
          <a:off x="13703300" y="16762127"/>
          <a:ext cx="889000" cy="4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28614</xdr:rowOff>
    </xdr:from>
    <xdr:to>
      <xdr:col>21</xdr:col>
      <xdr:colOff>212725</xdr:colOff>
      <xdr:row>98</xdr:row>
      <xdr:rowOff>130214</xdr:rowOff>
    </xdr:to>
    <xdr:sp macro="" textlink="">
      <xdr:nvSpPr>
        <xdr:cNvPr id="678" name="フローチャート : 判断 677"/>
        <xdr:cNvSpPr/>
      </xdr:nvSpPr>
      <xdr:spPr>
        <a:xfrm>
          <a:off x="14541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121341</xdr:rowOff>
    </xdr:from>
    <xdr:ext cx="534377" cy="259045"/>
    <xdr:sp macro="" textlink="">
      <xdr:nvSpPr>
        <xdr:cNvPr id="679" name="テキスト ボックス 678"/>
        <xdr:cNvSpPr txBox="1"/>
      </xdr:nvSpPr>
      <xdr:spPr>
        <a:xfrm>
          <a:off x="14325111" y="169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131477</xdr:rowOff>
    </xdr:from>
    <xdr:to>
      <xdr:col>19</xdr:col>
      <xdr:colOff>644525</xdr:colOff>
      <xdr:row>98</xdr:row>
      <xdr:rowOff>12836</xdr:rowOff>
    </xdr:to>
    <xdr:cxnSp macro="">
      <xdr:nvCxnSpPr>
        <xdr:cNvPr id="680" name="直線コネクタ 679"/>
        <xdr:cNvCxnSpPr/>
      </xdr:nvCxnSpPr>
      <xdr:spPr>
        <a:xfrm flipV="1">
          <a:off x="12814300" y="16762127"/>
          <a:ext cx="889000" cy="5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8620</xdr:rowOff>
    </xdr:from>
    <xdr:to>
      <xdr:col>20</xdr:col>
      <xdr:colOff>9525</xdr:colOff>
      <xdr:row>98</xdr:row>
      <xdr:rowOff>110220</xdr:rowOff>
    </xdr:to>
    <xdr:sp macro="" textlink="">
      <xdr:nvSpPr>
        <xdr:cNvPr id="681" name="フローチャート : 判断 680"/>
        <xdr:cNvSpPr/>
      </xdr:nvSpPr>
      <xdr:spPr>
        <a:xfrm>
          <a:off x="13652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101347</xdr:rowOff>
    </xdr:from>
    <xdr:ext cx="534377" cy="259045"/>
    <xdr:sp macro="" textlink="">
      <xdr:nvSpPr>
        <xdr:cNvPr id="682" name="テキスト ボックス 681"/>
        <xdr:cNvSpPr txBox="1"/>
      </xdr:nvSpPr>
      <xdr:spPr>
        <a:xfrm>
          <a:off x="13436111" y="169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4155</xdr:rowOff>
    </xdr:from>
    <xdr:to>
      <xdr:col>18</xdr:col>
      <xdr:colOff>492125</xdr:colOff>
      <xdr:row>97</xdr:row>
      <xdr:rowOff>105755</xdr:rowOff>
    </xdr:to>
    <xdr:sp macro="" textlink="">
      <xdr:nvSpPr>
        <xdr:cNvPr id="683" name="フローチャート : 判断 682"/>
        <xdr:cNvSpPr/>
      </xdr:nvSpPr>
      <xdr:spPr>
        <a:xfrm>
          <a:off x="12763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122282</xdr:rowOff>
    </xdr:from>
    <xdr:ext cx="599010" cy="259045"/>
    <xdr:sp macro="" textlink="">
      <xdr:nvSpPr>
        <xdr:cNvPr id="684" name="テキスト ボックス 683"/>
        <xdr:cNvSpPr txBox="1"/>
      </xdr:nvSpPr>
      <xdr:spPr>
        <a:xfrm>
          <a:off x="12514794" y="1641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55068</xdr:rowOff>
    </xdr:from>
    <xdr:to>
      <xdr:col>23</xdr:col>
      <xdr:colOff>568325</xdr:colOff>
      <xdr:row>96</xdr:row>
      <xdr:rowOff>156668</xdr:rowOff>
    </xdr:to>
    <xdr:sp macro="" textlink="">
      <xdr:nvSpPr>
        <xdr:cNvPr id="690" name="円/楕円 689"/>
        <xdr:cNvSpPr/>
      </xdr:nvSpPr>
      <xdr:spPr>
        <a:xfrm>
          <a:off x="16268700" y="165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77945</xdr:rowOff>
    </xdr:from>
    <xdr:ext cx="599010" cy="259045"/>
    <xdr:sp macro="" textlink="">
      <xdr:nvSpPr>
        <xdr:cNvPr id="691" name="積立金該当値テキスト"/>
        <xdr:cNvSpPr txBox="1"/>
      </xdr:nvSpPr>
      <xdr:spPr>
        <a:xfrm>
          <a:off x="16370300" y="1636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237,760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76138</xdr:rowOff>
    </xdr:from>
    <xdr:to>
      <xdr:col>22</xdr:col>
      <xdr:colOff>415925</xdr:colOff>
      <xdr:row>98</xdr:row>
      <xdr:rowOff>6288</xdr:rowOff>
    </xdr:to>
    <xdr:sp macro="" textlink="">
      <xdr:nvSpPr>
        <xdr:cNvPr id="692" name="円/楕円 691"/>
        <xdr:cNvSpPr/>
      </xdr:nvSpPr>
      <xdr:spPr>
        <a:xfrm>
          <a:off x="15430500" y="167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22815</xdr:rowOff>
    </xdr:from>
    <xdr:ext cx="599010" cy="259045"/>
    <xdr:sp macro="" textlink="">
      <xdr:nvSpPr>
        <xdr:cNvPr id="693" name="テキスト ボックス 692"/>
        <xdr:cNvSpPr txBox="1"/>
      </xdr:nvSpPr>
      <xdr:spPr>
        <a:xfrm>
          <a:off x="15181794" y="1648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136,699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124946</xdr:rowOff>
    </xdr:from>
    <xdr:to>
      <xdr:col>21</xdr:col>
      <xdr:colOff>212725</xdr:colOff>
      <xdr:row>98</xdr:row>
      <xdr:rowOff>55096</xdr:rowOff>
    </xdr:to>
    <xdr:sp macro="" textlink="">
      <xdr:nvSpPr>
        <xdr:cNvPr id="694" name="円/楕円 693"/>
        <xdr:cNvSpPr/>
      </xdr:nvSpPr>
      <xdr:spPr>
        <a:xfrm>
          <a:off x="14541500" y="1675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71623</xdr:rowOff>
    </xdr:from>
    <xdr:ext cx="599010" cy="259045"/>
    <xdr:sp macro="" textlink="">
      <xdr:nvSpPr>
        <xdr:cNvPr id="695" name="テキスト ボックス 694"/>
        <xdr:cNvSpPr txBox="1"/>
      </xdr:nvSpPr>
      <xdr:spPr>
        <a:xfrm>
          <a:off x="14292794" y="1653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111,078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80677</xdr:rowOff>
    </xdr:from>
    <xdr:to>
      <xdr:col>20</xdr:col>
      <xdr:colOff>9525</xdr:colOff>
      <xdr:row>98</xdr:row>
      <xdr:rowOff>10827</xdr:rowOff>
    </xdr:to>
    <xdr:sp macro="" textlink="">
      <xdr:nvSpPr>
        <xdr:cNvPr id="696" name="円/楕円 695"/>
        <xdr:cNvSpPr/>
      </xdr:nvSpPr>
      <xdr:spPr>
        <a:xfrm>
          <a:off x="13652500" y="167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27354</xdr:rowOff>
    </xdr:from>
    <xdr:ext cx="599010" cy="259045"/>
    <xdr:sp macro="" textlink="">
      <xdr:nvSpPr>
        <xdr:cNvPr id="697" name="テキスト ボックス 696"/>
        <xdr:cNvSpPr txBox="1"/>
      </xdr:nvSpPr>
      <xdr:spPr>
        <a:xfrm>
          <a:off x="13403794" y="164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134,316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133486</xdr:rowOff>
    </xdr:from>
    <xdr:to>
      <xdr:col>18</xdr:col>
      <xdr:colOff>492125</xdr:colOff>
      <xdr:row>98</xdr:row>
      <xdr:rowOff>63636</xdr:rowOff>
    </xdr:to>
    <xdr:sp macro="" textlink="">
      <xdr:nvSpPr>
        <xdr:cNvPr id="698" name="円/楕円 697"/>
        <xdr:cNvSpPr/>
      </xdr:nvSpPr>
      <xdr:spPr>
        <a:xfrm>
          <a:off x="12763500" y="1676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54763</xdr:rowOff>
    </xdr:from>
    <xdr:ext cx="599010" cy="259045"/>
    <xdr:sp macro="" textlink="">
      <xdr:nvSpPr>
        <xdr:cNvPr id="699" name="テキスト ボックス 698"/>
        <xdr:cNvSpPr txBox="1"/>
      </xdr:nvSpPr>
      <xdr:spPr>
        <a:xfrm>
          <a:off x="12514794" y="1685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3" name="テキスト ボックス 71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5" name="テキスト ボックス 71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7" name="テキスト ボックス 71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9" name="テキスト ボックス 71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21" name="直線コネクタ 720"/>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4"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5" name="直線コネクタ 724"/>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7"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8" name="フローチャート : 判断 727"/>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30" name="フローチャート : 判断 729"/>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31" name="テキスト ボックス 730"/>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38836</xdr:rowOff>
    </xdr:from>
    <xdr:to>
      <xdr:col>29</xdr:col>
      <xdr:colOff>568325</xdr:colOff>
      <xdr:row>38</xdr:row>
      <xdr:rowOff>140436</xdr:rowOff>
    </xdr:to>
    <xdr:sp macro="" textlink="">
      <xdr:nvSpPr>
        <xdr:cNvPr id="733" name="フローチャート : 判断 732"/>
        <xdr:cNvSpPr/>
      </xdr:nvSpPr>
      <xdr:spPr>
        <a:xfrm>
          <a:off x="20383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156964</xdr:rowOff>
    </xdr:from>
    <xdr:ext cx="378565" cy="259045"/>
    <xdr:sp macro="" textlink="">
      <xdr:nvSpPr>
        <xdr:cNvPr id="734" name="テキスト ボックス 733"/>
        <xdr:cNvSpPr txBox="1"/>
      </xdr:nvSpPr>
      <xdr:spPr>
        <a:xfrm>
          <a:off x="20245017" y="632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72441</xdr:rowOff>
    </xdr:from>
    <xdr:to>
      <xdr:col>28</xdr:col>
      <xdr:colOff>365125</xdr:colOff>
      <xdr:row>37</xdr:row>
      <xdr:rowOff>2591</xdr:rowOff>
    </xdr:to>
    <xdr:sp macro="" textlink="">
      <xdr:nvSpPr>
        <xdr:cNvPr id="736" name="フローチャート : 判断 735"/>
        <xdr:cNvSpPr/>
      </xdr:nvSpPr>
      <xdr:spPr>
        <a:xfrm>
          <a:off x="194945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19118</xdr:rowOff>
    </xdr:from>
    <xdr:ext cx="469744" cy="259045"/>
    <xdr:sp macro="" textlink="">
      <xdr:nvSpPr>
        <xdr:cNvPr id="737" name="テキスト ボックス 736"/>
        <xdr:cNvSpPr txBox="1"/>
      </xdr:nvSpPr>
      <xdr:spPr>
        <a:xfrm>
          <a:off x="19310427" y="601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17577</xdr:rowOff>
    </xdr:from>
    <xdr:to>
      <xdr:col>27</xdr:col>
      <xdr:colOff>161925</xdr:colOff>
      <xdr:row>37</xdr:row>
      <xdr:rowOff>119177</xdr:rowOff>
    </xdr:to>
    <xdr:sp macro="" textlink="">
      <xdr:nvSpPr>
        <xdr:cNvPr id="738" name="フローチャート : 判断 737"/>
        <xdr:cNvSpPr/>
      </xdr:nvSpPr>
      <xdr:spPr>
        <a:xfrm>
          <a:off x="18605500" y="636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135704</xdr:rowOff>
    </xdr:from>
    <xdr:ext cx="469744" cy="259045"/>
    <xdr:sp macro="" textlink="">
      <xdr:nvSpPr>
        <xdr:cNvPr id="739" name="テキスト ボックス 738"/>
        <xdr:cNvSpPr txBox="1"/>
      </xdr:nvSpPr>
      <xdr:spPr>
        <a:xfrm>
          <a:off x="18421427" y="61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5" name="円/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7" name="円/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8" name="テキスト ボックス 74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9" name="円/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0" name="テキスト ボックス 74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1" name="円/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2" name="テキスト ボックス 75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3" name="円/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4" name="テキスト ボックス 75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70" name="テキスト ボックス 76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2" name="テキスト ボックス 77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8" name="直線コネクタ 777"/>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9"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81"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2" name="直線コネクタ 781"/>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33195</xdr:rowOff>
    </xdr:from>
    <xdr:to>
      <xdr:col>32</xdr:col>
      <xdr:colOff>187325</xdr:colOff>
      <xdr:row>57</xdr:row>
      <xdr:rowOff>61809</xdr:rowOff>
    </xdr:to>
    <xdr:cxnSp macro="">
      <xdr:nvCxnSpPr>
        <xdr:cNvPr id="783" name="直線コネクタ 782"/>
        <xdr:cNvCxnSpPr/>
      </xdr:nvCxnSpPr>
      <xdr:spPr>
        <a:xfrm>
          <a:off x="21323300" y="9805845"/>
          <a:ext cx="838200" cy="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100786</xdr:rowOff>
    </xdr:from>
    <xdr:ext cx="469744" cy="259045"/>
    <xdr:sp macro="" textlink="">
      <xdr:nvSpPr>
        <xdr:cNvPr id="784" name="貸付金平均値テキスト"/>
        <xdr:cNvSpPr txBox="1"/>
      </xdr:nvSpPr>
      <xdr:spPr>
        <a:xfrm>
          <a:off x="22212300" y="10044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5" name="フローチャート : 判断 784"/>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25507</xdr:rowOff>
    </xdr:from>
    <xdr:to>
      <xdr:col>31</xdr:col>
      <xdr:colOff>34925</xdr:colOff>
      <xdr:row>57</xdr:row>
      <xdr:rowOff>33195</xdr:rowOff>
    </xdr:to>
    <xdr:cxnSp macro="">
      <xdr:nvCxnSpPr>
        <xdr:cNvPr id="786" name="直線コネクタ 785"/>
        <xdr:cNvCxnSpPr/>
      </xdr:nvCxnSpPr>
      <xdr:spPr>
        <a:xfrm>
          <a:off x="20434300" y="9798157"/>
          <a:ext cx="889000" cy="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7" name="フローチャート : 判断 786"/>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24785</xdr:rowOff>
    </xdr:from>
    <xdr:ext cx="469744" cy="259045"/>
    <xdr:sp macro="" textlink="">
      <xdr:nvSpPr>
        <xdr:cNvPr id="788" name="テキスト ボックス 787"/>
        <xdr:cNvSpPr txBox="1"/>
      </xdr:nvSpPr>
      <xdr:spPr>
        <a:xfrm>
          <a:off x="21088427" y="1014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25507</xdr:rowOff>
    </xdr:from>
    <xdr:to>
      <xdr:col>29</xdr:col>
      <xdr:colOff>517525</xdr:colOff>
      <xdr:row>57</xdr:row>
      <xdr:rowOff>27922</xdr:rowOff>
    </xdr:to>
    <xdr:cxnSp macro="">
      <xdr:nvCxnSpPr>
        <xdr:cNvPr id="789" name="直線コネクタ 788"/>
        <xdr:cNvCxnSpPr/>
      </xdr:nvCxnSpPr>
      <xdr:spPr>
        <a:xfrm flipV="1">
          <a:off x="19545300" y="9798157"/>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15428</xdr:rowOff>
    </xdr:from>
    <xdr:to>
      <xdr:col>29</xdr:col>
      <xdr:colOff>568325</xdr:colOff>
      <xdr:row>58</xdr:row>
      <xdr:rowOff>117028</xdr:rowOff>
    </xdr:to>
    <xdr:sp macro="" textlink="">
      <xdr:nvSpPr>
        <xdr:cNvPr id="790" name="フローチャート : 判断 789"/>
        <xdr:cNvSpPr/>
      </xdr:nvSpPr>
      <xdr:spPr>
        <a:xfrm>
          <a:off x="20383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58</xdr:row>
      <xdr:rowOff>108155</xdr:rowOff>
    </xdr:from>
    <xdr:ext cx="534377" cy="259045"/>
    <xdr:sp macro="" textlink="">
      <xdr:nvSpPr>
        <xdr:cNvPr id="791" name="テキスト ボックス 790"/>
        <xdr:cNvSpPr txBox="1"/>
      </xdr:nvSpPr>
      <xdr:spPr>
        <a:xfrm>
          <a:off x="20167111" y="1005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27922</xdr:rowOff>
    </xdr:from>
    <xdr:to>
      <xdr:col>28</xdr:col>
      <xdr:colOff>314325</xdr:colOff>
      <xdr:row>57</xdr:row>
      <xdr:rowOff>32906</xdr:rowOff>
    </xdr:to>
    <xdr:cxnSp macro="">
      <xdr:nvCxnSpPr>
        <xdr:cNvPr id="792" name="直線コネクタ 791"/>
        <xdr:cNvCxnSpPr/>
      </xdr:nvCxnSpPr>
      <xdr:spPr>
        <a:xfrm flipV="1">
          <a:off x="18656300" y="9800572"/>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10879</xdr:rowOff>
    </xdr:from>
    <xdr:to>
      <xdr:col>28</xdr:col>
      <xdr:colOff>365125</xdr:colOff>
      <xdr:row>58</xdr:row>
      <xdr:rowOff>112479</xdr:rowOff>
    </xdr:to>
    <xdr:sp macro="" textlink="">
      <xdr:nvSpPr>
        <xdr:cNvPr id="793" name="フローチャート : 判断 792"/>
        <xdr:cNvSpPr/>
      </xdr:nvSpPr>
      <xdr:spPr>
        <a:xfrm>
          <a:off x="19494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58</xdr:row>
      <xdr:rowOff>103606</xdr:rowOff>
    </xdr:from>
    <xdr:ext cx="534377" cy="259045"/>
    <xdr:sp macro="" textlink="">
      <xdr:nvSpPr>
        <xdr:cNvPr id="794" name="テキスト ボックス 793"/>
        <xdr:cNvSpPr txBox="1"/>
      </xdr:nvSpPr>
      <xdr:spPr>
        <a:xfrm>
          <a:off x="19278111" y="1004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4775</xdr:rowOff>
    </xdr:from>
    <xdr:to>
      <xdr:col>27</xdr:col>
      <xdr:colOff>161925</xdr:colOff>
      <xdr:row>58</xdr:row>
      <xdr:rowOff>106375</xdr:rowOff>
    </xdr:to>
    <xdr:sp macro="" textlink="">
      <xdr:nvSpPr>
        <xdr:cNvPr id="795" name="フローチャート : 判断 794"/>
        <xdr:cNvSpPr/>
      </xdr:nvSpPr>
      <xdr:spPr>
        <a:xfrm>
          <a:off x="18605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58</xdr:row>
      <xdr:rowOff>97502</xdr:rowOff>
    </xdr:from>
    <xdr:ext cx="534377" cy="259045"/>
    <xdr:sp macro="" textlink="">
      <xdr:nvSpPr>
        <xdr:cNvPr id="796" name="テキスト ボックス 795"/>
        <xdr:cNvSpPr txBox="1"/>
      </xdr:nvSpPr>
      <xdr:spPr>
        <a:xfrm>
          <a:off x="18389111" y="100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11009</xdr:rowOff>
    </xdr:from>
    <xdr:to>
      <xdr:col>32</xdr:col>
      <xdr:colOff>238125</xdr:colOff>
      <xdr:row>57</xdr:row>
      <xdr:rowOff>112609</xdr:rowOff>
    </xdr:to>
    <xdr:sp macro="" textlink="">
      <xdr:nvSpPr>
        <xdr:cNvPr id="802" name="円/楕円 801"/>
        <xdr:cNvSpPr/>
      </xdr:nvSpPr>
      <xdr:spPr>
        <a:xfrm>
          <a:off x="22110700" y="97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33886</xdr:rowOff>
    </xdr:from>
    <xdr:ext cx="534377" cy="259045"/>
    <xdr:sp macro="" textlink="">
      <xdr:nvSpPr>
        <xdr:cNvPr id="803" name="貸付金該当値テキスト"/>
        <xdr:cNvSpPr txBox="1"/>
      </xdr:nvSpPr>
      <xdr:spPr>
        <a:xfrm>
          <a:off x="22212300" y="963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42,722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153845</xdr:rowOff>
    </xdr:from>
    <xdr:to>
      <xdr:col>31</xdr:col>
      <xdr:colOff>85725</xdr:colOff>
      <xdr:row>57</xdr:row>
      <xdr:rowOff>83995</xdr:rowOff>
    </xdr:to>
    <xdr:sp macro="" textlink="">
      <xdr:nvSpPr>
        <xdr:cNvPr id="804" name="円/楕円 803"/>
        <xdr:cNvSpPr/>
      </xdr:nvSpPr>
      <xdr:spPr>
        <a:xfrm>
          <a:off x="21272500" y="975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100522</xdr:rowOff>
    </xdr:from>
    <xdr:ext cx="534377" cy="259045"/>
    <xdr:sp macro="" textlink="">
      <xdr:nvSpPr>
        <xdr:cNvPr id="805" name="テキスト ボックス 804"/>
        <xdr:cNvSpPr txBox="1"/>
      </xdr:nvSpPr>
      <xdr:spPr>
        <a:xfrm>
          <a:off x="21056111" y="953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46,477</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146157</xdr:rowOff>
    </xdr:from>
    <xdr:to>
      <xdr:col>29</xdr:col>
      <xdr:colOff>568325</xdr:colOff>
      <xdr:row>57</xdr:row>
      <xdr:rowOff>76307</xdr:rowOff>
    </xdr:to>
    <xdr:sp macro="" textlink="">
      <xdr:nvSpPr>
        <xdr:cNvPr id="806" name="円/楕円 805"/>
        <xdr:cNvSpPr/>
      </xdr:nvSpPr>
      <xdr:spPr>
        <a:xfrm>
          <a:off x="20383500" y="97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92834</xdr:rowOff>
    </xdr:from>
    <xdr:ext cx="534377" cy="259045"/>
    <xdr:sp macro="" textlink="">
      <xdr:nvSpPr>
        <xdr:cNvPr id="807" name="テキスト ボックス 806"/>
        <xdr:cNvSpPr txBox="1"/>
      </xdr:nvSpPr>
      <xdr:spPr>
        <a:xfrm>
          <a:off x="20167111" y="95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148572</xdr:rowOff>
    </xdr:from>
    <xdr:to>
      <xdr:col>28</xdr:col>
      <xdr:colOff>365125</xdr:colOff>
      <xdr:row>57</xdr:row>
      <xdr:rowOff>78722</xdr:rowOff>
    </xdr:to>
    <xdr:sp macro="" textlink="">
      <xdr:nvSpPr>
        <xdr:cNvPr id="808" name="円/楕円 807"/>
        <xdr:cNvSpPr/>
      </xdr:nvSpPr>
      <xdr:spPr>
        <a:xfrm>
          <a:off x="19494500" y="97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95249</xdr:rowOff>
    </xdr:from>
    <xdr:ext cx="534377" cy="259045"/>
    <xdr:sp macro="" textlink="">
      <xdr:nvSpPr>
        <xdr:cNvPr id="809" name="テキスト ボックス 808"/>
        <xdr:cNvSpPr txBox="1"/>
      </xdr:nvSpPr>
      <xdr:spPr>
        <a:xfrm>
          <a:off x="19278111" y="95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47,169</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153556</xdr:rowOff>
    </xdr:from>
    <xdr:to>
      <xdr:col>27</xdr:col>
      <xdr:colOff>161925</xdr:colOff>
      <xdr:row>57</xdr:row>
      <xdr:rowOff>83706</xdr:rowOff>
    </xdr:to>
    <xdr:sp macro="" textlink="">
      <xdr:nvSpPr>
        <xdr:cNvPr id="810" name="円/楕円 809"/>
        <xdr:cNvSpPr/>
      </xdr:nvSpPr>
      <xdr:spPr>
        <a:xfrm>
          <a:off x="18605500" y="975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100233</xdr:rowOff>
    </xdr:from>
    <xdr:ext cx="534377" cy="259045"/>
    <xdr:sp macro="" textlink="">
      <xdr:nvSpPr>
        <xdr:cNvPr id="811" name="テキスト ボックス 810"/>
        <xdr:cNvSpPr txBox="1"/>
      </xdr:nvSpPr>
      <xdr:spPr>
        <a:xfrm>
          <a:off x="18389111" y="95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5" name="直線コネクタ 834"/>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6"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7" name="直線コネクタ 836"/>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8"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9" name="直線コネクタ 838"/>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39208</xdr:rowOff>
    </xdr:from>
    <xdr:to>
      <xdr:col>32</xdr:col>
      <xdr:colOff>187325</xdr:colOff>
      <xdr:row>74</xdr:row>
      <xdr:rowOff>115613</xdr:rowOff>
    </xdr:to>
    <xdr:cxnSp macro="">
      <xdr:nvCxnSpPr>
        <xdr:cNvPr id="840" name="直線コネクタ 839"/>
        <xdr:cNvCxnSpPr/>
      </xdr:nvCxnSpPr>
      <xdr:spPr>
        <a:xfrm flipV="1">
          <a:off x="21323300" y="12383608"/>
          <a:ext cx="838200" cy="4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21965</xdr:rowOff>
    </xdr:from>
    <xdr:ext cx="599010" cy="259045"/>
    <xdr:sp macro="" textlink="">
      <xdr:nvSpPr>
        <xdr:cNvPr id="841" name="繰出金平均値テキスト"/>
        <xdr:cNvSpPr txBox="1"/>
      </xdr:nvSpPr>
      <xdr:spPr>
        <a:xfrm>
          <a:off x="22212300" y="12709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2" name="フローチャート : 判断 841"/>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42347</xdr:rowOff>
    </xdr:from>
    <xdr:to>
      <xdr:col>31</xdr:col>
      <xdr:colOff>34925</xdr:colOff>
      <xdr:row>74</xdr:row>
      <xdr:rowOff>115613</xdr:rowOff>
    </xdr:to>
    <xdr:cxnSp macro="">
      <xdr:nvCxnSpPr>
        <xdr:cNvPr id="843" name="直線コネクタ 842"/>
        <xdr:cNvCxnSpPr/>
      </xdr:nvCxnSpPr>
      <xdr:spPr>
        <a:xfrm>
          <a:off x="20434300" y="12729647"/>
          <a:ext cx="889000" cy="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4" name="フローチャート : 判断 843"/>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7177</xdr:rowOff>
    </xdr:from>
    <xdr:ext cx="599010" cy="259045"/>
    <xdr:sp macro="" textlink="">
      <xdr:nvSpPr>
        <xdr:cNvPr id="845" name="テキスト ボックス 844"/>
        <xdr:cNvSpPr txBox="1"/>
      </xdr:nvSpPr>
      <xdr:spPr>
        <a:xfrm>
          <a:off x="21023794"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42347</xdr:rowOff>
    </xdr:from>
    <xdr:to>
      <xdr:col>29</xdr:col>
      <xdr:colOff>517525</xdr:colOff>
      <xdr:row>75</xdr:row>
      <xdr:rowOff>22923</xdr:rowOff>
    </xdr:to>
    <xdr:cxnSp macro="">
      <xdr:nvCxnSpPr>
        <xdr:cNvPr id="846" name="直線コネクタ 845"/>
        <xdr:cNvCxnSpPr/>
      </xdr:nvCxnSpPr>
      <xdr:spPr>
        <a:xfrm flipV="1">
          <a:off x="19545300" y="12729647"/>
          <a:ext cx="889000" cy="15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59098</xdr:rowOff>
    </xdr:from>
    <xdr:to>
      <xdr:col>29</xdr:col>
      <xdr:colOff>568325</xdr:colOff>
      <xdr:row>74</xdr:row>
      <xdr:rowOff>160698</xdr:rowOff>
    </xdr:to>
    <xdr:sp macro="" textlink="">
      <xdr:nvSpPr>
        <xdr:cNvPr id="847" name="フローチャート : 判断 846"/>
        <xdr:cNvSpPr/>
      </xdr:nvSpPr>
      <xdr:spPr>
        <a:xfrm>
          <a:off x="20383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151825</xdr:rowOff>
    </xdr:from>
    <xdr:ext cx="599010" cy="259045"/>
    <xdr:sp macro="" textlink="">
      <xdr:nvSpPr>
        <xdr:cNvPr id="848" name="テキスト ボックス 847"/>
        <xdr:cNvSpPr txBox="1"/>
      </xdr:nvSpPr>
      <xdr:spPr>
        <a:xfrm>
          <a:off x="20134794" y="1283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22923</xdr:rowOff>
    </xdr:from>
    <xdr:to>
      <xdr:col>28</xdr:col>
      <xdr:colOff>314325</xdr:colOff>
      <xdr:row>75</xdr:row>
      <xdr:rowOff>23663</xdr:rowOff>
    </xdr:to>
    <xdr:cxnSp macro="">
      <xdr:nvCxnSpPr>
        <xdr:cNvPr id="849" name="直線コネクタ 848"/>
        <xdr:cNvCxnSpPr/>
      </xdr:nvCxnSpPr>
      <xdr:spPr>
        <a:xfrm flipV="1">
          <a:off x="18656300" y="12881673"/>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87788</xdr:rowOff>
    </xdr:from>
    <xdr:to>
      <xdr:col>28</xdr:col>
      <xdr:colOff>365125</xdr:colOff>
      <xdr:row>75</xdr:row>
      <xdr:rowOff>17938</xdr:rowOff>
    </xdr:to>
    <xdr:sp macro="" textlink="">
      <xdr:nvSpPr>
        <xdr:cNvPr id="850" name="フローチャート : 判断 849"/>
        <xdr:cNvSpPr/>
      </xdr:nvSpPr>
      <xdr:spPr>
        <a:xfrm>
          <a:off x="19494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34465</xdr:rowOff>
    </xdr:from>
    <xdr:ext cx="599010" cy="259045"/>
    <xdr:sp macro="" textlink="">
      <xdr:nvSpPr>
        <xdr:cNvPr id="851" name="テキスト ボックス 850"/>
        <xdr:cNvSpPr txBox="1"/>
      </xdr:nvSpPr>
      <xdr:spPr>
        <a:xfrm>
          <a:off x="19245794" y="1255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60325</xdr:colOff>
      <xdr:row>72</xdr:row>
      <xdr:rowOff>73568</xdr:rowOff>
    </xdr:from>
    <xdr:to>
      <xdr:col>27</xdr:col>
      <xdr:colOff>161925</xdr:colOff>
      <xdr:row>73</xdr:row>
      <xdr:rowOff>3718</xdr:rowOff>
    </xdr:to>
    <xdr:sp macro="" textlink="">
      <xdr:nvSpPr>
        <xdr:cNvPr id="852" name="フローチャート : 判断 851"/>
        <xdr:cNvSpPr/>
      </xdr:nvSpPr>
      <xdr:spPr>
        <a:xfrm>
          <a:off x="18605500" y="1241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20245</xdr:rowOff>
    </xdr:from>
    <xdr:ext cx="599010" cy="259045"/>
    <xdr:sp macro="" textlink="">
      <xdr:nvSpPr>
        <xdr:cNvPr id="853" name="テキスト ボックス 852"/>
        <xdr:cNvSpPr txBox="1"/>
      </xdr:nvSpPr>
      <xdr:spPr>
        <a:xfrm>
          <a:off x="18356794" y="1219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159858</xdr:rowOff>
    </xdr:from>
    <xdr:to>
      <xdr:col>32</xdr:col>
      <xdr:colOff>238125</xdr:colOff>
      <xdr:row>72</xdr:row>
      <xdr:rowOff>90008</xdr:rowOff>
    </xdr:to>
    <xdr:sp macro="" textlink="">
      <xdr:nvSpPr>
        <xdr:cNvPr id="859" name="円/楕円 858"/>
        <xdr:cNvSpPr/>
      </xdr:nvSpPr>
      <xdr:spPr>
        <a:xfrm>
          <a:off x="22110700" y="123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11285</xdr:rowOff>
    </xdr:from>
    <xdr:ext cx="599010" cy="259045"/>
    <xdr:sp macro="" textlink="">
      <xdr:nvSpPr>
        <xdr:cNvPr id="860" name="繰出金該当値テキスト"/>
        <xdr:cNvSpPr txBox="1"/>
      </xdr:nvSpPr>
      <xdr:spPr>
        <a:xfrm>
          <a:off x="22212300" y="1218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158,188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64813</xdr:rowOff>
    </xdr:from>
    <xdr:to>
      <xdr:col>31</xdr:col>
      <xdr:colOff>85725</xdr:colOff>
      <xdr:row>74</xdr:row>
      <xdr:rowOff>166413</xdr:rowOff>
    </xdr:to>
    <xdr:sp macro="" textlink="">
      <xdr:nvSpPr>
        <xdr:cNvPr id="861" name="円/楕円 860"/>
        <xdr:cNvSpPr/>
      </xdr:nvSpPr>
      <xdr:spPr>
        <a:xfrm>
          <a:off x="21272500" y="127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157540</xdr:rowOff>
    </xdr:from>
    <xdr:ext cx="599010" cy="259045"/>
    <xdr:sp macro="" textlink="">
      <xdr:nvSpPr>
        <xdr:cNvPr id="862" name="テキスト ボックス 861"/>
        <xdr:cNvSpPr txBox="1"/>
      </xdr:nvSpPr>
      <xdr:spPr>
        <a:xfrm>
          <a:off x="21023794" y="1284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103,161</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162997</xdr:rowOff>
    </xdr:from>
    <xdr:to>
      <xdr:col>29</xdr:col>
      <xdr:colOff>568325</xdr:colOff>
      <xdr:row>74</xdr:row>
      <xdr:rowOff>93147</xdr:rowOff>
    </xdr:to>
    <xdr:sp macro="" textlink="">
      <xdr:nvSpPr>
        <xdr:cNvPr id="863" name="円/楕円 862"/>
        <xdr:cNvSpPr/>
      </xdr:nvSpPr>
      <xdr:spPr>
        <a:xfrm>
          <a:off x="20383500" y="126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109674</xdr:rowOff>
    </xdr:from>
    <xdr:ext cx="599010" cy="259045"/>
    <xdr:sp macro="" textlink="">
      <xdr:nvSpPr>
        <xdr:cNvPr id="864" name="テキスト ボックス 863"/>
        <xdr:cNvSpPr txBox="1"/>
      </xdr:nvSpPr>
      <xdr:spPr>
        <a:xfrm>
          <a:off x="20134794" y="1245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112,776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143573</xdr:rowOff>
    </xdr:from>
    <xdr:to>
      <xdr:col>28</xdr:col>
      <xdr:colOff>365125</xdr:colOff>
      <xdr:row>75</xdr:row>
      <xdr:rowOff>73723</xdr:rowOff>
    </xdr:to>
    <xdr:sp macro="" textlink="">
      <xdr:nvSpPr>
        <xdr:cNvPr id="865" name="円/楕円 864"/>
        <xdr:cNvSpPr/>
      </xdr:nvSpPr>
      <xdr:spPr>
        <a:xfrm>
          <a:off x="19494500" y="128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64850</xdr:rowOff>
    </xdr:from>
    <xdr:ext cx="534377" cy="259045"/>
    <xdr:sp macro="" textlink="">
      <xdr:nvSpPr>
        <xdr:cNvPr id="866" name="テキスト ボックス 865"/>
        <xdr:cNvSpPr txBox="1"/>
      </xdr:nvSpPr>
      <xdr:spPr>
        <a:xfrm>
          <a:off x="19278111" y="129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92,825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144313</xdr:rowOff>
    </xdr:from>
    <xdr:to>
      <xdr:col>27</xdr:col>
      <xdr:colOff>161925</xdr:colOff>
      <xdr:row>75</xdr:row>
      <xdr:rowOff>74463</xdr:rowOff>
    </xdr:to>
    <xdr:sp macro="" textlink="">
      <xdr:nvSpPr>
        <xdr:cNvPr id="867" name="円/楕円 866"/>
        <xdr:cNvSpPr/>
      </xdr:nvSpPr>
      <xdr:spPr>
        <a:xfrm>
          <a:off x="18605500" y="1283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65590</xdr:rowOff>
    </xdr:from>
    <xdr:ext cx="534377" cy="259045"/>
    <xdr:sp macro="" textlink="">
      <xdr:nvSpPr>
        <xdr:cNvPr id="868" name="テキスト ボックス 867"/>
        <xdr:cNvSpPr txBox="1"/>
      </xdr:nvSpPr>
      <xdr:spPr>
        <a:xfrm>
          <a:off x="18389111" y="1292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・歳出決算総額は、住民一人当たり１，６１２千円となっている。主な構成項目である公債費は住民一人当たり２１３，３３３円となっており、平成２６年度から１８，５４４円程度上昇している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さらに、平成２４年度から３３ポイント上昇しており、類似団体平均と比べ高水準にある。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近年のライスセンター建設工事や循環拠点移設建設工事の元金</a:t>
          </a:r>
          <a:r>
            <a:rPr kumimoji="1" lang="ja-JP" altLang="ja-JP" sz="1100">
              <a:solidFill>
                <a:schemeClr val="dk1"/>
              </a:solidFill>
              <a:effectLst/>
              <a:latin typeface="+mn-lt"/>
              <a:ea typeface="+mn-ea"/>
              <a:cs typeface="+mn-cs"/>
            </a:rPr>
            <a:t>償還が始まったことが主な要因である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また、維持補修費も、地域交流センターや公民館などの公共施設の老朽化による修繕等により、類似団体平均と比べ高水準にある。今後、維持補修工事が必要となる対象施設は減少する見込みであるが、公共施設の廃止等により経費の削減に努めていく。</a:t>
          </a:r>
          <a:r>
            <a:rPr kumimoji="1" lang="ja-JP" altLang="en-US" sz="1100">
              <a:solidFill>
                <a:sysClr val="windowText" lastClr="000000"/>
              </a:solidFill>
              <a:effectLst/>
              <a:latin typeface="+mn-lt"/>
              <a:ea typeface="+mn-ea"/>
              <a:cs typeface="+mn-cs"/>
            </a:rPr>
            <a:t>補助費においても、類似団体平均と比べ高水準であり、バス通学補助金や、新規雇用奨励金等に対する当村単独事業の補助金等により年々増加している。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全体を通し</a:t>
          </a:r>
          <a:r>
            <a:rPr kumimoji="1" lang="ja-JP" altLang="ja-JP" sz="1100">
              <a:solidFill>
                <a:schemeClr val="dk1"/>
              </a:solidFill>
              <a:effectLst/>
              <a:latin typeface="+mn-lt"/>
              <a:ea typeface="+mn-ea"/>
              <a:cs typeface="+mn-cs"/>
            </a:rPr>
            <a:t>今後は、事業を精査し、地方債の新規発行を抑えながら事務の効率化や経費の削減に努めていく。</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秋田県東成瀬村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2,634
2,626
203.69
4,354,921
4,246,352
107,905
2,004,143
5,745,566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57584</xdr:rowOff>
    </xdr:from>
    <xdr:to>
      <xdr:col>6</xdr:col>
      <xdr:colOff>511175</xdr:colOff>
      <xdr:row>37</xdr:row>
      <xdr:rowOff>85603</xdr:rowOff>
    </xdr:to>
    <xdr:cxnSp macro="">
      <xdr:nvCxnSpPr>
        <xdr:cNvPr id="62" name="直線コネクタ 61"/>
        <xdr:cNvCxnSpPr/>
      </xdr:nvCxnSpPr>
      <xdr:spPr>
        <a:xfrm>
          <a:off x="3797300" y="6401234"/>
          <a:ext cx="838200" cy="2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57584</xdr:rowOff>
    </xdr:from>
    <xdr:to>
      <xdr:col>5</xdr:col>
      <xdr:colOff>358775</xdr:colOff>
      <xdr:row>37</xdr:row>
      <xdr:rowOff>71234</xdr:rowOff>
    </xdr:to>
    <xdr:cxnSp macro="">
      <xdr:nvCxnSpPr>
        <xdr:cNvPr id="65" name="直線コネクタ 64"/>
        <xdr:cNvCxnSpPr/>
      </xdr:nvCxnSpPr>
      <xdr:spPr>
        <a:xfrm flipV="1">
          <a:off x="2908300" y="6401234"/>
          <a:ext cx="889000" cy="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49023</xdr:rowOff>
    </xdr:from>
    <xdr:ext cx="534377" cy="259045"/>
    <xdr:sp macro="" textlink="">
      <xdr:nvSpPr>
        <xdr:cNvPr id="67" name="テキスト ボックス 66"/>
        <xdr:cNvSpPr txBox="1"/>
      </xdr:nvSpPr>
      <xdr:spPr>
        <a:xfrm>
          <a:off x="3530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63495</xdr:rowOff>
    </xdr:from>
    <xdr:to>
      <xdr:col>4</xdr:col>
      <xdr:colOff>155575</xdr:colOff>
      <xdr:row>37</xdr:row>
      <xdr:rowOff>71234</xdr:rowOff>
    </xdr:to>
    <xdr:cxnSp macro="">
      <xdr:nvCxnSpPr>
        <xdr:cNvPr id="68" name="直線コネクタ 67"/>
        <xdr:cNvCxnSpPr/>
      </xdr:nvCxnSpPr>
      <xdr:spPr>
        <a:xfrm>
          <a:off x="2019300" y="6407145"/>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125101</xdr:rowOff>
    </xdr:from>
    <xdr:to>
      <xdr:col>4</xdr:col>
      <xdr:colOff>206375</xdr:colOff>
      <xdr:row>38</xdr:row>
      <xdr:rowOff>55251</xdr:rowOff>
    </xdr:to>
    <xdr:sp macro="" textlink="">
      <xdr:nvSpPr>
        <xdr:cNvPr id="69" name="フローチャート : 判断 68"/>
        <xdr:cNvSpPr/>
      </xdr:nvSpPr>
      <xdr:spPr>
        <a:xfrm>
          <a:off x="2857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46377</xdr:rowOff>
    </xdr:from>
    <xdr:ext cx="534377" cy="259045"/>
    <xdr:sp macro="" textlink="">
      <xdr:nvSpPr>
        <xdr:cNvPr id="70" name="テキスト ボックス 69"/>
        <xdr:cNvSpPr txBox="1"/>
      </xdr:nvSpPr>
      <xdr:spPr>
        <a:xfrm>
          <a:off x="2641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63495</xdr:rowOff>
    </xdr:from>
    <xdr:to>
      <xdr:col>2</xdr:col>
      <xdr:colOff>638175</xdr:colOff>
      <xdr:row>37</xdr:row>
      <xdr:rowOff>78713</xdr:rowOff>
    </xdr:to>
    <xdr:cxnSp macro="">
      <xdr:nvCxnSpPr>
        <xdr:cNvPr id="71" name="直線コネクタ 70"/>
        <xdr:cNvCxnSpPr/>
      </xdr:nvCxnSpPr>
      <xdr:spPr>
        <a:xfrm flipV="1">
          <a:off x="1130300" y="6407145"/>
          <a:ext cx="889000" cy="1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125345</xdr:rowOff>
    </xdr:from>
    <xdr:to>
      <xdr:col>3</xdr:col>
      <xdr:colOff>3175</xdr:colOff>
      <xdr:row>38</xdr:row>
      <xdr:rowOff>55496</xdr:rowOff>
    </xdr:to>
    <xdr:sp macro="" textlink="">
      <xdr:nvSpPr>
        <xdr:cNvPr id="72" name="フローチャート : 判断 71"/>
        <xdr:cNvSpPr/>
      </xdr:nvSpPr>
      <xdr:spPr>
        <a:xfrm>
          <a:off x="1968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46622</xdr:rowOff>
    </xdr:from>
    <xdr:ext cx="534377" cy="259045"/>
    <xdr:sp macro="" textlink="">
      <xdr:nvSpPr>
        <xdr:cNvPr id="73" name="テキスト ボックス 72"/>
        <xdr:cNvSpPr txBox="1"/>
      </xdr:nvSpPr>
      <xdr:spPr>
        <a:xfrm>
          <a:off x="1752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119516</xdr:rowOff>
    </xdr:from>
    <xdr:to>
      <xdr:col>1</xdr:col>
      <xdr:colOff>485775</xdr:colOff>
      <xdr:row>38</xdr:row>
      <xdr:rowOff>49666</xdr:rowOff>
    </xdr:to>
    <xdr:sp macro="" textlink="">
      <xdr:nvSpPr>
        <xdr:cNvPr id="74" name="フローチャート : 判断 73"/>
        <xdr:cNvSpPr/>
      </xdr:nvSpPr>
      <xdr:spPr>
        <a:xfrm>
          <a:off x="1079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40793</xdr:rowOff>
    </xdr:from>
    <xdr:ext cx="534377" cy="259045"/>
    <xdr:sp macro="" textlink="">
      <xdr:nvSpPr>
        <xdr:cNvPr id="75" name="テキスト ボックス 74"/>
        <xdr:cNvSpPr txBox="1"/>
      </xdr:nvSpPr>
      <xdr:spPr>
        <a:xfrm>
          <a:off x="863111" y="65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34803</xdr:rowOff>
    </xdr:from>
    <xdr:to>
      <xdr:col>6</xdr:col>
      <xdr:colOff>561975</xdr:colOff>
      <xdr:row>37</xdr:row>
      <xdr:rowOff>136403</xdr:rowOff>
    </xdr:to>
    <xdr:sp macro="" textlink="">
      <xdr:nvSpPr>
        <xdr:cNvPr id="81" name="円/楕円 80"/>
        <xdr:cNvSpPr/>
      </xdr:nvSpPr>
      <xdr:spPr>
        <a:xfrm>
          <a:off x="4584700" y="63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57680</xdr:rowOff>
    </xdr:from>
    <xdr:ext cx="534377" cy="259045"/>
    <xdr:sp macro="" textlink="">
      <xdr:nvSpPr>
        <xdr:cNvPr id="82" name="議会費該当値テキスト"/>
        <xdr:cNvSpPr txBox="1"/>
      </xdr:nvSpPr>
      <xdr:spPr>
        <a:xfrm>
          <a:off x="4686300" y="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21,813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6784</xdr:rowOff>
    </xdr:from>
    <xdr:to>
      <xdr:col>5</xdr:col>
      <xdr:colOff>409575</xdr:colOff>
      <xdr:row>37</xdr:row>
      <xdr:rowOff>108384</xdr:rowOff>
    </xdr:to>
    <xdr:sp macro="" textlink="">
      <xdr:nvSpPr>
        <xdr:cNvPr id="83" name="円/楕円 82"/>
        <xdr:cNvSpPr/>
      </xdr:nvSpPr>
      <xdr:spPr>
        <a:xfrm>
          <a:off x="3746500" y="635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124911</xdr:rowOff>
    </xdr:from>
    <xdr:ext cx="534377" cy="259045"/>
    <xdr:sp macro="" textlink="">
      <xdr:nvSpPr>
        <xdr:cNvPr id="84" name="テキスト ボックス 83"/>
        <xdr:cNvSpPr txBox="1"/>
      </xdr:nvSpPr>
      <xdr:spPr>
        <a:xfrm>
          <a:off x="3530111" y="612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20434</xdr:rowOff>
    </xdr:from>
    <xdr:to>
      <xdr:col>4</xdr:col>
      <xdr:colOff>206375</xdr:colOff>
      <xdr:row>37</xdr:row>
      <xdr:rowOff>122034</xdr:rowOff>
    </xdr:to>
    <xdr:sp macro="" textlink="">
      <xdr:nvSpPr>
        <xdr:cNvPr id="85" name="円/楕円 84"/>
        <xdr:cNvSpPr/>
      </xdr:nvSpPr>
      <xdr:spPr>
        <a:xfrm>
          <a:off x="2857500" y="63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138561</xdr:rowOff>
    </xdr:from>
    <xdr:ext cx="534377" cy="259045"/>
    <xdr:sp macro="" textlink="">
      <xdr:nvSpPr>
        <xdr:cNvPr id="86" name="テキスト ボックス 85"/>
        <xdr:cNvSpPr txBox="1"/>
      </xdr:nvSpPr>
      <xdr:spPr>
        <a:xfrm>
          <a:off x="2641111" y="613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12695</xdr:rowOff>
    </xdr:from>
    <xdr:to>
      <xdr:col>3</xdr:col>
      <xdr:colOff>3175</xdr:colOff>
      <xdr:row>37</xdr:row>
      <xdr:rowOff>114295</xdr:rowOff>
    </xdr:to>
    <xdr:sp macro="" textlink="">
      <xdr:nvSpPr>
        <xdr:cNvPr id="87" name="円/楕円 86"/>
        <xdr:cNvSpPr/>
      </xdr:nvSpPr>
      <xdr:spPr>
        <a:xfrm>
          <a:off x="1968500" y="63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130822</xdr:rowOff>
    </xdr:from>
    <xdr:ext cx="534377" cy="259045"/>
    <xdr:sp macro="" textlink="">
      <xdr:nvSpPr>
        <xdr:cNvPr id="88" name="テキスト ボックス 87"/>
        <xdr:cNvSpPr txBox="1"/>
      </xdr:nvSpPr>
      <xdr:spPr>
        <a:xfrm>
          <a:off x="1752111" y="613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27913</xdr:rowOff>
    </xdr:from>
    <xdr:to>
      <xdr:col>1</xdr:col>
      <xdr:colOff>485775</xdr:colOff>
      <xdr:row>37</xdr:row>
      <xdr:rowOff>129513</xdr:rowOff>
    </xdr:to>
    <xdr:sp macro="" textlink="">
      <xdr:nvSpPr>
        <xdr:cNvPr id="89" name="円/楕円 88"/>
        <xdr:cNvSpPr/>
      </xdr:nvSpPr>
      <xdr:spPr>
        <a:xfrm>
          <a:off x="1079500" y="637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146040</xdr:rowOff>
    </xdr:from>
    <xdr:ext cx="534377" cy="259045"/>
    <xdr:sp macro="" textlink="">
      <xdr:nvSpPr>
        <xdr:cNvPr id="90" name="テキスト ボックス 89"/>
        <xdr:cNvSpPr txBox="1"/>
      </xdr:nvSpPr>
      <xdr:spPr>
        <a:xfrm>
          <a:off x="863111" y="61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167248</xdr:rowOff>
    </xdr:from>
    <xdr:to>
      <xdr:col>6</xdr:col>
      <xdr:colOff>511175</xdr:colOff>
      <xdr:row>56</xdr:row>
      <xdr:rowOff>170304</xdr:rowOff>
    </xdr:to>
    <xdr:cxnSp macro="">
      <xdr:nvCxnSpPr>
        <xdr:cNvPr id="119" name="直線コネクタ 118"/>
        <xdr:cNvCxnSpPr/>
      </xdr:nvCxnSpPr>
      <xdr:spPr>
        <a:xfrm flipV="1">
          <a:off x="3797300" y="9596998"/>
          <a:ext cx="838200" cy="17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165174</xdr:rowOff>
    </xdr:from>
    <xdr:to>
      <xdr:col>5</xdr:col>
      <xdr:colOff>358775</xdr:colOff>
      <xdr:row>56</xdr:row>
      <xdr:rowOff>170304</xdr:rowOff>
    </xdr:to>
    <xdr:cxnSp macro="">
      <xdr:nvCxnSpPr>
        <xdr:cNvPr id="122" name="直線コネクタ 121"/>
        <xdr:cNvCxnSpPr/>
      </xdr:nvCxnSpPr>
      <xdr:spPr>
        <a:xfrm>
          <a:off x="2908300" y="9766374"/>
          <a:ext cx="889000" cy="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139885</xdr:rowOff>
    </xdr:from>
    <xdr:ext cx="599010" cy="259045"/>
    <xdr:sp macro="" textlink="">
      <xdr:nvSpPr>
        <xdr:cNvPr id="124" name="テキスト ボックス 123"/>
        <xdr:cNvSpPr txBox="1"/>
      </xdr:nvSpPr>
      <xdr:spPr>
        <a:xfrm>
          <a:off x="3497794"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165174</xdr:rowOff>
    </xdr:from>
    <xdr:to>
      <xdr:col>4</xdr:col>
      <xdr:colOff>155575</xdr:colOff>
      <xdr:row>57</xdr:row>
      <xdr:rowOff>6977</xdr:rowOff>
    </xdr:to>
    <xdr:cxnSp macro="">
      <xdr:nvCxnSpPr>
        <xdr:cNvPr id="125" name="直線コネクタ 124"/>
        <xdr:cNvCxnSpPr/>
      </xdr:nvCxnSpPr>
      <xdr:spPr>
        <a:xfrm flipV="1">
          <a:off x="2019300" y="9766374"/>
          <a:ext cx="889000" cy="1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6" name="フローチャート : 判断 125"/>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146640</xdr:rowOff>
    </xdr:from>
    <xdr:ext cx="599010" cy="259045"/>
    <xdr:sp macro="" textlink="">
      <xdr:nvSpPr>
        <xdr:cNvPr id="127" name="テキスト ボックス 126"/>
        <xdr:cNvSpPr txBox="1"/>
      </xdr:nvSpPr>
      <xdr:spPr>
        <a:xfrm>
          <a:off x="2608794" y="991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6977</xdr:rowOff>
    </xdr:from>
    <xdr:to>
      <xdr:col>2</xdr:col>
      <xdr:colOff>638175</xdr:colOff>
      <xdr:row>57</xdr:row>
      <xdr:rowOff>37708</xdr:rowOff>
    </xdr:to>
    <xdr:cxnSp macro="">
      <xdr:nvCxnSpPr>
        <xdr:cNvPr id="128" name="直線コネクタ 127"/>
        <xdr:cNvCxnSpPr/>
      </xdr:nvCxnSpPr>
      <xdr:spPr>
        <a:xfrm flipV="1">
          <a:off x="1130300" y="9779627"/>
          <a:ext cx="889000" cy="3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48628</xdr:rowOff>
    </xdr:from>
    <xdr:to>
      <xdr:col>3</xdr:col>
      <xdr:colOff>3175</xdr:colOff>
      <xdr:row>57</xdr:row>
      <xdr:rowOff>150228</xdr:rowOff>
    </xdr:to>
    <xdr:sp macro="" textlink="">
      <xdr:nvSpPr>
        <xdr:cNvPr id="129" name="フローチャート : 判断 128"/>
        <xdr:cNvSpPr/>
      </xdr:nvSpPr>
      <xdr:spPr>
        <a:xfrm>
          <a:off x="1968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141355</xdr:rowOff>
    </xdr:from>
    <xdr:ext cx="599010" cy="259045"/>
    <xdr:sp macro="" textlink="">
      <xdr:nvSpPr>
        <xdr:cNvPr id="130" name="テキスト ボックス 129"/>
        <xdr:cNvSpPr txBox="1"/>
      </xdr:nvSpPr>
      <xdr:spPr>
        <a:xfrm>
          <a:off x="1719794" y="991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100597</xdr:rowOff>
    </xdr:from>
    <xdr:to>
      <xdr:col>1</xdr:col>
      <xdr:colOff>485775</xdr:colOff>
      <xdr:row>57</xdr:row>
      <xdr:rowOff>30747</xdr:rowOff>
    </xdr:to>
    <xdr:sp macro="" textlink="">
      <xdr:nvSpPr>
        <xdr:cNvPr id="131" name="フローチャート : 判断 130"/>
        <xdr:cNvSpPr/>
      </xdr:nvSpPr>
      <xdr:spPr>
        <a:xfrm>
          <a:off x="1079500" y="970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47274</xdr:rowOff>
    </xdr:from>
    <xdr:ext cx="599010" cy="259045"/>
    <xdr:sp macro="" textlink="">
      <xdr:nvSpPr>
        <xdr:cNvPr id="132" name="テキスト ボックス 131"/>
        <xdr:cNvSpPr txBox="1"/>
      </xdr:nvSpPr>
      <xdr:spPr>
        <a:xfrm>
          <a:off x="830794" y="947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116448</xdr:rowOff>
    </xdr:from>
    <xdr:to>
      <xdr:col>6</xdr:col>
      <xdr:colOff>561975</xdr:colOff>
      <xdr:row>56</xdr:row>
      <xdr:rowOff>46598</xdr:rowOff>
    </xdr:to>
    <xdr:sp macro="" textlink="">
      <xdr:nvSpPr>
        <xdr:cNvPr id="138" name="円/楕円 137"/>
        <xdr:cNvSpPr/>
      </xdr:nvSpPr>
      <xdr:spPr>
        <a:xfrm>
          <a:off x="4584700" y="954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139325</xdr:rowOff>
    </xdr:from>
    <xdr:ext cx="599010" cy="259045"/>
    <xdr:sp macro="" textlink="">
      <xdr:nvSpPr>
        <xdr:cNvPr id="139" name="総務費該当値テキスト"/>
        <xdr:cNvSpPr txBox="1"/>
      </xdr:nvSpPr>
      <xdr:spPr>
        <a:xfrm>
          <a:off x="4686300" y="939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443,309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119504</xdr:rowOff>
    </xdr:from>
    <xdr:to>
      <xdr:col>5</xdr:col>
      <xdr:colOff>409575</xdr:colOff>
      <xdr:row>57</xdr:row>
      <xdr:rowOff>49654</xdr:rowOff>
    </xdr:to>
    <xdr:sp macro="" textlink="">
      <xdr:nvSpPr>
        <xdr:cNvPr id="140" name="円/楕円 139"/>
        <xdr:cNvSpPr/>
      </xdr:nvSpPr>
      <xdr:spPr>
        <a:xfrm>
          <a:off x="3746500" y="972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66181</xdr:rowOff>
    </xdr:from>
    <xdr:ext cx="599010" cy="259045"/>
    <xdr:sp macro="" textlink="">
      <xdr:nvSpPr>
        <xdr:cNvPr id="141" name="テキスト ボックス 140"/>
        <xdr:cNvSpPr txBox="1"/>
      </xdr:nvSpPr>
      <xdr:spPr>
        <a:xfrm>
          <a:off x="3497794" y="949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305,902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114374</xdr:rowOff>
    </xdr:from>
    <xdr:to>
      <xdr:col>4</xdr:col>
      <xdr:colOff>206375</xdr:colOff>
      <xdr:row>57</xdr:row>
      <xdr:rowOff>44524</xdr:rowOff>
    </xdr:to>
    <xdr:sp macro="" textlink="">
      <xdr:nvSpPr>
        <xdr:cNvPr id="142" name="円/楕円 141"/>
        <xdr:cNvSpPr/>
      </xdr:nvSpPr>
      <xdr:spPr>
        <a:xfrm>
          <a:off x="2857500" y="971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61051</xdr:rowOff>
    </xdr:from>
    <xdr:ext cx="599010" cy="259045"/>
    <xdr:sp macro="" textlink="">
      <xdr:nvSpPr>
        <xdr:cNvPr id="143" name="テキスト ボックス 142"/>
        <xdr:cNvSpPr txBox="1"/>
      </xdr:nvSpPr>
      <xdr:spPr>
        <a:xfrm>
          <a:off x="2608794" y="949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309,942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127627</xdr:rowOff>
    </xdr:from>
    <xdr:to>
      <xdr:col>3</xdr:col>
      <xdr:colOff>3175</xdr:colOff>
      <xdr:row>57</xdr:row>
      <xdr:rowOff>57777</xdr:rowOff>
    </xdr:to>
    <xdr:sp macro="" textlink="">
      <xdr:nvSpPr>
        <xdr:cNvPr id="144" name="円/楕円 143"/>
        <xdr:cNvSpPr/>
      </xdr:nvSpPr>
      <xdr:spPr>
        <a:xfrm>
          <a:off x="1968500" y="97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74304</xdr:rowOff>
    </xdr:from>
    <xdr:ext cx="599010" cy="259045"/>
    <xdr:sp macro="" textlink="">
      <xdr:nvSpPr>
        <xdr:cNvPr id="145" name="テキスト ボックス 144"/>
        <xdr:cNvSpPr txBox="1"/>
      </xdr:nvSpPr>
      <xdr:spPr>
        <a:xfrm>
          <a:off x="1719794" y="95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299,506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158358</xdr:rowOff>
    </xdr:from>
    <xdr:to>
      <xdr:col>1</xdr:col>
      <xdr:colOff>485775</xdr:colOff>
      <xdr:row>57</xdr:row>
      <xdr:rowOff>88508</xdr:rowOff>
    </xdr:to>
    <xdr:sp macro="" textlink="">
      <xdr:nvSpPr>
        <xdr:cNvPr id="146" name="円/楕円 145"/>
        <xdr:cNvSpPr/>
      </xdr:nvSpPr>
      <xdr:spPr>
        <a:xfrm>
          <a:off x="1079500" y="97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79635</xdr:rowOff>
    </xdr:from>
    <xdr:ext cx="599010" cy="259045"/>
    <xdr:sp macro="" textlink="">
      <xdr:nvSpPr>
        <xdr:cNvPr id="147" name="テキスト ボックス 146"/>
        <xdr:cNvSpPr txBox="1"/>
      </xdr:nvSpPr>
      <xdr:spPr>
        <a:xfrm>
          <a:off x="830794" y="985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167,567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65157</xdr:rowOff>
    </xdr:from>
    <xdr:to>
      <xdr:col>6</xdr:col>
      <xdr:colOff>511175</xdr:colOff>
      <xdr:row>77</xdr:row>
      <xdr:rowOff>162835</xdr:rowOff>
    </xdr:to>
    <xdr:cxnSp macro="">
      <xdr:nvCxnSpPr>
        <xdr:cNvPr id="178" name="直線コネクタ 177"/>
        <xdr:cNvCxnSpPr/>
      </xdr:nvCxnSpPr>
      <xdr:spPr>
        <a:xfrm flipV="1">
          <a:off x="3797300" y="13266807"/>
          <a:ext cx="838200" cy="9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147189</xdr:rowOff>
    </xdr:from>
    <xdr:to>
      <xdr:col>5</xdr:col>
      <xdr:colOff>358775</xdr:colOff>
      <xdr:row>77</xdr:row>
      <xdr:rowOff>162835</xdr:rowOff>
    </xdr:to>
    <xdr:cxnSp macro="">
      <xdr:nvCxnSpPr>
        <xdr:cNvPr id="181" name="直線コネクタ 180"/>
        <xdr:cNvCxnSpPr/>
      </xdr:nvCxnSpPr>
      <xdr:spPr>
        <a:xfrm>
          <a:off x="2908300" y="13348839"/>
          <a:ext cx="889000" cy="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37792</xdr:rowOff>
    </xdr:from>
    <xdr:ext cx="599010" cy="259045"/>
    <xdr:sp macro="" textlink="">
      <xdr:nvSpPr>
        <xdr:cNvPr id="183" name="テキスト ボックス 182"/>
        <xdr:cNvSpPr txBox="1"/>
      </xdr:nvSpPr>
      <xdr:spPr>
        <a:xfrm>
          <a:off x="3497794"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147189</xdr:rowOff>
    </xdr:from>
    <xdr:to>
      <xdr:col>4</xdr:col>
      <xdr:colOff>155575</xdr:colOff>
      <xdr:row>77</xdr:row>
      <xdr:rowOff>165736</xdr:rowOff>
    </xdr:to>
    <xdr:cxnSp macro="">
      <xdr:nvCxnSpPr>
        <xdr:cNvPr id="184" name="直線コネクタ 183"/>
        <xdr:cNvCxnSpPr/>
      </xdr:nvCxnSpPr>
      <xdr:spPr>
        <a:xfrm flipV="1">
          <a:off x="2019300" y="13348839"/>
          <a:ext cx="889000" cy="1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69855</xdr:rowOff>
    </xdr:from>
    <xdr:to>
      <xdr:col>4</xdr:col>
      <xdr:colOff>206375</xdr:colOff>
      <xdr:row>78</xdr:row>
      <xdr:rowOff>5</xdr:rowOff>
    </xdr:to>
    <xdr:sp macro="" textlink="">
      <xdr:nvSpPr>
        <xdr:cNvPr id="185" name="フローチャート : 判断 184"/>
        <xdr:cNvSpPr/>
      </xdr:nvSpPr>
      <xdr:spPr>
        <a:xfrm>
          <a:off x="2857500" y="132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16532</xdr:rowOff>
    </xdr:from>
    <xdr:ext cx="599010" cy="259045"/>
    <xdr:sp macro="" textlink="">
      <xdr:nvSpPr>
        <xdr:cNvPr id="186" name="テキスト ボックス 185"/>
        <xdr:cNvSpPr txBox="1"/>
      </xdr:nvSpPr>
      <xdr:spPr>
        <a:xfrm>
          <a:off x="2608794" y="1304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165736</xdr:rowOff>
    </xdr:from>
    <xdr:to>
      <xdr:col>2</xdr:col>
      <xdr:colOff>638175</xdr:colOff>
      <xdr:row>78</xdr:row>
      <xdr:rowOff>18954</xdr:rowOff>
    </xdr:to>
    <xdr:cxnSp macro="">
      <xdr:nvCxnSpPr>
        <xdr:cNvPr id="187" name="直線コネクタ 186"/>
        <xdr:cNvCxnSpPr/>
      </xdr:nvCxnSpPr>
      <xdr:spPr>
        <a:xfrm flipV="1">
          <a:off x="1130300" y="13367386"/>
          <a:ext cx="889000" cy="2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14010</xdr:rowOff>
    </xdr:from>
    <xdr:to>
      <xdr:col>3</xdr:col>
      <xdr:colOff>3175</xdr:colOff>
      <xdr:row>77</xdr:row>
      <xdr:rowOff>115610</xdr:rowOff>
    </xdr:to>
    <xdr:sp macro="" textlink="">
      <xdr:nvSpPr>
        <xdr:cNvPr id="188" name="フローチャート : 判断 187"/>
        <xdr:cNvSpPr/>
      </xdr:nvSpPr>
      <xdr:spPr>
        <a:xfrm>
          <a:off x="1968500" y="132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132137</xdr:rowOff>
    </xdr:from>
    <xdr:ext cx="599010" cy="259045"/>
    <xdr:sp macro="" textlink="">
      <xdr:nvSpPr>
        <xdr:cNvPr id="189" name="テキスト ボックス 188"/>
        <xdr:cNvSpPr txBox="1"/>
      </xdr:nvSpPr>
      <xdr:spPr>
        <a:xfrm>
          <a:off x="1719794" y="1299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39633</xdr:rowOff>
    </xdr:from>
    <xdr:to>
      <xdr:col>1</xdr:col>
      <xdr:colOff>485775</xdr:colOff>
      <xdr:row>77</xdr:row>
      <xdr:rowOff>141233</xdr:rowOff>
    </xdr:to>
    <xdr:sp macro="" textlink="">
      <xdr:nvSpPr>
        <xdr:cNvPr id="190" name="フローチャート : 判断 189"/>
        <xdr:cNvSpPr/>
      </xdr:nvSpPr>
      <xdr:spPr>
        <a:xfrm>
          <a:off x="1079500" y="1324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157760</xdr:rowOff>
    </xdr:from>
    <xdr:ext cx="599010" cy="259045"/>
    <xdr:sp macro="" textlink="">
      <xdr:nvSpPr>
        <xdr:cNvPr id="191" name="テキスト ボックス 190"/>
        <xdr:cNvSpPr txBox="1"/>
      </xdr:nvSpPr>
      <xdr:spPr>
        <a:xfrm>
          <a:off x="830794" y="1301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14357</xdr:rowOff>
    </xdr:from>
    <xdr:to>
      <xdr:col>6</xdr:col>
      <xdr:colOff>561975</xdr:colOff>
      <xdr:row>77</xdr:row>
      <xdr:rowOff>115957</xdr:rowOff>
    </xdr:to>
    <xdr:sp macro="" textlink="">
      <xdr:nvSpPr>
        <xdr:cNvPr id="197" name="円/楕円 196"/>
        <xdr:cNvSpPr/>
      </xdr:nvSpPr>
      <xdr:spPr>
        <a:xfrm>
          <a:off x="4584700" y="132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37234</xdr:rowOff>
    </xdr:from>
    <xdr:ext cx="599010" cy="259045"/>
    <xdr:sp macro="" textlink="">
      <xdr:nvSpPr>
        <xdr:cNvPr id="198" name="民生費該当値テキスト"/>
        <xdr:cNvSpPr txBox="1"/>
      </xdr:nvSpPr>
      <xdr:spPr>
        <a:xfrm>
          <a:off x="4686300" y="1306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230,652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112035</xdr:rowOff>
    </xdr:from>
    <xdr:to>
      <xdr:col>5</xdr:col>
      <xdr:colOff>409575</xdr:colOff>
      <xdr:row>78</xdr:row>
      <xdr:rowOff>42185</xdr:rowOff>
    </xdr:to>
    <xdr:sp macro="" textlink="">
      <xdr:nvSpPr>
        <xdr:cNvPr id="199" name="円/楕円 198"/>
        <xdr:cNvSpPr/>
      </xdr:nvSpPr>
      <xdr:spPr>
        <a:xfrm>
          <a:off x="3746500" y="133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33312</xdr:rowOff>
    </xdr:from>
    <xdr:ext cx="599010" cy="259045"/>
    <xdr:sp macro="" textlink="">
      <xdr:nvSpPr>
        <xdr:cNvPr id="200" name="テキスト ボックス 199"/>
        <xdr:cNvSpPr txBox="1"/>
      </xdr:nvSpPr>
      <xdr:spPr>
        <a:xfrm>
          <a:off x="3497794" y="13406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170,832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96389</xdr:rowOff>
    </xdr:from>
    <xdr:to>
      <xdr:col>4</xdr:col>
      <xdr:colOff>206375</xdr:colOff>
      <xdr:row>78</xdr:row>
      <xdr:rowOff>26539</xdr:rowOff>
    </xdr:to>
    <xdr:sp macro="" textlink="">
      <xdr:nvSpPr>
        <xdr:cNvPr id="201" name="円/楕円 200"/>
        <xdr:cNvSpPr/>
      </xdr:nvSpPr>
      <xdr:spPr>
        <a:xfrm>
          <a:off x="2857500" y="132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17666</xdr:rowOff>
    </xdr:from>
    <xdr:ext cx="599010" cy="259045"/>
    <xdr:sp macro="" textlink="">
      <xdr:nvSpPr>
        <xdr:cNvPr id="202" name="テキスト ボックス 201"/>
        <xdr:cNvSpPr txBox="1"/>
      </xdr:nvSpPr>
      <xdr:spPr>
        <a:xfrm>
          <a:off x="2608794" y="1339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180,413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114936</xdr:rowOff>
    </xdr:from>
    <xdr:to>
      <xdr:col>3</xdr:col>
      <xdr:colOff>3175</xdr:colOff>
      <xdr:row>78</xdr:row>
      <xdr:rowOff>45086</xdr:rowOff>
    </xdr:to>
    <xdr:sp macro="" textlink="">
      <xdr:nvSpPr>
        <xdr:cNvPr id="203" name="円/楕円 202"/>
        <xdr:cNvSpPr/>
      </xdr:nvSpPr>
      <xdr:spPr>
        <a:xfrm>
          <a:off x="1968500" y="133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36213</xdr:rowOff>
    </xdr:from>
    <xdr:ext cx="599010" cy="259045"/>
    <xdr:sp macro="" textlink="">
      <xdr:nvSpPr>
        <xdr:cNvPr id="204" name="テキスト ボックス 203"/>
        <xdr:cNvSpPr txBox="1"/>
      </xdr:nvSpPr>
      <xdr:spPr>
        <a:xfrm>
          <a:off x="1719794" y="1340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169,055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139604</xdr:rowOff>
    </xdr:from>
    <xdr:to>
      <xdr:col>1</xdr:col>
      <xdr:colOff>485775</xdr:colOff>
      <xdr:row>78</xdr:row>
      <xdr:rowOff>69754</xdr:rowOff>
    </xdr:to>
    <xdr:sp macro="" textlink="">
      <xdr:nvSpPr>
        <xdr:cNvPr id="205" name="円/楕円 204"/>
        <xdr:cNvSpPr/>
      </xdr:nvSpPr>
      <xdr:spPr>
        <a:xfrm>
          <a:off x="1079500" y="1334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60881</xdr:rowOff>
    </xdr:from>
    <xdr:ext cx="599010" cy="259045"/>
    <xdr:sp macro="" textlink="">
      <xdr:nvSpPr>
        <xdr:cNvPr id="206" name="テキスト ボックス 205"/>
        <xdr:cNvSpPr txBox="1"/>
      </xdr:nvSpPr>
      <xdr:spPr>
        <a:xfrm>
          <a:off x="830794" y="1343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50</xdr:rowOff>
    </xdr:from>
    <xdr:to>
      <xdr:col>6</xdr:col>
      <xdr:colOff>511175</xdr:colOff>
      <xdr:row>98</xdr:row>
      <xdr:rowOff>51801</xdr:rowOff>
    </xdr:to>
    <xdr:cxnSp macro="">
      <xdr:nvCxnSpPr>
        <xdr:cNvPr id="235" name="直線コネクタ 234"/>
        <xdr:cNvCxnSpPr/>
      </xdr:nvCxnSpPr>
      <xdr:spPr>
        <a:xfrm flipV="1">
          <a:off x="3797300" y="16802150"/>
          <a:ext cx="838200" cy="5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51801</xdr:rowOff>
    </xdr:from>
    <xdr:to>
      <xdr:col>5</xdr:col>
      <xdr:colOff>358775</xdr:colOff>
      <xdr:row>98</xdr:row>
      <xdr:rowOff>75674</xdr:rowOff>
    </xdr:to>
    <xdr:cxnSp macro="">
      <xdr:nvCxnSpPr>
        <xdr:cNvPr id="238" name="直線コネクタ 237"/>
        <xdr:cNvCxnSpPr/>
      </xdr:nvCxnSpPr>
      <xdr:spPr>
        <a:xfrm flipV="1">
          <a:off x="2908300" y="16853901"/>
          <a:ext cx="889000" cy="2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98198</xdr:rowOff>
    </xdr:from>
    <xdr:ext cx="534377" cy="259045"/>
    <xdr:sp macro="" textlink="">
      <xdr:nvSpPr>
        <xdr:cNvPr id="240" name="テキスト ボックス 239"/>
        <xdr:cNvSpPr txBox="1"/>
      </xdr:nvSpPr>
      <xdr:spPr>
        <a:xfrm>
          <a:off x="3530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75674</xdr:rowOff>
    </xdr:from>
    <xdr:to>
      <xdr:col>4</xdr:col>
      <xdr:colOff>155575</xdr:colOff>
      <xdr:row>98</xdr:row>
      <xdr:rowOff>91256</xdr:rowOff>
    </xdr:to>
    <xdr:cxnSp macro="">
      <xdr:nvCxnSpPr>
        <xdr:cNvPr id="241" name="直線コネクタ 240"/>
        <xdr:cNvCxnSpPr/>
      </xdr:nvCxnSpPr>
      <xdr:spPr>
        <a:xfrm flipV="1">
          <a:off x="2019300" y="16877774"/>
          <a:ext cx="8890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14238</xdr:rowOff>
    </xdr:from>
    <xdr:to>
      <xdr:col>4</xdr:col>
      <xdr:colOff>206375</xdr:colOff>
      <xdr:row>98</xdr:row>
      <xdr:rowOff>115838</xdr:rowOff>
    </xdr:to>
    <xdr:sp macro="" textlink="">
      <xdr:nvSpPr>
        <xdr:cNvPr id="242" name="フローチャート : 判断 241"/>
        <xdr:cNvSpPr/>
      </xdr:nvSpPr>
      <xdr:spPr>
        <a:xfrm>
          <a:off x="2857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132365</xdr:rowOff>
    </xdr:from>
    <xdr:ext cx="534377" cy="259045"/>
    <xdr:sp macro="" textlink="">
      <xdr:nvSpPr>
        <xdr:cNvPr id="243" name="テキスト ボックス 242"/>
        <xdr:cNvSpPr txBox="1"/>
      </xdr:nvSpPr>
      <xdr:spPr>
        <a:xfrm>
          <a:off x="2641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87990</xdr:rowOff>
    </xdr:from>
    <xdr:to>
      <xdr:col>2</xdr:col>
      <xdr:colOff>638175</xdr:colOff>
      <xdr:row>98</xdr:row>
      <xdr:rowOff>91256</xdr:rowOff>
    </xdr:to>
    <xdr:cxnSp macro="">
      <xdr:nvCxnSpPr>
        <xdr:cNvPr id="244" name="直線コネクタ 243"/>
        <xdr:cNvCxnSpPr/>
      </xdr:nvCxnSpPr>
      <xdr:spPr>
        <a:xfrm>
          <a:off x="1130300" y="1689009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20957</xdr:rowOff>
    </xdr:from>
    <xdr:to>
      <xdr:col>3</xdr:col>
      <xdr:colOff>3175</xdr:colOff>
      <xdr:row>98</xdr:row>
      <xdr:rowOff>122557</xdr:rowOff>
    </xdr:to>
    <xdr:sp macro="" textlink="">
      <xdr:nvSpPr>
        <xdr:cNvPr id="245" name="フローチャート : 判断 244"/>
        <xdr:cNvSpPr/>
      </xdr:nvSpPr>
      <xdr:spPr>
        <a:xfrm>
          <a:off x="1968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139084</xdr:rowOff>
    </xdr:from>
    <xdr:ext cx="534377" cy="259045"/>
    <xdr:sp macro="" textlink="">
      <xdr:nvSpPr>
        <xdr:cNvPr id="246" name="テキスト ボックス 245"/>
        <xdr:cNvSpPr txBox="1"/>
      </xdr:nvSpPr>
      <xdr:spPr>
        <a:xfrm>
          <a:off x="1752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100865</xdr:rowOff>
    </xdr:from>
    <xdr:to>
      <xdr:col>1</xdr:col>
      <xdr:colOff>485775</xdr:colOff>
      <xdr:row>98</xdr:row>
      <xdr:rowOff>31015</xdr:rowOff>
    </xdr:to>
    <xdr:sp macro="" textlink="">
      <xdr:nvSpPr>
        <xdr:cNvPr id="247" name="フローチャート : 判断 246"/>
        <xdr:cNvSpPr/>
      </xdr:nvSpPr>
      <xdr:spPr>
        <a:xfrm>
          <a:off x="1079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47542</xdr:rowOff>
    </xdr:from>
    <xdr:ext cx="599010" cy="259045"/>
    <xdr:sp macro="" textlink="">
      <xdr:nvSpPr>
        <xdr:cNvPr id="248" name="テキスト ボックス 247"/>
        <xdr:cNvSpPr txBox="1"/>
      </xdr:nvSpPr>
      <xdr:spPr>
        <a:xfrm>
          <a:off x="830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120700</xdr:rowOff>
    </xdr:from>
    <xdr:to>
      <xdr:col>6</xdr:col>
      <xdr:colOff>561975</xdr:colOff>
      <xdr:row>98</xdr:row>
      <xdr:rowOff>50850</xdr:rowOff>
    </xdr:to>
    <xdr:sp macro="" textlink="">
      <xdr:nvSpPr>
        <xdr:cNvPr id="254" name="円/楕円 253"/>
        <xdr:cNvSpPr/>
      </xdr:nvSpPr>
      <xdr:spPr>
        <a:xfrm>
          <a:off x="4584700" y="167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143577</xdr:rowOff>
    </xdr:from>
    <xdr:ext cx="599010" cy="259045"/>
    <xdr:sp macro="" textlink="">
      <xdr:nvSpPr>
        <xdr:cNvPr id="255" name="衛生費該当値テキスト"/>
        <xdr:cNvSpPr txBox="1"/>
      </xdr:nvSpPr>
      <xdr:spPr>
        <a:xfrm>
          <a:off x="4686300" y="1660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113,307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1001</xdr:rowOff>
    </xdr:from>
    <xdr:to>
      <xdr:col>5</xdr:col>
      <xdr:colOff>409575</xdr:colOff>
      <xdr:row>98</xdr:row>
      <xdr:rowOff>102601</xdr:rowOff>
    </xdr:to>
    <xdr:sp macro="" textlink="">
      <xdr:nvSpPr>
        <xdr:cNvPr id="256" name="円/楕円 255"/>
        <xdr:cNvSpPr/>
      </xdr:nvSpPr>
      <xdr:spPr>
        <a:xfrm>
          <a:off x="3746500" y="1680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119128</xdr:rowOff>
    </xdr:from>
    <xdr:ext cx="534377" cy="259045"/>
    <xdr:sp macro="" textlink="">
      <xdr:nvSpPr>
        <xdr:cNvPr id="257" name="テキスト ボックス 256"/>
        <xdr:cNvSpPr txBox="1"/>
      </xdr:nvSpPr>
      <xdr:spPr>
        <a:xfrm>
          <a:off x="3530111" y="1657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86,141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24874</xdr:rowOff>
    </xdr:from>
    <xdr:to>
      <xdr:col>4</xdr:col>
      <xdr:colOff>206375</xdr:colOff>
      <xdr:row>98</xdr:row>
      <xdr:rowOff>126474</xdr:rowOff>
    </xdr:to>
    <xdr:sp macro="" textlink="">
      <xdr:nvSpPr>
        <xdr:cNvPr id="258" name="円/楕円 257"/>
        <xdr:cNvSpPr/>
      </xdr:nvSpPr>
      <xdr:spPr>
        <a:xfrm>
          <a:off x="2857500" y="168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117601</xdr:rowOff>
    </xdr:from>
    <xdr:ext cx="534377" cy="259045"/>
    <xdr:sp macro="" textlink="">
      <xdr:nvSpPr>
        <xdr:cNvPr id="259" name="テキスト ボックス 258"/>
        <xdr:cNvSpPr txBox="1"/>
      </xdr:nvSpPr>
      <xdr:spPr>
        <a:xfrm>
          <a:off x="2641111" y="169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40456</xdr:rowOff>
    </xdr:from>
    <xdr:to>
      <xdr:col>3</xdr:col>
      <xdr:colOff>3175</xdr:colOff>
      <xdr:row>98</xdr:row>
      <xdr:rowOff>142056</xdr:rowOff>
    </xdr:to>
    <xdr:sp macro="" textlink="">
      <xdr:nvSpPr>
        <xdr:cNvPr id="260" name="円/楕円 259"/>
        <xdr:cNvSpPr/>
      </xdr:nvSpPr>
      <xdr:spPr>
        <a:xfrm>
          <a:off x="1968500" y="1684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133183</xdr:rowOff>
    </xdr:from>
    <xdr:ext cx="534377" cy="259045"/>
    <xdr:sp macro="" textlink="">
      <xdr:nvSpPr>
        <xdr:cNvPr id="261" name="テキスト ボックス 260"/>
        <xdr:cNvSpPr txBox="1"/>
      </xdr:nvSpPr>
      <xdr:spPr>
        <a:xfrm>
          <a:off x="1752111" y="1693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65,430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37190</xdr:rowOff>
    </xdr:from>
    <xdr:to>
      <xdr:col>1</xdr:col>
      <xdr:colOff>485775</xdr:colOff>
      <xdr:row>98</xdr:row>
      <xdr:rowOff>138790</xdr:rowOff>
    </xdr:to>
    <xdr:sp macro="" textlink="">
      <xdr:nvSpPr>
        <xdr:cNvPr id="262" name="円/楕円 261"/>
        <xdr:cNvSpPr/>
      </xdr:nvSpPr>
      <xdr:spPr>
        <a:xfrm>
          <a:off x="1079500" y="1683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129917</xdr:rowOff>
    </xdr:from>
    <xdr:ext cx="534377" cy="259045"/>
    <xdr:sp macro="" textlink="">
      <xdr:nvSpPr>
        <xdr:cNvPr id="263" name="テキスト ボックス 262"/>
        <xdr:cNvSpPr txBox="1"/>
      </xdr:nvSpPr>
      <xdr:spPr>
        <a:xfrm>
          <a:off x="863111" y="1693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88392</xdr:rowOff>
    </xdr:from>
    <xdr:to>
      <xdr:col>15</xdr:col>
      <xdr:colOff>180975</xdr:colOff>
      <xdr:row>35</xdr:row>
      <xdr:rowOff>131445</xdr:rowOff>
    </xdr:to>
    <xdr:cxnSp macro="">
      <xdr:nvCxnSpPr>
        <xdr:cNvPr id="292" name="直線コネクタ 291"/>
        <xdr:cNvCxnSpPr/>
      </xdr:nvCxnSpPr>
      <xdr:spPr>
        <a:xfrm flipV="1">
          <a:off x="9639300" y="5917692"/>
          <a:ext cx="838200" cy="2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119270</xdr:rowOff>
    </xdr:from>
    <xdr:ext cx="469744" cy="259045"/>
    <xdr:sp macro="" textlink="">
      <xdr:nvSpPr>
        <xdr:cNvPr id="293" name="労働費平均値テキスト"/>
        <xdr:cNvSpPr txBox="1"/>
      </xdr:nvSpPr>
      <xdr:spPr>
        <a:xfrm>
          <a:off x="10528300" y="6462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123317</xdr:rowOff>
    </xdr:from>
    <xdr:to>
      <xdr:col>14</xdr:col>
      <xdr:colOff>28575</xdr:colOff>
      <xdr:row>35</xdr:row>
      <xdr:rowOff>131445</xdr:rowOff>
    </xdr:to>
    <xdr:cxnSp macro="">
      <xdr:nvCxnSpPr>
        <xdr:cNvPr id="295" name="直線コネクタ 294"/>
        <xdr:cNvCxnSpPr/>
      </xdr:nvCxnSpPr>
      <xdr:spPr>
        <a:xfrm>
          <a:off x="8750300" y="5952617"/>
          <a:ext cx="889000" cy="17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96664</xdr:rowOff>
    </xdr:from>
    <xdr:ext cx="469744" cy="259045"/>
    <xdr:sp macro="" textlink="">
      <xdr:nvSpPr>
        <xdr:cNvPr id="297" name="テキスト ボックス 296"/>
        <xdr:cNvSpPr txBox="1"/>
      </xdr:nvSpPr>
      <xdr:spPr>
        <a:xfrm>
          <a:off x="9404427"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18415</xdr:rowOff>
    </xdr:from>
    <xdr:to>
      <xdr:col>12</xdr:col>
      <xdr:colOff>511175</xdr:colOff>
      <xdr:row>34</xdr:row>
      <xdr:rowOff>123317</xdr:rowOff>
    </xdr:to>
    <xdr:cxnSp macro="">
      <xdr:nvCxnSpPr>
        <xdr:cNvPr id="298" name="直線コネクタ 297"/>
        <xdr:cNvCxnSpPr/>
      </xdr:nvCxnSpPr>
      <xdr:spPr>
        <a:xfrm>
          <a:off x="7861300" y="5504815"/>
          <a:ext cx="889000" cy="44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94361</xdr:rowOff>
    </xdr:from>
    <xdr:to>
      <xdr:col>12</xdr:col>
      <xdr:colOff>561975</xdr:colOff>
      <xdr:row>37</xdr:row>
      <xdr:rowOff>24511</xdr:rowOff>
    </xdr:to>
    <xdr:sp macro="" textlink="">
      <xdr:nvSpPr>
        <xdr:cNvPr id="299" name="フローチャート : 判断 298"/>
        <xdr:cNvSpPr/>
      </xdr:nvSpPr>
      <xdr:spPr>
        <a:xfrm>
          <a:off x="8699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15638</xdr:rowOff>
    </xdr:from>
    <xdr:ext cx="469744" cy="259045"/>
    <xdr:sp macro="" textlink="">
      <xdr:nvSpPr>
        <xdr:cNvPr id="300" name="テキスト ボックス 299"/>
        <xdr:cNvSpPr txBox="1"/>
      </xdr:nvSpPr>
      <xdr:spPr>
        <a:xfrm>
          <a:off x="8515427" y="635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18415</xdr:rowOff>
    </xdr:from>
    <xdr:to>
      <xdr:col>11</xdr:col>
      <xdr:colOff>307975</xdr:colOff>
      <xdr:row>33</xdr:row>
      <xdr:rowOff>148082</xdr:rowOff>
    </xdr:to>
    <xdr:cxnSp macro="">
      <xdr:nvCxnSpPr>
        <xdr:cNvPr id="301" name="直線コネクタ 300"/>
        <xdr:cNvCxnSpPr/>
      </xdr:nvCxnSpPr>
      <xdr:spPr>
        <a:xfrm flipV="1">
          <a:off x="6972300" y="5504815"/>
          <a:ext cx="889000" cy="3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86741</xdr:rowOff>
    </xdr:from>
    <xdr:to>
      <xdr:col>11</xdr:col>
      <xdr:colOff>358775</xdr:colOff>
      <xdr:row>37</xdr:row>
      <xdr:rowOff>16891</xdr:rowOff>
    </xdr:to>
    <xdr:sp macro="" textlink="">
      <xdr:nvSpPr>
        <xdr:cNvPr id="302" name="フローチャート : 判断 301"/>
        <xdr:cNvSpPr/>
      </xdr:nvSpPr>
      <xdr:spPr>
        <a:xfrm>
          <a:off x="7810500" y="62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8018</xdr:rowOff>
    </xdr:from>
    <xdr:ext cx="469744" cy="259045"/>
    <xdr:sp macro="" textlink="">
      <xdr:nvSpPr>
        <xdr:cNvPr id="303" name="テキスト ボックス 302"/>
        <xdr:cNvSpPr txBox="1"/>
      </xdr:nvSpPr>
      <xdr:spPr>
        <a:xfrm>
          <a:off x="7626427" y="635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1524</xdr:rowOff>
    </xdr:from>
    <xdr:to>
      <xdr:col>10</xdr:col>
      <xdr:colOff>155575</xdr:colOff>
      <xdr:row>36</xdr:row>
      <xdr:rowOff>103124</xdr:rowOff>
    </xdr:to>
    <xdr:sp macro="" textlink="">
      <xdr:nvSpPr>
        <xdr:cNvPr id="304" name="フローチャート : 判断 303"/>
        <xdr:cNvSpPr/>
      </xdr:nvSpPr>
      <xdr:spPr>
        <a:xfrm>
          <a:off x="6921500" y="617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94251</xdr:rowOff>
    </xdr:from>
    <xdr:ext cx="469744" cy="259045"/>
    <xdr:sp macro="" textlink="">
      <xdr:nvSpPr>
        <xdr:cNvPr id="305" name="テキスト ボックス 304"/>
        <xdr:cNvSpPr txBox="1"/>
      </xdr:nvSpPr>
      <xdr:spPr>
        <a:xfrm>
          <a:off x="6737427" y="626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37592</xdr:rowOff>
    </xdr:from>
    <xdr:to>
      <xdr:col>15</xdr:col>
      <xdr:colOff>231775</xdr:colOff>
      <xdr:row>34</xdr:row>
      <xdr:rowOff>139192</xdr:rowOff>
    </xdr:to>
    <xdr:sp macro="" textlink="">
      <xdr:nvSpPr>
        <xdr:cNvPr id="311" name="円/楕円 310"/>
        <xdr:cNvSpPr/>
      </xdr:nvSpPr>
      <xdr:spPr>
        <a:xfrm>
          <a:off x="10426700" y="586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60469</xdr:rowOff>
    </xdr:from>
    <xdr:ext cx="469744" cy="259045"/>
    <xdr:sp macro="" textlink="">
      <xdr:nvSpPr>
        <xdr:cNvPr id="312" name="労働費該当値テキスト"/>
        <xdr:cNvSpPr txBox="1"/>
      </xdr:nvSpPr>
      <xdr:spPr>
        <a:xfrm>
          <a:off x="10528300" y="57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80645</xdr:rowOff>
    </xdr:from>
    <xdr:to>
      <xdr:col>14</xdr:col>
      <xdr:colOff>79375</xdr:colOff>
      <xdr:row>36</xdr:row>
      <xdr:rowOff>10795</xdr:rowOff>
    </xdr:to>
    <xdr:sp macro="" textlink="">
      <xdr:nvSpPr>
        <xdr:cNvPr id="313" name="円/楕円 312"/>
        <xdr:cNvSpPr/>
      </xdr:nvSpPr>
      <xdr:spPr>
        <a:xfrm>
          <a:off x="9588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27322</xdr:rowOff>
    </xdr:from>
    <xdr:ext cx="469744" cy="259045"/>
    <xdr:sp macro="" textlink="">
      <xdr:nvSpPr>
        <xdr:cNvPr id="314" name="テキスト ボックス 313"/>
        <xdr:cNvSpPr txBox="1"/>
      </xdr:nvSpPr>
      <xdr:spPr>
        <a:xfrm>
          <a:off x="9404427" y="58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72517</xdr:rowOff>
    </xdr:from>
    <xdr:to>
      <xdr:col>12</xdr:col>
      <xdr:colOff>561975</xdr:colOff>
      <xdr:row>35</xdr:row>
      <xdr:rowOff>2667</xdr:rowOff>
    </xdr:to>
    <xdr:sp macro="" textlink="">
      <xdr:nvSpPr>
        <xdr:cNvPr id="315" name="円/楕円 314"/>
        <xdr:cNvSpPr/>
      </xdr:nvSpPr>
      <xdr:spPr>
        <a:xfrm>
          <a:off x="86995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19194</xdr:rowOff>
    </xdr:from>
    <xdr:ext cx="469744" cy="259045"/>
    <xdr:sp macro="" textlink="">
      <xdr:nvSpPr>
        <xdr:cNvPr id="316" name="テキスト ボックス 315"/>
        <xdr:cNvSpPr txBox="1"/>
      </xdr:nvSpPr>
      <xdr:spPr>
        <a:xfrm>
          <a:off x="8515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6,129</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139065</xdr:rowOff>
    </xdr:from>
    <xdr:to>
      <xdr:col>11</xdr:col>
      <xdr:colOff>358775</xdr:colOff>
      <xdr:row>32</xdr:row>
      <xdr:rowOff>69215</xdr:rowOff>
    </xdr:to>
    <xdr:sp macro="" textlink="">
      <xdr:nvSpPr>
        <xdr:cNvPr id="317" name="円/楕円 316"/>
        <xdr:cNvSpPr/>
      </xdr:nvSpPr>
      <xdr:spPr>
        <a:xfrm>
          <a:off x="7810500" y="545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85742</xdr:rowOff>
    </xdr:from>
    <xdr:ext cx="469744" cy="259045"/>
    <xdr:sp macro="" textlink="">
      <xdr:nvSpPr>
        <xdr:cNvPr id="318" name="テキスト ボックス 317"/>
        <xdr:cNvSpPr txBox="1"/>
      </xdr:nvSpPr>
      <xdr:spPr>
        <a:xfrm>
          <a:off x="7626427" y="522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97282</xdr:rowOff>
    </xdr:from>
    <xdr:to>
      <xdr:col>10</xdr:col>
      <xdr:colOff>155575</xdr:colOff>
      <xdr:row>34</xdr:row>
      <xdr:rowOff>27432</xdr:rowOff>
    </xdr:to>
    <xdr:sp macro="" textlink="">
      <xdr:nvSpPr>
        <xdr:cNvPr id="319" name="円/楕円 318"/>
        <xdr:cNvSpPr/>
      </xdr:nvSpPr>
      <xdr:spPr>
        <a:xfrm>
          <a:off x="6921500" y="57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43959</xdr:rowOff>
    </xdr:from>
    <xdr:ext cx="469744" cy="259045"/>
    <xdr:sp macro="" textlink="">
      <xdr:nvSpPr>
        <xdr:cNvPr id="320" name="テキスト ボックス 319"/>
        <xdr:cNvSpPr txBox="1"/>
      </xdr:nvSpPr>
      <xdr:spPr>
        <a:xfrm>
          <a:off x="6737427" y="553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128984</xdr:rowOff>
    </xdr:from>
    <xdr:to>
      <xdr:col>15</xdr:col>
      <xdr:colOff>180975</xdr:colOff>
      <xdr:row>57</xdr:row>
      <xdr:rowOff>108791</xdr:rowOff>
    </xdr:to>
    <xdr:cxnSp macro="">
      <xdr:nvCxnSpPr>
        <xdr:cNvPr id="349" name="直線コネクタ 348"/>
        <xdr:cNvCxnSpPr/>
      </xdr:nvCxnSpPr>
      <xdr:spPr>
        <a:xfrm>
          <a:off x="9639300" y="9730184"/>
          <a:ext cx="8382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13280</xdr:rowOff>
    </xdr:from>
    <xdr:ext cx="599010" cy="259045"/>
    <xdr:sp macro="" textlink="">
      <xdr:nvSpPr>
        <xdr:cNvPr id="350" name="農林水産業費平均値テキスト"/>
        <xdr:cNvSpPr txBox="1"/>
      </xdr:nvSpPr>
      <xdr:spPr>
        <a:xfrm>
          <a:off x="10528300" y="9957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128984</xdr:rowOff>
    </xdr:from>
    <xdr:to>
      <xdr:col>14</xdr:col>
      <xdr:colOff>28575</xdr:colOff>
      <xdr:row>56</xdr:row>
      <xdr:rowOff>166987</xdr:rowOff>
    </xdr:to>
    <xdr:cxnSp macro="">
      <xdr:nvCxnSpPr>
        <xdr:cNvPr id="352" name="直線コネクタ 351"/>
        <xdr:cNvCxnSpPr/>
      </xdr:nvCxnSpPr>
      <xdr:spPr>
        <a:xfrm flipV="1">
          <a:off x="8750300" y="9730184"/>
          <a:ext cx="889000" cy="3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129106</xdr:rowOff>
    </xdr:from>
    <xdr:ext cx="599010" cy="259045"/>
    <xdr:sp macro="" textlink="">
      <xdr:nvSpPr>
        <xdr:cNvPr id="354" name="テキスト ボックス 353"/>
        <xdr:cNvSpPr txBox="1"/>
      </xdr:nvSpPr>
      <xdr:spPr>
        <a:xfrm>
          <a:off x="9339794" y="1007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166987</xdr:rowOff>
    </xdr:from>
    <xdr:to>
      <xdr:col>12</xdr:col>
      <xdr:colOff>511175</xdr:colOff>
      <xdr:row>57</xdr:row>
      <xdr:rowOff>20200</xdr:rowOff>
    </xdr:to>
    <xdr:cxnSp macro="">
      <xdr:nvCxnSpPr>
        <xdr:cNvPr id="355" name="直線コネクタ 354"/>
        <xdr:cNvCxnSpPr/>
      </xdr:nvCxnSpPr>
      <xdr:spPr>
        <a:xfrm flipV="1">
          <a:off x="7861300" y="9768187"/>
          <a:ext cx="889000" cy="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14446</xdr:rowOff>
    </xdr:from>
    <xdr:to>
      <xdr:col>12</xdr:col>
      <xdr:colOff>561975</xdr:colOff>
      <xdr:row>58</xdr:row>
      <xdr:rowOff>116046</xdr:rowOff>
    </xdr:to>
    <xdr:sp macro="" textlink="">
      <xdr:nvSpPr>
        <xdr:cNvPr id="356" name="フローチャート : 判断 355"/>
        <xdr:cNvSpPr/>
      </xdr:nvSpPr>
      <xdr:spPr>
        <a:xfrm>
          <a:off x="8699500" y="99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107173</xdr:rowOff>
    </xdr:from>
    <xdr:ext cx="599010" cy="259045"/>
    <xdr:sp macro="" textlink="">
      <xdr:nvSpPr>
        <xdr:cNvPr id="357" name="テキスト ボックス 356"/>
        <xdr:cNvSpPr txBox="1"/>
      </xdr:nvSpPr>
      <xdr:spPr>
        <a:xfrm>
          <a:off x="8450794" y="100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20200</xdr:rowOff>
    </xdr:from>
    <xdr:to>
      <xdr:col>11</xdr:col>
      <xdr:colOff>307975</xdr:colOff>
      <xdr:row>58</xdr:row>
      <xdr:rowOff>91750</xdr:rowOff>
    </xdr:to>
    <xdr:cxnSp macro="">
      <xdr:nvCxnSpPr>
        <xdr:cNvPr id="358" name="直線コネクタ 357"/>
        <xdr:cNvCxnSpPr/>
      </xdr:nvCxnSpPr>
      <xdr:spPr>
        <a:xfrm flipV="1">
          <a:off x="6972300" y="9792850"/>
          <a:ext cx="889000" cy="2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168755</xdr:rowOff>
    </xdr:from>
    <xdr:to>
      <xdr:col>11</xdr:col>
      <xdr:colOff>358775</xdr:colOff>
      <xdr:row>58</xdr:row>
      <xdr:rowOff>98905</xdr:rowOff>
    </xdr:to>
    <xdr:sp macro="" textlink="">
      <xdr:nvSpPr>
        <xdr:cNvPr id="359" name="フローチャート : 判断 358"/>
        <xdr:cNvSpPr/>
      </xdr:nvSpPr>
      <xdr:spPr>
        <a:xfrm>
          <a:off x="7810500" y="99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90032</xdr:rowOff>
    </xdr:from>
    <xdr:ext cx="599010" cy="259045"/>
    <xdr:sp macro="" textlink="">
      <xdr:nvSpPr>
        <xdr:cNvPr id="360" name="テキスト ボックス 359"/>
        <xdr:cNvSpPr txBox="1"/>
      </xdr:nvSpPr>
      <xdr:spPr>
        <a:xfrm>
          <a:off x="7561794" y="1003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7203</xdr:rowOff>
    </xdr:from>
    <xdr:to>
      <xdr:col>10</xdr:col>
      <xdr:colOff>155575</xdr:colOff>
      <xdr:row>58</xdr:row>
      <xdr:rowOff>108803</xdr:rowOff>
    </xdr:to>
    <xdr:sp macro="" textlink="">
      <xdr:nvSpPr>
        <xdr:cNvPr id="361" name="フローチャート : 判断 360"/>
        <xdr:cNvSpPr/>
      </xdr:nvSpPr>
      <xdr:spPr>
        <a:xfrm>
          <a:off x="6921500" y="99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125330</xdr:rowOff>
    </xdr:from>
    <xdr:ext cx="599010" cy="259045"/>
    <xdr:sp macro="" textlink="">
      <xdr:nvSpPr>
        <xdr:cNvPr id="362" name="テキスト ボックス 361"/>
        <xdr:cNvSpPr txBox="1"/>
      </xdr:nvSpPr>
      <xdr:spPr>
        <a:xfrm>
          <a:off x="6672794" y="972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57991</xdr:rowOff>
    </xdr:from>
    <xdr:to>
      <xdr:col>15</xdr:col>
      <xdr:colOff>231775</xdr:colOff>
      <xdr:row>57</xdr:row>
      <xdr:rowOff>159591</xdr:rowOff>
    </xdr:to>
    <xdr:sp macro="" textlink="">
      <xdr:nvSpPr>
        <xdr:cNvPr id="368" name="円/楕円 367"/>
        <xdr:cNvSpPr/>
      </xdr:nvSpPr>
      <xdr:spPr>
        <a:xfrm>
          <a:off x="10426700" y="98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80868</xdr:rowOff>
    </xdr:from>
    <xdr:ext cx="599010" cy="259045"/>
    <xdr:sp macro="" textlink="">
      <xdr:nvSpPr>
        <xdr:cNvPr id="369" name="農林水産業費該当値テキスト"/>
        <xdr:cNvSpPr txBox="1"/>
      </xdr:nvSpPr>
      <xdr:spPr>
        <a:xfrm>
          <a:off x="10528300" y="968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219,338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78184</xdr:rowOff>
    </xdr:from>
    <xdr:to>
      <xdr:col>14</xdr:col>
      <xdr:colOff>79375</xdr:colOff>
      <xdr:row>57</xdr:row>
      <xdr:rowOff>8334</xdr:rowOff>
    </xdr:to>
    <xdr:sp macro="" textlink="">
      <xdr:nvSpPr>
        <xdr:cNvPr id="370" name="円/楕円 369"/>
        <xdr:cNvSpPr/>
      </xdr:nvSpPr>
      <xdr:spPr>
        <a:xfrm>
          <a:off x="9588500" y="96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24861</xdr:rowOff>
    </xdr:from>
    <xdr:ext cx="599010" cy="259045"/>
    <xdr:sp macro="" textlink="">
      <xdr:nvSpPr>
        <xdr:cNvPr id="371" name="テキスト ボックス 370"/>
        <xdr:cNvSpPr txBox="1"/>
      </xdr:nvSpPr>
      <xdr:spPr>
        <a:xfrm>
          <a:off x="9339794" y="945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338,438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116187</xdr:rowOff>
    </xdr:from>
    <xdr:to>
      <xdr:col>12</xdr:col>
      <xdr:colOff>561975</xdr:colOff>
      <xdr:row>57</xdr:row>
      <xdr:rowOff>46337</xdr:rowOff>
    </xdr:to>
    <xdr:sp macro="" textlink="">
      <xdr:nvSpPr>
        <xdr:cNvPr id="372" name="円/楕円 371"/>
        <xdr:cNvSpPr/>
      </xdr:nvSpPr>
      <xdr:spPr>
        <a:xfrm>
          <a:off x="8699500" y="97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62864</xdr:rowOff>
    </xdr:from>
    <xdr:ext cx="599010" cy="259045"/>
    <xdr:sp macro="" textlink="">
      <xdr:nvSpPr>
        <xdr:cNvPr id="373" name="テキスト ボックス 372"/>
        <xdr:cNvSpPr txBox="1"/>
      </xdr:nvSpPr>
      <xdr:spPr>
        <a:xfrm>
          <a:off x="8450794" y="949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308,514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140850</xdr:rowOff>
    </xdr:from>
    <xdr:to>
      <xdr:col>11</xdr:col>
      <xdr:colOff>358775</xdr:colOff>
      <xdr:row>57</xdr:row>
      <xdr:rowOff>71000</xdr:rowOff>
    </xdr:to>
    <xdr:sp macro="" textlink="">
      <xdr:nvSpPr>
        <xdr:cNvPr id="374" name="円/楕円 373"/>
        <xdr:cNvSpPr/>
      </xdr:nvSpPr>
      <xdr:spPr>
        <a:xfrm>
          <a:off x="7810500" y="97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87527</xdr:rowOff>
    </xdr:from>
    <xdr:ext cx="599010" cy="259045"/>
    <xdr:sp macro="" textlink="">
      <xdr:nvSpPr>
        <xdr:cNvPr id="375" name="テキスト ボックス 374"/>
        <xdr:cNvSpPr txBox="1"/>
      </xdr:nvSpPr>
      <xdr:spPr>
        <a:xfrm>
          <a:off x="7561794" y="951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289,094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40950</xdr:rowOff>
    </xdr:from>
    <xdr:to>
      <xdr:col>10</xdr:col>
      <xdr:colOff>155575</xdr:colOff>
      <xdr:row>58</xdr:row>
      <xdr:rowOff>142550</xdr:rowOff>
    </xdr:to>
    <xdr:sp macro="" textlink="">
      <xdr:nvSpPr>
        <xdr:cNvPr id="376" name="円/楕円 375"/>
        <xdr:cNvSpPr/>
      </xdr:nvSpPr>
      <xdr:spPr>
        <a:xfrm>
          <a:off x="6921500" y="99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133677</xdr:rowOff>
    </xdr:from>
    <xdr:ext cx="534377" cy="259045"/>
    <xdr:sp macro="" textlink="">
      <xdr:nvSpPr>
        <xdr:cNvPr id="377" name="テキスト ボックス 376"/>
        <xdr:cNvSpPr txBox="1"/>
      </xdr:nvSpPr>
      <xdr:spPr>
        <a:xfrm>
          <a:off x="6705111" y="1007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89469</xdr:rowOff>
    </xdr:from>
    <xdr:to>
      <xdr:col>15</xdr:col>
      <xdr:colOff>180975</xdr:colOff>
      <xdr:row>73</xdr:row>
      <xdr:rowOff>119979</xdr:rowOff>
    </xdr:to>
    <xdr:cxnSp macro="">
      <xdr:nvCxnSpPr>
        <xdr:cNvPr id="406" name="直線コネクタ 405"/>
        <xdr:cNvCxnSpPr/>
      </xdr:nvCxnSpPr>
      <xdr:spPr>
        <a:xfrm>
          <a:off x="9639300" y="12605319"/>
          <a:ext cx="838200" cy="3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159346</xdr:rowOff>
    </xdr:from>
    <xdr:ext cx="534377" cy="259045"/>
    <xdr:sp macro="" textlink="">
      <xdr:nvSpPr>
        <xdr:cNvPr id="407" name="商工費平均値テキスト"/>
        <xdr:cNvSpPr txBox="1"/>
      </xdr:nvSpPr>
      <xdr:spPr>
        <a:xfrm>
          <a:off x="10528300" y="1318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89469</xdr:rowOff>
    </xdr:from>
    <xdr:to>
      <xdr:col>14</xdr:col>
      <xdr:colOff>28575</xdr:colOff>
      <xdr:row>74</xdr:row>
      <xdr:rowOff>27503</xdr:rowOff>
    </xdr:to>
    <xdr:cxnSp macro="">
      <xdr:nvCxnSpPr>
        <xdr:cNvPr id="409" name="直線コネクタ 408"/>
        <xdr:cNvCxnSpPr/>
      </xdr:nvCxnSpPr>
      <xdr:spPr>
        <a:xfrm flipV="1">
          <a:off x="8750300" y="12605319"/>
          <a:ext cx="889000" cy="10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111554</xdr:rowOff>
    </xdr:from>
    <xdr:ext cx="534377" cy="259045"/>
    <xdr:sp macro="" textlink="">
      <xdr:nvSpPr>
        <xdr:cNvPr id="411" name="テキスト ボックス 410"/>
        <xdr:cNvSpPr txBox="1"/>
      </xdr:nvSpPr>
      <xdr:spPr>
        <a:xfrm>
          <a:off x="9372111" y="133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8895</xdr:rowOff>
    </xdr:from>
    <xdr:to>
      <xdr:col>12</xdr:col>
      <xdr:colOff>511175</xdr:colOff>
      <xdr:row>74</xdr:row>
      <xdr:rowOff>27503</xdr:rowOff>
    </xdr:to>
    <xdr:cxnSp macro="">
      <xdr:nvCxnSpPr>
        <xdr:cNvPr id="412" name="直線コネクタ 411"/>
        <xdr:cNvCxnSpPr/>
      </xdr:nvCxnSpPr>
      <xdr:spPr>
        <a:xfrm>
          <a:off x="7861300" y="12353295"/>
          <a:ext cx="889000" cy="36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113040</xdr:rowOff>
    </xdr:from>
    <xdr:to>
      <xdr:col>12</xdr:col>
      <xdr:colOff>561975</xdr:colOff>
      <xdr:row>77</xdr:row>
      <xdr:rowOff>43190</xdr:rowOff>
    </xdr:to>
    <xdr:sp macro="" textlink="">
      <xdr:nvSpPr>
        <xdr:cNvPr id="413" name="フローチャート : 判断 412"/>
        <xdr:cNvSpPr/>
      </xdr:nvSpPr>
      <xdr:spPr>
        <a:xfrm>
          <a:off x="8699500" y="1314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34317</xdr:rowOff>
    </xdr:from>
    <xdr:ext cx="534377" cy="259045"/>
    <xdr:sp macro="" textlink="">
      <xdr:nvSpPr>
        <xdr:cNvPr id="414" name="テキスト ボックス 413"/>
        <xdr:cNvSpPr txBox="1"/>
      </xdr:nvSpPr>
      <xdr:spPr>
        <a:xfrm>
          <a:off x="8483111" y="132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8895</xdr:rowOff>
    </xdr:from>
    <xdr:to>
      <xdr:col>11</xdr:col>
      <xdr:colOff>307975</xdr:colOff>
      <xdr:row>75</xdr:row>
      <xdr:rowOff>58029</xdr:rowOff>
    </xdr:to>
    <xdr:cxnSp macro="">
      <xdr:nvCxnSpPr>
        <xdr:cNvPr id="415" name="直線コネクタ 414"/>
        <xdr:cNvCxnSpPr/>
      </xdr:nvCxnSpPr>
      <xdr:spPr>
        <a:xfrm flipV="1">
          <a:off x="6972300" y="12353295"/>
          <a:ext cx="889000" cy="56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23613</xdr:rowOff>
    </xdr:from>
    <xdr:to>
      <xdr:col>11</xdr:col>
      <xdr:colOff>358775</xdr:colOff>
      <xdr:row>77</xdr:row>
      <xdr:rowOff>125213</xdr:rowOff>
    </xdr:to>
    <xdr:sp macro="" textlink="">
      <xdr:nvSpPr>
        <xdr:cNvPr id="416" name="フローチャート : 判断 415"/>
        <xdr:cNvSpPr/>
      </xdr:nvSpPr>
      <xdr:spPr>
        <a:xfrm>
          <a:off x="7810500" y="1322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116340</xdr:rowOff>
    </xdr:from>
    <xdr:ext cx="534377" cy="259045"/>
    <xdr:sp macro="" textlink="">
      <xdr:nvSpPr>
        <xdr:cNvPr id="417" name="テキスト ボックス 416"/>
        <xdr:cNvSpPr txBox="1"/>
      </xdr:nvSpPr>
      <xdr:spPr>
        <a:xfrm>
          <a:off x="7594111" y="1331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74079</xdr:rowOff>
    </xdr:from>
    <xdr:to>
      <xdr:col>10</xdr:col>
      <xdr:colOff>155575</xdr:colOff>
      <xdr:row>78</xdr:row>
      <xdr:rowOff>4229</xdr:rowOff>
    </xdr:to>
    <xdr:sp macro="" textlink="">
      <xdr:nvSpPr>
        <xdr:cNvPr id="418" name="フローチャート : 判断 417"/>
        <xdr:cNvSpPr/>
      </xdr:nvSpPr>
      <xdr:spPr>
        <a:xfrm>
          <a:off x="6921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166806</xdr:rowOff>
    </xdr:from>
    <xdr:ext cx="534377" cy="259045"/>
    <xdr:sp macro="" textlink="">
      <xdr:nvSpPr>
        <xdr:cNvPr id="419" name="テキスト ボックス 418"/>
        <xdr:cNvSpPr txBox="1"/>
      </xdr:nvSpPr>
      <xdr:spPr>
        <a:xfrm>
          <a:off x="6705111" y="1336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69179</xdr:rowOff>
    </xdr:from>
    <xdr:to>
      <xdr:col>15</xdr:col>
      <xdr:colOff>231775</xdr:colOff>
      <xdr:row>73</xdr:row>
      <xdr:rowOff>170779</xdr:rowOff>
    </xdr:to>
    <xdr:sp macro="" textlink="">
      <xdr:nvSpPr>
        <xdr:cNvPr id="425" name="円/楕円 424"/>
        <xdr:cNvSpPr/>
      </xdr:nvSpPr>
      <xdr:spPr>
        <a:xfrm>
          <a:off x="10426700" y="1258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92056</xdr:rowOff>
    </xdr:from>
    <xdr:ext cx="599010" cy="259045"/>
    <xdr:sp macro="" textlink="">
      <xdr:nvSpPr>
        <xdr:cNvPr id="426" name="商工費該当値テキスト"/>
        <xdr:cNvSpPr txBox="1"/>
      </xdr:nvSpPr>
      <xdr:spPr>
        <a:xfrm>
          <a:off x="10528300" y="1243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125,088</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38669</xdr:rowOff>
    </xdr:from>
    <xdr:to>
      <xdr:col>14</xdr:col>
      <xdr:colOff>79375</xdr:colOff>
      <xdr:row>73</xdr:row>
      <xdr:rowOff>140269</xdr:rowOff>
    </xdr:to>
    <xdr:sp macro="" textlink="">
      <xdr:nvSpPr>
        <xdr:cNvPr id="427" name="円/楕円 426"/>
        <xdr:cNvSpPr/>
      </xdr:nvSpPr>
      <xdr:spPr>
        <a:xfrm>
          <a:off x="9588500" y="125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71</xdr:row>
      <xdr:rowOff>156796</xdr:rowOff>
    </xdr:from>
    <xdr:ext cx="599010" cy="259045"/>
    <xdr:sp macro="" textlink="">
      <xdr:nvSpPr>
        <xdr:cNvPr id="428" name="テキスト ボックス 427"/>
        <xdr:cNvSpPr txBox="1"/>
      </xdr:nvSpPr>
      <xdr:spPr>
        <a:xfrm>
          <a:off x="9339794" y="1232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129,092</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148153</xdr:rowOff>
    </xdr:from>
    <xdr:to>
      <xdr:col>12</xdr:col>
      <xdr:colOff>561975</xdr:colOff>
      <xdr:row>74</xdr:row>
      <xdr:rowOff>78303</xdr:rowOff>
    </xdr:to>
    <xdr:sp macro="" textlink="">
      <xdr:nvSpPr>
        <xdr:cNvPr id="429" name="円/楕円 428"/>
        <xdr:cNvSpPr/>
      </xdr:nvSpPr>
      <xdr:spPr>
        <a:xfrm>
          <a:off x="8699500" y="1266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94830</xdr:rowOff>
    </xdr:from>
    <xdr:ext cx="599010" cy="259045"/>
    <xdr:sp macro="" textlink="">
      <xdr:nvSpPr>
        <xdr:cNvPr id="430" name="テキスト ボックス 429"/>
        <xdr:cNvSpPr txBox="1"/>
      </xdr:nvSpPr>
      <xdr:spPr>
        <a:xfrm>
          <a:off x="8450794" y="1243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114,724</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129545</xdr:rowOff>
    </xdr:from>
    <xdr:to>
      <xdr:col>11</xdr:col>
      <xdr:colOff>358775</xdr:colOff>
      <xdr:row>72</xdr:row>
      <xdr:rowOff>59695</xdr:rowOff>
    </xdr:to>
    <xdr:sp macro="" textlink="">
      <xdr:nvSpPr>
        <xdr:cNvPr id="431" name="円/楕円 430"/>
        <xdr:cNvSpPr/>
      </xdr:nvSpPr>
      <xdr:spPr>
        <a:xfrm>
          <a:off x="7810500" y="123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70</xdr:row>
      <xdr:rowOff>76222</xdr:rowOff>
    </xdr:from>
    <xdr:ext cx="599010" cy="259045"/>
    <xdr:sp macro="" textlink="">
      <xdr:nvSpPr>
        <xdr:cNvPr id="432" name="テキスト ボックス 431"/>
        <xdr:cNvSpPr txBox="1"/>
      </xdr:nvSpPr>
      <xdr:spPr>
        <a:xfrm>
          <a:off x="7561794" y="1207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162,166</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7229</xdr:rowOff>
    </xdr:from>
    <xdr:to>
      <xdr:col>10</xdr:col>
      <xdr:colOff>155575</xdr:colOff>
      <xdr:row>75</xdr:row>
      <xdr:rowOff>108829</xdr:rowOff>
    </xdr:to>
    <xdr:sp macro="" textlink="">
      <xdr:nvSpPr>
        <xdr:cNvPr id="433" name="円/楕円 432"/>
        <xdr:cNvSpPr/>
      </xdr:nvSpPr>
      <xdr:spPr>
        <a:xfrm>
          <a:off x="6921500" y="1286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125356</xdr:rowOff>
    </xdr:from>
    <xdr:ext cx="534377" cy="259045"/>
    <xdr:sp macro="" textlink="">
      <xdr:nvSpPr>
        <xdr:cNvPr id="434" name="テキスト ボックス 433"/>
        <xdr:cNvSpPr txBox="1"/>
      </xdr:nvSpPr>
      <xdr:spPr>
        <a:xfrm>
          <a:off x="6705111" y="1264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42425</xdr:rowOff>
    </xdr:from>
    <xdr:to>
      <xdr:col>15</xdr:col>
      <xdr:colOff>180975</xdr:colOff>
      <xdr:row>98</xdr:row>
      <xdr:rowOff>47656</xdr:rowOff>
    </xdr:to>
    <xdr:cxnSp macro="">
      <xdr:nvCxnSpPr>
        <xdr:cNvPr id="463" name="直線コネクタ 462"/>
        <xdr:cNvCxnSpPr/>
      </xdr:nvCxnSpPr>
      <xdr:spPr>
        <a:xfrm>
          <a:off x="9639300" y="16844525"/>
          <a:ext cx="8382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4" name="土木費平均値テキスト"/>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166370</xdr:rowOff>
    </xdr:from>
    <xdr:to>
      <xdr:col>14</xdr:col>
      <xdr:colOff>28575</xdr:colOff>
      <xdr:row>98</xdr:row>
      <xdr:rowOff>42425</xdr:rowOff>
    </xdr:to>
    <xdr:cxnSp macro="">
      <xdr:nvCxnSpPr>
        <xdr:cNvPr id="466" name="直線コネクタ 465"/>
        <xdr:cNvCxnSpPr/>
      </xdr:nvCxnSpPr>
      <xdr:spPr>
        <a:xfrm>
          <a:off x="8750300" y="16797020"/>
          <a:ext cx="889000" cy="4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157107</xdr:rowOff>
    </xdr:from>
    <xdr:to>
      <xdr:col>12</xdr:col>
      <xdr:colOff>511175</xdr:colOff>
      <xdr:row>97</xdr:row>
      <xdr:rowOff>166370</xdr:rowOff>
    </xdr:to>
    <xdr:cxnSp macro="">
      <xdr:nvCxnSpPr>
        <xdr:cNvPr id="469" name="直線コネクタ 468"/>
        <xdr:cNvCxnSpPr/>
      </xdr:nvCxnSpPr>
      <xdr:spPr>
        <a:xfrm>
          <a:off x="7861300" y="16787757"/>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18735</xdr:rowOff>
    </xdr:from>
    <xdr:to>
      <xdr:col>12</xdr:col>
      <xdr:colOff>561975</xdr:colOff>
      <xdr:row>97</xdr:row>
      <xdr:rowOff>120335</xdr:rowOff>
    </xdr:to>
    <xdr:sp macro="" textlink="">
      <xdr:nvSpPr>
        <xdr:cNvPr id="470" name="フローチャート : 判断 469"/>
        <xdr:cNvSpPr/>
      </xdr:nvSpPr>
      <xdr:spPr>
        <a:xfrm>
          <a:off x="8699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136862</xdr:rowOff>
    </xdr:from>
    <xdr:ext cx="599010" cy="259045"/>
    <xdr:sp macro="" textlink="">
      <xdr:nvSpPr>
        <xdr:cNvPr id="471" name="テキスト ボックス 470"/>
        <xdr:cNvSpPr txBox="1"/>
      </xdr:nvSpPr>
      <xdr:spPr>
        <a:xfrm>
          <a:off x="8450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157107</xdr:rowOff>
    </xdr:from>
    <xdr:to>
      <xdr:col>11</xdr:col>
      <xdr:colOff>307975</xdr:colOff>
      <xdr:row>98</xdr:row>
      <xdr:rowOff>15015</xdr:rowOff>
    </xdr:to>
    <xdr:cxnSp macro="">
      <xdr:nvCxnSpPr>
        <xdr:cNvPr id="472" name="直線コネクタ 471"/>
        <xdr:cNvCxnSpPr/>
      </xdr:nvCxnSpPr>
      <xdr:spPr>
        <a:xfrm flipV="1">
          <a:off x="6972300" y="16787757"/>
          <a:ext cx="8890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72549</xdr:rowOff>
    </xdr:from>
    <xdr:to>
      <xdr:col>11</xdr:col>
      <xdr:colOff>358775</xdr:colOff>
      <xdr:row>98</xdr:row>
      <xdr:rowOff>2699</xdr:rowOff>
    </xdr:to>
    <xdr:sp macro="" textlink="">
      <xdr:nvSpPr>
        <xdr:cNvPr id="473" name="フローチャート : 判断 472"/>
        <xdr:cNvSpPr/>
      </xdr:nvSpPr>
      <xdr:spPr>
        <a:xfrm>
          <a:off x="7810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19226</xdr:rowOff>
    </xdr:from>
    <xdr:ext cx="599010" cy="259045"/>
    <xdr:sp macro="" textlink="">
      <xdr:nvSpPr>
        <xdr:cNvPr id="474" name="テキスト ボックス 473"/>
        <xdr:cNvSpPr txBox="1"/>
      </xdr:nvSpPr>
      <xdr:spPr>
        <a:xfrm>
          <a:off x="7561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120870</xdr:rowOff>
    </xdr:from>
    <xdr:to>
      <xdr:col>10</xdr:col>
      <xdr:colOff>155575</xdr:colOff>
      <xdr:row>98</xdr:row>
      <xdr:rowOff>51020</xdr:rowOff>
    </xdr:to>
    <xdr:sp macro="" textlink="">
      <xdr:nvSpPr>
        <xdr:cNvPr id="475" name="フローチャート : 判断 474"/>
        <xdr:cNvSpPr/>
      </xdr:nvSpPr>
      <xdr:spPr>
        <a:xfrm>
          <a:off x="6921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67547</xdr:rowOff>
    </xdr:from>
    <xdr:ext cx="599010" cy="259045"/>
    <xdr:sp macro="" textlink="">
      <xdr:nvSpPr>
        <xdr:cNvPr id="476" name="テキスト ボックス 475"/>
        <xdr:cNvSpPr txBox="1"/>
      </xdr:nvSpPr>
      <xdr:spPr>
        <a:xfrm>
          <a:off x="6672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168306</xdr:rowOff>
    </xdr:from>
    <xdr:to>
      <xdr:col>15</xdr:col>
      <xdr:colOff>231775</xdr:colOff>
      <xdr:row>98</xdr:row>
      <xdr:rowOff>98456</xdr:rowOff>
    </xdr:to>
    <xdr:sp macro="" textlink="">
      <xdr:nvSpPr>
        <xdr:cNvPr id="482" name="円/楕円 481"/>
        <xdr:cNvSpPr/>
      </xdr:nvSpPr>
      <xdr:spPr>
        <a:xfrm>
          <a:off x="10426700" y="167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83233</xdr:rowOff>
    </xdr:from>
    <xdr:ext cx="534377" cy="259045"/>
    <xdr:sp macro="" textlink="">
      <xdr:nvSpPr>
        <xdr:cNvPr id="483" name="土木費該当値テキスト"/>
        <xdr:cNvSpPr txBox="1"/>
      </xdr:nvSpPr>
      <xdr:spPr>
        <a:xfrm>
          <a:off x="10528300" y="167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88,317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163075</xdr:rowOff>
    </xdr:from>
    <xdr:to>
      <xdr:col>14</xdr:col>
      <xdr:colOff>79375</xdr:colOff>
      <xdr:row>98</xdr:row>
      <xdr:rowOff>93225</xdr:rowOff>
    </xdr:to>
    <xdr:sp macro="" textlink="">
      <xdr:nvSpPr>
        <xdr:cNvPr id="484" name="円/楕円 483"/>
        <xdr:cNvSpPr/>
      </xdr:nvSpPr>
      <xdr:spPr>
        <a:xfrm>
          <a:off x="9588500" y="167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84352</xdr:rowOff>
    </xdr:from>
    <xdr:ext cx="534377" cy="259045"/>
    <xdr:sp macro="" textlink="">
      <xdr:nvSpPr>
        <xdr:cNvPr id="485" name="テキスト ボックス 484"/>
        <xdr:cNvSpPr txBox="1"/>
      </xdr:nvSpPr>
      <xdr:spPr>
        <a:xfrm>
          <a:off x="9372111" y="1688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91,063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115570</xdr:rowOff>
    </xdr:from>
    <xdr:to>
      <xdr:col>12</xdr:col>
      <xdr:colOff>561975</xdr:colOff>
      <xdr:row>98</xdr:row>
      <xdr:rowOff>45720</xdr:rowOff>
    </xdr:to>
    <xdr:sp macro="" textlink="">
      <xdr:nvSpPr>
        <xdr:cNvPr id="486" name="円/楕円 485"/>
        <xdr:cNvSpPr/>
      </xdr:nvSpPr>
      <xdr:spPr>
        <a:xfrm>
          <a:off x="8699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36847</xdr:rowOff>
    </xdr:from>
    <xdr:ext cx="599010" cy="259045"/>
    <xdr:sp macro="" textlink="">
      <xdr:nvSpPr>
        <xdr:cNvPr id="487" name="テキスト ボックス 486"/>
        <xdr:cNvSpPr txBox="1"/>
      </xdr:nvSpPr>
      <xdr:spPr>
        <a:xfrm>
          <a:off x="8450794" y="1683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116,000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106307</xdr:rowOff>
    </xdr:from>
    <xdr:to>
      <xdr:col>11</xdr:col>
      <xdr:colOff>358775</xdr:colOff>
      <xdr:row>98</xdr:row>
      <xdr:rowOff>36457</xdr:rowOff>
    </xdr:to>
    <xdr:sp macro="" textlink="">
      <xdr:nvSpPr>
        <xdr:cNvPr id="488" name="円/楕円 487"/>
        <xdr:cNvSpPr/>
      </xdr:nvSpPr>
      <xdr:spPr>
        <a:xfrm>
          <a:off x="7810500" y="1673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27584</xdr:rowOff>
    </xdr:from>
    <xdr:ext cx="599010" cy="259045"/>
    <xdr:sp macro="" textlink="">
      <xdr:nvSpPr>
        <xdr:cNvPr id="489" name="テキスト ボックス 488"/>
        <xdr:cNvSpPr txBox="1"/>
      </xdr:nvSpPr>
      <xdr:spPr>
        <a:xfrm>
          <a:off x="7561794" y="1682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120,863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135665</xdr:rowOff>
    </xdr:from>
    <xdr:to>
      <xdr:col>10</xdr:col>
      <xdr:colOff>155575</xdr:colOff>
      <xdr:row>98</xdr:row>
      <xdr:rowOff>65815</xdr:rowOff>
    </xdr:to>
    <xdr:sp macro="" textlink="">
      <xdr:nvSpPr>
        <xdr:cNvPr id="490" name="円/楕円 489"/>
        <xdr:cNvSpPr/>
      </xdr:nvSpPr>
      <xdr:spPr>
        <a:xfrm>
          <a:off x="6921500" y="1676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56942</xdr:rowOff>
    </xdr:from>
    <xdr:ext cx="599010" cy="259045"/>
    <xdr:sp macro="" textlink="">
      <xdr:nvSpPr>
        <xdr:cNvPr id="491" name="テキスト ボックス 490"/>
        <xdr:cNvSpPr txBox="1"/>
      </xdr:nvSpPr>
      <xdr:spPr>
        <a:xfrm>
          <a:off x="6672794" y="1685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5885</xdr:rowOff>
    </xdr:from>
    <xdr:to>
      <xdr:col>23</xdr:col>
      <xdr:colOff>517525</xdr:colOff>
      <xdr:row>38</xdr:row>
      <xdr:rowOff>24741</xdr:rowOff>
    </xdr:to>
    <xdr:cxnSp macro="">
      <xdr:nvCxnSpPr>
        <xdr:cNvPr id="520" name="直線コネクタ 519"/>
        <xdr:cNvCxnSpPr/>
      </xdr:nvCxnSpPr>
      <xdr:spPr>
        <a:xfrm flipV="1">
          <a:off x="15481300" y="6520985"/>
          <a:ext cx="838200" cy="1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129182</xdr:rowOff>
    </xdr:from>
    <xdr:ext cx="534377" cy="259045"/>
    <xdr:sp macro="" textlink="">
      <xdr:nvSpPr>
        <xdr:cNvPr id="521" name="消防費平均値テキスト"/>
        <xdr:cNvSpPr txBox="1"/>
      </xdr:nvSpPr>
      <xdr:spPr>
        <a:xfrm>
          <a:off x="16370300" y="6472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169559</xdr:rowOff>
    </xdr:from>
    <xdr:to>
      <xdr:col>22</xdr:col>
      <xdr:colOff>365125</xdr:colOff>
      <xdr:row>38</xdr:row>
      <xdr:rowOff>24741</xdr:rowOff>
    </xdr:to>
    <xdr:cxnSp macro="">
      <xdr:nvCxnSpPr>
        <xdr:cNvPr id="523" name="直線コネクタ 522"/>
        <xdr:cNvCxnSpPr/>
      </xdr:nvCxnSpPr>
      <xdr:spPr>
        <a:xfrm>
          <a:off x="14592300" y="6341759"/>
          <a:ext cx="889000" cy="19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5" name="テキスト ボックス 524"/>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169559</xdr:rowOff>
    </xdr:from>
    <xdr:to>
      <xdr:col>21</xdr:col>
      <xdr:colOff>161925</xdr:colOff>
      <xdr:row>37</xdr:row>
      <xdr:rowOff>16344</xdr:rowOff>
    </xdr:to>
    <xdr:cxnSp macro="">
      <xdr:nvCxnSpPr>
        <xdr:cNvPr id="526" name="直線コネクタ 525"/>
        <xdr:cNvCxnSpPr/>
      </xdr:nvCxnSpPr>
      <xdr:spPr>
        <a:xfrm flipV="1">
          <a:off x="13703300" y="6341759"/>
          <a:ext cx="889000" cy="1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125922</xdr:rowOff>
    </xdr:from>
    <xdr:to>
      <xdr:col>21</xdr:col>
      <xdr:colOff>212725</xdr:colOff>
      <xdr:row>38</xdr:row>
      <xdr:rowOff>56072</xdr:rowOff>
    </xdr:to>
    <xdr:sp macro="" textlink="">
      <xdr:nvSpPr>
        <xdr:cNvPr id="527" name="フローチャート : 判断 526"/>
        <xdr:cNvSpPr/>
      </xdr:nvSpPr>
      <xdr:spPr>
        <a:xfrm>
          <a:off x="14541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47199</xdr:rowOff>
    </xdr:from>
    <xdr:ext cx="534377" cy="259045"/>
    <xdr:sp macro="" textlink="">
      <xdr:nvSpPr>
        <xdr:cNvPr id="528" name="テキスト ボックス 527"/>
        <xdr:cNvSpPr txBox="1"/>
      </xdr:nvSpPr>
      <xdr:spPr>
        <a:xfrm>
          <a:off x="14325111" y="656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16344</xdr:rowOff>
    </xdr:from>
    <xdr:to>
      <xdr:col>19</xdr:col>
      <xdr:colOff>644525</xdr:colOff>
      <xdr:row>38</xdr:row>
      <xdr:rowOff>14721</xdr:rowOff>
    </xdr:to>
    <xdr:cxnSp macro="">
      <xdr:nvCxnSpPr>
        <xdr:cNvPr id="529" name="直線コネクタ 528"/>
        <xdr:cNvCxnSpPr/>
      </xdr:nvCxnSpPr>
      <xdr:spPr>
        <a:xfrm flipV="1">
          <a:off x="12814300" y="6359994"/>
          <a:ext cx="889000" cy="16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127552</xdr:rowOff>
    </xdr:from>
    <xdr:to>
      <xdr:col>20</xdr:col>
      <xdr:colOff>9525</xdr:colOff>
      <xdr:row>38</xdr:row>
      <xdr:rowOff>57702</xdr:rowOff>
    </xdr:to>
    <xdr:sp macro="" textlink="">
      <xdr:nvSpPr>
        <xdr:cNvPr id="530" name="フローチャート : 判断 529"/>
        <xdr:cNvSpPr/>
      </xdr:nvSpPr>
      <xdr:spPr>
        <a:xfrm>
          <a:off x="13652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48830</xdr:rowOff>
    </xdr:from>
    <xdr:ext cx="534377" cy="259045"/>
    <xdr:sp macro="" textlink="">
      <xdr:nvSpPr>
        <xdr:cNvPr id="531" name="テキスト ボックス 530"/>
        <xdr:cNvSpPr txBox="1"/>
      </xdr:nvSpPr>
      <xdr:spPr>
        <a:xfrm>
          <a:off x="13436111" y="65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5705</xdr:rowOff>
    </xdr:from>
    <xdr:to>
      <xdr:col>18</xdr:col>
      <xdr:colOff>492125</xdr:colOff>
      <xdr:row>38</xdr:row>
      <xdr:rowOff>107305</xdr:rowOff>
    </xdr:to>
    <xdr:sp macro="" textlink="">
      <xdr:nvSpPr>
        <xdr:cNvPr id="532" name="フローチャート : 判断 531"/>
        <xdr:cNvSpPr/>
      </xdr:nvSpPr>
      <xdr:spPr>
        <a:xfrm>
          <a:off x="12763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98432</xdr:rowOff>
    </xdr:from>
    <xdr:ext cx="534377" cy="259045"/>
    <xdr:sp macro="" textlink="">
      <xdr:nvSpPr>
        <xdr:cNvPr id="533" name="テキスト ボックス 532"/>
        <xdr:cNvSpPr txBox="1"/>
      </xdr:nvSpPr>
      <xdr:spPr>
        <a:xfrm>
          <a:off x="12547111" y="661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126535</xdr:rowOff>
    </xdr:from>
    <xdr:to>
      <xdr:col>23</xdr:col>
      <xdr:colOff>568325</xdr:colOff>
      <xdr:row>38</xdr:row>
      <xdr:rowOff>56685</xdr:rowOff>
    </xdr:to>
    <xdr:sp macro="" textlink="">
      <xdr:nvSpPr>
        <xdr:cNvPr id="539" name="円/楕円 538"/>
        <xdr:cNvSpPr/>
      </xdr:nvSpPr>
      <xdr:spPr>
        <a:xfrm>
          <a:off x="16268700" y="64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85912</xdr:rowOff>
    </xdr:from>
    <xdr:ext cx="534377" cy="259045"/>
    <xdr:sp macro="" textlink="">
      <xdr:nvSpPr>
        <xdr:cNvPr id="540" name="消防費該当値テキスト"/>
        <xdr:cNvSpPr txBox="1"/>
      </xdr:nvSpPr>
      <xdr:spPr>
        <a:xfrm>
          <a:off x="16370300" y="625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55,122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145391</xdr:rowOff>
    </xdr:from>
    <xdr:to>
      <xdr:col>22</xdr:col>
      <xdr:colOff>415925</xdr:colOff>
      <xdr:row>38</xdr:row>
      <xdr:rowOff>75541</xdr:rowOff>
    </xdr:to>
    <xdr:sp macro="" textlink="">
      <xdr:nvSpPr>
        <xdr:cNvPr id="541" name="円/楕円 540"/>
        <xdr:cNvSpPr/>
      </xdr:nvSpPr>
      <xdr:spPr>
        <a:xfrm>
          <a:off x="15430500" y="64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66668</xdr:rowOff>
    </xdr:from>
    <xdr:ext cx="534377" cy="259045"/>
    <xdr:sp macro="" textlink="">
      <xdr:nvSpPr>
        <xdr:cNvPr id="542" name="テキスト ボックス 541"/>
        <xdr:cNvSpPr txBox="1"/>
      </xdr:nvSpPr>
      <xdr:spPr>
        <a:xfrm>
          <a:off x="15214111" y="65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118759</xdr:rowOff>
    </xdr:from>
    <xdr:to>
      <xdr:col>21</xdr:col>
      <xdr:colOff>212725</xdr:colOff>
      <xdr:row>37</xdr:row>
      <xdr:rowOff>48909</xdr:rowOff>
    </xdr:to>
    <xdr:sp macro="" textlink="">
      <xdr:nvSpPr>
        <xdr:cNvPr id="543" name="円/楕円 542"/>
        <xdr:cNvSpPr/>
      </xdr:nvSpPr>
      <xdr:spPr>
        <a:xfrm>
          <a:off x="14541500" y="629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65436</xdr:rowOff>
    </xdr:from>
    <xdr:ext cx="599010" cy="259045"/>
    <xdr:sp macro="" textlink="">
      <xdr:nvSpPr>
        <xdr:cNvPr id="544" name="テキスト ボックス 543"/>
        <xdr:cNvSpPr txBox="1"/>
      </xdr:nvSpPr>
      <xdr:spPr>
        <a:xfrm>
          <a:off x="14292794" y="606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102,163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136994</xdr:rowOff>
    </xdr:from>
    <xdr:to>
      <xdr:col>20</xdr:col>
      <xdr:colOff>9525</xdr:colOff>
      <xdr:row>37</xdr:row>
      <xdr:rowOff>67144</xdr:rowOff>
    </xdr:to>
    <xdr:sp macro="" textlink="">
      <xdr:nvSpPr>
        <xdr:cNvPr id="545" name="円/楕円 544"/>
        <xdr:cNvSpPr/>
      </xdr:nvSpPr>
      <xdr:spPr>
        <a:xfrm>
          <a:off x="13652500" y="63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83671</xdr:rowOff>
    </xdr:from>
    <xdr:ext cx="534377" cy="259045"/>
    <xdr:sp macro="" textlink="">
      <xdr:nvSpPr>
        <xdr:cNvPr id="546" name="テキスト ボックス 545"/>
        <xdr:cNvSpPr txBox="1"/>
      </xdr:nvSpPr>
      <xdr:spPr>
        <a:xfrm>
          <a:off x="13436111" y="608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97,377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135370</xdr:rowOff>
    </xdr:from>
    <xdr:to>
      <xdr:col>18</xdr:col>
      <xdr:colOff>492125</xdr:colOff>
      <xdr:row>38</xdr:row>
      <xdr:rowOff>65520</xdr:rowOff>
    </xdr:to>
    <xdr:sp macro="" textlink="">
      <xdr:nvSpPr>
        <xdr:cNvPr id="547" name="円/楕円 546"/>
        <xdr:cNvSpPr/>
      </xdr:nvSpPr>
      <xdr:spPr>
        <a:xfrm>
          <a:off x="12763500" y="647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82047</xdr:rowOff>
    </xdr:from>
    <xdr:ext cx="534377" cy="259045"/>
    <xdr:sp macro="" textlink="">
      <xdr:nvSpPr>
        <xdr:cNvPr id="548" name="テキスト ボックス 547"/>
        <xdr:cNvSpPr txBox="1"/>
      </xdr:nvSpPr>
      <xdr:spPr>
        <a:xfrm>
          <a:off x="12547111" y="62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77056</xdr:rowOff>
    </xdr:from>
    <xdr:to>
      <xdr:col>23</xdr:col>
      <xdr:colOff>517525</xdr:colOff>
      <xdr:row>58</xdr:row>
      <xdr:rowOff>119393</xdr:rowOff>
    </xdr:to>
    <xdr:cxnSp macro="">
      <xdr:nvCxnSpPr>
        <xdr:cNvPr id="579" name="直線コネクタ 578"/>
        <xdr:cNvCxnSpPr/>
      </xdr:nvCxnSpPr>
      <xdr:spPr>
        <a:xfrm>
          <a:off x="15481300" y="9849706"/>
          <a:ext cx="838200" cy="21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80" name="教育費平均値テキスト"/>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77056</xdr:rowOff>
    </xdr:from>
    <xdr:to>
      <xdr:col>22</xdr:col>
      <xdr:colOff>365125</xdr:colOff>
      <xdr:row>58</xdr:row>
      <xdr:rowOff>120307</xdr:rowOff>
    </xdr:to>
    <xdr:cxnSp macro="">
      <xdr:nvCxnSpPr>
        <xdr:cNvPr id="582" name="直線コネクタ 581"/>
        <xdr:cNvCxnSpPr/>
      </xdr:nvCxnSpPr>
      <xdr:spPr>
        <a:xfrm flipV="1">
          <a:off x="14592300" y="9849706"/>
          <a:ext cx="889000" cy="21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154808</xdr:rowOff>
    </xdr:from>
    <xdr:ext cx="534377" cy="259045"/>
    <xdr:sp macro="" textlink="">
      <xdr:nvSpPr>
        <xdr:cNvPr id="584" name="テキスト ボックス 583"/>
        <xdr:cNvSpPr txBox="1"/>
      </xdr:nvSpPr>
      <xdr:spPr>
        <a:xfrm>
          <a:off x="15214111" y="100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120307</xdr:rowOff>
    </xdr:from>
    <xdr:to>
      <xdr:col>21</xdr:col>
      <xdr:colOff>161925</xdr:colOff>
      <xdr:row>58</xdr:row>
      <xdr:rowOff>146645</xdr:rowOff>
    </xdr:to>
    <xdr:cxnSp macro="">
      <xdr:nvCxnSpPr>
        <xdr:cNvPr id="585" name="直線コネクタ 584"/>
        <xdr:cNvCxnSpPr/>
      </xdr:nvCxnSpPr>
      <xdr:spPr>
        <a:xfrm flipV="1">
          <a:off x="13703300" y="10064407"/>
          <a:ext cx="889000" cy="2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52585</xdr:rowOff>
    </xdr:from>
    <xdr:to>
      <xdr:col>21</xdr:col>
      <xdr:colOff>212725</xdr:colOff>
      <xdr:row>58</xdr:row>
      <xdr:rowOff>154185</xdr:rowOff>
    </xdr:to>
    <xdr:sp macro="" textlink="">
      <xdr:nvSpPr>
        <xdr:cNvPr id="586" name="フローチャート : 判断 585"/>
        <xdr:cNvSpPr/>
      </xdr:nvSpPr>
      <xdr:spPr>
        <a:xfrm>
          <a:off x="14541500" y="99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170712</xdr:rowOff>
    </xdr:from>
    <xdr:ext cx="599010" cy="259045"/>
    <xdr:sp macro="" textlink="">
      <xdr:nvSpPr>
        <xdr:cNvPr id="587" name="テキスト ボックス 586"/>
        <xdr:cNvSpPr txBox="1"/>
      </xdr:nvSpPr>
      <xdr:spPr>
        <a:xfrm>
          <a:off x="14292794" y="977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146645</xdr:rowOff>
    </xdr:from>
    <xdr:to>
      <xdr:col>19</xdr:col>
      <xdr:colOff>644525</xdr:colOff>
      <xdr:row>58</xdr:row>
      <xdr:rowOff>160613</xdr:rowOff>
    </xdr:to>
    <xdr:cxnSp macro="">
      <xdr:nvCxnSpPr>
        <xdr:cNvPr id="588" name="直線コネクタ 587"/>
        <xdr:cNvCxnSpPr/>
      </xdr:nvCxnSpPr>
      <xdr:spPr>
        <a:xfrm flipV="1">
          <a:off x="12814300" y="10090745"/>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60960</xdr:rowOff>
    </xdr:from>
    <xdr:to>
      <xdr:col>20</xdr:col>
      <xdr:colOff>9525</xdr:colOff>
      <xdr:row>58</xdr:row>
      <xdr:rowOff>162560</xdr:rowOff>
    </xdr:to>
    <xdr:sp macro="" textlink="">
      <xdr:nvSpPr>
        <xdr:cNvPr id="589" name="フローチャート : 判断 588"/>
        <xdr:cNvSpPr/>
      </xdr:nvSpPr>
      <xdr:spPr>
        <a:xfrm>
          <a:off x="13652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7637</xdr:rowOff>
    </xdr:from>
    <xdr:ext cx="534377" cy="259045"/>
    <xdr:sp macro="" textlink="">
      <xdr:nvSpPr>
        <xdr:cNvPr id="590" name="テキスト ボックス 589"/>
        <xdr:cNvSpPr txBox="1"/>
      </xdr:nvSpPr>
      <xdr:spPr>
        <a:xfrm>
          <a:off x="13436111" y="97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61221</xdr:rowOff>
    </xdr:from>
    <xdr:to>
      <xdr:col>18</xdr:col>
      <xdr:colOff>492125</xdr:colOff>
      <xdr:row>58</xdr:row>
      <xdr:rowOff>162821</xdr:rowOff>
    </xdr:to>
    <xdr:sp macro="" textlink="">
      <xdr:nvSpPr>
        <xdr:cNvPr id="591" name="フローチャート : 判断 590"/>
        <xdr:cNvSpPr/>
      </xdr:nvSpPr>
      <xdr:spPr>
        <a:xfrm>
          <a:off x="12763500" y="100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7898</xdr:rowOff>
    </xdr:from>
    <xdr:ext cx="534377" cy="259045"/>
    <xdr:sp macro="" textlink="">
      <xdr:nvSpPr>
        <xdr:cNvPr id="592" name="テキスト ボックス 591"/>
        <xdr:cNvSpPr txBox="1"/>
      </xdr:nvSpPr>
      <xdr:spPr>
        <a:xfrm>
          <a:off x="12547111" y="97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68593</xdr:rowOff>
    </xdr:from>
    <xdr:to>
      <xdr:col>23</xdr:col>
      <xdr:colOff>568325</xdr:colOff>
      <xdr:row>58</xdr:row>
      <xdr:rowOff>170193</xdr:rowOff>
    </xdr:to>
    <xdr:sp macro="" textlink="">
      <xdr:nvSpPr>
        <xdr:cNvPr id="598" name="円/楕円 597"/>
        <xdr:cNvSpPr/>
      </xdr:nvSpPr>
      <xdr:spPr>
        <a:xfrm>
          <a:off x="16268700" y="1001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23544</xdr:rowOff>
    </xdr:from>
    <xdr:ext cx="534377" cy="259045"/>
    <xdr:sp macro="" textlink="">
      <xdr:nvSpPr>
        <xdr:cNvPr id="599" name="教育費該当値テキスト"/>
        <xdr:cNvSpPr txBox="1"/>
      </xdr:nvSpPr>
      <xdr:spPr>
        <a:xfrm>
          <a:off x="16370300" y="996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92,436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26256</xdr:rowOff>
    </xdr:from>
    <xdr:to>
      <xdr:col>22</xdr:col>
      <xdr:colOff>415925</xdr:colOff>
      <xdr:row>57</xdr:row>
      <xdr:rowOff>127856</xdr:rowOff>
    </xdr:to>
    <xdr:sp macro="" textlink="">
      <xdr:nvSpPr>
        <xdr:cNvPr id="600" name="円/楕円 599"/>
        <xdr:cNvSpPr/>
      </xdr:nvSpPr>
      <xdr:spPr>
        <a:xfrm>
          <a:off x="15430500" y="97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144383</xdr:rowOff>
    </xdr:from>
    <xdr:ext cx="599010" cy="259045"/>
    <xdr:sp macro="" textlink="">
      <xdr:nvSpPr>
        <xdr:cNvPr id="601" name="テキスト ボックス 600"/>
        <xdr:cNvSpPr txBox="1"/>
      </xdr:nvSpPr>
      <xdr:spPr>
        <a:xfrm>
          <a:off x="15181794" y="957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223,365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69507</xdr:rowOff>
    </xdr:from>
    <xdr:to>
      <xdr:col>21</xdr:col>
      <xdr:colOff>212725</xdr:colOff>
      <xdr:row>58</xdr:row>
      <xdr:rowOff>171107</xdr:rowOff>
    </xdr:to>
    <xdr:sp macro="" textlink="">
      <xdr:nvSpPr>
        <xdr:cNvPr id="602" name="円/楕円 601"/>
        <xdr:cNvSpPr/>
      </xdr:nvSpPr>
      <xdr:spPr>
        <a:xfrm>
          <a:off x="14541500" y="1001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162234</xdr:rowOff>
    </xdr:from>
    <xdr:ext cx="534377" cy="259045"/>
    <xdr:sp macro="" textlink="">
      <xdr:nvSpPr>
        <xdr:cNvPr id="603" name="テキスト ボックス 602"/>
        <xdr:cNvSpPr txBox="1"/>
      </xdr:nvSpPr>
      <xdr:spPr>
        <a:xfrm>
          <a:off x="14325111" y="10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91,877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95845</xdr:rowOff>
    </xdr:from>
    <xdr:to>
      <xdr:col>20</xdr:col>
      <xdr:colOff>9525</xdr:colOff>
      <xdr:row>59</xdr:row>
      <xdr:rowOff>25995</xdr:rowOff>
    </xdr:to>
    <xdr:sp macro="" textlink="">
      <xdr:nvSpPr>
        <xdr:cNvPr id="604" name="円/楕円 603"/>
        <xdr:cNvSpPr/>
      </xdr:nvSpPr>
      <xdr:spPr>
        <a:xfrm>
          <a:off x="13652500" y="100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17122</xdr:rowOff>
    </xdr:from>
    <xdr:ext cx="534377" cy="259045"/>
    <xdr:sp macro="" textlink="">
      <xdr:nvSpPr>
        <xdr:cNvPr id="605" name="テキスト ボックス 604"/>
        <xdr:cNvSpPr txBox="1"/>
      </xdr:nvSpPr>
      <xdr:spPr>
        <a:xfrm>
          <a:off x="13436111" y="1013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75,747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109813</xdr:rowOff>
    </xdr:from>
    <xdr:to>
      <xdr:col>18</xdr:col>
      <xdr:colOff>492125</xdr:colOff>
      <xdr:row>59</xdr:row>
      <xdr:rowOff>39963</xdr:rowOff>
    </xdr:to>
    <xdr:sp macro="" textlink="">
      <xdr:nvSpPr>
        <xdr:cNvPr id="606" name="円/楕円 605"/>
        <xdr:cNvSpPr/>
      </xdr:nvSpPr>
      <xdr:spPr>
        <a:xfrm>
          <a:off x="12763500" y="100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31090</xdr:rowOff>
    </xdr:from>
    <xdr:ext cx="534377" cy="259045"/>
    <xdr:sp macro="" textlink="">
      <xdr:nvSpPr>
        <xdr:cNvPr id="607" name="テキスト ボックス 606"/>
        <xdr:cNvSpPr txBox="1"/>
      </xdr:nvSpPr>
      <xdr:spPr>
        <a:xfrm>
          <a:off x="12547111" y="101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147777</xdr:rowOff>
    </xdr:from>
    <xdr:to>
      <xdr:col>23</xdr:col>
      <xdr:colOff>517525</xdr:colOff>
      <xdr:row>79</xdr:row>
      <xdr:rowOff>10885</xdr:rowOff>
    </xdr:to>
    <xdr:cxnSp macro="">
      <xdr:nvCxnSpPr>
        <xdr:cNvPr id="636" name="直線コネクタ 635"/>
        <xdr:cNvCxnSpPr/>
      </xdr:nvCxnSpPr>
      <xdr:spPr>
        <a:xfrm>
          <a:off x="15481300" y="13520877"/>
          <a:ext cx="838200" cy="3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147777</xdr:rowOff>
    </xdr:from>
    <xdr:to>
      <xdr:col>22</xdr:col>
      <xdr:colOff>365125</xdr:colOff>
      <xdr:row>79</xdr:row>
      <xdr:rowOff>44450</xdr:rowOff>
    </xdr:to>
    <xdr:cxnSp macro="">
      <xdr:nvCxnSpPr>
        <xdr:cNvPr id="639" name="直線コネクタ 638"/>
        <xdr:cNvCxnSpPr/>
      </xdr:nvCxnSpPr>
      <xdr:spPr>
        <a:xfrm flipV="1">
          <a:off x="14592300" y="13520877"/>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41" name="テキスト ボックス 640"/>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155587</xdr:rowOff>
    </xdr:from>
    <xdr:to>
      <xdr:col>21</xdr:col>
      <xdr:colOff>212725</xdr:colOff>
      <xdr:row>78</xdr:row>
      <xdr:rowOff>85737</xdr:rowOff>
    </xdr:to>
    <xdr:sp macro="" textlink="">
      <xdr:nvSpPr>
        <xdr:cNvPr id="643" name="フローチャート : 判断 642"/>
        <xdr:cNvSpPr/>
      </xdr:nvSpPr>
      <xdr:spPr>
        <a:xfrm>
          <a:off x="14541500" y="133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102264</xdr:rowOff>
    </xdr:from>
    <xdr:ext cx="534377" cy="259045"/>
    <xdr:sp macro="" textlink="">
      <xdr:nvSpPr>
        <xdr:cNvPr id="644" name="テキスト ボックス 643"/>
        <xdr:cNvSpPr txBox="1"/>
      </xdr:nvSpPr>
      <xdr:spPr>
        <a:xfrm>
          <a:off x="14325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35089</xdr:rowOff>
    </xdr:from>
    <xdr:to>
      <xdr:col>19</xdr:col>
      <xdr:colOff>644525</xdr:colOff>
      <xdr:row>79</xdr:row>
      <xdr:rowOff>44450</xdr:rowOff>
    </xdr:to>
    <xdr:cxnSp macro="">
      <xdr:nvCxnSpPr>
        <xdr:cNvPr id="645" name="直線コネクタ 644"/>
        <xdr:cNvCxnSpPr/>
      </xdr:nvCxnSpPr>
      <xdr:spPr>
        <a:xfrm>
          <a:off x="12814300" y="13579639"/>
          <a:ext cx="889000" cy="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136830</xdr:rowOff>
    </xdr:from>
    <xdr:to>
      <xdr:col>20</xdr:col>
      <xdr:colOff>9525</xdr:colOff>
      <xdr:row>78</xdr:row>
      <xdr:rowOff>66980</xdr:rowOff>
    </xdr:to>
    <xdr:sp macro="" textlink="">
      <xdr:nvSpPr>
        <xdr:cNvPr id="646" name="フローチャート : 判断 645"/>
        <xdr:cNvSpPr/>
      </xdr:nvSpPr>
      <xdr:spPr>
        <a:xfrm>
          <a:off x="13652500" y="133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83507</xdr:rowOff>
    </xdr:from>
    <xdr:ext cx="534377" cy="259045"/>
    <xdr:sp macro="" textlink="">
      <xdr:nvSpPr>
        <xdr:cNvPr id="647" name="テキスト ボックス 646"/>
        <xdr:cNvSpPr txBox="1"/>
      </xdr:nvSpPr>
      <xdr:spPr>
        <a:xfrm>
          <a:off x="13436111" y="131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76364</xdr:rowOff>
    </xdr:from>
    <xdr:to>
      <xdr:col>18</xdr:col>
      <xdr:colOff>492125</xdr:colOff>
      <xdr:row>78</xdr:row>
      <xdr:rowOff>6514</xdr:rowOff>
    </xdr:to>
    <xdr:sp macro="" textlink="">
      <xdr:nvSpPr>
        <xdr:cNvPr id="648" name="フローチャート : 判断 647"/>
        <xdr:cNvSpPr/>
      </xdr:nvSpPr>
      <xdr:spPr>
        <a:xfrm>
          <a:off x="12763500" y="1327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23041</xdr:rowOff>
    </xdr:from>
    <xdr:ext cx="534377" cy="259045"/>
    <xdr:sp macro="" textlink="">
      <xdr:nvSpPr>
        <xdr:cNvPr id="649" name="テキスト ボックス 648"/>
        <xdr:cNvSpPr txBox="1"/>
      </xdr:nvSpPr>
      <xdr:spPr>
        <a:xfrm>
          <a:off x="12547111" y="1305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131535</xdr:rowOff>
    </xdr:from>
    <xdr:to>
      <xdr:col>23</xdr:col>
      <xdr:colOff>568325</xdr:colOff>
      <xdr:row>79</xdr:row>
      <xdr:rowOff>61685</xdr:rowOff>
    </xdr:to>
    <xdr:sp macro="" textlink="">
      <xdr:nvSpPr>
        <xdr:cNvPr id="655" name="円/楕円 654"/>
        <xdr:cNvSpPr/>
      </xdr:nvSpPr>
      <xdr:spPr>
        <a:xfrm>
          <a:off x="16268700" y="135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46462</xdr:rowOff>
    </xdr:from>
    <xdr:ext cx="469744" cy="259045"/>
    <xdr:sp macro="" textlink="">
      <xdr:nvSpPr>
        <xdr:cNvPr id="656" name="災害復旧費該当値テキスト"/>
        <xdr:cNvSpPr txBox="1"/>
      </xdr:nvSpPr>
      <xdr:spPr>
        <a:xfrm>
          <a:off x="16370300" y="1341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96977</xdr:rowOff>
    </xdr:from>
    <xdr:to>
      <xdr:col>22</xdr:col>
      <xdr:colOff>415925</xdr:colOff>
      <xdr:row>79</xdr:row>
      <xdr:rowOff>27127</xdr:rowOff>
    </xdr:to>
    <xdr:sp macro="" textlink="">
      <xdr:nvSpPr>
        <xdr:cNvPr id="657" name="円/楕円 656"/>
        <xdr:cNvSpPr/>
      </xdr:nvSpPr>
      <xdr:spPr>
        <a:xfrm>
          <a:off x="15430500" y="134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18254</xdr:rowOff>
    </xdr:from>
    <xdr:ext cx="469744" cy="259045"/>
    <xdr:sp macro="" textlink="">
      <xdr:nvSpPr>
        <xdr:cNvPr id="658" name="テキスト ボックス 657"/>
        <xdr:cNvSpPr txBox="1"/>
      </xdr:nvSpPr>
      <xdr:spPr>
        <a:xfrm>
          <a:off x="15246427" y="1356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9" name="円/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0" name="テキスト ボックス 65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1" name="円/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2" name="テキスト ボックス 66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155739</xdr:rowOff>
    </xdr:from>
    <xdr:to>
      <xdr:col>18</xdr:col>
      <xdr:colOff>492125</xdr:colOff>
      <xdr:row>79</xdr:row>
      <xdr:rowOff>85889</xdr:rowOff>
    </xdr:to>
    <xdr:sp macro="" textlink="">
      <xdr:nvSpPr>
        <xdr:cNvPr id="663" name="円/楕円 662"/>
        <xdr:cNvSpPr/>
      </xdr:nvSpPr>
      <xdr:spPr>
        <a:xfrm>
          <a:off x="12763500" y="135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77016</xdr:rowOff>
    </xdr:from>
    <xdr:ext cx="378565" cy="259045"/>
    <xdr:sp macro="" textlink="">
      <xdr:nvSpPr>
        <xdr:cNvPr id="664" name="テキスト ボックス 663"/>
        <xdr:cNvSpPr txBox="1"/>
      </xdr:nvSpPr>
      <xdr:spPr>
        <a:xfrm>
          <a:off x="12625017" y="13621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88902</xdr:rowOff>
    </xdr:from>
    <xdr:to>
      <xdr:col>23</xdr:col>
      <xdr:colOff>517525</xdr:colOff>
      <xdr:row>94</xdr:row>
      <xdr:rowOff>128636</xdr:rowOff>
    </xdr:to>
    <xdr:cxnSp macro="">
      <xdr:nvCxnSpPr>
        <xdr:cNvPr id="693" name="直線コネクタ 692"/>
        <xdr:cNvCxnSpPr/>
      </xdr:nvCxnSpPr>
      <xdr:spPr>
        <a:xfrm flipV="1">
          <a:off x="15481300" y="16205202"/>
          <a:ext cx="838200" cy="3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4" name="公債費平均値テキスト"/>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128636</xdr:rowOff>
    </xdr:from>
    <xdr:to>
      <xdr:col>22</xdr:col>
      <xdr:colOff>365125</xdr:colOff>
      <xdr:row>94</xdr:row>
      <xdr:rowOff>159555</xdr:rowOff>
    </xdr:to>
    <xdr:cxnSp macro="">
      <xdr:nvCxnSpPr>
        <xdr:cNvPr id="696" name="直線コネクタ 695"/>
        <xdr:cNvCxnSpPr/>
      </xdr:nvCxnSpPr>
      <xdr:spPr>
        <a:xfrm flipV="1">
          <a:off x="14592300" y="16244936"/>
          <a:ext cx="889000" cy="3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2004</xdr:rowOff>
    </xdr:from>
    <xdr:ext cx="599010" cy="259045"/>
    <xdr:sp macro="" textlink="">
      <xdr:nvSpPr>
        <xdr:cNvPr id="698" name="テキスト ボックス 697"/>
        <xdr:cNvSpPr txBox="1"/>
      </xdr:nvSpPr>
      <xdr:spPr>
        <a:xfrm>
          <a:off x="15181794"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142797</xdr:rowOff>
    </xdr:from>
    <xdr:to>
      <xdr:col>21</xdr:col>
      <xdr:colOff>161925</xdr:colOff>
      <xdr:row>94</xdr:row>
      <xdr:rowOff>159555</xdr:rowOff>
    </xdr:to>
    <xdr:cxnSp macro="">
      <xdr:nvCxnSpPr>
        <xdr:cNvPr id="699" name="直線コネクタ 698"/>
        <xdr:cNvCxnSpPr/>
      </xdr:nvCxnSpPr>
      <xdr:spPr>
        <a:xfrm>
          <a:off x="13703300" y="16087647"/>
          <a:ext cx="889000" cy="18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65415</xdr:rowOff>
    </xdr:from>
    <xdr:to>
      <xdr:col>21</xdr:col>
      <xdr:colOff>212725</xdr:colOff>
      <xdr:row>96</xdr:row>
      <xdr:rowOff>167015</xdr:rowOff>
    </xdr:to>
    <xdr:sp macro="" textlink="">
      <xdr:nvSpPr>
        <xdr:cNvPr id="700" name="フローチャート : 判断 699"/>
        <xdr:cNvSpPr/>
      </xdr:nvSpPr>
      <xdr:spPr>
        <a:xfrm>
          <a:off x="14541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158142</xdr:rowOff>
    </xdr:from>
    <xdr:ext cx="599010" cy="259045"/>
    <xdr:sp macro="" textlink="">
      <xdr:nvSpPr>
        <xdr:cNvPr id="701" name="テキスト ボックス 700"/>
        <xdr:cNvSpPr txBox="1"/>
      </xdr:nvSpPr>
      <xdr:spPr>
        <a:xfrm>
          <a:off x="14292794" y="166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142797</xdr:rowOff>
    </xdr:from>
    <xdr:to>
      <xdr:col>19</xdr:col>
      <xdr:colOff>644525</xdr:colOff>
      <xdr:row>95</xdr:row>
      <xdr:rowOff>120417</xdr:rowOff>
    </xdr:to>
    <xdr:cxnSp macro="">
      <xdr:nvCxnSpPr>
        <xdr:cNvPr id="702" name="直線コネクタ 701"/>
        <xdr:cNvCxnSpPr/>
      </xdr:nvCxnSpPr>
      <xdr:spPr>
        <a:xfrm flipV="1">
          <a:off x="12814300" y="16087647"/>
          <a:ext cx="889000" cy="32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35389</xdr:rowOff>
    </xdr:from>
    <xdr:to>
      <xdr:col>20</xdr:col>
      <xdr:colOff>9525</xdr:colOff>
      <xdr:row>96</xdr:row>
      <xdr:rowOff>136989</xdr:rowOff>
    </xdr:to>
    <xdr:sp macro="" textlink="">
      <xdr:nvSpPr>
        <xdr:cNvPr id="703" name="フローチャート : 判断 702"/>
        <xdr:cNvSpPr/>
      </xdr:nvSpPr>
      <xdr:spPr>
        <a:xfrm>
          <a:off x="13652500" y="1649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128116</xdr:rowOff>
    </xdr:from>
    <xdr:ext cx="599010" cy="259045"/>
    <xdr:sp macro="" textlink="">
      <xdr:nvSpPr>
        <xdr:cNvPr id="704" name="テキスト ボックス 703"/>
        <xdr:cNvSpPr txBox="1"/>
      </xdr:nvSpPr>
      <xdr:spPr>
        <a:xfrm>
          <a:off x="13403794" y="1658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27022</xdr:rowOff>
    </xdr:from>
    <xdr:to>
      <xdr:col>18</xdr:col>
      <xdr:colOff>492125</xdr:colOff>
      <xdr:row>96</xdr:row>
      <xdr:rowOff>128622</xdr:rowOff>
    </xdr:to>
    <xdr:sp macro="" textlink="">
      <xdr:nvSpPr>
        <xdr:cNvPr id="705" name="フローチャート : 判断 704"/>
        <xdr:cNvSpPr/>
      </xdr:nvSpPr>
      <xdr:spPr>
        <a:xfrm>
          <a:off x="12763500" y="1648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119749</xdr:rowOff>
    </xdr:from>
    <xdr:ext cx="599010" cy="259045"/>
    <xdr:sp macro="" textlink="">
      <xdr:nvSpPr>
        <xdr:cNvPr id="706" name="テキスト ボックス 705"/>
        <xdr:cNvSpPr txBox="1"/>
      </xdr:nvSpPr>
      <xdr:spPr>
        <a:xfrm>
          <a:off x="12514794" y="1657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38102</xdr:rowOff>
    </xdr:from>
    <xdr:to>
      <xdr:col>23</xdr:col>
      <xdr:colOff>568325</xdr:colOff>
      <xdr:row>94</xdr:row>
      <xdr:rowOff>139702</xdr:rowOff>
    </xdr:to>
    <xdr:sp macro="" textlink="">
      <xdr:nvSpPr>
        <xdr:cNvPr id="712" name="円/楕円 711"/>
        <xdr:cNvSpPr/>
      </xdr:nvSpPr>
      <xdr:spPr>
        <a:xfrm>
          <a:off x="16268700" y="1615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60979</xdr:rowOff>
    </xdr:from>
    <xdr:ext cx="599010" cy="259045"/>
    <xdr:sp macro="" textlink="">
      <xdr:nvSpPr>
        <xdr:cNvPr id="713" name="公債費該当値テキスト"/>
        <xdr:cNvSpPr txBox="1"/>
      </xdr:nvSpPr>
      <xdr:spPr>
        <a:xfrm>
          <a:off x="16370300" y="1600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213,333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77836</xdr:rowOff>
    </xdr:from>
    <xdr:to>
      <xdr:col>22</xdr:col>
      <xdr:colOff>415925</xdr:colOff>
      <xdr:row>95</xdr:row>
      <xdr:rowOff>7986</xdr:rowOff>
    </xdr:to>
    <xdr:sp macro="" textlink="">
      <xdr:nvSpPr>
        <xdr:cNvPr id="714" name="円/楕円 713"/>
        <xdr:cNvSpPr/>
      </xdr:nvSpPr>
      <xdr:spPr>
        <a:xfrm>
          <a:off x="15430500" y="161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24513</xdr:rowOff>
    </xdr:from>
    <xdr:ext cx="599010" cy="259045"/>
    <xdr:sp macro="" textlink="">
      <xdr:nvSpPr>
        <xdr:cNvPr id="715" name="テキスト ボックス 714"/>
        <xdr:cNvSpPr txBox="1"/>
      </xdr:nvSpPr>
      <xdr:spPr>
        <a:xfrm>
          <a:off x="15181794" y="1596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202,904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108755</xdr:rowOff>
    </xdr:from>
    <xdr:to>
      <xdr:col>21</xdr:col>
      <xdr:colOff>212725</xdr:colOff>
      <xdr:row>95</xdr:row>
      <xdr:rowOff>38905</xdr:rowOff>
    </xdr:to>
    <xdr:sp macro="" textlink="">
      <xdr:nvSpPr>
        <xdr:cNvPr id="716" name="円/楕円 715"/>
        <xdr:cNvSpPr/>
      </xdr:nvSpPr>
      <xdr:spPr>
        <a:xfrm>
          <a:off x="14541500" y="162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55432</xdr:rowOff>
    </xdr:from>
    <xdr:ext cx="599010" cy="259045"/>
    <xdr:sp macro="" textlink="">
      <xdr:nvSpPr>
        <xdr:cNvPr id="717" name="テキスト ボックス 716"/>
        <xdr:cNvSpPr txBox="1"/>
      </xdr:nvSpPr>
      <xdr:spPr>
        <a:xfrm>
          <a:off x="14292794" y="160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194,789</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91997</xdr:rowOff>
    </xdr:from>
    <xdr:to>
      <xdr:col>20</xdr:col>
      <xdr:colOff>9525</xdr:colOff>
      <xdr:row>94</xdr:row>
      <xdr:rowOff>22147</xdr:rowOff>
    </xdr:to>
    <xdr:sp macro="" textlink="">
      <xdr:nvSpPr>
        <xdr:cNvPr id="718" name="円/楕円 717"/>
        <xdr:cNvSpPr/>
      </xdr:nvSpPr>
      <xdr:spPr>
        <a:xfrm>
          <a:off x="13652500" y="1603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38674</xdr:rowOff>
    </xdr:from>
    <xdr:ext cx="599010" cy="259045"/>
    <xdr:sp macro="" textlink="">
      <xdr:nvSpPr>
        <xdr:cNvPr id="719" name="テキスト ボックス 718"/>
        <xdr:cNvSpPr txBox="1"/>
      </xdr:nvSpPr>
      <xdr:spPr>
        <a:xfrm>
          <a:off x="13403794" y="1581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244,187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69617</xdr:rowOff>
    </xdr:from>
    <xdr:to>
      <xdr:col>18</xdr:col>
      <xdr:colOff>492125</xdr:colOff>
      <xdr:row>95</xdr:row>
      <xdr:rowOff>171217</xdr:rowOff>
    </xdr:to>
    <xdr:sp macro="" textlink="">
      <xdr:nvSpPr>
        <xdr:cNvPr id="720" name="円/楕円 719"/>
        <xdr:cNvSpPr/>
      </xdr:nvSpPr>
      <xdr:spPr>
        <a:xfrm>
          <a:off x="12763500" y="1635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16294</xdr:rowOff>
    </xdr:from>
    <xdr:ext cx="599010" cy="259045"/>
    <xdr:sp macro="" textlink="">
      <xdr:nvSpPr>
        <xdr:cNvPr id="721" name="テキスト ボックス 720"/>
        <xdr:cNvSpPr txBox="1"/>
      </xdr:nvSpPr>
      <xdr:spPr>
        <a:xfrm>
          <a:off x="12514794" y="1613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163749</xdr:rowOff>
    </xdr:from>
    <xdr:to>
      <xdr:col>32</xdr:col>
      <xdr:colOff>187325</xdr:colOff>
      <xdr:row>38</xdr:row>
      <xdr:rowOff>106050</xdr:rowOff>
    </xdr:to>
    <xdr:cxnSp macro="">
      <xdr:nvCxnSpPr>
        <xdr:cNvPr id="748" name="直線コネクタ 747"/>
        <xdr:cNvCxnSpPr/>
      </xdr:nvCxnSpPr>
      <xdr:spPr>
        <a:xfrm>
          <a:off x="21323300" y="6335949"/>
          <a:ext cx="838200" cy="28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50685</xdr:rowOff>
    </xdr:from>
    <xdr:ext cx="378565" cy="259045"/>
    <xdr:sp macro="" textlink="">
      <xdr:nvSpPr>
        <xdr:cNvPr id="749" name="諸支出金平均値テキスト"/>
        <xdr:cNvSpPr txBox="1"/>
      </xdr:nvSpPr>
      <xdr:spPr>
        <a:xfrm>
          <a:off x="22212300" y="6565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163749</xdr:rowOff>
    </xdr:from>
    <xdr:to>
      <xdr:col>31</xdr:col>
      <xdr:colOff>34925</xdr:colOff>
      <xdr:row>38</xdr:row>
      <xdr:rowOff>139700</xdr:rowOff>
    </xdr:to>
    <xdr:cxnSp macro="">
      <xdr:nvCxnSpPr>
        <xdr:cNvPr id="751" name="直線コネクタ 750"/>
        <xdr:cNvCxnSpPr/>
      </xdr:nvCxnSpPr>
      <xdr:spPr>
        <a:xfrm flipV="1">
          <a:off x="20434300" y="6335949"/>
          <a:ext cx="889000" cy="31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168002</xdr:rowOff>
    </xdr:from>
    <xdr:ext cx="378565" cy="259045"/>
    <xdr:sp macro="" textlink="">
      <xdr:nvSpPr>
        <xdr:cNvPr id="753" name="テキスト ボックス 752"/>
        <xdr:cNvSpPr txBox="1"/>
      </xdr:nvSpPr>
      <xdr:spPr>
        <a:xfrm>
          <a:off x="21134017" y="6683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75550</xdr:rowOff>
    </xdr:from>
    <xdr:to>
      <xdr:col>29</xdr:col>
      <xdr:colOff>568325</xdr:colOff>
      <xdr:row>39</xdr:row>
      <xdr:rowOff>5700</xdr:rowOff>
    </xdr:to>
    <xdr:sp macro="" textlink="">
      <xdr:nvSpPr>
        <xdr:cNvPr id="755" name="フローチャート : 判断 754"/>
        <xdr:cNvSpPr/>
      </xdr:nvSpPr>
      <xdr:spPr>
        <a:xfrm>
          <a:off x="20383500" y="659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22227</xdr:rowOff>
    </xdr:from>
    <xdr:ext cx="378565" cy="259045"/>
    <xdr:sp macro="" textlink="">
      <xdr:nvSpPr>
        <xdr:cNvPr id="756" name="テキスト ボックス 755"/>
        <xdr:cNvSpPr txBox="1"/>
      </xdr:nvSpPr>
      <xdr:spPr>
        <a:xfrm>
          <a:off x="20245017" y="636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30835</xdr:rowOff>
    </xdr:from>
    <xdr:to>
      <xdr:col>28</xdr:col>
      <xdr:colOff>365125</xdr:colOff>
      <xdr:row>38</xdr:row>
      <xdr:rowOff>132435</xdr:rowOff>
    </xdr:to>
    <xdr:sp macro="" textlink="">
      <xdr:nvSpPr>
        <xdr:cNvPr id="758" name="フローチャート : 判断 757"/>
        <xdr:cNvSpPr/>
      </xdr:nvSpPr>
      <xdr:spPr>
        <a:xfrm>
          <a:off x="19494500" y="65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148963</xdr:rowOff>
    </xdr:from>
    <xdr:ext cx="378565" cy="259045"/>
    <xdr:sp macro="" textlink="">
      <xdr:nvSpPr>
        <xdr:cNvPr id="759" name="テキスト ボックス 758"/>
        <xdr:cNvSpPr txBox="1"/>
      </xdr:nvSpPr>
      <xdr:spPr>
        <a:xfrm>
          <a:off x="19356017" y="63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70521</xdr:rowOff>
    </xdr:from>
    <xdr:to>
      <xdr:col>27</xdr:col>
      <xdr:colOff>161925</xdr:colOff>
      <xdr:row>39</xdr:row>
      <xdr:rowOff>671</xdr:rowOff>
    </xdr:to>
    <xdr:sp macro="" textlink="">
      <xdr:nvSpPr>
        <xdr:cNvPr id="760" name="フローチャート : 判断 759"/>
        <xdr:cNvSpPr/>
      </xdr:nvSpPr>
      <xdr:spPr>
        <a:xfrm>
          <a:off x="18605500" y="65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17198</xdr:rowOff>
    </xdr:from>
    <xdr:ext cx="378565" cy="259045"/>
    <xdr:sp macro="" textlink="">
      <xdr:nvSpPr>
        <xdr:cNvPr id="761" name="テキスト ボックス 760"/>
        <xdr:cNvSpPr txBox="1"/>
      </xdr:nvSpPr>
      <xdr:spPr>
        <a:xfrm>
          <a:off x="18467017" y="6360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55250</xdr:rowOff>
    </xdr:from>
    <xdr:to>
      <xdr:col>32</xdr:col>
      <xdr:colOff>238125</xdr:colOff>
      <xdr:row>38</xdr:row>
      <xdr:rowOff>156850</xdr:rowOff>
    </xdr:to>
    <xdr:sp macro="" textlink="">
      <xdr:nvSpPr>
        <xdr:cNvPr id="767" name="円/楕円 766"/>
        <xdr:cNvSpPr/>
      </xdr:nvSpPr>
      <xdr:spPr>
        <a:xfrm>
          <a:off x="22110700" y="65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14627</xdr:rowOff>
    </xdr:from>
    <xdr:ext cx="378565" cy="259045"/>
    <xdr:sp macro="" textlink="">
      <xdr:nvSpPr>
        <xdr:cNvPr id="768" name="諸支出金該当値テキスト"/>
        <xdr:cNvSpPr txBox="1"/>
      </xdr:nvSpPr>
      <xdr:spPr>
        <a:xfrm>
          <a:off x="22212300" y="6358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112949</xdr:rowOff>
    </xdr:from>
    <xdr:to>
      <xdr:col>31</xdr:col>
      <xdr:colOff>85725</xdr:colOff>
      <xdr:row>37</xdr:row>
      <xdr:rowOff>43099</xdr:rowOff>
    </xdr:to>
    <xdr:sp macro="" textlink="">
      <xdr:nvSpPr>
        <xdr:cNvPr id="769" name="円/楕円 768"/>
        <xdr:cNvSpPr/>
      </xdr:nvSpPr>
      <xdr:spPr>
        <a:xfrm>
          <a:off x="21272500" y="628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59626</xdr:rowOff>
    </xdr:from>
    <xdr:ext cx="469744" cy="259045"/>
    <xdr:sp macro="" textlink="">
      <xdr:nvSpPr>
        <xdr:cNvPr id="770" name="テキスト ボックス 769"/>
        <xdr:cNvSpPr txBox="1"/>
      </xdr:nvSpPr>
      <xdr:spPr>
        <a:xfrm>
          <a:off x="21088427" y="606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商工費は</a:t>
          </a:r>
          <a:r>
            <a:rPr kumimoji="1" lang="ja-JP" altLang="en-US" sz="1100">
              <a:solidFill>
                <a:schemeClr val="dk1"/>
              </a:solidFill>
              <a:effectLst/>
              <a:latin typeface="+mn-lt"/>
              <a:ea typeface="+mn-ea"/>
              <a:cs typeface="+mn-cs"/>
            </a:rPr>
            <a:t>、住民一人当たり１２５，０８８円となっている。これは、当村が雇用の場の確保を図るため新規起業への助成を行っており、類似</a:t>
          </a:r>
          <a:r>
            <a:rPr kumimoji="1" lang="ja-JP" altLang="ja-JP" sz="1100">
              <a:solidFill>
                <a:schemeClr val="dk1"/>
              </a:solidFill>
              <a:effectLst/>
              <a:latin typeface="+mn-lt"/>
              <a:ea typeface="+mn-ea"/>
              <a:cs typeface="+mn-cs"/>
            </a:rPr>
            <a:t>団体平均に比べ住民一人当たりのコストが増額となっている。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総務費は、住民一人当たり４４３，３０９円となっており、財政調整基金への積立金の増しが主な要因であり、類似団体平均を下回っている。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公債費は、住民一人当たり２１３，３３３円となっており、</a:t>
          </a:r>
          <a:r>
            <a:rPr kumimoji="1" lang="ja-JP" altLang="en-US" sz="1100">
              <a:solidFill>
                <a:schemeClr val="tx1"/>
              </a:solidFill>
              <a:effectLst/>
              <a:latin typeface="+mn-lt"/>
              <a:ea typeface="+mn-ea"/>
              <a:cs typeface="+mn-cs"/>
            </a:rPr>
            <a:t>ここ数年農業振興施設の</a:t>
          </a:r>
          <a:r>
            <a:rPr kumimoji="1" lang="ja-JP" altLang="en-US" sz="1100">
              <a:solidFill>
                <a:schemeClr val="dk1"/>
              </a:solidFill>
              <a:effectLst/>
              <a:latin typeface="+mn-lt"/>
              <a:ea typeface="+mn-ea"/>
              <a:cs typeface="+mn-cs"/>
            </a:rPr>
            <a:t>大型事業を継続したため上昇傾向にあり、類似団体平均を上回っている。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教育費は、児童・生徒数の減少により前年度比１３０，９２９円減少し、類似団体平均を下回っている。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労働費は、住民一人当たり６，４０４円となっており、前年度比１，６８９円上昇し、類似団体平均を上回っている。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今後も、各事業の効率化を図り、住民一人当たりのコストの減少に努めていく。</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秋田県東成瀬村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effectLst/>
              <a:latin typeface="+mn-lt"/>
              <a:ea typeface="+mn-ea"/>
              <a:cs typeface="+mn-cs"/>
            </a:rPr>
            <a:t>○　歳出における公債費について、近年の地方創生事業に係るライスセンター建設工事や循環拠点施設建設工事の償還が始まったことにより増加している。</a:t>
          </a:r>
          <a:endParaRPr kumimoji="1" lang="en-US" altLang="ja-JP" sz="900">
            <a:solidFill>
              <a:schemeClr val="tx1"/>
            </a:solidFill>
            <a:effectLst/>
            <a:latin typeface="+mn-lt"/>
            <a:ea typeface="+mn-ea"/>
            <a:cs typeface="+mn-cs"/>
          </a:endParaRPr>
        </a:p>
        <a:p>
          <a:r>
            <a:rPr kumimoji="1" lang="ja-JP" altLang="ja-JP" sz="900">
              <a:solidFill>
                <a:schemeClr val="tx1"/>
              </a:solidFill>
              <a:effectLst/>
              <a:latin typeface="+mn-lt"/>
              <a:ea typeface="+mn-ea"/>
              <a:cs typeface="+mn-cs"/>
            </a:rPr>
            <a:t>○　財政調整基金は、</a:t>
          </a:r>
          <a:r>
            <a:rPr kumimoji="1" lang="ja-JP" altLang="en-US" sz="900">
              <a:solidFill>
                <a:schemeClr val="tx1"/>
              </a:solidFill>
              <a:effectLst/>
              <a:latin typeface="+mn-lt"/>
              <a:ea typeface="+mn-ea"/>
              <a:cs typeface="+mn-cs"/>
            </a:rPr>
            <a:t>普通建設事業費の増加によりここ数年は減少傾向にあったが、Ｈ２８年度は、前年度に対し、普通建設事業費が抑えられたことにより、積立を行うことができた。</a:t>
          </a:r>
          <a:endParaRPr lang="ja-JP" altLang="ja-JP" sz="900">
            <a:solidFill>
              <a:schemeClr val="tx1"/>
            </a:solidFill>
            <a:effectLst/>
          </a:endParaRPr>
        </a:p>
        <a:p>
          <a:r>
            <a:rPr kumimoji="1" lang="ja-JP" altLang="ja-JP" sz="900">
              <a:solidFill>
                <a:schemeClr val="dk1"/>
              </a:solidFill>
              <a:effectLst/>
              <a:latin typeface="+mn-lt"/>
              <a:ea typeface="+mn-ea"/>
              <a:cs typeface="+mn-cs"/>
            </a:rPr>
            <a:t>○　実質収支</a:t>
          </a:r>
          <a:r>
            <a:rPr kumimoji="1" lang="ja-JP" altLang="en-US" sz="900">
              <a:solidFill>
                <a:schemeClr val="dk1"/>
              </a:solidFill>
              <a:effectLst/>
              <a:latin typeface="+mn-lt"/>
              <a:ea typeface="+mn-ea"/>
              <a:cs typeface="+mn-cs"/>
            </a:rPr>
            <a:t>額は、前年度比１．６７％減少している。これは、普通交付税の減が主な要因となっている。</a:t>
          </a:r>
          <a:endParaRPr lang="ja-JP" altLang="ja-JP" sz="900">
            <a:effectLst/>
          </a:endParaRPr>
        </a:p>
        <a:p>
          <a:r>
            <a:rPr kumimoji="1" lang="ja-JP" altLang="ja-JP" sz="900">
              <a:solidFill>
                <a:schemeClr val="dk1"/>
              </a:solidFill>
              <a:effectLst/>
              <a:latin typeface="+mn-lt"/>
              <a:ea typeface="+mn-ea"/>
              <a:cs typeface="+mn-cs"/>
            </a:rPr>
            <a:t>○　実質単年度収支は、基金の取崩額を積立額以内で抑えることができたため前年度</a:t>
          </a:r>
          <a:r>
            <a:rPr kumimoji="1" lang="ja-JP" altLang="en-US" sz="900">
              <a:solidFill>
                <a:schemeClr val="dk1"/>
              </a:solidFill>
              <a:effectLst/>
              <a:latin typeface="+mn-lt"/>
              <a:ea typeface="+mn-ea"/>
              <a:cs typeface="+mn-cs"/>
            </a:rPr>
            <a:t>０．８７</a:t>
          </a:r>
          <a:r>
            <a:rPr kumimoji="1" lang="ja-JP" altLang="ja-JP" sz="900">
              <a:solidFill>
                <a:schemeClr val="dk1"/>
              </a:solidFill>
              <a:effectLst/>
              <a:latin typeface="+mn-lt"/>
              <a:ea typeface="+mn-ea"/>
              <a:cs typeface="+mn-cs"/>
            </a:rPr>
            <a:t>％から</a:t>
          </a:r>
          <a:r>
            <a:rPr kumimoji="1" lang="ja-JP" altLang="en-US" sz="900">
              <a:solidFill>
                <a:schemeClr val="dk1"/>
              </a:solidFill>
              <a:effectLst/>
              <a:latin typeface="+mn-lt"/>
              <a:ea typeface="+mn-ea"/>
              <a:cs typeface="+mn-cs"/>
            </a:rPr>
            <a:t>２．０２</a:t>
          </a:r>
          <a:r>
            <a:rPr kumimoji="1" lang="ja-JP" altLang="ja-JP" sz="900">
              <a:solidFill>
                <a:schemeClr val="dk1"/>
              </a:solidFill>
              <a:effectLst/>
              <a:latin typeface="+mn-lt"/>
              <a:ea typeface="+mn-ea"/>
              <a:cs typeface="+mn-cs"/>
            </a:rPr>
            <a:t>％となっ</a:t>
          </a:r>
          <a:r>
            <a:rPr kumimoji="1" lang="ja-JP" altLang="en-US" sz="900">
              <a:solidFill>
                <a:schemeClr val="dk1"/>
              </a:solidFill>
              <a:effectLst/>
              <a:latin typeface="+mn-lt"/>
              <a:ea typeface="+mn-ea"/>
              <a:cs typeface="+mn-cs"/>
            </a:rPr>
            <a:t>ている</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税収入額が低</a:t>
          </a:r>
          <a:r>
            <a:rPr kumimoji="1" lang="ja-JP" altLang="en-US" sz="900">
              <a:solidFill>
                <a:schemeClr val="dk1"/>
              </a:solidFill>
              <a:effectLst/>
              <a:latin typeface="+mn-lt"/>
              <a:ea typeface="+mn-ea"/>
              <a:cs typeface="+mn-cs"/>
            </a:rPr>
            <a:t>く</a:t>
          </a:r>
          <a:r>
            <a:rPr kumimoji="1" lang="ja-JP" altLang="ja-JP" sz="900">
              <a:solidFill>
                <a:schemeClr val="dk1"/>
              </a:solidFill>
              <a:effectLst/>
              <a:latin typeface="+mn-lt"/>
              <a:ea typeface="+mn-ea"/>
              <a:cs typeface="+mn-cs"/>
            </a:rPr>
            <a:t>標準財政規模に占める普通交付税の影響が大きいため、今後は財政調整基金を始めとする各種基金の適正な運用に努め</a:t>
          </a:r>
          <a:r>
            <a:rPr kumimoji="1" lang="ja-JP" altLang="en-US" sz="900">
              <a:solidFill>
                <a:schemeClr val="dk1"/>
              </a:solidFill>
              <a:effectLst/>
              <a:latin typeface="+mn-lt"/>
              <a:ea typeface="+mn-ea"/>
              <a:cs typeface="+mn-cs"/>
            </a:rPr>
            <a:t>ていくほか、今後は新規の地方債発行を伴う事業の減少に努めていく。</a:t>
          </a:r>
          <a:endParaRPr kumimoji="1" lang="en-US" altLang="ja-JP" sz="9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秋田県東成瀬村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連結実質赤字比率については、全会計において黒字であり赤字はない。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一般会計については、</a:t>
          </a:r>
          <a:r>
            <a:rPr kumimoji="1" lang="ja-JP" altLang="en-US" sz="1100">
              <a:solidFill>
                <a:schemeClr val="tx1"/>
              </a:solidFill>
              <a:effectLst/>
              <a:latin typeface="+mn-lt"/>
              <a:ea typeface="+mn-ea"/>
              <a:cs typeface="+mn-cs"/>
            </a:rPr>
            <a:t>前年度に対し</a:t>
          </a:r>
          <a:r>
            <a:rPr kumimoji="1" lang="ja-JP" altLang="ja-JP" sz="1100">
              <a:solidFill>
                <a:schemeClr val="tx1"/>
              </a:solidFill>
              <a:effectLst/>
              <a:latin typeface="+mn-lt"/>
              <a:ea typeface="+mn-ea"/>
              <a:cs typeface="+mn-cs"/>
            </a:rPr>
            <a:t>普通建設事業</a:t>
          </a:r>
          <a:r>
            <a:rPr kumimoji="1" lang="ja-JP" altLang="en-US" sz="1100">
              <a:solidFill>
                <a:schemeClr val="tx1"/>
              </a:solidFill>
              <a:effectLst/>
              <a:latin typeface="+mn-lt"/>
              <a:ea typeface="+mn-ea"/>
              <a:cs typeface="+mn-cs"/>
            </a:rPr>
            <a:t>は抑えられたが、公債費の増加により黒字額が減少しており、</a:t>
          </a:r>
          <a:r>
            <a:rPr kumimoji="1" lang="en-US" altLang="ja-JP" sz="1100">
              <a:solidFill>
                <a:schemeClr val="tx1"/>
              </a:solidFill>
              <a:effectLst/>
              <a:latin typeface="+mn-lt"/>
              <a:ea typeface="+mn-ea"/>
              <a:cs typeface="+mn-cs"/>
            </a:rPr>
            <a:t>1.67</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下がっている</a:t>
          </a:r>
          <a:r>
            <a:rPr kumimoji="1" lang="ja-JP" altLang="ja-JP"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また、国保特会については、医療給付費が減ったことにより実質収支が前年度に対し上がっている。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税収などの</a:t>
          </a:r>
          <a:r>
            <a:rPr kumimoji="1" lang="ja-JP" altLang="ja-JP" sz="1100">
              <a:solidFill>
                <a:schemeClr val="dk1"/>
              </a:solidFill>
              <a:effectLst/>
              <a:latin typeface="+mn-lt"/>
              <a:ea typeface="+mn-ea"/>
              <a:cs typeface="+mn-cs"/>
            </a:rPr>
            <a:t>自主財源が少ない中で、普通交付税を含めた一般財源の確保が厳しい状況にあり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財政調整基金を始めとする各種基金の運用による財政運営が求められるため、普通交付税や地方税の動向を注視し</a:t>
          </a:r>
          <a:r>
            <a:rPr kumimoji="1" lang="ja-JP" altLang="en-US" sz="1100">
              <a:solidFill>
                <a:schemeClr val="dk1"/>
              </a:solidFill>
              <a:effectLst/>
              <a:latin typeface="+mn-lt"/>
              <a:ea typeface="+mn-ea"/>
              <a:cs typeface="+mn-cs"/>
            </a:rPr>
            <a:t>つつ、ふるさと納税の活用等により税収の増加に努めていく必要がある。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4354921</v>
      </c>
      <c r="BO4" s="381"/>
      <c r="BP4" s="381"/>
      <c r="BQ4" s="381"/>
      <c r="BR4" s="381"/>
      <c r="BS4" s="381"/>
      <c r="BT4" s="381"/>
      <c r="BU4" s="382"/>
      <c r="BV4" s="380">
        <v>4553456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5.4</v>
      </c>
      <c r="CU4" s="387"/>
      <c r="CV4" s="387"/>
      <c r="CW4" s="387"/>
      <c r="CX4" s="387"/>
      <c r="CY4" s="387"/>
      <c r="CZ4" s="387"/>
      <c r="DA4" s="388"/>
      <c r="DB4" s="386">
        <v>7.1</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4246352</v>
      </c>
      <c r="BO5" s="418"/>
      <c r="BP5" s="418"/>
      <c r="BQ5" s="418"/>
      <c r="BR5" s="418"/>
      <c r="BS5" s="418"/>
      <c r="BT5" s="418"/>
      <c r="BU5" s="419"/>
      <c r="BV5" s="417">
        <v>4357289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93.4</v>
      </c>
      <c r="CU5" s="415"/>
      <c r="CV5" s="415"/>
      <c r="CW5" s="415"/>
      <c r="CX5" s="415"/>
      <c r="CY5" s="415"/>
      <c r="CZ5" s="415"/>
      <c r="DA5" s="416"/>
      <c r="DB5" s="414">
        <v>89.8</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108569</v>
      </c>
      <c r="BO6" s="418"/>
      <c r="BP6" s="418"/>
      <c r="BQ6" s="418"/>
      <c r="BR6" s="418"/>
      <c r="BS6" s="418"/>
      <c r="BT6" s="418"/>
      <c r="BU6" s="419"/>
      <c r="BV6" s="417">
        <v>196167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96.8</v>
      </c>
      <c r="CU6" s="455"/>
      <c r="CV6" s="455"/>
      <c r="CW6" s="455"/>
      <c r="CX6" s="455"/>
      <c r="CY6" s="455"/>
      <c r="CZ6" s="455"/>
      <c r="DA6" s="456"/>
      <c r="DB6" s="454">
        <v>94</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664</v>
      </c>
      <c r="BO7" s="418"/>
      <c r="BP7" s="418"/>
      <c r="BQ7" s="418"/>
      <c r="BR7" s="418"/>
      <c r="BS7" s="418"/>
      <c r="BT7" s="418"/>
      <c r="BU7" s="419"/>
      <c r="BV7" s="417">
        <v>53742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2004143</v>
      </c>
      <c r="CU7" s="418"/>
      <c r="CV7" s="418"/>
      <c r="CW7" s="418"/>
      <c r="CX7" s="418"/>
      <c r="CY7" s="418"/>
      <c r="CZ7" s="418"/>
      <c r="DA7" s="419"/>
      <c r="DB7" s="417">
        <v>2019257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107905</v>
      </c>
      <c r="BO8" s="418"/>
      <c r="BP8" s="418"/>
      <c r="BQ8" s="418"/>
      <c r="BR8" s="418"/>
      <c r="BS8" s="418"/>
      <c r="BT8" s="418"/>
      <c r="BU8" s="419"/>
      <c r="BV8" s="417">
        <v>142425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v>
      </c>
      <c r="CU8" s="458"/>
      <c r="CV8" s="458"/>
      <c r="CW8" s="458"/>
      <c r="CX8" s="458"/>
      <c r="CY8" s="458"/>
      <c r="CZ8" s="458"/>
      <c r="DA8" s="459"/>
      <c r="DB8" s="457">
        <v>0.1</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2610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-34520</v>
      </c>
      <c r="BO9" s="418"/>
      <c r="BP9" s="418"/>
      <c r="BQ9" s="418"/>
      <c r="BR9" s="418"/>
      <c r="BS9" s="418"/>
      <c r="BT9" s="418"/>
      <c r="BU9" s="419"/>
      <c r="BV9" s="417">
        <v>14468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17.600000000000001</v>
      </c>
      <c r="CU9" s="415"/>
      <c r="CV9" s="415"/>
      <c r="CW9" s="415"/>
      <c r="CX9" s="415"/>
      <c r="CY9" s="415"/>
      <c r="CZ9" s="415"/>
      <c r="DA9" s="416"/>
      <c r="DB9" s="414">
        <v>18.899999999999999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2872</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620000</v>
      </c>
      <c r="BO10" s="418"/>
      <c r="BP10" s="418"/>
      <c r="BQ10" s="418"/>
      <c r="BR10" s="418"/>
      <c r="BS10" s="418"/>
      <c r="BT10" s="418"/>
      <c r="BU10" s="419"/>
      <c r="BV10" s="417">
        <v>360000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104</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2634</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545000</v>
      </c>
      <c r="BO12" s="418"/>
      <c r="BP12" s="418"/>
      <c r="BQ12" s="418"/>
      <c r="BR12" s="418"/>
      <c r="BS12" s="418"/>
      <c r="BT12" s="418"/>
      <c r="BU12" s="419"/>
      <c r="BV12" s="417">
        <v>357000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2626</v>
      </c>
      <c r="S13" s="499"/>
      <c r="T13" s="499"/>
      <c r="U13" s="499"/>
      <c r="V13" s="500"/>
      <c r="W13" s="433" t="s">
        <v>123</v>
      </c>
      <c r="X13" s="434"/>
      <c r="Y13" s="434"/>
      <c r="Z13" s="434"/>
      <c r="AA13" s="434"/>
      <c r="AB13" s="424"/>
      <c r="AC13" s="468">
        <v>197</v>
      </c>
      <c r="AD13" s="469"/>
      <c r="AE13" s="469"/>
      <c r="AF13" s="469"/>
      <c r="AG13" s="508"/>
      <c r="AH13" s="468">
        <v>238</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40480</v>
      </c>
      <c r="BO13" s="418"/>
      <c r="BP13" s="418"/>
      <c r="BQ13" s="418"/>
      <c r="BR13" s="418"/>
      <c r="BS13" s="418"/>
      <c r="BT13" s="418"/>
      <c r="BU13" s="419"/>
      <c r="BV13" s="417">
        <v>17468</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9.8000000000000007</v>
      </c>
      <c r="CU13" s="415"/>
      <c r="CV13" s="415"/>
      <c r="CW13" s="415"/>
      <c r="CX13" s="415"/>
      <c r="CY13" s="415"/>
      <c r="CZ13" s="415"/>
      <c r="DA13" s="416"/>
      <c r="DB13" s="414">
        <v>9.3000000000000007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2665</v>
      </c>
      <c r="S14" s="499"/>
      <c r="T14" s="499"/>
      <c r="U14" s="499"/>
      <c r="V14" s="500"/>
      <c r="W14" s="407"/>
      <c r="X14" s="408"/>
      <c r="Y14" s="408"/>
      <c r="Z14" s="408"/>
      <c r="AA14" s="408"/>
      <c r="AB14" s="397"/>
      <c r="AC14" s="501">
        <v>14.9</v>
      </c>
      <c r="AD14" s="502"/>
      <c r="AE14" s="502"/>
      <c r="AF14" s="502"/>
      <c r="AG14" s="503"/>
      <c r="AH14" s="501">
        <v>16.5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2657</v>
      </c>
      <c r="S15" s="499"/>
      <c r="T15" s="499"/>
      <c r="U15" s="499"/>
      <c r="V15" s="500"/>
      <c r="W15" s="433" t="s">
        <v>130</v>
      </c>
      <c r="X15" s="434"/>
      <c r="Y15" s="434"/>
      <c r="Z15" s="434"/>
      <c r="AA15" s="434"/>
      <c r="AB15" s="424"/>
      <c r="AC15" s="468">
        <v>441</v>
      </c>
      <c r="AD15" s="469"/>
      <c r="AE15" s="469"/>
      <c r="AF15" s="469"/>
      <c r="AG15" s="508"/>
      <c r="AH15" s="468">
        <v>534</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201347</v>
      </c>
      <c r="BO15" s="381"/>
      <c r="BP15" s="381"/>
      <c r="BQ15" s="381"/>
      <c r="BR15" s="381"/>
      <c r="BS15" s="381"/>
      <c r="BT15" s="381"/>
      <c r="BU15" s="382"/>
      <c r="BV15" s="380">
        <v>195276</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33.5</v>
      </c>
      <c r="AD16" s="502"/>
      <c r="AE16" s="502"/>
      <c r="AF16" s="502"/>
      <c r="AG16" s="503"/>
      <c r="AH16" s="501">
        <v>37</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1890454</v>
      </c>
      <c r="BO16" s="418"/>
      <c r="BP16" s="418"/>
      <c r="BQ16" s="418"/>
      <c r="BR16" s="418"/>
      <c r="BS16" s="418"/>
      <c r="BT16" s="418"/>
      <c r="BU16" s="419"/>
      <c r="BV16" s="417">
        <v>1884351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680</v>
      </c>
      <c r="AD17" s="469"/>
      <c r="AE17" s="469"/>
      <c r="AF17" s="469"/>
      <c r="AG17" s="508"/>
      <c r="AH17" s="468">
        <v>671</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246531</v>
      </c>
      <c r="BO17" s="418"/>
      <c r="BP17" s="418"/>
      <c r="BQ17" s="418"/>
      <c r="BR17" s="418"/>
      <c r="BS17" s="418"/>
      <c r="BT17" s="418"/>
      <c r="BU17" s="419"/>
      <c r="BV17" s="417">
        <v>237534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203.69</v>
      </c>
      <c r="M18" s="530"/>
      <c r="N18" s="530"/>
      <c r="O18" s="530"/>
      <c r="P18" s="530"/>
      <c r="Q18" s="530"/>
      <c r="R18" s="531"/>
      <c r="S18" s="531"/>
      <c r="T18" s="531"/>
      <c r="U18" s="531"/>
      <c r="V18" s="532"/>
      <c r="W18" s="435"/>
      <c r="X18" s="436"/>
      <c r="Y18" s="436"/>
      <c r="Z18" s="436"/>
      <c r="AA18" s="436"/>
      <c r="AB18" s="427"/>
      <c r="AC18" s="533">
        <v>51.6</v>
      </c>
      <c r="AD18" s="534"/>
      <c r="AE18" s="534"/>
      <c r="AF18" s="534"/>
      <c r="AG18" s="535"/>
      <c r="AH18" s="533">
        <v>46.5</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1896863</v>
      </c>
      <c r="BO18" s="418"/>
      <c r="BP18" s="418"/>
      <c r="BQ18" s="418"/>
      <c r="BR18" s="418"/>
      <c r="BS18" s="418"/>
      <c r="BT18" s="418"/>
      <c r="BU18" s="419"/>
      <c r="BV18" s="417">
        <v>1844233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13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3194401</v>
      </c>
      <c r="BO19" s="418"/>
      <c r="BP19" s="418"/>
      <c r="BQ19" s="418"/>
      <c r="BR19" s="418"/>
      <c r="BS19" s="418"/>
      <c r="BT19" s="418"/>
      <c r="BU19" s="419"/>
      <c r="BV19" s="417">
        <v>2853894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809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5745566</v>
      </c>
      <c r="BO23" s="418"/>
      <c r="BP23" s="418"/>
      <c r="BQ23" s="418"/>
      <c r="BR23" s="418"/>
      <c r="BS23" s="418"/>
      <c r="BT23" s="418"/>
      <c r="BU23" s="419"/>
      <c r="BV23" s="417">
        <v>5647637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7300</v>
      </c>
      <c r="R24" s="469"/>
      <c r="S24" s="469"/>
      <c r="T24" s="469"/>
      <c r="U24" s="469"/>
      <c r="V24" s="508"/>
      <c r="W24" s="563"/>
      <c r="X24" s="551"/>
      <c r="Y24" s="552"/>
      <c r="Z24" s="467" t="s">
        <v>153</v>
      </c>
      <c r="AA24" s="447"/>
      <c r="AB24" s="447"/>
      <c r="AC24" s="447"/>
      <c r="AD24" s="447"/>
      <c r="AE24" s="447"/>
      <c r="AF24" s="447"/>
      <c r="AG24" s="448"/>
      <c r="AH24" s="468">
        <v>44</v>
      </c>
      <c r="AI24" s="469"/>
      <c r="AJ24" s="469"/>
      <c r="AK24" s="469"/>
      <c r="AL24" s="508"/>
      <c r="AM24" s="468">
        <v>130152</v>
      </c>
      <c r="AN24" s="469"/>
      <c r="AO24" s="469"/>
      <c r="AP24" s="469"/>
      <c r="AQ24" s="469"/>
      <c r="AR24" s="508"/>
      <c r="AS24" s="468">
        <v>2958</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4726402</v>
      </c>
      <c r="BO24" s="418"/>
      <c r="BP24" s="418"/>
      <c r="BQ24" s="418"/>
      <c r="BR24" s="418"/>
      <c r="BS24" s="418"/>
      <c r="BT24" s="418"/>
      <c r="BU24" s="419"/>
      <c r="BV24" s="417">
        <v>4603188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5600</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8469</v>
      </c>
      <c r="BO25" s="381"/>
      <c r="BP25" s="381"/>
      <c r="BQ25" s="381"/>
      <c r="BR25" s="381"/>
      <c r="BS25" s="381"/>
      <c r="BT25" s="381"/>
      <c r="BU25" s="382"/>
      <c r="BV25" s="380">
        <v>10928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5130</v>
      </c>
      <c r="R26" s="469"/>
      <c r="S26" s="469"/>
      <c r="T26" s="469"/>
      <c r="U26" s="469"/>
      <c r="V26" s="508"/>
      <c r="W26" s="563"/>
      <c r="X26" s="551"/>
      <c r="Y26" s="552"/>
      <c r="Z26" s="467" t="s">
        <v>159</v>
      </c>
      <c r="AA26" s="573"/>
      <c r="AB26" s="573"/>
      <c r="AC26" s="573"/>
      <c r="AD26" s="573"/>
      <c r="AE26" s="573"/>
      <c r="AF26" s="573"/>
      <c r="AG26" s="574"/>
      <c r="AH26" s="468">
        <v>6</v>
      </c>
      <c r="AI26" s="469"/>
      <c r="AJ26" s="469"/>
      <c r="AK26" s="469"/>
      <c r="AL26" s="508"/>
      <c r="AM26" s="468">
        <v>15648</v>
      </c>
      <c r="AN26" s="469"/>
      <c r="AO26" s="469"/>
      <c r="AP26" s="469"/>
      <c r="AQ26" s="469"/>
      <c r="AR26" s="508"/>
      <c r="AS26" s="468">
        <v>2608</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2550</v>
      </c>
      <c r="R27" s="469"/>
      <c r="S27" s="469"/>
      <c r="T27" s="469"/>
      <c r="U27" s="469"/>
      <c r="V27" s="508"/>
      <c r="W27" s="563"/>
      <c r="X27" s="551"/>
      <c r="Y27" s="552"/>
      <c r="Z27" s="467" t="s">
        <v>162</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32000</v>
      </c>
      <c r="BO27" s="587"/>
      <c r="BP27" s="587"/>
      <c r="BQ27" s="587"/>
      <c r="BR27" s="587"/>
      <c r="BS27" s="587"/>
      <c r="BT27" s="587"/>
      <c r="BU27" s="588"/>
      <c r="BV27" s="586">
        <v>31000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2210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1678000</v>
      </c>
      <c r="BO28" s="381"/>
      <c r="BP28" s="381"/>
      <c r="BQ28" s="381"/>
      <c r="BR28" s="381"/>
      <c r="BS28" s="381"/>
      <c r="BT28" s="381"/>
      <c r="BU28" s="382"/>
      <c r="BV28" s="380">
        <v>1603000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8</v>
      </c>
      <c r="M29" s="469"/>
      <c r="N29" s="469"/>
      <c r="O29" s="469"/>
      <c r="P29" s="508"/>
      <c r="Q29" s="468">
        <v>2110</v>
      </c>
      <c r="R29" s="469"/>
      <c r="S29" s="469"/>
      <c r="T29" s="469"/>
      <c r="U29" s="469"/>
      <c r="V29" s="508"/>
      <c r="W29" s="564"/>
      <c r="X29" s="565"/>
      <c r="Y29" s="566"/>
      <c r="Z29" s="467" t="s">
        <v>169</v>
      </c>
      <c r="AA29" s="447"/>
      <c r="AB29" s="447"/>
      <c r="AC29" s="447"/>
      <c r="AD29" s="447"/>
      <c r="AE29" s="447"/>
      <c r="AF29" s="447"/>
      <c r="AG29" s="448"/>
      <c r="AH29" s="468">
        <v>44</v>
      </c>
      <c r="AI29" s="469"/>
      <c r="AJ29" s="469"/>
      <c r="AK29" s="469"/>
      <c r="AL29" s="508"/>
      <c r="AM29" s="468">
        <v>130152</v>
      </c>
      <c r="AN29" s="469"/>
      <c r="AO29" s="469"/>
      <c r="AP29" s="469"/>
      <c r="AQ29" s="469"/>
      <c r="AR29" s="508"/>
      <c r="AS29" s="468">
        <v>2958</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162000</v>
      </c>
      <c r="BO29" s="418"/>
      <c r="BP29" s="418"/>
      <c r="BQ29" s="418"/>
      <c r="BR29" s="418"/>
      <c r="BS29" s="418"/>
      <c r="BT29" s="418"/>
      <c r="BU29" s="419"/>
      <c r="BV29" s="417">
        <v>161000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96.3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93981</v>
      </c>
      <c r="BO30" s="587"/>
      <c r="BP30" s="587"/>
      <c r="BQ30" s="587"/>
      <c r="BR30" s="587"/>
      <c r="BS30" s="587"/>
      <c r="BT30" s="587"/>
      <c r="BU30" s="588"/>
      <c r="BV30" s="586">
        <v>191721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湯沢雄勝広域市町村圏組合(一般会計)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秋田栗駒リゾート</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国民健康保険特別会計（直診勘定）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秋田県市町村総合事務組合(一般会計)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栗駒開発</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介護保険特別会計（保険事業勘定）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秋田県市町村総合事務組合(交通災害共済事業等特別会計)</v>
      </c>
      <c r="BZ36" s="599"/>
      <c r="CA36" s="599"/>
      <c r="CB36" s="599"/>
      <c r="CC36" s="599"/>
      <c r="CD36" s="599"/>
      <c r="CE36" s="599"/>
      <c r="CF36" s="599"/>
      <c r="CG36" s="599"/>
      <c r="CH36" s="599"/>
      <c r="CI36" s="599"/>
      <c r="CJ36" s="599"/>
      <c r="CK36" s="599"/>
      <c r="CL36" s="599"/>
      <c r="CM36" s="599"/>
      <c r="CN36" s="167"/>
      <c r="CO36" s="598">
        <f t="shared" si="3"/>
        <v>19</v>
      </c>
      <c r="CP36" s="598"/>
      <c r="CQ36" s="599" t="str">
        <f>IF('各会計、関係団体の財政状況及び健全化判断比率'!BS9="","",'各会計、関係団体の財政状況及び健全化判断比率'!BS9)</f>
        <v>栗駒ハイランド</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後期高齢者医療特別会計（事業勘定）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秋田県市町村会館管理組合(一般会計)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介護保険特別会計（介護サービス事業勘定）</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秋田県後期高齢者医療広域連合(一般会計)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秋田県後期高齢者医療広域連合(後期高齢者医療特別会計)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秋田県町村電算システム共同事業組合（一般会計）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湯沢雄勝広域市町村圏組合(湯沢雄勝ふるさと市町村圏基金特別会計)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524</v>
      </c>
      <c r="D34" s="1184"/>
      <c r="E34" s="1185"/>
      <c r="F34" s="32">
        <v>3.52</v>
      </c>
      <c r="G34" s="33">
        <v>3.61</v>
      </c>
      <c r="H34" s="33">
        <v>6.56</v>
      </c>
      <c r="I34" s="33">
        <v>7.05</v>
      </c>
      <c r="J34" s="34">
        <v>5.38</v>
      </c>
      <c r="K34" s="22"/>
      <c r="L34" s="22"/>
      <c r="M34" s="22"/>
      <c r="N34" s="22"/>
      <c r="O34" s="22"/>
      <c r="P34" s="22"/>
    </row>
    <row r="35" spans="1:16" ht="39" customHeight="1">
      <c r="A35" s="22"/>
      <c r="B35" s="35"/>
      <c r="C35" s="1178" t="s">
        <v>525</v>
      </c>
      <c r="D35" s="1179"/>
      <c r="E35" s="1180"/>
      <c r="F35" s="36">
        <v>0.03</v>
      </c>
      <c r="G35" s="37">
        <v>0.76</v>
      </c>
      <c r="H35" s="37">
        <v>0.28999999999999998</v>
      </c>
      <c r="I35" s="37">
        <v>0.86</v>
      </c>
      <c r="J35" s="38">
        <v>1.04</v>
      </c>
      <c r="K35" s="22"/>
      <c r="L35" s="22"/>
      <c r="M35" s="22"/>
      <c r="N35" s="22"/>
      <c r="O35" s="22"/>
      <c r="P35" s="22"/>
    </row>
    <row r="36" spans="1:16" ht="39" customHeight="1">
      <c r="A36" s="22"/>
      <c r="B36" s="35"/>
      <c r="C36" s="1178" t="s">
        <v>526</v>
      </c>
      <c r="D36" s="1179"/>
      <c r="E36" s="1180"/>
      <c r="F36" s="36">
        <v>0.47</v>
      </c>
      <c r="G36" s="37">
        <v>0.33</v>
      </c>
      <c r="H36" s="37">
        <v>0.31</v>
      </c>
      <c r="I36" s="37">
        <v>0.28000000000000003</v>
      </c>
      <c r="J36" s="38">
        <v>0.18</v>
      </c>
      <c r="K36" s="22"/>
      <c r="L36" s="22"/>
      <c r="M36" s="22"/>
      <c r="N36" s="22"/>
      <c r="O36" s="22"/>
      <c r="P36" s="22"/>
    </row>
    <row r="37" spans="1:16" ht="39" customHeight="1">
      <c r="A37" s="22"/>
      <c r="B37" s="35"/>
      <c r="C37" s="1178" t="s">
        <v>527</v>
      </c>
      <c r="D37" s="1179"/>
      <c r="E37" s="1180"/>
      <c r="F37" s="36">
        <v>0.02</v>
      </c>
      <c r="G37" s="37">
        <v>0.01</v>
      </c>
      <c r="H37" s="37">
        <v>0.09</v>
      </c>
      <c r="I37" s="37">
        <v>0.08</v>
      </c>
      <c r="J37" s="38">
        <v>0.08</v>
      </c>
      <c r="K37" s="22"/>
      <c r="L37" s="22"/>
      <c r="M37" s="22"/>
      <c r="N37" s="22"/>
      <c r="O37" s="22"/>
      <c r="P37" s="22"/>
    </row>
    <row r="38" spans="1:16" ht="39" customHeight="1">
      <c r="A38" s="22"/>
      <c r="B38" s="35"/>
      <c r="C38" s="1178" t="s">
        <v>528</v>
      </c>
      <c r="D38" s="1179"/>
      <c r="E38" s="1180"/>
      <c r="F38" s="36">
        <v>0.08</v>
      </c>
      <c r="G38" s="37">
        <v>7.0000000000000007E-2</v>
      </c>
      <c r="H38" s="37">
        <v>0.06</v>
      </c>
      <c r="I38" s="37">
        <v>0.05</v>
      </c>
      <c r="J38" s="38">
        <v>0.05</v>
      </c>
      <c r="K38" s="22"/>
      <c r="L38" s="22"/>
      <c r="M38" s="22"/>
      <c r="N38" s="22"/>
      <c r="O38" s="22"/>
      <c r="P38" s="22"/>
    </row>
    <row r="39" spans="1:16" ht="39" customHeight="1">
      <c r="A39" s="22"/>
      <c r="B39" s="35"/>
      <c r="C39" s="1178" t="s">
        <v>529</v>
      </c>
      <c r="D39" s="1179"/>
      <c r="E39" s="1180"/>
      <c r="F39" s="36">
        <v>0.17</v>
      </c>
      <c r="G39" s="37">
        <v>0.06</v>
      </c>
      <c r="H39" s="37">
        <v>7.0000000000000007E-2</v>
      </c>
      <c r="I39" s="37">
        <v>0.05</v>
      </c>
      <c r="J39" s="38">
        <v>0.03</v>
      </c>
      <c r="K39" s="22"/>
      <c r="L39" s="22"/>
      <c r="M39" s="22"/>
      <c r="N39" s="22"/>
      <c r="O39" s="22"/>
      <c r="P39" s="22"/>
    </row>
    <row r="40" spans="1:16" ht="39" customHeight="1">
      <c r="A40" s="22"/>
      <c r="B40" s="35"/>
      <c r="C40" s="1178" t="s">
        <v>530</v>
      </c>
      <c r="D40" s="1179"/>
      <c r="E40" s="1180"/>
      <c r="F40" s="36">
        <v>0.06</v>
      </c>
      <c r="G40" s="37">
        <v>0.04</v>
      </c>
      <c r="H40" s="37">
        <v>0.02</v>
      </c>
      <c r="I40" s="37">
        <v>0.01</v>
      </c>
      <c r="J40" s="38">
        <v>0.03</v>
      </c>
      <c r="K40" s="22"/>
      <c r="L40" s="22"/>
      <c r="M40" s="22"/>
      <c r="N40" s="22"/>
      <c r="O40" s="22"/>
      <c r="P40" s="22"/>
    </row>
    <row r="41" spans="1:16" ht="39" customHeight="1">
      <c r="A41" s="22"/>
      <c r="B41" s="35"/>
      <c r="C41" s="1178" t="s">
        <v>531</v>
      </c>
      <c r="D41" s="1179"/>
      <c r="E41" s="1180"/>
      <c r="F41" s="36">
        <v>0.02</v>
      </c>
      <c r="G41" s="37">
        <v>0.46</v>
      </c>
      <c r="H41" s="37">
        <v>0.57999999999999996</v>
      </c>
      <c r="I41" s="37">
        <v>0</v>
      </c>
      <c r="J41" s="38">
        <v>0</v>
      </c>
      <c r="K41" s="22"/>
      <c r="L41" s="22"/>
      <c r="M41" s="22"/>
      <c r="N41" s="22"/>
      <c r="O41" s="22"/>
      <c r="P41" s="22"/>
    </row>
    <row r="42" spans="1:16" ht="39" customHeight="1">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533</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444</v>
      </c>
      <c r="L45" s="60">
        <v>504</v>
      </c>
      <c r="M45" s="60">
        <v>527</v>
      </c>
      <c r="N45" s="60">
        <v>540</v>
      </c>
      <c r="O45" s="61">
        <v>561</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45</v>
      </c>
      <c r="L48" s="64">
        <v>45</v>
      </c>
      <c r="M48" s="64">
        <v>60</v>
      </c>
      <c r="N48" s="64">
        <v>67</v>
      </c>
      <c r="O48" s="65">
        <v>71</v>
      </c>
      <c r="P48" s="48"/>
      <c r="Q48" s="48"/>
      <c r="R48" s="48"/>
      <c r="S48" s="48"/>
      <c r="T48" s="48"/>
      <c r="U48" s="48"/>
    </row>
    <row r="49" spans="1:21" ht="30.75" customHeight="1">
      <c r="A49" s="48"/>
      <c r="B49" s="1196"/>
      <c r="C49" s="1197"/>
      <c r="D49" s="62"/>
      <c r="E49" s="1188" t="s">
        <v>16</v>
      </c>
      <c r="F49" s="1188"/>
      <c r="G49" s="1188"/>
      <c r="H49" s="1188"/>
      <c r="I49" s="1188"/>
      <c r="J49" s="1189"/>
      <c r="K49" s="63">
        <v>6</v>
      </c>
      <c r="L49" s="64">
        <v>6</v>
      </c>
      <c r="M49" s="64">
        <v>6</v>
      </c>
      <c r="N49" s="64">
        <v>6</v>
      </c>
      <c r="O49" s="65">
        <v>6</v>
      </c>
      <c r="P49" s="48"/>
      <c r="Q49" s="48"/>
      <c r="R49" s="48"/>
      <c r="S49" s="48"/>
      <c r="T49" s="48"/>
      <c r="U49" s="48"/>
    </row>
    <row r="50" spans="1:21" ht="30.75" customHeight="1">
      <c r="A50" s="48"/>
      <c r="B50" s="1196"/>
      <c r="C50" s="1197"/>
      <c r="D50" s="62"/>
      <c r="E50" s="1188" t="s">
        <v>17</v>
      </c>
      <c r="F50" s="1188"/>
      <c r="G50" s="1188"/>
      <c r="H50" s="1188"/>
      <c r="I50" s="1188"/>
      <c r="J50" s="1189"/>
      <c r="K50" s="63">
        <v>3</v>
      </c>
      <c r="L50" s="64">
        <v>3</v>
      </c>
      <c r="M50" s="64">
        <v>2</v>
      </c>
      <c r="N50" s="64">
        <v>3</v>
      </c>
      <c r="O50" s="65">
        <v>3</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1</v>
      </c>
      <c r="P51" s="48"/>
      <c r="Q51" s="48"/>
      <c r="R51" s="48"/>
      <c r="S51" s="48"/>
      <c r="T51" s="48"/>
      <c r="U51" s="48"/>
    </row>
    <row r="52" spans="1:21" ht="30.75" customHeight="1">
      <c r="A52" s="48"/>
      <c r="B52" s="1186" t="s">
        <v>19</v>
      </c>
      <c r="C52" s="1187"/>
      <c r="D52" s="66"/>
      <c r="E52" s="1188" t="s">
        <v>20</v>
      </c>
      <c r="F52" s="1188"/>
      <c r="G52" s="1188"/>
      <c r="H52" s="1188"/>
      <c r="I52" s="1188"/>
      <c r="J52" s="1189"/>
      <c r="K52" s="63">
        <v>373</v>
      </c>
      <c r="L52" s="64">
        <v>426</v>
      </c>
      <c r="M52" s="64">
        <v>450</v>
      </c>
      <c r="N52" s="64">
        <v>464</v>
      </c>
      <c r="O52" s="65">
        <v>489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125</v>
      </c>
      <c r="L53" s="69">
        <v>132</v>
      </c>
      <c r="M53" s="69">
        <v>145</v>
      </c>
      <c r="N53" s="69">
        <v>152</v>
      </c>
      <c r="O53" s="70">
        <v>153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4715</v>
      </c>
      <c r="J41" s="83">
        <v>4729</v>
      </c>
      <c r="K41" s="83">
        <v>4950</v>
      </c>
      <c r="L41" s="83">
        <v>5648</v>
      </c>
      <c r="M41" s="84">
        <v>5746</v>
      </c>
    </row>
    <row r="42" spans="2:13" ht="27.75" customHeight="1">
      <c r="B42" s="1204"/>
      <c r="C42" s="1205"/>
      <c r="D42" s="85"/>
      <c r="E42" s="1210" t="s">
        <v>26</v>
      </c>
      <c r="F42" s="1210"/>
      <c r="G42" s="1210"/>
      <c r="H42" s="1211"/>
      <c r="I42" s="86" t="s">
        <v>478</v>
      </c>
      <c r="J42" s="87" t="s">
        <v>478</v>
      </c>
      <c r="K42" s="87" t="s">
        <v>478</v>
      </c>
      <c r="L42" s="87" t="s">
        <v>478</v>
      </c>
      <c r="M42" s="88" t="s">
        <v>478</v>
      </c>
    </row>
    <row r="43" spans="2:13" ht="27.75" customHeight="1">
      <c r="B43" s="1204"/>
      <c r="C43" s="1205"/>
      <c r="D43" s="85"/>
      <c r="E43" s="1210" t="s">
        <v>27</v>
      </c>
      <c r="F43" s="1210"/>
      <c r="G43" s="1210"/>
      <c r="H43" s="1211"/>
      <c r="I43" s="86">
        <v>869</v>
      </c>
      <c r="J43" s="87">
        <v>965</v>
      </c>
      <c r="K43" s="87">
        <v>1132</v>
      </c>
      <c r="L43" s="87">
        <v>1079</v>
      </c>
      <c r="M43" s="88">
        <v>1419</v>
      </c>
    </row>
    <row r="44" spans="2:13" ht="27.75" customHeight="1">
      <c r="B44" s="1204"/>
      <c r="C44" s="1205"/>
      <c r="D44" s="85"/>
      <c r="E44" s="1210" t="s">
        <v>28</v>
      </c>
      <c r="F44" s="1210"/>
      <c r="G44" s="1210"/>
      <c r="H44" s="1211"/>
      <c r="I44" s="86">
        <v>74</v>
      </c>
      <c r="J44" s="87">
        <v>71</v>
      </c>
      <c r="K44" s="87">
        <v>66</v>
      </c>
      <c r="L44" s="87">
        <v>60</v>
      </c>
      <c r="M44" s="88">
        <v>59</v>
      </c>
    </row>
    <row r="45" spans="2:13" ht="27.75" customHeight="1">
      <c r="B45" s="1204"/>
      <c r="C45" s="1205"/>
      <c r="D45" s="85"/>
      <c r="E45" s="1210" t="s">
        <v>29</v>
      </c>
      <c r="F45" s="1210"/>
      <c r="G45" s="1210"/>
      <c r="H45" s="1211"/>
      <c r="I45" s="86">
        <v>304</v>
      </c>
      <c r="J45" s="87">
        <v>328</v>
      </c>
      <c r="K45" s="87">
        <v>282</v>
      </c>
      <c r="L45" s="87">
        <v>241</v>
      </c>
      <c r="M45" s="88">
        <v>238</v>
      </c>
    </row>
    <row r="46" spans="2:13" ht="27.75" customHeight="1">
      <c r="B46" s="1204"/>
      <c r="C46" s="1205"/>
      <c r="D46" s="89"/>
      <c r="E46" s="1210" t="s">
        <v>30</v>
      </c>
      <c r="F46" s="1210"/>
      <c r="G46" s="1210"/>
      <c r="H46" s="1211"/>
      <c r="I46" s="86" t="s">
        <v>478</v>
      </c>
      <c r="J46" s="87" t="s">
        <v>478</v>
      </c>
      <c r="K46" s="87" t="s">
        <v>478</v>
      </c>
      <c r="L46" s="87" t="s">
        <v>478</v>
      </c>
      <c r="M46" s="88">
        <v>17</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v>4</v>
      </c>
      <c r="K49" s="87" t="s">
        <v>478</v>
      </c>
      <c r="L49" s="87" t="s">
        <v>478</v>
      </c>
      <c r="M49" s="88" t="s">
        <v>478</v>
      </c>
    </row>
    <row r="50" spans="2:13" ht="27.75" customHeight="1">
      <c r="B50" s="1215" t="s">
        <v>34</v>
      </c>
      <c r="C50" s="1216"/>
      <c r="D50" s="91"/>
      <c r="E50" s="1210" t="s">
        <v>35</v>
      </c>
      <c r="F50" s="1210"/>
      <c r="G50" s="1210"/>
      <c r="H50" s="1211"/>
      <c r="I50" s="86">
        <v>2189</v>
      </c>
      <c r="J50" s="87">
        <v>2163</v>
      </c>
      <c r="K50" s="87">
        <v>1981</v>
      </c>
      <c r="L50" s="87">
        <v>1987</v>
      </c>
      <c r="M50" s="88">
        <v>1966</v>
      </c>
    </row>
    <row r="51" spans="2:13" ht="27.75" customHeight="1">
      <c r="B51" s="1204"/>
      <c r="C51" s="1205"/>
      <c r="D51" s="85"/>
      <c r="E51" s="1210" t="s">
        <v>36</v>
      </c>
      <c r="F51" s="1210"/>
      <c r="G51" s="1210"/>
      <c r="H51" s="1211"/>
      <c r="I51" s="86">
        <v>1</v>
      </c>
      <c r="J51" s="87">
        <v>1</v>
      </c>
      <c r="K51" s="87">
        <v>0</v>
      </c>
      <c r="L51" s="87">
        <v>0</v>
      </c>
      <c r="M51" s="88" t="s">
        <v>478</v>
      </c>
    </row>
    <row r="52" spans="2:13" ht="27.75" customHeight="1">
      <c r="B52" s="1206"/>
      <c r="C52" s="1207"/>
      <c r="D52" s="85"/>
      <c r="E52" s="1210" t="s">
        <v>37</v>
      </c>
      <c r="F52" s="1210"/>
      <c r="G52" s="1210"/>
      <c r="H52" s="1211"/>
      <c r="I52" s="86">
        <v>4456</v>
      </c>
      <c r="J52" s="87">
        <v>4614</v>
      </c>
      <c r="K52" s="87">
        <v>4782</v>
      </c>
      <c r="L52" s="87">
        <v>5289</v>
      </c>
      <c r="M52" s="88">
        <v>5528</v>
      </c>
    </row>
    <row r="53" spans="2:13" ht="27.75" customHeight="1" thickBot="1">
      <c r="B53" s="1217" t="s">
        <v>21</v>
      </c>
      <c r="C53" s="1218"/>
      <c r="D53" s="92"/>
      <c r="E53" s="1219" t="s">
        <v>38</v>
      </c>
      <c r="F53" s="1219"/>
      <c r="G53" s="1219"/>
      <c r="H53" s="1220"/>
      <c r="I53" s="93">
        <v>-683</v>
      </c>
      <c r="J53" s="94">
        <v>-681</v>
      </c>
      <c r="K53" s="94">
        <v>-334</v>
      </c>
      <c r="L53" s="94">
        <v>-248</v>
      </c>
      <c r="M53" s="95">
        <v>-16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554</v>
      </c>
      <c r="C41" s="248"/>
      <c r="D41" s="248"/>
      <c r="E41" s="248"/>
      <c r="F41" s="248"/>
      <c r="G41" s="248"/>
      <c r="H41" s="248"/>
      <c r="I41" s="248"/>
      <c r="J41" s="248"/>
      <c r="K41" s="248"/>
      <c r="L41" s="248"/>
      <c r="M41" s="248"/>
      <c r="N41" s="248"/>
      <c r="O41" s="248"/>
      <c r="P41" s="249"/>
    </row>
    <row r="42" spans="2:17">
      <c r="B42" s="250"/>
      <c r="C42" s="246"/>
      <c r="D42" s="246"/>
      <c r="E42" s="246"/>
      <c r="F42" s="246"/>
      <c r="G42" s="353" t="s">
        <v>555</v>
      </c>
      <c r="I42" s="354"/>
      <c r="J42" s="354"/>
      <c r="K42" s="354"/>
      <c r="L42" s="246"/>
      <c r="M42" s="246"/>
      <c r="N42" s="246"/>
      <c r="O42" s="246"/>
    </row>
    <row r="43" spans="2:17">
      <c r="B43" s="250"/>
      <c r="C43" s="246"/>
      <c r="D43" s="246"/>
      <c r="E43" s="246"/>
      <c r="F43" s="246"/>
      <c r="G43" s="1221" t="s">
        <v>565</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556</v>
      </c>
    </row>
    <row r="50" spans="1:17">
      <c r="B50" s="250"/>
      <c r="C50" s="246"/>
      <c r="D50" s="246"/>
      <c r="E50" s="246"/>
      <c r="F50" s="246"/>
      <c r="G50" s="1230"/>
      <c r="H50" s="1231"/>
      <c r="I50" s="1231"/>
      <c r="J50" s="1232"/>
      <c r="K50" s="356" t="s">
        <v>518</v>
      </c>
      <c r="L50" s="356" t="s">
        <v>519</v>
      </c>
      <c r="M50" s="356" t="s">
        <v>520</v>
      </c>
      <c r="N50" s="356" t="s">
        <v>521</v>
      </c>
      <c r="O50" s="356" t="s">
        <v>522</v>
      </c>
    </row>
    <row r="51" spans="1:17">
      <c r="B51" s="250"/>
      <c r="C51" s="246"/>
      <c r="D51" s="246"/>
      <c r="E51" s="246"/>
      <c r="F51" s="246"/>
      <c r="G51" s="1233" t="s">
        <v>557</v>
      </c>
      <c r="H51" s="1234"/>
      <c r="I51" s="1239" t="s">
        <v>558</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563</v>
      </c>
      <c r="J53" s="1243"/>
      <c r="K53" s="1244"/>
      <c r="L53" s="1244"/>
      <c r="M53" s="1244"/>
      <c r="N53" s="1246">
        <v>55.4</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559</v>
      </c>
      <c r="H55" s="1248"/>
      <c r="I55" s="1243" t="s">
        <v>558</v>
      </c>
      <c r="J55" s="1243"/>
      <c r="K55" s="1241"/>
      <c r="L55" s="1241"/>
      <c r="M55" s="1241"/>
      <c r="N55" s="1242">
        <v>0</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563</v>
      </c>
      <c r="J57" s="1253"/>
      <c r="K57" s="1244"/>
      <c r="L57" s="1244"/>
      <c r="M57" s="1244"/>
      <c r="N57" s="1246">
        <v>55.8</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560</v>
      </c>
      <c r="C63" s="246"/>
      <c r="D63" s="246"/>
      <c r="E63" s="246"/>
      <c r="F63" s="246"/>
      <c r="G63" s="246"/>
      <c r="H63" s="246"/>
      <c r="I63" s="246"/>
      <c r="J63" s="246"/>
      <c r="K63" s="246"/>
      <c r="L63" s="246"/>
      <c r="M63" s="246"/>
      <c r="N63" s="246"/>
      <c r="O63" s="246"/>
    </row>
    <row r="64" spans="1:17">
      <c r="B64" s="250"/>
      <c r="C64" s="246"/>
      <c r="D64" s="246"/>
      <c r="E64" s="246"/>
      <c r="F64" s="246"/>
      <c r="G64" s="353" t="s">
        <v>555</v>
      </c>
      <c r="I64" s="354"/>
      <c r="J64" s="354"/>
      <c r="K64" s="354"/>
      <c r="L64" s="246"/>
      <c r="M64" s="246"/>
      <c r="N64" s="246"/>
      <c r="O64" s="246"/>
    </row>
    <row r="65" spans="2:30">
      <c r="B65" s="250"/>
      <c r="C65" s="246"/>
      <c r="D65" s="246"/>
      <c r="E65" s="246"/>
      <c r="F65" s="246"/>
      <c r="G65" s="1221" t="s">
        <v>564</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561</v>
      </c>
      <c r="I71" s="370"/>
      <c r="J71" s="366"/>
      <c r="K71" s="366"/>
      <c r="L71" s="367"/>
      <c r="M71" s="366"/>
      <c r="N71" s="367"/>
      <c r="O71" s="368"/>
    </row>
    <row r="72" spans="2:30">
      <c r="B72" s="250"/>
      <c r="C72" s="246"/>
      <c r="D72" s="246"/>
      <c r="E72" s="246"/>
      <c r="F72" s="246"/>
      <c r="G72" s="1230"/>
      <c r="H72" s="1231"/>
      <c r="I72" s="1231"/>
      <c r="J72" s="1232"/>
      <c r="K72" s="356" t="s">
        <v>518</v>
      </c>
      <c r="L72" s="356" t="s">
        <v>519</v>
      </c>
      <c r="M72" s="356" t="s">
        <v>520</v>
      </c>
      <c r="N72" s="356" t="s">
        <v>521</v>
      </c>
      <c r="O72" s="356" t="s">
        <v>522</v>
      </c>
    </row>
    <row r="73" spans="2:30">
      <c r="B73" s="250"/>
      <c r="C73" s="246"/>
      <c r="D73" s="246"/>
      <c r="E73" s="246"/>
      <c r="F73" s="246"/>
      <c r="G73" s="1233" t="s">
        <v>557</v>
      </c>
      <c r="H73" s="1234"/>
      <c r="I73" s="1239" t="s">
        <v>558</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562</v>
      </c>
      <c r="J75" s="1243"/>
      <c r="K75" s="1246">
        <v>9.4</v>
      </c>
      <c r="L75" s="1246">
        <v>8.3000000000000007</v>
      </c>
      <c r="M75" s="1246">
        <v>8.6</v>
      </c>
      <c r="N75" s="1246">
        <v>9.3000000000000007</v>
      </c>
      <c r="O75" s="1246">
        <v>9.8000000000000007</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559</v>
      </c>
      <c r="H77" s="1248"/>
      <c r="I77" s="1243" t="s">
        <v>558</v>
      </c>
      <c r="J77" s="1243"/>
      <c r="K77" s="1254">
        <v>0</v>
      </c>
      <c r="L77" s="1254">
        <v>0</v>
      </c>
      <c r="M77" s="1242">
        <v>0</v>
      </c>
      <c r="N77" s="1242">
        <v>0</v>
      </c>
      <c r="O77" s="1242">
        <v>0</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562</v>
      </c>
      <c r="J79" s="1253"/>
      <c r="K79" s="1256">
        <v>8.5</v>
      </c>
      <c r="L79" s="1256">
        <v>7.9</v>
      </c>
      <c r="M79" s="1256">
        <v>6.9</v>
      </c>
      <c r="N79" s="1256">
        <v>7.2</v>
      </c>
      <c r="O79" s="1256">
        <v>6</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5" zoomScaleNormal="6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189403</v>
      </c>
      <c r="E3" s="118"/>
      <c r="F3" s="119">
        <v>221823</v>
      </c>
      <c r="G3" s="120"/>
      <c r="H3" s="121"/>
    </row>
    <row r="4" spans="1:8">
      <c r="A4" s="122"/>
      <c r="B4" s="123"/>
      <c r="C4" s="124"/>
      <c r="D4" s="125">
        <v>129129</v>
      </c>
      <c r="E4" s="126"/>
      <c r="F4" s="127">
        <v>104431</v>
      </c>
      <c r="G4" s="128"/>
      <c r="H4" s="129"/>
    </row>
    <row r="5" spans="1:8">
      <c r="A5" s="110" t="s">
        <v>512</v>
      </c>
      <c r="B5" s="115"/>
      <c r="C5" s="116"/>
      <c r="D5" s="117">
        <v>505560</v>
      </c>
      <c r="E5" s="118"/>
      <c r="F5" s="119">
        <v>263041</v>
      </c>
      <c r="G5" s="120"/>
      <c r="H5" s="121"/>
    </row>
    <row r="6" spans="1:8">
      <c r="A6" s="122"/>
      <c r="B6" s="123"/>
      <c r="C6" s="124"/>
      <c r="D6" s="125">
        <v>383935</v>
      </c>
      <c r="E6" s="126"/>
      <c r="F6" s="127">
        <v>103171</v>
      </c>
      <c r="G6" s="128"/>
      <c r="H6" s="129"/>
    </row>
    <row r="7" spans="1:8">
      <c r="A7" s="110" t="s">
        <v>513</v>
      </c>
      <c r="B7" s="115"/>
      <c r="C7" s="116"/>
      <c r="D7" s="117">
        <v>453660</v>
      </c>
      <c r="E7" s="118"/>
      <c r="F7" s="119">
        <v>272886</v>
      </c>
      <c r="G7" s="120"/>
      <c r="H7" s="121"/>
    </row>
    <row r="8" spans="1:8">
      <c r="A8" s="122"/>
      <c r="B8" s="123"/>
      <c r="C8" s="124"/>
      <c r="D8" s="125">
        <v>408396</v>
      </c>
      <c r="E8" s="126"/>
      <c r="F8" s="127">
        <v>125724</v>
      </c>
      <c r="G8" s="128"/>
      <c r="H8" s="129"/>
    </row>
    <row r="9" spans="1:8">
      <c r="A9" s="110" t="s">
        <v>514</v>
      </c>
      <c r="B9" s="115"/>
      <c r="C9" s="116"/>
      <c r="D9" s="117">
        <v>536702</v>
      </c>
      <c r="E9" s="118"/>
      <c r="F9" s="119">
        <v>245039</v>
      </c>
      <c r="G9" s="120"/>
      <c r="H9" s="121"/>
    </row>
    <row r="10" spans="1:8">
      <c r="A10" s="122"/>
      <c r="B10" s="123"/>
      <c r="C10" s="124"/>
      <c r="D10" s="125">
        <v>506016</v>
      </c>
      <c r="E10" s="126"/>
      <c r="F10" s="127">
        <v>108922</v>
      </c>
      <c r="G10" s="128"/>
      <c r="H10" s="129"/>
    </row>
    <row r="11" spans="1:8">
      <c r="A11" s="110" t="s">
        <v>515</v>
      </c>
      <c r="B11" s="115"/>
      <c r="C11" s="116"/>
      <c r="D11" s="117">
        <v>296582</v>
      </c>
      <c r="E11" s="118"/>
      <c r="F11" s="119">
        <v>237994</v>
      </c>
      <c r="G11" s="120"/>
      <c r="H11" s="121"/>
    </row>
    <row r="12" spans="1:8">
      <c r="A12" s="122"/>
      <c r="B12" s="123"/>
      <c r="C12" s="130"/>
      <c r="D12" s="125">
        <v>271169</v>
      </c>
      <c r="E12" s="126"/>
      <c r="F12" s="127">
        <v>110361</v>
      </c>
      <c r="G12" s="128"/>
      <c r="H12" s="129"/>
    </row>
    <row r="13" spans="1:8">
      <c r="A13" s="110"/>
      <c r="B13" s="115"/>
      <c r="C13" s="131"/>
      <c r="D13" s="132">
        <v>396381</v>
      </c>
      <c r="E13" s="133"/>
      <c r="F13" s="134">
        <v>248157</v>
      </c>
      <c r="G13" s="135"/>
      <c r="H13" s="121"/>
    </row>
    <row r="14" spans="1:8">
      <c r="A14" s="122"/>
      <c r="B14" s="123"/>
      <c r="C14" s="124"/>
      <c r="D14" s="125">
        <v>339729</v>
      </c>
      <c r="E14" s="126"/>
      <c r="F14" s="127">
        <v>110522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3.53</v>
      </c>
      <c r="C19" s="136">
        <f>ROUND(VALUE(SUBSTITUTE(実質収支比率等に係る経年分析!G$48,"▲","-")),2)</f>
        <v>3.61</v>
      </c>
      <c r="D19" s="136">
        <f>ROUND(VALUE(SUBSTITUTE(実質収支比率等に係る経年分析!H$48,"▲","-")),2)</f>
        <v>6.56</v>
      </c>
      <c r="E19" s="136">
        <f>ROUND(VALUE(SUBSTITUTE(実質収支比率等に係る経年分析!I$48,"▲","-")),2)</f>
        <v>7.05</v>
      </c>
      <c r="F19" s="136">
        <f>ROUND(VALUE(SUBSTITUTE(実質収支比率等に係る経年分析!J$48,"▲","-")),2)</f>
        <v>5.38</v>
      </c>
    </row>
    <row r="20" spans="1:11">
      <c r="A20" s="136" t="s">
        <v>43</v>
      </c>
      <c r="B20" s="136">
        <f>ROUND(VALUE(SUBSTITUTE(実質収支比率等に係る経年分析!F$47,"▲","-")),2)</f>
        <v>92.53</v>
      </c>
      <c r="C20" s="136">
        <f>ROUND(VALUE(SUBSTITUTE(実質収支比率等に係る経年分析!G$47,"▲","-")),2)</f>
        <v>88.48</v>
      </c>
      <c r="D20" s="136">
        <f>ROUND(VALUE(SUBSTITUTE(実質収支比率等に係る経年分析!H$47,"▲","-")),2)</f>
        <v>82.04</v>
      </c>
      <c r="E20" s="136">
        <f>ROUND(VALUE(SUBSTITUTE(実質収支比率等に係る経年分析!I$47,"▲","-")),2)</f>
        <v>79.39</v>
      </c>
      <c r="F20" s="136">
        <f>ROUND(VALUE(SUBSTITUTE(実質収支比率等に係る経年分析!J$47,"▲","-")),2)</f>
        <v>83.73</v>
      </c>
    </row>
    <row r="21" spans="1:11">
      <c r="A21" s="136" t="s">
        <v>44</v>
      </c>
      <c r="B21" s="136">
        <f>IF(ISNUMBER(VALUE(SUBSTITUTE(実質収支比率等に係る経年分析!F$49,"▲","-"))),ROUND(VALUE(SUBSTITUTE(実質収支比率等に係る経年分析!F$49,"▲","-")),2),NA())</f>
        <v>7.64</v>
      </c>
      <c r="C21" s="136">
        <f>IF(ISNUMBER(VALUE(SUBSTITUTE(実質収支比率等に係る経年分析!G$49,"▲","-"))),ROUND(VALUE(SUBSTITUTE(実質収支比率等に係る経年分析!G$49,"▲","-")),2),NA())</f>
        <v>7.39</v>
      </c>
      <c r="D21" s="136">
        <f>IF(ISNUMBER(VALUE(SUBSTITUTE(実質収支比率等に係る経年分析!H$49,"▲","-"))),ROUND(VALUE(SUBSTITUTE(実質収支比率等に係る経年分析!H$49,"▲","-")),2),NA())</f>
        <v>-5.12</v>
      </c>
      <c r="E21" s="136">
        <f>IF(ISNUMBER(VALUE(SUBSTITUTE(実質収支比率等に係る経年分析!I$49,"▲","-"))),ROUND(VALUE(SUBSTITUTE(実質収支比率等に係る経年分析!I$49,"▲","-")),2),NA())</f>
        <v>0.87</v>
      </c>
      <c r="F21" s="136">
        <f>IF(ISNUMBER(VALUE(SUBSTITUTE(実質収支比率等に係る経年分析!J$49,"▲","-"))),ROUND(VALUE(SUBSTITUTE(実質収支比率等に係る経年分析!J$49,"▲","-")),2),NA())</f>
        <v>2.02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介護保険特別会計（介護サービス事業勘定）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0.46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0.57999999999999996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介護保険特別会計（保険事業勘定）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c r="A33" s="137" t="str">
        <f>IF(連結実質赤字比率に係る赤字・黒字の構成分析!C$37="",NA(),連結実質赤字比率に係る赤字・黒字の構成分析!C$37)</f>
        <v>後期高齢者医療特別会計（事業勘定）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0.08</v>
      </c>
    </row>
    <row r="34" spans="1:16">
      <c r="A34" s="137" t="str">
        <f>IF(連結実質赤字比率に係る赤字・黒字の構成分析!C$36="",NA(),連結実質赤字比率に係る赤字・黒字の構成分析!C$36)</f>
        <v>国民健康保険特別会計（直診勘定）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0.28000000000000003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0.18</v>
      </c>
    </row>
    <row r="35" spans="1:16">
      <c r="A35" s="137" t="str">
        <f>IF(連結実質赤字比率に係る赤字・黒字の構成分析!C$35="",NA(),連結実質赤字比率に係る赤字・黒字の構成分析!C$35)</f>
        <v>国民健康保険特別会計（事業勘定）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0.76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0.28999999999999998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0.86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3.52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3.61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6.56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7.05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5.38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373</v>
      </c>
      <c r="E42" s="138"/>
      <c r="F42" s="138"/>
      <c r="G42" s="138">
        <f>'実質公債費比率（分子）の構造'!L$52</f>
        <v>426</v>
      </c>
      <c r="H42" s="138"/>
      <c r="I42" s="138"/>
      <c r="J42" s="138">
        <f>'実質公債費比率（分子）の構造'!M$52</f>
        <v>450</v>
      </c>
      <c r="K42" s="138"/>
      <c r="L42" s="138"/>
      <c r="M42" s="138">
        <f>'実質公債費比率（分子）の構造'!N$52</f>
        <v>464</v>
      </c>
      <c r="N42" s="138"/>
      <c r="O42" s="138"/>
      <c r="P42" s="138">
        <f>'実質公債費比率（分子）の構造'!O$52</f>
        <v>489</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1</v>
      </c>
      <c r="O43" s="138"/>
      <c r="P43" s="138"/>
    </row>
    <row r="44" spans="1:16">
      <c r="A44" s="138" t="s">
        <v>53</v>
      </c>
      <c r="B44" s="138">
        <f>'実質公債費比率（分子）の構造'!K$50</f>
        <v>3</v>
      </c>
      <c r="C44" s="138"/>
      <c r="D44" s="138"/>
      <c r="E44" s="138">
        <f>'実質公債費比率（分子）の構造'!L$50</f>
        <v>3</v>
      </c>
      <c r="F44" s="138"/>
      <c r="G44" s="138"/>
      <c r="H44" s="138">
        <f>'実質公債費比率（分子）の構造'!M$50</f>
        <v>2</v>
      </c>
      <c r="I44" s="138"/>
      <c r="J44" s="138"/>
      <c r="K44" s="138">
        <f>'実質公債費比率（分子）の構造'!N$50</f>
        <v>3</v>
      </c>
      <c r="L44" s="138"/>
      <c r="M44" s="138"/>
      <c r="N44" s="138">
        <f>'実質公債費比率（分子）の構造'!O$50</f>
        <v>3</v>
      </c>
      <c r="O44" s="138"/>
      <c r="P44" s="138"/>
    </row>
    <row r="45" spans="1:16">
      <c r="A45" s="138" t="s">
        <v>54</v>
      </c>
      <c r="B45" s="138">
        <f>'実質公債費比率（分子）の構造'!K$49</f>
        <v>6</v>
      </c>
      <c r="C45" s="138"/>
      <c r="D45" s="138"/>
      <c r="E45" s="138">
        <f>'実質公債費比率（分子）の構造'!L$49</f>
        <v>6</v>
      </c>
      <c r="F45" s="138"/>
      <c r="G45" s="138"/>
      <c r="H45" s="138">
        <f>'実質公債費比率（分子）の構造'!M$49</f>
        <v>6</v>
      </c>
      <c r="I45" s="138"/>
      <c r="J45" s="138"/>
      <c r="K45" s="138">
        <f>'実質公債費比率（分子）の構造'!N$49</f>
        <v>6</v>
      </c>
      <c r="L45" s="138"/>
      <c r="M45" s="138"/>
      <c r="N45" s="138">
        <f>'実質公債費比率（分子）の構造'!O$49</f>
        <v>6</v>
      </c>
      <c r="O45" s="138"/>
      <c r="P45" s="138"/>
    </row>
    <row r="46" spans="1:16">
      <c r="A46" s="138" t="s">
        <v>55</v>
      </c>
      <c r="B46" s="138">
        <f>'実質公債費比率（分子）の構造'!K$48</f>
        <v>45</v>
      </c>
      <c r="C46" s="138"/>
      <c r="D46" s="138"/>
      <c r="E46" s="138">
        <f>'実質公債費比率（分子）の構造'!L$48</f>
        <v>45</v>
      </c>
      <c r="F46" s="138"/>
      <c r="G46" s="138"/>
      <c r="H46" s="138">
        <f>'実質公債費比率（分子）の構造'!M$48</f>
        <v>60</v>
      </c>
      <c r="I46" s="138"/>
      <c r="J46" s="138"/>
      <c r="K46" s="138">
        <f>'実質公債費比率（分子）の構造'!N$48</f>
        <v>67</v>
      </c>
      <c r="L46" s="138"/>
      <c r="M46" s="138"/>
      <c r="N46" s="138">
        <f>'実質公債費比率（分子）の構造'!O$48</f>
        <v>71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444</v>
      </c>
      <c r="C49" s="138"/>
      <c r="D49" s="138"/>
      <c r="E49" s="138">
        <f>'実質公債費比率（分子）の構造'!L$45</f>
        <v>504</v>
      </c>
      <c r="F49" s="138"/>
      <c r="G49" s="138"/>
      <c r="H49" s="138">
        <f>'実質公債費比率（分子）の構造'!M$45</f>
        <v>527</v>
      </c>
      <c r="I49" s="138"/>
      <c r="J49" s="138"/>
      <c r="K49" s="138">
        <f>'実質公債費比率（分子）の構造'!N$45</f>
        <v>540</v>
      </c>
      <c r="L49" s="138"/>
      <c r="M49" s="138"/>
      <c r="N49" s="138">
        <f>'実質公債費比率（分子）の構造'!O$45</f>
        <v>561</v>
      </c>
      <c r="O49" s="138"/>
      <c r="P49" s="138"/>
    </row>
    <row r="50" spans="1:16">
      <c r="A50" s="138" t="s">
        <v>59</v>
      </c>
      <c r="B50" s="138" t="e">
        <f>NA()</f>
        <v>#N/A</v>
      </c>
      <c r="C50" s="138">
        <f>IF(ISNUMBER('実質公債費比率（分子）の構造'!K$53),'実質公債費比率（分子）の構造'!K$53,NA())</f>
        <v>125</v>
      </c>
      <c r="D50" s="138" t="e">
        <f>NA()</f>
        <v>#N/A</v>
      </c>
      <c r="E50" s="138" t="e">
        <f>NA()</f>
        <v>#N/A</v>
      </c>
      <c r="F50" s="138">
        <f>IF(ISNUMBER('実質公債費比率（分子）の構造'!L$53),'実質公債費比率（分子）の構造'!L$53,NA())</f>
        <v>132</v>
      </c>
      <c r="G50" s="138" t="e">
        <f>NA()</f>
        <v>#N/A</v>
      </c>
      <c r="H50" s="138" t="e">
        <f>NA()</f>
        <v>#N/A</v>
      </c>
      <c r="I50" s="138">
        <f>IF(ISNUMBER('実質公債費比率（分子）の構造'!M$53),'実質公債費比率（分子）の構造'!M$53,NA())</f>
        <v>145</v>
      </c>
      <c r="J50" s="138" t="e">
        <f>NA()</f>
        <v>#N/A</v>
      </c>
      <c r="K50" s="138" t="e">
        <f>NA()</f>
        <v>#N/A</v>
      </c>
      <c r="L50" s="138">
        <f>IF(ISNUMBER('実質公債費比率（分子）の構造'!N$53),'実質公債費比率（分子）の構造'!N$53,NA())</f>
        <v>152</v>
      </c>
      <c r="M50" s="138" t="e">
        <f>NA()</f>
        <v>#N/A</v>
      </c>
      <c r="N50" s="138" t="e">
        <f>NA()</f>
        <v>#N/A</v>
      </c>
      <c r="O50" s="138">
        <f>IF(ISNUMBER('実質公債費比率（分子）の構造'!O$53),'実質公債費比率（分子）の構造'!O$53,NA())</f>
        <v>153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4456</v>
      </c>
      <c r="E56" s="137"/>
      <c r="F56" s="137"/>
      <c r="G56" s="137">
        <f>'将来負担比率（分子）の構造'!J$52</f>
        <v>4614</v>
      </c>
      <c r="H56" s="137"/>
      <c r="I56" s="137"/>
      <c r="J56" s="137">
        <f>'将来負担比率（分子）の構造'!K$52</f>
        <v>4782</v>
      </c>
      <c r="K56" s="137"/>
      <c r="L56" s="137"/>
      <c r="M56" s="137">
        <f>'将来負担比率（分子）の構造'!L$52</f>
        <v>5289</v>
      </c>
      <c r="N56" s="137"/>
      <c r="O56" s="137"/>
      <c r="P56" s="137">
        <f>'将来負担比率（分子）の構造'!M$52</f>
        <v>5528</v>
      </c>
    </row>
    <row r="57" spans="1:16">
      <c r="A57" s="137" t="s">
        <v>36</v>
      </c>
      <c r="B57" s="137"/>
      <c r="C57" s="137"/>
      <c r="D57" s="137">
        <f>'将来負担比率（分子）の構造'!I$51</f>
        <v>1</v>
      </c>
      <c r="E57" s="137"/>
      <c r="F57" s="137"/>
      <c r="G57" s="137">
        <f>'将来負担比率（分子）の構造'!J$51</f>
        <v>1</v>
      </c>
      <c r="H57" s="137"/>
      <c r="I57" s="137"/>
      <c r="J57" s="137">
        <f>'将来負担比率（分子）の構造'!K$51</f>
        <v>0</v>
      </c>
      <c r="K57" s="137"/>
      <c r="L57" s="137"/>
      <c r="M57" s="137">
        <f>'将来負担比率（分子）の構造'!L$51</f>
        <v>0</v>
      </c>
      <c r="N57" s="137"/>
      <c r="O57" s="137"/>
      <c r="P57" s="137" t="str">
        <f>'将来負担比率（分子）の構造'!M$51</f>
        <v>-</v>
      </c>
    </row>
    <row r="58" spans="1:16">
      <c r="A58" s="137" t="s">
        <v>35</v>
      </c>
      <c r="B58" s="137"/>
      <c r="C58" s="137"/>
      <c r="D58" s="137">
        <f>'将来負担比率（分子）の構造'!I$50</f>
        <v>2189</v>
      </c>
      <c r="E58" s="137"/>
      <c r="F58" s="137"/>
      <c r="G58" s="137">
        <f>'将来負担比率（分子）の構造'!J$50</f>
        <v>2163</v>
      </c>
      <c r="H58" s="137"/>
      <c r="I58" s="137"/>
      <c r="J58" s="137">
        <f>'将来負担比率（分子）の構造'!K$50</f>
        <v>1981</v>
      </c>
      <c r="K58" s="137"/>
      <c r="L58" s="137"/>
      <c r="M58" s="137">
        <f>'将来負担比率（分子）の構造'!L$50</f>
        <v>1987</v>
      </c>
      <c r="N58" s="137"/>
      <c r="O58" s="137"/>
      <c r="P58" s="137">
        <f>'将来負担比率（分子）の構造'!M$50</f>
        <v>1966</v>
      </c>
    </row>
    <row r="59" spans="1:16">
      <c r="A59" s="137" t="s">
        <v>33</v>
      </c>
      <c r="B59" s="137" t="str">
        <f>'将来負担比率（分子）の構造'!I$49</f>
        <v>-</v>
      </c>
      <c r="C59" s="137"/>
      <c r="D59" s="137"/>
      <c r="E59" s="137">
        <f>'将来負担比率（分子）の構造'!J$49</f>
        <v>4</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17</v>
      </c>
      <c r="O61" s="137"/>
      <c r="P61" s="137"/>
    </row>
    <row r="62" spans="1:16">
      <c r="A62" s="137" t="s">
        <v>29</v>
      </c>
      <c r="B62" s="137">
        <f>'将来負担比率（分子）の構造'!I$45</f>
        <v>304</v>
      </c>
      <c r="C62" s="137"/>
      <c r="D62" s="137"/>
      <c r="E62" s="137">
        <f>'将来負担比率（分子）の構造'!J$45</f>
        <v>328</v>
      </c>
      <c r="F62" s="137"/>
      <c r="G62" s="137"/>
      <c r="H62" s="137">
        <f>'将来負担比率（分子）の構造'!K$45</f>
        <v>282</v>
      </c>
      <c r="I62" s="137"/>
      <c r="J62" s="137"/>
      <c r="K62" s="137">
        <f>'将来負担比率（分子）の構造'!L$45</f>
        <v>241</v>
      </c>
      <c r="L62" s="137"/>
      <c r="M62" s="137"/>
      <c r="N62" s="137">
        <f>'将来負担比率（分子）の構造'!M$45</f>
        <v>238</v>
      </c>
      <c r="O62" s="137"/>
      <c r="P62" s="137"/>
    </row>
    <row r="63" spans="1:16">
      <c r="A63" s="137" t="s">
        <v>28</v>
      </c>
      <c r="B63" s="137">
        <f>'将来負担比率（分子）の構造'!I$44</f>
        <v>74</v>
      </c>
      <c r="C63" s="137"/>
      <c r="D63" s="137"/>
      <c r="E63" s="137">
        <f>'将来負担比率（分子）の構造'!J$44</f>
        <v>71</v>
      </c>
      <c r="F63" s="137"/>
      <c r="G63" s="137"/>
      <c r="H63" s="137">
        <f>'将来負担比率（分子）の構造'!K$44</f>
        <v>66</v>
      </c>
      <c r="I63" s="137"/>
      <c r="J63" s="137"/>
      <c r="K63" s="137">
        <f>'将来負担比率（分子）の構造'!L$44</f>
        <v>60</v>
      </c>
      <c r="L63" s="137"/>
      <c r="M63" s="137"/>
      <c r="N63" s="137">
        <f>'将来負担比率（分子）の構造'!M$44</f>
        <v>59</v>
      </c>
      <c r="O63" s="137"/>
      <c r="P63" s="137"/>
    </row>
    <row r="64" spans="1:16">
      <c r="A64" s="137" t="s">
        <v>27</v>
      </c>
      <c r="B64" s="137">
        <f>'将来負担比率（分子）の構造'!I$43</f>
        <v>869</v>
      </c>
      <c r="C64" s="137"/>
      <c r="D64" s="137"/>
      <c r="E64" s="137">
        <f>'将来負担比率（分子）の構造'!J$43</f>
        <v>965</v>
      </c>
      <c r="F64" s="137"/>
      <c r="G64" s="137"/>
      <c r="H64" s="137">
        <f>'将来負担比率（分子）の構造'!K$43</f>
        <v>1132</v>
      </c>
      <c r="I64" s="137"/>
      <c r="J64" s="137"/>
      <c r="K64" s="137">
        <f>'将来負担比率（分子）の構造'!L$43</f>
        <v>1079</v>
      </c>
      <c r="L64" s="137"/>
      <c r="M64" s="137"/>
      <c r="N64" s="137">
        <f>'将来負担比率（分子）の構造'!M$43</f>
        <v>1419</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4715</v>
      </c>
      <c r="C66" s="137"/>
      <c r="D66" s="137"/>
      <c r="E66" s="137">
        <f>'将来負担比率（分子）の構造'!J$41</f>
        <v>4729</v>
      </c>
      <c r="F66" s="137"/>
      <c r="G66" s="137"/>
      <c r="H66" s="137">
        <f>'将来負担比率（分子）の構造'!K$41</f>
        <v>4950</v>
      </c>
      <c r="I66" s="137"/>
      <c r="J66" s="137"/>
      <c r="K66" s="137">
        <f>'将来負担比率（分子）の構造'!L$41</f>
        <v>5648</v>
      </c>
      <c r="L66" s="137"/>
      <c r="M66" s="137"/>
      <c r="N66" s="137">
        <f>'将来負担比率（分子）の構造'!M$41</f>
        <v>5746</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181394</v>
      </c>
      <c r="S5" s="615"/>
      <c r="T5" s="615"/>
      <c r="U5" s="615"/>
      <c r="V5" s="615"/>
      <c r="W5" s="615"/>
      <c r="X5" s="615"/>
      <c r="Y5" s="616"/>
      <c r="Z5" s="617">
        <v>4.2</v>
      </c>
      <c r="AA5" s="617"/>
      <c r="AB5" s="617"/>
      <c r="AC5" s="617"/>
      <c r="AD5" s="618">
        <v>181394</v>
      </c>
      <c r="AE5" s="618"/>
      <c r="AF5" s="618"/>
      <c r="AG5" s="618"/>
      <c r="AH5" s="618"/>
      <c r="AI5" s="618"/>
      <c r="AJ5" s="618"/>
      <c r="AK5" s="618"/>
      <c r="AL5" s="619">
        <v>9.3000000000000007</v>
      </c>
      <c r="AM5" s="620"/>
      <c r="AN5" s="620"/>
      <c r="AO5" s="621"/>
      <c r="AP5" s="611" t="s">
        <v>208</v>
      </c>
      <c r="AQ5" s="612"/>
      <c r="AR5" s="612"/>
      <c r="AS5" s="612"/>
      <c r="AT5" s="612"/>
      <c r="AU5" s="612"/>
      <c r="AV5" s="612"/>
      <c r="AW5" s="612"/>
      <c r="AX5" s="612"/>
      <c r="AY5" s="612"/>
      <c r="AZ5" s="612"/>
      <c r="BA5" s="612"/>
      <c r="BB5" s="612"/>
      <c r="BC5" s="612"/>
      <c r="BD5" s="612"/>
      <c r="BE5" s="612"/>
      <c r="BF5" s="613"/>
      <c r="BG5" s="625">
        <v>169483</v>
      </c>
      <c r="BH5" s="626"/>
      <c r="BI5" s="626"/>
      <c r="BJ5" s="626"/>
      <c r="BK5" s="626"/>
      <c r="BL5" s="626"/>
      <c r="BM5" s="626"/>
      <c r="BN5" s="627"/>
      <c r="BO5" s="628">
        <v>93.4</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30814</v>
      </c>
      <c r="S6" s="626"/>
      <c r="T6" s="626"/>
      <c r="U6" s="626"/>
      <c r="V6" s="626"/>
      <c r="W6" s="626"/>
      <c r="X6" s="626"/>
      <c r="Y6" s="627"/>
      <c r="Z6" s="628">
        <v>0.7</v>
      </c>
      <c r="AA6" s="628"/>
      <c r="AB6" s="628"/>
      <c r="AC6" s="628"/>
      <c r="AD6" s="629">
        <v>30814</v>
      </c>
      <c r="AE6" s="629"/>
      <c r="AF6" s="629"/>
      <c r="AG6" s="629"/>
      <c r="AH6" s="629"/>
      <c r="AI6" s="629"/>
      <c r="AJ6" s="629"/>
      <c r="AK6" s="629"/>
      <c r="AL6" s="630">
        <v>1.6</v>
      </c>
      <c r="AM6" s="631"/>
      <c r="AN6" s="631"/>
      <c r="AO6" s="632"/>
      <c r="AP6" s="622" t="s">
        <v>214</v>
      </c>
      <c r="AQ6" s="623"/>
      <c r="AR6" s="623"/>
      <c r="AS6" s="623"/>
      <c r="AT6" s="623"/>
      <c r="AU6" s="623"/>
      <c r="AV6" s="623"/>
      <c r="AW6" s="623"/>
      <c r="AX6" s="623"/>
      <c r="AY6" s="623"/>
      <c r="AZ6" s="623"/>
      <c r="BA6" s="623"/>
      <c r="BB6" s="623"/>
      <c r="BC6" s="623"/>
      <c r="BD6" s="623"/>
      <c r="BE6" s="623"/>
      <c r="BF6" s="624"/>
      <c r="BG6" s="625">
        <v>169483</v>
      </c>
      <c r="BH6" s="626"/>
      <c r="BI6" s="626"/>
      <c r="BJ6" s="626"/>
      <c r="BK6" s="626"/>
      <c r="BL6" s="626"/>
      <c r="BM6" s="626"/>
      <c r="BN6" s="627"/>
      <c r="BO6" s="628">
        <v>93.4</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57455</v>
      </c>
      <c r="CS6" s="626"/>
      <c r="CT6" s="626"/>
      <c r="CU6" s="626"/>
      <c r="CV6" s="626"/>
      <c r="CW6" s="626"/>
      <c r="CX6" s="626"/>
      <c r="CY6" s="627"/>
      <c r="CZ6" s="628">
        <v>1.4</v>
      </c>
      <c r="DA6" s="628"/>
      <c r="DB6" s="628"/>
      <c r="DC6" s="628"/>
      <c r="DD6" s="634" t="s">
        <v>209</v>
      </c>
      <c r="DE6" s="626"/>
      <c r="DF6" s="626"/>
      <c r="DG6" s="626"/>
      <c r="DH6" s="626"/>
      <c r="DI6" s="626"/>
      <c r="DJ6" s="626"/>
      <c r="DK6" s="626"/>
      <c r="DL6" s="626"/>
      <c r="DM6" s="626"/>
      <c r="DN6" s="626"/>
      <c r="DO6" s="626"/>
      <c r="DP6" s="627"/>
      <c r="DQ6" s="634">
        <v>57455</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211</v>
      </c>
      <c r="S7" s="626"/>
      <c r="T7" s="626"/>
      <c r="U7" s="626"/>
      <c r="V7" s="626"/>
      <c r="W7" s="626"/>
      <c r="X7" s="626"/>
      <c r="Y7" s="627"/>
      <c r="Z7" s="628">
        <v>0</v>
      </c>
      <c r="AA7" s="628"/>
      <c r="AB7" s="628"/>
      <c r="AC7" s="628"/>
      <c r="AD7" s="629">
        <v>211</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65196</v>
      </c>
      <c r="BH7" s="626"/>
      <c r="BI7" s="626"/>
      <c r="BJ7" s="626"/>
      <c r="BK7" s="626"/>
      <c r="BL7" s="626"/>
      <c r="BM7" s="626"/>
      <c r="BN7" s="627"/>
      <c r="BO7" s="628">
        <v>35.9</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1167675</v>
      </c>
      <c r="CS7" s="626"/>
      <c r="CT7" s="626"/>
      <c r="CU7" s="626"/>
      <c r="CV7" s="626"/>
      <c r="CW7" s="626"/>
      <c r="CX7" s="626"/>
      <c r="CY7" s="627"/>
      <c r="CZ7" s="628">
        <v>27.5</v>
      </c>
      <c r="DA7" s="628"/>
      <c r="DB7" s="628"/>
      <c r="DC7" s="628"/>
      <c r="DD7" s="634">
        <v>90428</v>
      </c>
      <c r="DE7" s="626"/>
      <c r="DF7" s="626"/>
      <c r="DG7" s="626"/>
      <c r="DH7" s="626"/>
      <c r="DI7" s="626"/>
      <c r="DJ7" s="626"/>
      <c r="DK7" s="626"/>
      <c r="DL7" s="626"/>
      <c r="DM7" s="626"/>
      <c r="DN7" s="626"/>
      <c r="DO7" s="626"/>
      <c r="DP7" s="627"/>
      <c r="DQ7" s="634">
        <v>1074185</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262</v>
      </c>
      <c r="S8" s="626"/>
      <c r="T8" s="626"/>
      <c r="U8" s="626"/>
      <c r="V8" s="626"/>
      <c r="W8" s="626"/>
      <c r="X8" s="626"/>
      <c r="Y8" s="627"/>
      <c r="Z8" s="628">
        <v>0</v>
      </c>
      <c r="AA8" s="628"/>
      <c r="AB8" s="628"/>
      <c r="AC8" s="628"/>
      <c r="AD8" s="629">
        <v>262</v>
      </c>
      <c r="AE8" s="629"/>
      <c r="AF8" s="629"/>
      <c r="AG8" s="629"/>
      <c r="AH8" s="629"/>
      <c r="AI8" s="629"/>
      <c r="AJ8" s="629"/>
      <c r="AK8" s="629"/>
      <c r="AL8" s="630">
        <v>0</v>
      </c>
      <c r="AM8" s="631"/>
      <c r="AN8" s="631"/>
      <c r="AO8" s="632"/>
      <c r="AP8" s="622" t="s">
        <v>220</v>
      </c>
      <c r="AQ8" s="623"/>
      <c r="AR8" s="623"/>
      <c r="AS8" s="623"/>
      <c r="AT8" s="623"/>
      <c r="AU8" s="623"/>
      <c r="AV8" s="623"/>
      <c r="AW8" s="623"/>
      <c r="AX8" s="623"/>
      <c r="AY8" s="623"/>
      <c r="AZ8" s="623"/>
      <c r="BA8" s="623"/>
      <c r="BB8" s="623"/>
      <c r="BC8" s="623"/>
      <c r="BD8" s="623"/>
      <c r="BE8" s="623"/>
      <c r="BF8" s="624"/>
      <c r="BG8" s="625">
        <v>4029</v>
      </c>
      <c r="BH8" s="626"/>
      <c r="BI8" s="626"/>
      <c r="BJ8" s="626"/>
      <c r="BK8" s="626"/>
      <c r="BL8" s="626"/>
      <c r="BM8" s="626"/>
      <c r="BN8" s="627"/>
      <c r="BO8" s="628">
        <v>2.2000000000000002</v>
      </c>
      <c r="BP8" s="628"/>
      <c r="BQ8" s="628"/>
      <c r="BR8" s="628"/>
      <c r="BS8" s="634" t="s">
        <v>221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607538</v>
      </c>
      <c r="CS8" s="626"/>
      <c r="CT8" s="626"/>
      <c r="CU8" s="626"/>
      <c r="CV8" s="626"/>
      <c r="CW8" s="626"/>
      <c r="CX8" s="626"/>
      <c r="CY8" s="627"/>
      <c r="CZ8" s="628">
        <v>14.3</v>
      </c>
      <c r="DA8" s="628"/>
      <c r="DB8" s="628"/>
      <c r="DC8" s="628"/>
      <c r="DD8" s="634">
        <v>2249</v>
      </c>
      <c r="DE8" s="626"/>
      <c r="DF8" s="626"/>
      <c r="DG8" s="626"/>
      <c r="DH8" s="626"/>
      <c r="DI8" s="626"/>
      <c r="DJ8" s="626"/>
      <c r="DK8" s="626"/>
      <c r="DL8" s="626"/>
      <c r="DM8" s="626"/>
      <c r="DN8" s="626"/>
      <c r="DO8" s="626"/>
      <c r="DP8" s="627"/>
      <c r="DQ8" s="634">
        <v>369211</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140</v>
      </c>
      <c r="S9" s="626"/>
      <c r="T9" s="626"/>
      <c r="U9" s="626"/>
      <c r="V9" s="626"/>
      <c r="W9" s="626"/>
      <c r="X9" s="626"/>
      <c r="Y9" s="627"/>
      <c r="Z9" s="628">
        <v>0</v>
      </c>
      <c r="AA9" s="628"/>
      <c r="AB9" s="628"/>
      <c r="AC9" s="628"/>
      <c r="AD9" s="629">
        <v>140</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52707</v>
      </c>
      <c r="BH9" s="626"/>
      <c r="BI9" s="626"/>
      <c r="BJ9" s="626"/>
      <c r="BK9" s="626"/>
      <c r="BL9" s="626"/>
      <c r="BM9" s="626"/>
      <c r="BN9" s="627"/>
      <c r="BO9" s="628">
        <v>29.1</v>
      </c>
      <c r="BP9" s="628"/>
      <c r="BQ9" s="628"/>
      <c r="BR9" s="628"/>
      <c r="BS9" s="634" t="s">
        <v>221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298451</v>
      </c>
      <c r="CS9" s="626"/>
      <c r="CT9" s="626"/>
      <c r="CU9" s="626"/>
      <c r="CV9" s="626"/>
      <c r="CW9" s="626"/>
      <c r="CX9" s="626"/>
      <c r="CY9" s="627"/>
      <c r="CZ9" s="628">
        <v>7</v>
      </c>
      <c r="DA9" s="628"/>
      <c r="DB9" s="628"/>
      <c r="DC9" s="628"/>
      <c r="DD9" s="634">
        <v>347</v>
      </c>
      <c r="DE9" s="626"/>
      <c r="DF9" s="626"/>
      <c r="DG9" s="626"/>
      <c r="DH9" s="626"/>
      <c r="DI9" s="626"/>
      <c r="DJ9" s="626"/>
      <c r="DK9" s="626"/>
      <c r="DL9" s="626"/>
      <c r="DM9" s="626"/>
      <c r="DN9" s="626"/>
      <c r="DO9" s="626"/>
      <c r="DP9" s="627"/>
      <c r="DQ9" s="634">
        <v>190192</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43267</v>
      </c>
      <c r="S10" s="626"/>
      <c r="T10" s="626"/>
      <c r="U10" s="626"/>
      <c r="V10" s="626"/>
      <c r="W10" s="626"/>
      <c r="X10" s="626"/>
      <c r="Y10" s="627"/>
      <c r="Z10" s="628">
        <v>1</v>
      </c>
      <c r="AA10" s="628"/>
      <c r="AB10" s="628"/>
      <c r="AC10" s="628"/>
      <c r="AD10" s="629">
        <v>43267</v>
      </c>
      <c r="AE10" s="629"/>
      <c r="AF10" s="629"/>
      <c r="AG10" s="629"/>
      <c r="AH10" s="629"/>
      <c r="AI10" s="629"/>
      <c r="AJ10" s="629"/>
      <c r="AK10" s="629"/>
      <c r="AL10" s="630">
        <v>2.2000000000000002</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4578</v>
      </c>
      <c r="BH10" s="626"/>
      <c r="BI10" s="626"/>
      <c r="BJ10" s="626"/>
      <c r="BK10" s="626"/>
      <c r="BL10" s="626"/>
      <c r="BM10" s="626"/>
      <c r="BN10" s="627"/>
      <c r="BO10" s="628">
        <v>2.5</v>
      </c>
      <c r="BP10" s="628"/>
      <c r="BQ10" s="628"/>
      <c r="BR10" s="628"/>
      <c r="BS10" s="634" t="s">
        <v>221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16869</v>
      </c>
      <c r="CS10" s="626"/>
      <c r="CT10" s="626"/>
      <c r="CU10" s="626"/>
      <c r="CV10" s="626"/>
      <c r="CW10" s="626"/>
      <c r="CX10" s="626"/>
      <c r="CY10" s="627"/>
      <c r="CZ10" s="628">
        <v>0.4</v>
      </c>
      <c r="DA10" s="628"/>
      <c r="DB10" s="628"/>
      <c r="DC10" s="628"/>
      <c r="DD10" s="634" t="s">
        <v>221</v>
      </c>
      <c r="DE10" s="626"/>
      <c r="DF10" s="626"/>
      <c r="DG10" s="626"/>
      <c r="DH10" s="626"/>
      <c r="DI10" s="626"/>
      <c r="DJ10" s="626"/>
      <c r="DK10" s="626"/>
      <c r="DL10" s="626"/>
      <c r="DM10" s="626"/>
      <c r="DN10" s="626"/>
      <c r="DO10" s="626"/>
      <c r="DP10" s="627"/>
      <c r="DQ10" s="634">
        <v>1869</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t="s">
        <v>221</v>
      </c>
      <c r="S11" s="626"/>
      <c r="T11" s="626"/>
      <c r="U11" s="626"/>
      <c r="V11" s="626"/>
      <c r="W11" s="626"/>
      <c r="X11" s="626"/>
      <c r="Y11" s="627"/>
      <c r="Z11" s="628" t="s">
        <v>221</v>
      </c>
      <c r="AA11" s="628"/>
      <c r="AB11" s="628"/>
      <c r="AC11" s="628"/>
      <c r="AD11" s="629" t="s">
        <v>221</v>
      </c>
      <c r="AE11" s="629"/>
      <c r="AF11" s="629"/>
      <c r="AG11" s="629"/>
      <c r="AH11" s="629"/>
      <c r="AI11" s="629"/>
      <c r="AJ11" s="629"/>
      <c r="AK11" s="629"/>
      <c r="AL11" s="630" t="s">
        <v>221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3882</v>
      </c>
      <c r="BH11" s="626"/>
      <c r="BI11" s="626"/>
      <c r="BJ11" s="626"/>
      <c r="BK11" s="626"/>
      <c r="BL11" s="626"/>
      <c r="BM11" s="626"/>
      <c r="BN11" s="627"/>
      <c r="BO11" s="628">
        <v>2.1</v>
      </c>
      <c r="BP11" s="628"/>
      <c r="BQ11" s="628"/>
      <c r="BR11" s="628"/>
      <c r="BS11" s="634" t="s">
        <v>221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577735</v>
      </c>
      <c r="CS11" s="626"/>
      <c r="CT11" s="626"/>
      <c r="CU11" s="626"/>
      <c r="CV11" s="626"/>
      <c r="CW11" s="626"/>
      <c r="CX11" s="626"/>
      <c r="CY11" s="627"/>
      <c r="CZ11" s="628">
        <v>13.6</v>
      </c>
      <c r="DA11" s="628"/>
      <c r="DB11" s="628"/>
      <c r="DC11" s="628"/>
      <c r="DD11" s="634">
        <v>404251</v>
      </c>
      <c r="DE11" s="626"/>
      <c r="DF11" s="626"/>
      <c r="DG11" s="626"/>
      <c r="DH11" s="626"/>
      <c r="DI11" s="626"/>
      <c r="DJ11" s="626"/>
      <c r="DK11" s="626"/>
      <c r="DL11" s="626"/>
      <c r="DM11" s="626"/>
      <c r="DN11" s="626"/>
      <c r="DO11" s="626"/>
      <c r="DP11" s="627"/>
      <c r="DQ11" s="634">
        <v>212350</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221</v>
      </c>
      <c r="S12" s="626"/>
      <c r="T12" s="626"/>
      <c r="U12" s="626"/>
      <c r="V12" s="626"/>
      <c r="W12" s="626"/>
      <c r="X12" s="626"/>
      <c r="Y12" s="627"/>
      <c r="Z12" s="628" t="s">
        <v>221</v>
      </c>
      <c r="AA12" s="628"/>
      <c r="AB12" s="628"/>
      <c r="AC12" s="628"/>
      <c r="AD12" s="629" t="s">
        <v>221</v>
      </c>
      <c r="AE12" s="629"/>
      <c r="AF12" s="629"/>
      <c r="AG12" s="629"/>
      <c r="AH12" s="629"/>
      <c r="AI12" s="629"/>
      <c r="AJ12" s="629"/>
      <c r="AK12" s="629"/>
      <c r="AL12" s="630" t="s">
        <v>221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79539</v>
      </c>
      <c r="BH12" s="626"/>
      <c r="BI12" s="626"/>
      <c r="BJ12" s="626"/>
      <c r="BK12" s="626"/>
      <c r="BL12" s="626"/>
      <c r="BM12" s="626"/>
      <c r="BN12" s="627"/>
      <c r="BO12" s="628">
        <v>43.8</v>
      </c>
      <c r="BP12" s="628"/>
      <c r="BQ12" s="628"/>
      <c r="BR12" s="628"/>
      <c r="BS12" s="634" t="s">
        <v>221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329482</v>
      </c>
      <c r="CS12" s="626"/>
      <c r="CT12" s="626"/>
      <c r="CU12" s="626"/>
      <c r="CV12" s="626"/>
      <c r="CW12" s="626"/>
      <c r="CX12" s="626"/>
      <c r="CY12" s="627"/>
      <c r="CZ12" s="628">
        <v>7.8</v>
      </c>
      <c r="DA12" s="628"/>
      <c r="DB12" s="628"/>
      <c r="DC12" s="628"/>
      <c r="DD12" s="634">
        <v>144794</v>
      </c>
      <c r="DE12" s="626"/>
      <c r="DF12" s="626"/>
      <c r="DG12" s="626"/>
      <c r="DH12" s="626"/>
      <c r="DI12" s="626"/>
      <c r="DJ12" s="626"/>
      <c r="DK12" s="626"/>
      <c r="DL12" s="626"/>
      <c r="DM12" s="626"/>
      <c r="DN12" s="626"/>
      <c r="DO12" s="626"/>
      <c r="DP12" s="627"/>
      <c r="DQ12" s="634">
        <v>122435</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4886</v>
      </c>
      <c r="S13" s="626"/>
      <c r="T13" s="626"/>
      <c r="U13" s="626"/>
      <c r="V13" s="626"/>
      <c r="W13" s="626"/>
      <c r="X13" s="626"/>
      <c r="Y13" s="627"/>
      <c r="Z13" s="628">
        <v>0.1</v>
      </c>
      <c r="AA13" s="628"/>
      <c r="AB13" s="628"/>
      <c r="AC13" s="628"/>
      <c r="AD13" s="629">
        <v>4886</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74207</v>
      </c>
      <c r="BH13" s="626"/>
      <c r="BI13" s="626"/>
      <c r="BJ13" s="626"/>
      <c r="BK13" s="626"/>
      <c r="BL13" s="626"/>
      <c r="BM13" s="626"/>
      <c r="BN13" s="627"/>
      <c r="BO13" s="628">
        <v>40.9</v>
      </c>
      <c r="BP13" s="628"/>
      <c r="BQ13" s="628"/>
      <c r="BR13" s="628"/>
      <c r="BS13" s="634" t="s">
        <v>221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232627</v>
      </c>
      <c r="CS13" s="626"/>
      <c r="CT13" s="626"/>
      <c r="CU13" s="626"/>
      <c r="CV13" s="626"/>
      <c r="CW13" s="626"/>
      <c r="CX13" s="626"/>
      <c r="CY13" s="627"/>
      <c r="CZ13" s="628">
        <v>5.5</v>
      </c>
      <c r="DA13" s="628"/>
      <c r="DB13" s="628"/>
      <c r="DC13" s="628"/>
      <c r="DD13" s="634">
        <v>111972</v>
      </c>
      <c r="DE13" s="626"/>
      <c r="DF13" s="626"/>
      <c r="DG13" s="626"/>
      <c r="DH13" s="626"/>
      <c r="DI13" s="626"/>
      <c r="DJ13" s="626"/>
      <c r="DK13" s="626"/>
      <c r="DL13" s="626"/>
      <c r="DM13" s="626"/>
      <c r="DN13" s="626"/>
      <c r="DO13" s="626"/>
      <c r="DP13" s="627"/>
      <c r="DQ13" s="634">
        <v>160590</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221</v>
      </c>
      <c r="S14" s="626"/>
      <c r="T14" s="626"/>
      <c r="U14" s="626"/>
      <c r="V14" s="626"/>
      <c r="W14" s="626"/>
      <c r="X14" s="626"/>
      <c r="Y14" s="627"/>
      <c r="Z14" s="628" t="s">
        <v>221</v>
      </c>
      <c r="AA14" s="628"/>
      <c r="AB14" s="628"/>
      <c r="AC14" s="628"/>
      <c r="AD14" s="629" t="s">
        <v>221</v>
      </c>
      <c r="AE14" s="629"/>
      <c r="AF14" s="629"/>
      <c r="AG14" s="629"/>
      <c r="AH14" s="629"/>
      <c r="AI14" s="629"/>
      <c r="AJ14" s="629"/>
      <c r="AK14" s="629"/>
      <c r="AL14" s="630" t="s">
        <v>221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8693</v>
      </c>
      <c r="BH14" s="626"/>
      <c r="BI14" s="626"/>
      <c r="BJ14" s="626"/>
      <c r="BK14" s="626"/>
      <c r="BL14" s="626"/>
      <c r="BM14" s="626"/>
      <c r="BN14" s="627"/>
      <c r="BO14" s="628">
        <v>4.8</v>
      </c>
      <c r="BP14" s="628"/>
      <c r="BQ14" s="628"/>
      <c r="BR14" s="628"/>
      <c r="BS14" s="634" t="s">
        <v>221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145192</v>
      </c>
      <c r="CS14" s="626"/>
      <c r="CT14" s="626"/>
      <c r="CU14" s="626"/>
      <c r="CV14" s="626"/>
      <c r="CW14" s="626"/>
      <c r="CX14" s="626"/>
      <c r="CY14" s="627"/>
      <c r="CZ14" s="628">
        <v>3.4</v>
      </c>
      <c r="DA14" s="628"/>
      <c r="DB14" s="628"/>
      <c r="DC14" s="628"/>
      <c r="DD14" s="634">
        <v>17343</v>
      </c>
      <c r="DE14" s="626"/>
      <c r="DF14" s="626"/>
      <c r="DG14" s="626"/>
      <c r="DH14" s="626"/>
      <c r="DI14" s="626"/>
      <c r="DJ14" s="626"/>
      <c r="DK14" s="626"/>
      <c r="DL14" s="626"/>
      <c r="DM14" s="626"/>
      <c r="DN14" s="626"/>
      <c r="DO14" s="626"/>
      <c r="DP14" s="627"/>
      <c r="DQ14" s="634">
        <v>128871</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330</v>
      </c>
      <c r="S15" s="626"/>
      <c r="T15" s="626"/>
      <c r="U15" s="626"/>
      <c r="V15" s="626"/>
      <c r="W15" s="626"/>
      <c r="X15" s="626"/>
      <c r="Y15" s="627"/>
      <c r="Z15" s="628">
        <v>0</v>
      </c>
      <c r="AA15" s="628"/>
      <c r="AB15" s="628"/>
      <c r="AC15" s="628"/>
      <c r="AD15" s="629">
        <v>330</v>
      </c>
      <c r="AE15" s="629"/>
      <c r="AF15" s="629"/>
      <c r="AG15" s="629"/>
      <c r="AH15" s="629"/>
      <c r="AI15" s="629"/>
      <c r="AJ15" s="629"/>
      <c r="AK15" s="629"/>
      <c r="AL15" s="630">
        <v>0</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16055</v>
      </c>
      <c r="BH15" s="626"/>
      <c r="BI15" s="626"/>
      <c r="BJ15" s="626"/>
      <c r="BK15" s="626"/>
      <c r="BL15" s="626"/>
      <c r="BM15" s="626"/>
      <c r="BN15" s="627"/>
      <c r="BO15" s="628">
        <v>8.9</v>
      </c>
      <c r="BP15" s="628"/>
      <c r="BQ15" s="628"/>
      <c r="BR15" s="628"/>
      <c r="BS15" s="634" t="s">
        <v>221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243477</v>
      </c>
      <c r="CS15" s="626"/>
      <c r="CT15" s="626"/>
      <c r="CU15" s="626"/>
      <c r="CV15" s="626"/>
      <c r="CW15" s="626"/>
      <c r="CX15" s="626"/>
      <c r="CY15" s="627"/>
      <c r="CZ15" s="628">
        <v>5.7</v>
      </c>
      <c r="DA15" s="628"/>
      <c r="DB15" s="628"/>
      <c r="DC15" s="628"/>
      <c r="DD15" s="634">
        <v>8842</v>
      </c>
      <c r="DE15" s="626"/>
      <c r="DF15" s="626"/>
      <c r="DG15" s="626"/>
      <c r="DH15" s="626"/>
      <c r="DI15" s="626"/>
      <c r="DJ15" s="626"/>
      <c r="DK15" s="626"/>
      <c r="DL15" s="626"/>
      <c r="DM15" s="626"/>
      <c r="DN15" s="626"/>
      <c r="DO15" s="626"/>
      <c r="DP15" s="627"/>
      <c r="DQ15" s="634">
        <v>201218</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1911976</v>
      </c>
      <c r="S16" s="626"/>
      <c r="T16" s="626"/>
      <c r="U16" s="626"/>
      <c r="V16" s="626"/>
      <c r="W16" s="626"/>
      <c r="X16" s="626"/>
      <c r="Y16" s="627"/>
      <c r="Z16" s="628">
        <v>43.9</v>
      </c>
      <c r="AA16" s="628"/>
      <c r="AB16" s="628"/>
      <c r="AC16" s="628"/>
      <c r="AD16" s="629">
        <v>1687552</v>
      </c>
      <c r="AE16" s="629"/>
      <c r="AF16" s="629"/>
      <c r="AG16" s="629"/>
      <c r="AH16" s="629"/>
      <c r="AI16" s="629"/>
      <c r="AJ16" s="629"/>
      <c r="AK16" s="629"/>
      <c r="AL16" s="630">
        <v>86.1</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221</v>
      </c>
      <c r="BH16" s="626"/>
      <c r="BI16" s="626"/>
      <c r="BJ16" s="626"/>
      <c r="BK16" s="626"/>
      <c r="BL16" s="626"/>
      <c r="BM16" s="626"/>
      <c r="BN16" s="627"/>
      <c r="BO16" s="628" t="s">
        <v>221</v>
      </c>
      <c r="BP16" s="628"/>
      <c r="BQ16" s="628"/>
      <c r="BR16" s="628"/>
      <c r="BS16" s="634" t="s">
        <v>221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6962</v>
      </c>
      <c r="CS16" s="626"/>
      <c r="CT16" s="626"/>
      <c r="CU16" s="626"/>
      <c r="CV16" s="626"/>
      <c r="CW16" s="626"/>
      <c r="CX16" s="626"/>
      <c r="CY16" s="627"/>
      <c r="CZ16" s="628">
        <v>0.2</v>
      </c>
      <c r="DA16" s="628"/>
      <c r="DB16" s="628"/>
      <c r="DC16" s="628"/>
      <c r="DD16" s="634" t="s">
        <v>221</v>
      </c>
      <c r="DE16" s="626"/>
      <c r="DF16" s="626"/>
      <c r="DG16" s="626"/>
      <c r="DH16" s="626"/>
      <c r="DI16" s="626"/>
      <c r="DJ16" s="626"/>
      <c r="DK16" s="626"/>
      <c r="DL16" s="626"/>
      <c r="DM16" s="626"/>
      <c r="DN16" s="626"/>
      <c r="DO16" s="626"/>
      <c r="DP16" s="627"/>
      <c r="DQ16" s="634">
        <v>4742</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1687552</v>
      </c>
      <c r="S17" s="626"/>
      <c r="T17" s="626"/>
      <c r="U17" s="626"/>
      <c r="V17" s="626"/>
      <c r="W17" s="626"/>
      <c r="X17" s="626"/>
      <c r="Y17" s="627"/>
      <c r="Z17" s="628">
        <v>38.799999999999997</v>
      </c>
      <c r="AA17" s="628"/>
      <c r="AB17" s="628"/>
      <c r="AC17" s="628"/>
      <c r="AD17" s="629">
        <v>1687552</v>
      </c>
      <c r="AE17" s="629"/>
      <c r="AF17" s="629"/>
      <c r="AG17" s="629"/>
      <c r="AH17" s="629"/>
      <c r="AI17" s="629"/>
      <c r="AJ17" s="629"/>
      <c r="AK17" s="629"/>
      <c r="AL17" s="630">
        <v>86.1</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221</v>
      </c>
      <c r="BH17" s="626"/>
      <c r="BI17" s="626"/>
      <c r="BJ17" s="626"/>
      <c r="BK17" s="626"/>
      <c r="BL17" s="626"/>
      <c r="BM17" s="626"/>
      <c r="BN17" s="627"/>
      <c r="BO17" s="628" t="s">
        <v>221</v>
      </c>
      <c r="BP17" s="628"/>
      <c r="BQ17" s="628"/>
      <c r="BR17" s="628"/>
      <c r="BS17" s="634" t="s">
        <v>221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561919</v>
      </c>
      <c r="CS17" s="626"/>
      <c r="CT17" s="626"/>
      <c r="CU17" s="626"/>
      <c r="CV17" s="626"/>
      <c r="CW17" s="626"/>
      <c r="CX17" s="626"/>
      <c r="CY17" s="627"/>
      <c r="CZ17" s="628">
        <v>13.2</v>
      </c>
      <c r="DA17" s="628"/>
      <c r="DB17" s="628"/>
      <c r="DC17" s="628"/>
      <c r="DD17" s="634" t="s">
        <v>221</v>
      </c>
      <c r="DE17" s="626"/>
      <c r="DF17" s="626"/>
      <c r="DG17" s="626"/>
      <c r="DH17" s="626"/>
      <c r="DI17" s="626"/>
      <c r="DJ17" s="626"/>
      <c r="DK17" s="626"/>
      <c r="DL17" s="626"/>
      <c r="DM17" s="626"/>
      <c r="DN17" s="626"/>
      <c r="DO17" s="626"/>
      <c r="DP17" s="627"/>
      <c r="DQ17" s="634">
        <v>561744</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224424</v>
      </c>
      <c r="S18" s="626"/>
      <c r="T18" s="626"/>
      <c r="U18" s="626"/>
      <c r="V18" s="626"/>
      <c r="W18" s="626"/>
      <c r="X18" s="626"/>
      <c r="Y18" s="627"/>
      <c r="Z18" s="628">
        <v>5.2</v>
      </c>
      <c r="AA18" s="628"/>
      <c r="AB18" s="628"/>
      <c r="AC18" s="628"/>
      <c r="AD18" s="629" t="s">
        <v>221</v>
      </c>
      <c r="AE18" s="629"/>
      <c r="AF18" s="629"/>
      <c r="AG18" s="629"/>
      <c r="AH18" s="629"/>
      <c r="AI18" s="629"/>
      <c r="AJ18" s="629"/>
      <c r="AK18" s="629"/>
      <c r="AL18" s="630" t="s">
        <v>221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221</v>
      </c>
      <c r="BH18" s="626"/>
      <c r="BI18" s="626"/>
      <c r="BJ18" s="626"/>
      <c r="BK18" s="626"/>
      <c r="BL18" s="626"/>
      <c r="BM18" s="626"/>
      <c r="BN18" s="627"/>
      <c r="BO18" s="628" t="s">
        <v>221</v>
      </c>
      <c r="BP18" s="628"/>
      <c r="BQ18" s="628"/>
      <c r="BR18" s="628"/>
      <c r="BS18" s="634" t="s">
        <v>221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v>970</v>
      </c>
      <c r="CS18" s="626"/>
      <c r="CT18" s="626"/>
      <c r="CU18" s="626"/>
      <c r="CV18" s="626"/>
      <c r="CW18" s="626"/>
      <c r="CX18" s="626"/>
      <c r="CY18" s="627"/>
      <c r="CZ18" s="628">
        <v>0</v>
      </c>
      <c r="DA18" s="628"/>
      <c r="DB18" s="628"/>
      <c r="DC18" s="628"/>
      <c r="DD18" s="634">
        <v>970</v>
      </c>
      <c r="DE18" s="626"/>
      <c r="DF18" s="626"/>
      <c r="DG18" s="626"/>
      <c r="DH18" s="626"/>
      <c r="DI18" s="626"/>
      <c r="DJ18" s="626"/>
      <c r="DK18" s="626"/>
      <c r="DL18" s="626"/>
      <c r="DM18" s="626"/>
      <c r="DN18" s="626"/>
      <c r="DO18" s="626"/>
      <c r="DP18" s="627"/>
      <c r="DQ18" s="634">
        <v>970</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221</v>
      </c>
      <c r="S19" s="626"/>
      <c r="T19" s="626"/>
      <c r="U19" s="626"/>
      <c r="V19" s="626"/>
      <c r="W19" s="626"/>
      <c r="X19" s="626"/>
      <c r="Y19" s="627"/>
      <c r="Z19" s="628" t="s">
        <v>221</v>
      </c>
      <c r="AA19" s="628"/>
      <c r="AB19" s="628"/>
      <c r="AC19" s="628"/>
      <c r="AD19" s="629" t="s">
        <v>221</v>
      </c>
      <c r="AE19" s="629"/>
      <c r="AF19" s="629"/>
      <c r="AG19" s="629"/>
      <c r="AH19" s="629"/>
      <c r="AI19" s="629"/>
      <c r="AJ19" s="629"/>
      <c r="AK19" s="629"/>
      <c r="AL19" s="630" t="s">
        <v>221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11911</v>
      </c>
      <c r="BH19" s="626"/>
      <c r="BI19" s="626"/>
      <c r="BJ19" s="626"/>
      <c r="BK19" s="626"/>
      <c r="BL19" s="626"/>
      <c r="BM19" s="626"/>
      <c r="BN19" s="627"/>
      <c r="BO19" s="628">
        <v>6.6</v>
      </c>
      <c r="BP19" s="628"/>
      <c r="BQ19" s="628"/>
      <c r="BR19" s="628"/>
      <c r="BS19" s="634" t="s">
        <v>221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221</v>
      </c>
      <c r="CS19" s="626"/>
      <c r="CT19" s="626"/>
      <c r="CU19" s="626"/>
      <c r="CV19" s="626"/>
      <c r="CW19" s="626"/>
      <c r="CX19" s="626"/>
      <c r="CY19" s="627"/>
      <c r="CZ19" s="628" t="s">
        <v>221</v>
      </c>
      <c r="DA19" s="628"/>
      <c r="DB19" s="628"/>
      <c r="DC19" s="628"/>
      <c r="DD19" s="634" t="s">
        <v>221</v>
      </c>
      <c r="DE19" s="626"/>
      <c r="DF19" s="626"/>
      <c r="DG19" s="626"/>
      <c r="DH19" s="626"/>
      <c r="DI19" s="626"/>
      <c r="DJ19" s="626"/>
      <c r="DK19" s="626"/>
      <c r="DL19" s="626"/>
      <c r="DM19" s="626"/>
      <c r="DN19" s="626"/>
      <c r="DO19" s="626"/>
      <c r="DP19" s="627"/>
      <c r="DQ19" s="634" t="s">
        <v>221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2173280</v>
      </c>
      <c r="S20" s="626"/>
      <c r="T20" s="626"/>
      <c r="U20" s="626"/>
      <c r="V20" s="626"/>
      <c r="W20" s="626"/>
      <c r="X20" s="626"/>
      <c r="Y20" s="627"/>
      <c r="Z20" s="628">
        <v>49.9</v>
      </c>
      <c r="AA20" s="628"/>
      <c r="AB20" s="628"/>
      <c r="AC20" s="628"/>
      <c r="AD20" s="629">
        <v>1948856</v>
      </c>
      <c r="AE20" s="629"/>
      <c r="AF20" s="629"/>
      <c r="AG20" s="629"/>
      <c r="AH20" s="629"/>
      <c r="AI20" s="629"/>
      <c r="AJ20" s="629"/>
      <c r="AK20" s="629"/>
      <c r="AL20" s="630">
        <v>99.4</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11911</v>
      </c>
      <c r="BH20" s="626"/>
      <c r="BI20" s="626"/>
      <c r="BJ20" s="626"/>
      <c r="BK20" s="626"/>
      <c r="BL20" s="626"/>
      <c r="BM20" s="626"/>
      <c r="BN20" s="627"/>
      <c r="BO20" s="628">
        <v>6.6</v>
      </c>
      <c r="BP20" s="628"/>
      <c r="BQ20" s="628"/>
      <c r="BR20" s="628"/>
      <c r="BS20" s="634" t="s">
        <v>221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4246352</v>
      </c>
      <c r="CS20" s="626"/>
      <c r="CT20" s="626"/>
      <c r="CU20" s="626"/>
      <c r="CV20" s="626"/>
      <c r="CW20" s="626"/>
      <c r="CX20" s="626"/>
      <c r="CY20" s="627"/>
      <c r="CZ20" s="628">
        <v>100</v>
      </c>
      <c r="DA20" s="628"/>
      <c r="DB20" s="628"/>
      <c r="DC20" s="628"/>
      <c r="DD20" s="634">
        <v>781196</v>
      </c>
      <c r="DE20" s="626"/>
      <c r="DF20" s="626"/>
      <c r="DG20" s="626"/>
      <c r="DH20" s="626"/>
      <c r="DI20" s="626"/>
      <c r="DJ20" s="626"/>
      <c r="DK20" s="626"/>
      <c r="DL20" s="626"/>
      <c r="DM20" s="626"/>
      <c r="DN20" s="626"/>
      <c r="DO20" s="626"/>
      <c r="DP20" s="627"/>
      <c r="DQ20" s="634">
        <v>3085832</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t="s">
        <v>221</v>
      </c>
      <c r="S21" s="626"/>
      <c r="T21" s="626"/>
      <c r="U21" s="626"/>
      <c r="V21" s="626"/>
      <c r="W21" s="626"/>
      <c r="X21" s="626"/>
      <c r="Y21" s="627"/>
      <c r="Z21" s="628" t="s">
        <v>221</v>
      </c>
      <c r="AA21" s="628"/>
      <c r="AB21" s="628"/>
      <c r="AC21" s="628"/>
      <c r="AD21" s="629" t="s">
        <v>221</v>
      </c>
      <c r="AE21" s="629"/>
      <c r="AF21" s="629"/>
      <c r="AG21" s="629"/>
      <c r="AH21" s="629"/>
      <c r="AI21" s="629"/>
      <c r="AJ21" s="629"/>
      <c r="AK21" s="629"/>
      <c r="AL21" s="630" t="s">
        <v>221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11911</v>
      </c>
      <c r="BH21" s="626"/>
      <c r="BI21" s="626"/>
      <c r="BJ21" s="626"/>
      <c r="BK21" s="626"/>
      <c r="BL21" s="626"/>
      <c r="BM21" s="626"/>
      <c r="BN21" s="627"/>
      <c r="BO21" s="628">
        <v>6.6</v>
      </c>
      <c r="BP21" s="628"/>
      <c r="BQ21" s="628"/>
      <c r="BR21" s="628"/>
      <c r="BS21" s="634" t="s">
        <v>221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3194</v>
      </c>
      <c r="S22" s="626"/>
      <c r="T22" s="626"/>
      <c r="U22" s="626"/>
      <c r="V22" s="626"/>
      <c r="W22" s="626"/>
      <c r="X22" s="626"/>
      <c r="Y22" s="627"/>
      <c r="Z22" s="628">
        <v>0.1</v>
      </c>
      <c r="AA22" s="628"/>
      <c r="AB22" s="628"/>
      <c r="AC22" s="628"/>
      <c r="AD22" s="629" t="s">
        <v>221</v>
      </c>
      <c r="AE22" s="629"/>
      <c r="AF22" s="629"/>
      <c r="AG22" s="629"/>
      <c r="AH22" s="629"/>
      <c r="AI22" s="629"/>
      <c r="AJ22" s="629"/>
      <c r="AK22" s="629"/>
      <c r="AL22" s="630" t="s">
        <v>221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221</v>
      </c>
      <c r="BH22" s="626"/>
      <c r="BI22" s="626"/>
      <c r="BJ22" s="626"/>
      <c r="BK22" s="626"/>
      <c r="BL22" s="626"/>
      <c r="BM22" s="626"/>
      <c r="BN22" s="627"/>
      <c r="BO22" s="628" t="s">
        <v>221</v>
      </c>
      <c r="BP22" s="628"/>
      <c r="BQ22" s="628"/>
      <c r="BR22" s="628"/>
      <c r="BS22" s="634" t="s">
        <v>221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15744</v>
      </c>
      <c r="S23" s="626"/>
      <c r="T23" s="626"/>
      <c r="U23" s="626"/>
      <c r="V23" s="626"/>
      <c r="W23" s="626"/>
      <c r="X23" s="626"/>
      <c r="Y23" s="627"/>
      <c r="Z23" s="628">
        <v>0.4</v>
      </c>
      <c r="AA23" s="628"/>
      <c r="AB23" s="628"/>
      <c r="AC23" s="628"/>
      <c r="AD23" s="629">
        <v>441</v>
      </c>
      <c r="AE23" s="629"/>
      <c r="AF23" s="629"/>
      <c r="AG23" s="629"/>
      <c r="AH23" s="629"/>
      <c r="AI23" s="629"/>
      <c r="AJ23" s="629"/>
      <c r="AK23" s="629"/>
      <c r="AL23" s="630">
        <v>0</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221</v>
      </c>
      <c r="BH23" s="626"/>
      <c r="BI23" s="626"/>
      <c r="BJ23" s="626"/>
      <c r="BK23" s="626"/>
      <c r="BL23" s="626"/>
      <c r="BM23" s="626"/>
      <c r="BN23" s="627"/>
      <c r="BO23" s="628" t="s">
        <v>221</v>
      </c>
      <c r="BP23" s="628"/>
      <c r="BQ23" s="628"/>
      <c r="BR23" s="628"/>
      <c r="BS23" s="634" t="s">
        <v>221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1335</v>
      </c>
      <c r="S24" s="626"/>
      <c r="T24" s="626"/>
      <c r="U24" s="626"/>
      <c r="V24" s="626"/>
      <c r="W24" s="626"/>
      <c r="X24" s="626"/>
      <c r="Y24" s="627"/>
      <c r="Z24" s="628">
        <v>0</v>
      </c>
      <c r="AA24" s="628"/>
      <c r="AB24" s="628"/>
      <c r="AC24" s="628"/>
      <c r="AD24" s="629" t="s">
        <v>221</v>
      </c>
      <c r="AE24" s="629"/>
      <c r="AF24" s="629"/>
      <c r="AG24" s="629"/>
      <c r="AH24" s="629"/>
      <c r="AI24" s="629"/>
      <c r="AJ24" s="629"/>
      <c r="AK24" s="629"/>
      <c r="AL24" s="630" t="s">
        <v>221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221</v>
      </c>
      <c r="BH24" s="626"/>
      <c r="BI24" s="626"/>
      <c r="BJ24" s="626"/>
      <c r="BK24" s="626"/>
      <c r="BL24" s="626"/>
      <c r="BM24" s="626"/>
      <c r="BN24" s="627"/>
      <c r="BO24" s="628" t="s">
        <v>221</v>
      </c>
      <c r="BP24" s="628"/>
      <c r="BQ24" s="628"/>
      <c r="BR24" s="628"/>
      <c r="BS24" s="634" t="s">
        <v>221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1134870</v>
      </c>
      <c r="CS24" s="615"/>
      <c r="CT24" s="615"/>
      <c r="CU24" s="615"/>
      <c r="CV24" s="615"/>
      <c r="CW24" s="615"/>
      <c r="CX24" s="615"/>
      <c r="CY24" s="616"/>
      <c r="CZ24" s="652">
        <v>26.7</v>
      </c>
      <c r="DA24" s="653"/>
      <c r="DB24" s="653"/>
      <c r="DC24" s="654"/>
      <c r="DD24" s="651">
        <v>1017376</v>
      </c>
      <c r="DE24" s="615"/>
      <c r="DF24" s="615"/>
      <c r="DG24" s="615"/>
      <c r="DH24" s="615"/>
      <c r="DI24" s="615"/>
      <c r="DJ24" s="615"/>
      <c r="DK24" s="616"/>
      <c r="DL24" s="651">
        <v>1014059</v>
      </c>
      <c r="DM24" s="615"/>
      <c r="DN24" s="615"/>
      <c r="DO24" s="615"/>
      <c r="DP24" s="615"/>
      <c r="DQ24" s="615"/>
      <c r="DR24" s="615"/>
      <c r="DS24" s="615"/>
      <c r="DT24" s="615"/>
      <c r="DU24" s="615"/>
      <c r="DV24" s="616"/>
      <c r="DW24" s="619">
        <v>50</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141017</v>
      </c>
      <c r="S25" s="626"/>
      <c r="T25" s="626"/>
      <c r="U25" s="626"/>
      <c r="V25" s="626"/>
      <c r="W25" s="626"/>
      <c r="X25" s="626"/>
      <c r="Y25" s="627"/>
      <c r="Z25" s="628">
        <v>3.2</v>
      </c>
      <c r="AA25" s="628"/>
      <c r="AB25" s="628"/>
      <c r="AC25" s="628"/>
      <c r="AD25" s="629" t="s">
        <v>221</v>
      </c>
      <c r="AE25" s="629"/>
      <c r="AF25" s="629"/>
      <c r="AG25" s="629"/>
      <c r="AH25" s="629"/>
      <c r="AI25" s="629"/>
      <c r="AJ25" s="629"/>
      <c r="AK25" s="629"/>
      <c r="AL25" s="630" t="s">
        <v>221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221</v>
      </c>
      <c r="BH25" s="626"/>
      <c r="BI25" s="626"/>
      <c r="BJ25" s="626"/>
      <c r="BK25" s="626"/>
      <c r="BL25" s="626"/>
      <c r="BM25" s="626"/>
      <c r="BN25" s="627"/>
      <c r="BO25" s="628" t="s">
        <v>221</v>
      </c>
      <c r="BP25" s="628"/>
      <c r="BQ25" s="628"/>
      <c r="BR25" s="628"/>
      <c r="BS25" s="634" t="s">
        <v>221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384043</v>
      </c>
      <c r="CS25" s="657"/>
      <c r="CT25" s="657"/>
      <c r="CU25" s="657"/>
      <c r="CV25" s="657"/>
      <c r="CW25" s="657"/>
      <c r="CX25" s="657"/>
      <c r="CY25" s="658"/>
      <c r="CZ25" s="659">
        <v>9</v>
      </c>
      <c r="DA25" s="660"/>
      <c r="DB25" s="660"/>
      <c r="DC25" s="661"/>
      <c r="DD25" s="634">
        <v>364556</v>
      </c>
      <c r="DE25" s="657"/>
      <c r="DF25" s="657"/>
      <c r="DG25" s="657"/>
      <c r="DH25" s="657"/>
      <c r="DI25" s="657"/>
      <c r="DJ25" s="657"/>
      <c r="DK25" s="658"/>
      <c r="DL25" s="634">
        <v>363364</v>
      </c>
      <c r="DM25" s="657"/>
      <c r="DN25" s="657"/>
      <c r="DO25" s="657"/>
      <c r="DP25" s="657"/>
      <c r="DQ25" s="657"/>
      <c r="DR25" s="657"/>
      <c r="DS25" s="657"/>
      <c r="DT25" s="657"/>
      <c r="DU25" s="657"/>
      <c r="DV25" s="658"/>
      <c r="DW25" s="630">
        <v>17.899999999999999</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221</v>
      </c>
      <c r="S26" s="626"/>
      <c r="T26" s="626"/>
      <c r="U26" s="626"/>
      <c r="V26" s="626"/>
      <c r="W26" s="626"/>
      <c r="X26" s="626"/>
      <c r="Y26" s="627"/>
      <c r="Z26" s="628" t="s">
        <v>221</v>
      </c>
      <c r="AA26" s="628"/>
      <c r="AB26" s="628"/>
      <c r="AC26" s="628"/>
      <c r="AD26" s="629" t="s">
        <v>221</v>
      </c>
      <c r="AE26" s="629"/>
      <c r="AF26" s="629"/>
      <c r="AG26" s="629"/>
      <c r="AH26" s="629"/>
      <c r="AI26" s="629"/>
      <c r="AJ26" s="629"/>
      <c r="AK26" s="629"/>
      <c r="AL26" s="630" t="s">
        <v>221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221</v>
      </c>
      <c r="BH26" s="626"/>
      <c r="BI26" s="626"/>
      <c r="BJ26" s="626"/>
      <c r="BK26" s="626"/>
      <c r="BL26" s="626"/>
      <c r="BM26" s="626"/>
      <c r="BN26" s="627"/>
      <c r="BO26" s="628" t="s">
        <v>221</v>
      </c>
      <c r="BP26" s="628"/>
      <c r="BQ26" s="628"/>
      <c r="BR26" s="628"/>
      <c r="BS26" s="634" t="s">
        <v>221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205893</v>
      </c>
      <c r="CS26" s="626"/>
      <c r="CT26" s="626"/>
      <c r="CU26" s="626"/>
      <c r="CV26" s="626"/>
      <c r="CW26" s="626"/>
      <c r="CX26" s="626"/>
      <c r="CY26" s="627"/>
      <c r="CZ26" s="659">
        <v>4.8</v>
      </c>
      <c r="DA26" s="660"/>
      <c r="DB26" s="660"/>
      <c r="DC26" s="661"/>
      <c r="DD26" s="634">
        <v>189950</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175115</v>
      </c>
      <c r="S27" s="626"/>
      <c r="T27" s="626"/>
      <c r="U27" s="626"/>
      <c r="V27" s="626"/>
      <c r="W27" s="626"/>
      <c r="X27" s="626"/>
      <c r="Y27" s="627"/>
      <c r="Z27" s="628">
        <v>4</v>
      </c>
      <c r="AA27" s="628"/>
      <c r="AB27" s="628"/>
      <c r="AC27" s="628"/>
      <c r="AD27" s="629" t="s">
        <v>221</v>
      </c>
      <c r="AE27" s="629"/>
      <c r="AF27" s="629"/>
      <c r="AG27" s="629"/>
      <c r="AH27" s="629"/>
      <c r="AI27" s="629"/>
      <c r="AJ27" s="629"/>
      <c r="AK27" s="629"/>
      <c r="AL27" s="630" t="s">
        <v>221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181394</v>
      </c>
      <c r="BH27" s="626"/>
      <c r="BI27" s="626"/>
      <c r="BJ27" s="626"/>
      <c r="BK27" s="626"/>
      <c r="BL27" s="626"/>
      <c r="BM27" s="626"/>
      <c r="BN27" s="627"/>
      <c r="BO27" s="628">
        <v>100</v>
      </c>
      <c r="BP27" s="628"/>
      <c r="BQ27" s="628"/>
      <c r="BR27" s="628"/>
      <c r="BS27" s="634" t="s">
        <v>221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188908</v>
      </c>
      <c r="CS27" s="657"/>
      <c r="CT27" s="657"/>
      <c r="CU27" s="657"/>
      <c r="CV27" s="657"/>
      <c r="CW27" s="657"/>
      <c r="CX27" s="657"/>
      <c r="CY27" s="658"/>
      <c r="CZ27" s="659">
        <v>4.4000000000000004</v>
      </c>
      <c r="DA27" s="660"/>
      <c r="DB27" s="660"/>
      <c r="DC27" s="661"/>
      <c r="DD27" s="634">
        <v>91076</v>
      </c>
      <c r="DE27" s="657"/>
      <c r="DF27" s="657"/>
      <c r="DG27" s="657"/>
      <c r="DH27" s="657"/>
      <c r="DI27" s="657"/>
      <c r="DJ27" s="657"/>
      <c r="DK27" s="658"/>
      <c r="DL27" s="634">
        <v>88951</v>
      </c>
      <c r="DM27" s="657"/>
      <c r="DN27" s="657"/>
      <c r="DO27" s="657"/>
      <c r="DP27" s="657"/>
      <c r="DQ27" s="657"/>
      <c r="DR27" s="657"/>
      <c r="DS27" s="657"/>
      <c r="DT27" s="657"/>
      <c r="DU27" s="657"/>
      <c r="DV27" s="658"/>
      <c r="DW27" s="630">
        <v>4.4000000000000004</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210255</v>
      </c>
      <c r="S28" s="626"/>
      <c r="T28" s="626"/>
      <c r="U28" s="626"/>
      <c r="V28" s="626"/>
      <c r="W28" s="626"/>
      <c r="X28" s="626"/>
      <c r="Y28" s="627"/>
      <c r="Z28" s="628">
        <v>4.8</v>
      </c>
      <c r="AA28" s="628"/>
      <c r="AB28" s="628"/>
      <c r="AC28" s="628"/>
      <c r="AD28" s="629">
        <v>8393</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561919</v>
      </c>
      <c r="CS28" s="626"/>
      <c r="CT28" s="626"/>
      <c r="CU28" s="626"/>
      <c r="CV28" s="626"/>
      <c r="CW28" s="626"/>
      <c r="CX28" s="626"/>
      <c r="CY28" s="627"/>
      <c r="CZ28" s="659">
        <v>13.2</v>
      </c>
      <c r="DA28" s="660"/>
      <c r="DB28" s="660"/>
      <c r="DC28" s="661"/>
      <c r="DD28" s="634">
        <v>561744</v>
      </c>
      <c r="DE28" s="626"/>
      <c r="DF28" s="626"/>
      <c r="DG28" s="626"/>
      <c r="DH28" s="626"/>
      <c r="DI28" s="626"/>
      <c r="DJ28" s="626"/>
      <c r="DK28" s="627"/>
      <c r="DL28" s="634">
        <v>561744</v>
      </c>
      <c r="DM28" s="626"/>
      <c r="DN28" s="626"/>
      <c r="DO28" s="626"/>
      <c r="DP28" s="626"/>
      <c r="DQ28" s="626"/>
      <c r="DR28" s="626"/>
      <c r="DS28" s="626"/>
      <c r="DT28" s="626"/>
      <c r="DU28" s="626"/>
      <c r="DV28" s="627"/>
      <c r="DW28" s="630">
        <v>27.7</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7555</v>
      </c>
      <c r="S29" s="626"/>
      <c r="T29" s="626"/>
      <c r="U29" s="626"/>
      <c r="V29" s="626"/>
      <c r="W29" s="626"/>
      <c r="X29" s="626"/>
      <c r="Y29" s="627"/>
      <c r="Z29" s="628">
        <v>0.2</v>
      </c>
      <c r="AA29" s="628"/>
      <c r="AB29" s="628"/>
      <c r="AC29" s="628"/>
      <c r="AD29" s="629" t="s">
        <v>221</v>
      </c>
      <c r="AE29" s="629"/>
      <c r="AF29" s="629"/>
      <c r="AG29" s="629"/>
      <c r="AH29" s="629"/>
      <c r="AI29" s="629"/>
      <c r="AJ29" s="629"/>
      <c r="AK29" s="629"/>
      <c r="AL29" s="630" t="s">
        <v>221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289</v>
      </c>
      <c r="CG29" s="640"/>
      <c r="CH29" s="640"/>
      <c r="CI29" s="640"/>
      <c r="CJ29" s="640"/>
      <c r="CK29" s="640"/>
      <c r="CL29" s="640"/>
      <c r="CM29" s="640"/>
      <c r="CN29" s="640"/>
      <c r="CO29" s="640"/>
      <c r="CP29" s="640"/>
      <c r="CQ29" s="641"/>
      <c r="CR29" s="625">
        <v>561382</v>
      </c>
      <c r="CS29" s="657"/>
      <c r="CT29" s="657"/>
      <c r="CU29" s="657"/>
      <c r="CV29" s="657"/>
      <c r="CW29" s="657"/>
      <c r="CX29" s="657"/>
      <c r="CY29" s="658"/>
      <c r="CZ29" s="659">
        <v>13.2</v>
      </c>
      <c r="DA29" s="660"/>
      <c r="DB29" s="660"/>
      <c r="DC29" s="661"/>
      <c r="DD29" s="634">
        <v>561207</v>
      </c>
      <c r="DE29" s="657"/>
      <c r="DF29" s="657"/>
      <c r="DG29" s="657"/>
      <c r="DH29" s="657"/>
      <c r="DI29" s="657"/>
      <c r="DJ29" s="657"/>
      <c r="DK29" s="658"/>
      <c r="DL29" s="634">
        <v>561207</v>
      </c>
      <c r="DM29" s="657"/>
      <c r="DN29" s="657"/>
      <c r="DO29" s="657"/>
      <c r="DP29" s="657"/>
      <c r="DQ29" s="657"/>
      <c r="DR29" s="657"/>
      <c r="DS29" s="657"/>
      <c r="DT29" s="657"/>
      <c r="DU29" s="657"/>
      <c r="DV29" s="658"/>
      <c r="DW29" s="630">
        <v>27.6</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648000</v>
      </c>
      <c r="S30" s="626"/>
      <c r="T30" s="626"/>
      <c r="U30" s="626"/>
      <c r="V30" s="626"/>
      <c r="W30" s="626"/>
      <c r="X30" s="626"/>
      <c r="Y30" s="627"/>
      <c r="Z30" s="628">
        <v>14.9</v>
      </c>
      <c r="AA30" s="628"/>
      <c r="AB30" s="628"/>
      <c r="AC30" s="628"/>
      <c r="AD30" s="629" t="s">
        <v>221</v>
      </c>
      <c r="AE30" s="629"/>
      <c r="AF30" s="629"/>
      <c r="AG30" s="629"/>
      <c r="AH30" s="629"/>
      <c r="AI30" s="629"/>
      <c r="AJ30" s="629"/>
      <c r="AK30" s="629"/>
      <c r="AL30" s="630" t="s">
        <v>221</v>
      </c>
      <c r="AM30" s="631"/>
      <c r="AN30" s="631"/>
      <c r="AO30" s="632"/>
      <c r="AP30" s="671" t="s">
        <v>291</v>
      </c>
      <c r="AQ30" s="672"/>
      <c r="AR30" s="672"/>
      <c r="AS30" s="672"/>
      <c r="AT30" s="677" t="s">
        <v>292</v>
      </c>
      <c r="AU30" s="184"/>
      <c r="AV30" s="184"/>
      <c r="AW30" s="184"/>
      <c r="AX30" s="611" t="s">
        <v>169</v>
      </c>
      <c r="AY30" s="612"/>
      <c r="AZ30" s="612"/>
      <c r="BA30" s="612"/>
      <c r="BB30" s="612"/>
      <c r="BC30" s="612"/>
      <c r="BD30" s="612"/>
      <c r="BE30" s="612"/>
      <c r="BF30" s="613"/>
      <c r="BG30" s="683">
        <v>99.2</v>
      </c>
      <c r="BH30" s="684"/>
      <c r="BI30" s="684"/>
      <c r="BJ30" s="684"/>
      <c r="BK30" s="684"/>
      <c r="BL30" s="684"/>
      <c r="BM30" s="620">
        <v>96.2</v>
      </c>
      <c r="BN30" s="684"/>
      <c r="BO30" s="684"/>
      <c r="BP30" s="684"/>
      <c r="BQ30" s="685"/>
      <c r="BR30" s="683">
        <v>98.9</v>
      </c>
      <c r="BS30" s="684"/>
      <c r="BT30" s="684"/>
      <c r="BU30" s="684"/>
      <c r="BV30" s="684"/>
      <c r="BW30" s="684"/>
      <c r="BX30" s="620">
        <v>96.2</v>
      </c>
      <c r="BY30" s="684"/>
      <c r="BZ30" s="684"/>
      <c r="CA30" s="684"/>
      <c r="CB30" s="685"/>
      <c r="CD30" s="688"/>
      <c r="CE30" s="689"/>
      <c r="CF30" s="639" t="s">
        <v>293</v>
      </c>
      <c r="CG30" s="640"/>
      <c r="CH30" s="640"/>
      <c r="CI30" s="640"/>
      <c r="CJ30" s="640"/>
      <c r="CK30" s="640"/>
      <c r="CL30" s="640"/>
      <c r="CM30" s="640"/>
      <c r="CN30" s="640"/>
      <c r="CO30" s="640"/>
      <c r="CP30" s="640"/>
      <c r="CQ30" s="641"/>
      <c r="CR30" s="625">
        <v>532131</v>
      </c>
      <c r="CS30" s="626"/>
      <c r="CT30" s="626"/>
      <c r="CU30" s="626"/>
      <c r="CV30" s="626"/>
      <c r="CW30" s="626"/>
      <c r="CX30" s="626"/>
      <c r="CY30" s="627"/>
      <c r="CZ30" s="659">
        <v>12.5</v>
      </c>
      <c r="DA30" s="660"/>
      <c r="DB30" s="660"/>
      <c r="DC30" s="661"/>
      <c r="DD30" s="634">
        <v>531958</v>
      </c>
      <c r="DE30" s="626"/>
      <c r="DF30" s="626"/>
      <c r="DG30" s="626"/>
      <c r="DH30" s="626"/>
      <c r="DI30" s="626"/>
      <c r="DJ30" s="626"/>
      <c r="DK30" s="627"/>
      <c r="DL30" s="634">
        <v>531958</v>
      </c>
      <c r="DM30" s="626"/>
      <c r="DN30" s="626"/>
      <c r="DO30" s="626"/>
      <c r="DP30" s="626"/>
      <c r="DQ30" s="626"/>
      <c r="DR30" s="626"/>
      <c r="DS30" s="626"/>
      <c r="DT30" s="626"/>
      <c r="DU30" s="626"/>
      <c r="DV30" s="627"/>
      <c r="DW30" s="630">
        <v>26.2</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196167</v>
      </c>
      <c r="S31" s="626"/>
      <c r="T31" s="626"/>
      <c r="U31" s="626"/>
      <c r="V31" s="626"/>
      <c r="W31" s="626"/>
      <c r="X31" s="626"/>
      <c r="Y31" s="627"/>
      <c r="Z31" s="628">
        <v>4.5</v>
      </c>
      <c r="AA31" s="628"/>
      <c r="AB31" s="628"/>
      <c r="AC31" s="628"/>
      <c r="AD31" s="629" t="s">
        <v>221</v>
      </c>
      <c r="AE31" s="629"/>
      <c r="AF31" s="629"/>
      <c r="AG31" s="629"/>
      <c r="AH31" s="629"/>
      <c r="AI31" s="629"/>
      <c r="AJ31" s="629"/>
      <c r="AK31" s="629"/>
      <c r="AL31" s="630" t="s">
        <v>221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99.6</v>
      </c>
      <c r="BH31" s="657"/>
      <c r="BI31" s="657"/>
      <c r="BJ31" s="657"/>
      <c r="BK31" s="657"/>
      <c r="BL31" s="657"/>
      <c r="BM31" s="631">
        <v>98.3</v>
      </c>
      <c r="BN31" s="681"/>
      <c r="BO31" s="681"/>
      <c r="BP31" s="681"/>
      <c r="BQ31" s="682"/>
      <c r="BR31" s="680">
        <v>99.6</v>
      </c>
      <c r="BS31" s="657"/>
      <c r="BT31" s="657"/>
      <c r="BU31" s="657"/>
      <c r="BV31" s="657"/>
      <c r="BW31" s="657"/>
      <c r="BX31" s="631">
        <v>98.3</v>
      </c>
      <c r="BY31" s="681"/>
      <c r="BZ31" s="681"/>
      <c r="CA31" s="681"/>
      <c r="CB31" s="682"/>
      <c r="CD31" s="688"/>
      <c r="CE31" s="689"/>
      <c r="CF31" s="639" t="s">
        <v>297</v>
      </c>
      <c r="CG31" s="640"/>
      <c r="CH31" s="640"/>
      <c r="CI31" s="640"/>
      <c r="CJ31" s="640"/>
      <c r="CK31" s="640"/>
      <c r="CL31" s="640"/>
      <c r="CM31" s="640"/>
      <c r="CN31" s="640"/>
      <c r="CO31" s="640"/>
      <c r="CP31" s="640"/>
      <c r="CQ31" s="641"/>
      <c r="CR31" s="625">
        <v>29251</v>
      </c>
      <c r="CS31" s="657"/>
      <c r="CT31" s="657"/>
      <c r="CU31" s="657"/>
      <c r="CV31" s="657"/>
      <c r="CW31" s="657"/>
      <c r="CX31" s="657"/>
      <c r="CY31" s="658"/>
      <c r="CZ31" s="659">
        <v>0.7</v>
      </c>
      <c r="DA31" s="660"/>
      <c r="DB31" s="660"/>
      <c r="DC31" s="661"/>
      <c r="DD31" s="634">
        <v>29249</v>
      </c>
      <c r="DE31" s="657"/>
      <c r="DF31" s="657"/>
      <c r="DG31" s="657"/>
      <c r="DH31" s="657"/>
      <c r="DI31" s="657"/>
      <c r="DJ31" s="657"/>
      <c r="DK31" s="658"/>
      <c r="DL31" s="634">
        <v>29249</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153199</v>
      </c>
      <c r="S32" s="626"/>
      <c r="T32" s="626"/>
      <c r="U32" s="626"/>
      <c r="V32" s="626"/>
      <c r="W32" s="626"/>
      <c r="X32" s="626"/>
      <c r="Y32" s="627"/>
      <c r="Z32" s="628">
        <v>3.5</v>
      </c>
      <c r="AA32" s="628"/>
      <c r="AB32" s="628"/>
      <c r="AC32" s="628"/>
      <c r="AD32" s="629">
        <v>2284</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98.7</v>
      </c>
      <c r="BH32" s="693"/>
      <c r="BI32" s="693"/>
      <c r="BJ32" s="693"/>
      <c r="BK32" s="693"/>
      <c r="BL32" s="693"/>
      <c r="BM32" s="694">
        <v>93</v>
      </c>
      <c r="BN32" s="693"/>
      <c r="BO32" s="693"/>
      <c r="BP32" s="693"/>
      <c r="BQ32" s="695"/>
      <c r="BR32" s="692">
        <v>97.9</v>
      </c>
      <c r="BS32" s="693"/>
      <c r="BT32" s="693"/>
      <c r="BU32" s="693"/>
      <c r="BV32" s="693"/>
      <c r="BW32" s="693"/>
      <c r="BX32" s="694">
        <v>93.2</v>
      </c>
      <c r="BY32" s="693"/>
      <c r="BZ32" s="693"/>
      <c r="CA32" s="693"/>
      <c r="CB32" s="695"/>
      <c r="CD32" s="690"/>
      <c r="CE32" s="691"/>
      <c r="CF32" s="639" t="s">
        <v>300</v>
      </c>
      <c r="CG32" s="640"/>
      <c r="CH32" s="640"/>
      <c r="CI32" s="640"/>
      <c r="CJ32" s="640"/>
      <c r="CK32" s="640"/>
      <c r="CL32" s="640"/>
      <c r="CM32" s="640"/>
      <c r="CN32" s="640"/>
      <c r="CO32" s="640"/>
      <c r="CP32" s="640"/>
      <c r="CQ32" s="641"/>
      <c r="CR32" s="625">
        <v>537</v>
      </c>
      <c r="CS32" s="626"/>
      <c r="CT32" s="626"/>
      <c r="CU32" s="626"/>
      <c r="CV32" s="626"/>
      <c r="CW32" s="626"/>
      <c r="CX32" s="626"/>
      <c r="CY32" s="627"/>
      <c r="CZ32" s="659">
        <v>0</v>
      </c>
      <c r="DA32" s="660"/>
      <c r="DB32" s="660"/>
      <c r="DC32" s="661"/>
      <c r="DD32" s="634">
        <v>537</v>
      </c>
      <c r="DE32" s="626"/>
      <c r="DF32" s="626"/>
      <c r="DG32" s="626"/>
      <c r="DH32" s="626"/>
      <c r="DI32" s="626"/>
      <c r="DJ32" s="626"/>
      <c r="DK32" s="627"/>
      <c r="DL32" s="634">
        <v>537</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630060</v>
      </c>
      <c r="S33" s="626"/>
      <c r="T33" s="626"/>
      <c r="U33" s="626"/>
      <c r="V33" s="626"/>
      <c r="W33" s="626"/>
      <c r="X33" s="626"/>
      <c r="Y33" s="627"/>
      <c r="Z33" s="628">
        <v>14.5</v>
      </c>
      <c r="AA33" s="628"/>
      <c r="AB33" s="628"/>
      <c r="AC33" s="628"/>
      <c r="AD33" s="629" t="s">
        <v>221</v>
      </c>
      <c r="AE33" s="629"/>
      <c r="AF33" s="629"/>
      <c r="AG33" s="629"/>
      <c r="AH33" s="629"/>
      <c r="AI33" s="629"/>
      <c r="AJ33" s="629"/>
      <c r="AK33" s="629"/>
      <c r="AL33" s="630" t="s">
        <v>221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2323324</v>
      </c>
      <c r="CS33" s="657"/>
      <c r="CT33" s="657"/>
      <c r="CU33" s="657"/>
      <c r="CV33" s="657"/>
      <c r="CW33" s="657"/>
      <c r="CX33" s="657"/>
      <c r="CY33" s="658"/>
      <c r="CZ33" s="659">
        <v>54.7</v>
      </c>
      <c r="DA33" s="660"/>
      <c r="DB33" s="660"/>
      <c r="DC33" s="661"/>
      <c r="DD33" s="634">
        <v>1831667</v>
      </c>
      <c r="DE33" s="657"/>
      <c r="DF33" s="657"/>
      <c r="DG33" s="657"/>
      <c r="DH33" s="657"/>
      <c r="DI33" s="657"/>
      <c r="DJ33" s="657"/>
      <c r="DK33" s="658"/>
      <c r="DL33" s="634">
        <v>882804</v>
      </c>
      <c r="DM33" s="657"/>
      <c r="DN33" s="657"/>
      <c r="DO33" s="657"/>
      <c r="DP33" s="657"/>
      <c r="DQ33" s="657"/>
      <c r="DR33" s="657"/>
      <c r="DS33" s="657"/>
      <c r="DT33" s="657"/>
      <c r="DU33" s="657"/>
      <c r="DV33" s="658"/>
      <c r="DW33" s="630">
        <v>43.5</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221</v>
      </c>
      <c r="S34" s="626"/>
      <c r="T34" s="626"/>
      <c r="U34" s="626"/>
      <c r="V34" s="626"/>
      <c r="W34" s="626"/>
      <c r="X34" s="626"/>
      <c r="Y34" s="627"/>
      <c r="Z34" s="628" t="s">
        <v>221</v>
      </c>
      <c r="AA34" s="628"/>
      <c r="AB34" s="628"/>
      <c r="AC34" s="628"/>
      <c r="AD34" s="629" t="s">
        <v>221</v>
      </c>
      <c r="AE34" s="629"/>
      <c r="AF34" s="629"/>
      <c r="AG34" s="629"/>
      <c r="AH34" s="629"/>
      <c r="AI34" s="629"/>
      <c r="AJ34" s="629"/>
      <c r="AK34" s="629"/>
      <c r="AL34" s="630" t="s">
        <v>221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484433</v>
      </c>
      <c r="CS34" s="626"/>
      <c r="CT34" s="626"/>
      <c r="CU34" s="626"/>
      <c r="CV34" s="626"/>
      <c r="CW34" s="626"/>
      <c r="CX34" s="626"/>
      <c r="CY34" s="627"/>
      <c r="CZ34" s="659">
        <v>11.4</v>
      </c>
      <c r="DA34" s="660"/>
      <c r="DB34" s="660"/>
      <c r="DC34" s="661"/>
      <c r="DD34" s="634">
        <v>450787</v>
      </c>
      <c r="DE34" s="626"/>
      <c r="DF34" s="626"/>
      <c r="DG34" s="626"/>
      <c r="DH34" s="626"/>
      <c r="DI34" s="626"/>
      <c r="DJ34" s="626"/>
      <c r="DK34" s="627"/>
      <c r="DL34" s="634">
        <v>362247</v>
      </c>
      <c r="DM34" s="626"/>
      <c r="DN34" s="626"/>
      <c r="DO34" s="626"/>
      <c r="DP34" s="626"/>
      <c r="DQ34" s="626"/>
      <c r="DR34" s="626"/>
      <c r="DS34" s="626"/>
      <c r="DT34" s="626"/>
      <c r="DU34" s="626"/>
      <c r="DV34" s="627"/>
      <c r="DW34" s="630">
        <v>17.8</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70060</v>
      </c>
      <c r="S35" s="626"/>
      <c r="T35" s="626"/>
      <c r="U35" s="626"/>
      <c r="V35" s="626"/>
      <c r="W35" s="626"/>
      <c r="X35" s="626"/>
      <c r="Y35" s="627"/>
      <c r="Z35" s="628">
        <v>1.6</v>
      </c>
      <c r="AA35" s="628"/>
      <c r="AB35" s="628"/>
      <c r="AC35" s="628"/>
      <c r="AD35" s="629" t="s">
        <v>221</v>
      </c>
      <c r="AE35" s="629"/>
      <c r="AF35" s="629"/>
      <c r="AG35" s="629"/>
      <c r="AH35" s="629"/>
      <c r="AI35" s="629"/>
      <c r="AJ35" s="629"/>
      <c r="AK35" s="629"/>
      <c r="AL35" s="630" t="s">
        <v>221</v>
      </c>
      <c r="AM35" s="631"/>
      <c r="AN35" s="631"/>
      <c r="AO35" s="632"/>
      <c r="AP35" s="188"/>
      <c r="AQ35" s="636" t="s">
        <v>308</v>
      </c>
      <c r="AR35" s="637"/>
      <c r="AS35" s="637"/>
      <c r="AT35" s="637"/>
      <c r="AU35" s="637"/>
      <c r="AV35" s="637"/>
      <c r="AW35" s="637"/>
      <c r="AX35" s="637"/>
      <c r="AY35" s="638"/>
      <c r="AZ35" s="614">
        <v>416668</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20935</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120456</v>
      </c>
      <c r="CS35" s="657"/>
      <c r="CT35" s="657"/>
      <c r="CU35" s="657"/>
      <c r="CV35" s="657"/>
      <c r="CW35" s="657"/>
      <c r="CX35" s="657"/>
      <c r="CY35" s="658"/>
      <c r="CZ35" s="659">
        <v>2.8</v>
      </c>
      <c r="DA35" s="660"/>
      <c r="DB35" s="660"/>
      <c r="DC35" s="661"/>
      <c r="DD35" s="634">
        <v>107436</v>
      </c>
      <c r="DE35" s="657"/>
      <c r="DF35" s="657"/>
      <c r="DG35" s="657"/>
      <c r="DH35" s="657"/>
      <c r="DI35" s="657"/>
      <c r="DJ35" s="657"/>
      <c r="DK35" s="658"/>
      <c r="DL35" s="634">
        <v>86461</v>
      </c>
      <c r="DM35" s="657"/>
      <c r="DN35" s="657"/>
      <c r="DO35" s="657"/>
      <c r="DP35" s="657"/>
      <c r="DQ35" s="657"/>
      <c r="DR35" s="657"/>
      <c r="DS35" s="657"/>
      <c r="DT35" s="657"/>
      <c r="DU35" s="657"/>
      <c r="DV35" s="658"/>
      <c r="DW35" s="630">
        <v>4.3</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4354921</v>
      </c>
      <c r="S36" s="698"/>
      <c r="T36" s="698"/>
      <c r="U36" s="698"/>
      <c r="V36" s="698"/>
      <c r="W36" s="698"/>
      <c r="X36" s="698"/>
      <c r="Y36" s="699"/>
      <c r="Z36" s="700">
        <v>100</v>
      </c>
      <c r="AA36" s="700"/>
      <c r="AB36" s="700"/>
      <c r="AC36" s="700"/>
      <c r="AD36" s="701">
        <v>1959974</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156318</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17129</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562977</v>
      </c>
      <c r="CS36" s="626"/>
      <c r="CT36" s="626"/>
      <c r="CU36" s="626"/>
      <c r="CV36" s="626"/>
      <c r="CW36" s="626"/>
      <c r="CX36" s="626"/>
      <c r="CY36" s="627"/>
      <c r="CZ36" s="659">
        <v>13.3</v>
      </c>
      <c r="DA36" s="660"/>
      <c r="DB36" s="660"/>
      <c r="DC36" s="661"/>
      <c r="DD36" s="634">
        <v>353601</v>
      </c>
      <c r="DE36" s="626"/>
      <c r="DF36" s="626"/>
      <c r="DG36" s="626"/>
      <c r="DH36" s="626"/>
      <c r="DI36" s="626"/>
      <c r="DJ36" s="626"/>
      <c r="DK36" s="627"/>
      <c r="DL36" s="634">
        <v>220911</v>
      </c>
      <c r="DM36" s="626"/>
      <c r="DN36" s="626"/>
      <c r="DO36" s="626"/>
      <c r="DP36" s="626"/>
      <c r="DQ36" s="626"/>
      <c r="DR36" s="626"/>
      <c r="DS36" s="626"/>
      <c r="DT36" s="626"/>
      <c r="DU36" s="626"/>
      <c r="DV36" s="627"/>
      <c r="DW36" s="630">
        <v>10.9</v>
      </c>
      <c r="DX36" s="655"/>
      <c r="DY36" s="655"/>
      <c r="DZ36" s="655"/>
      <c r="EA36" s="655"/>
      <c r="EB36" s="655"/>
      <c r="EC36" s="656"/>
    </row>
    <row r="37" spans="2:133" ht="11.25" customHeight="1">
      <c r="AQ37" s="704" t="s">
        <v>315</v>
      </c>
      <c r="AR37" s="705"/>
      <c r="AS37" s="705"/>
      <c r="AT37" s="705"/>
      <c r="AU37" s="705"/>
      <c r="AV37" s="705"/>
      <c r="AW37" s="705"/>
      <c r="AX37" s="705"/>
      <c r="AY37" s="706"/>
      <c r="AZ37" s="625">
        <v>53336</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409</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276795</v>
      </c>
      <c r="CS37" s="657"/>
      <c r="CT37" s="657"/>
      <c r="CU37" s="657"/>
      <c r="CV37" s="657"/>
      <c r="CW37" s="657"/>
      <c r="CX37" s="657"/>
      <c r="CY37" s="658"/>
      <c r="CZ37" s="659">
        <v>6.5</v>
      </c>
      <c r="DA37" s="660"/>
      <c r="DB37" s="660"/>
      <c r="DC37" s="661"/>
      <c r="DD37" s="634">
        <v>172903</v>
      </c>
      <c r="DE37" s="657"/>
      <c r="DF37" s="657"/>
      <c r="DG37" s="657"/>
      <c r="DH37" s="657"/>
      <c r="DI37" s="657"/>
      <c r="DJ37" s="657"/>
      <c r="DK37" s="658"/>
      <c r="DL37" s="634">
        <v>153679</v>
      </c>
      <c r="DM37" s="657"/>
      <c r="DN37" s="657"/>
      <c r="DO37" s="657"/>
      <c r="DP37" s="657"/>
      <c r="DQ37" s="657"/>
      <c r="DR37" s="657"/>
      <c r="DS37" s="657"/>
      <c r="DT37" s="657"/>
      <c r="DU37" s="657"/>
      <c r="DV37" s="658"/>
      <c r="DW37" s="630">
        <v>7.6</v>
      </c>
      <c r="DX37" s="655"/>
      <c r="DY37" s="655"/>
      <c r="DZ37" s="655"/>
      <c r="EA37" s="655"/>
      <c r="EB37" s="655"/>
      <c r="EC37" s="656"/>
    </row>
    <row r="38" spans="2:133" ht="11.25" customHeight="1">
      <c r="AQ38" s="704" t="s">
        <v>318</v>
      </c>
      <c r="AR38" s="705"/>
      <c r="AS38" s="705"/>
      <c r="AT38" s="705"/>
      <c r="AU38" s="705"/>
      <c r="AV38" s="705"/>
      <c r="AW38" s="705"/>
      <c r="AX38" s="705"/>
      <c r="AY38" s="706"/>
      <c r="AZ38" s="625">
        <v>45669</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720</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416668</v>
      </c>
      <c r="CS38" s="626"/>
      <c r="CT38" s="626"/>
      <c r="CU38" s="626"/>
      <c r="CV38" s="626"/>
      <c r="CW38" s="626"/>
      <c r="CX38" s="626"/>
      <c r="CY38" s="627"/>
      <c r="CZ38" s="659">
        <v>9.8000000000000007</v>
      </c>
      <c r="DA38" s="660"/>
      <c r="DB38" s="660"/>
      <c r="DC38" s="661"/>
      <c r="DD38" s="634">
        <v>296692</v>
      </c>
      <c r="DE38" s="626"/>
      <c r="DF38" s="626"/>
      <c r="DG38" s="626"/>
      <c r="DH38" s="626"/>
      <c r="DI38" s="626"/>
      <c r="DJ38" s="626"/>
      <c r="DK38" s="627"/>
      <c r="DL38" s="634">
        <v>213185</v>
      </c>
      <c r="DM38" s="626"/>
      <c r="DN38" s="626"/>
      <c r="DO38" s="626"/>
      <c r="DP38" s="626"/>
      <c r="DQ38" s="626"/>
      <c r="DR38" s="626"/>
      <c r="DS38" s="626"/>
      <c r="DT38" s="626"/>
      <c r="DU38" s="626"/>
      <c r="DV38" s="627"/>
      <c r="DW38" s="630">
        <v>10.5</v>
      </c>
      <c r="DX38" s="655"/>
      <c r="DY38" s="655"/>
      <c r="DZ38" s="655"/>
      <c r="EA38" s="655"/>
      <c r="EB38" s="655"/>
      <c r="EC38" s="656"/>
    </row>
    <row r="39" spans="2:133" ht="11.25" customHeight="1">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64</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626260</v>
      </c>
      <c r="CS39" s="657"/>
      <c r="CT39" s="657"/>
      <c r="CU39" s="657"/>
      <c r="CV39" s="657"/>
      <c r="CW39" s="657"/>
      <c r="CX39" s="657"/>
      <c r="CY39" s="658"/>
      <c r="CZ39" s="659">
        <v>14.7</v>
      </c>
      <c r="DA39" s="660"/>
      <c r="DB39" s="660"/>
      <c r="DC39" s="661"/>
      <c r="DD39" s="634">
        <v>619051</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64657</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98</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112530</v>
      </c>
      <c r="CS40" s="626"/>
      <c r="CT40" s="626"/>
      <c r="CU40" s="626"/>
      <c r="CV40" s="626"/>
      <c r="CW40" s="626"/>
      <c r="CX40" s="626"/>
      <c r="CY40" s="627"/>
      <c r="CZ40" s="659">
        <v>2.7</v>
      </c>
      <c r="DA40" s="660"/>
      <c r="DB40" s="660"/>
      <c r="DC40" s="661"/>
      <c r="DD40" s="634">
        <v>4100</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96688</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242</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788158</v>
      </c>
      <c r="CS42" s="626"/>
      <c r="CT42" s="626"/>
      <c r="CU42" s="626"/>
      <c r="CV42" s="626"/>
      <c r="CW42" s="626"/>
      <c r="CX42" s="626"/>
      <c r="CY42" s="627"/>
      <c r="CZ42" s="659">
        <v>18.600000000000001</v>
      </c>
      <c r="DA42" s="708"/>
      <c r="DB42" s="708"/>
      <c r="DC42" s="709"/>
      <c r="DD42" s="634">
        <v>236789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19285</v>
      </c>
      <c r="CS43" s="657"/>
      <c r="CT43" s="657"/>
      <c r="CU43" s="657"/>
      <c r="CV43" s="657"/>
      <c r="CW43" s="657"/>
      <c r="CX43" s="657"/>
      <c r="CY43" s="658"/>
      <c r="CZ43" s="659">
        <v>0.5</v>
      </c>
      <c r="DA43" s="660"/>
      <c r="DB43" s="660"/>
      <c r="DC43" s="661"/>
      <c r="DD43" s="634">
        <v>19285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288</v>
      </c>
      <c r="CE44" s="732"/>
      <c r="CF44" s="622" t="s">
        <v>338</v>
      </c>
      <c r="CG44" s="623"/>
      <c r="CH44" s="623"/>
      <c r="CI44" s="623"/>
      <c r="CJ44" s="623"/>
      <c r="CK44" s="623"/>
      <c r="CL44" s="623"/>
      <c r="CM44" s="623"/>
      <c r="CN44" s="623"/>
      <c r="CO44" s="623"/>
      <c r="CP44" s="623"/>
      <c r="CQ44" s="624"/>
      <c r="CR44" s="625">
        <v>781196</v>
      </c>
      <c r="CS44" s="626"/>
      <c r="CT44" s="626"/>
      <c r="CU44" s="626"/>
      <c r="CV44" s="626"/>
      <c r="CW44" s="626"/>
      <c r="CX44" s="626"/>
      <c r="CY44" s="627"/>
      <c r="CZ44" s="659">
        <v>18.399999999999999</v>
      </c>
      <c r="DA44" s="708"/>
      <c r="DB44" s="708"/>
      <c r="DC44" s="709"/>
      <c r="DD44" s="634">
        <v>232047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66938</v>
      </c>
      <c r="CS45" s="657"/>
      <c r="CT45" s="657"/>
      <c r="CU45" s="657"/>
      <c r="CV45" s="657"/>
      <c r="CW45" s="657"/>
      <c r="CX45" s="657"/>
      <c r="CY45" s="658"/>
      <c r="CZ45" s="659">
        <v>1.6</v>
      </c>
      <c r="DA45" s="660"/>
      <c r="DB45" s="660"/>
      <c r="DC45" s="661"/>
      <c r="DD45" s="634">
        <v>4804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714258</v>
      </c>
      <c r="CS46" s="626"/>
      <c r="CT46" s="626"/>
      <c r="CU46" s="626"/>
      <c r="CV46" s="626"/>
      <c r="CW46" s="626"/>
      <c r="CX46" s="626"/>
      <c r="CY46" s="627"/>
      <c r="CZ46" s="659">
        <v>16.8</v>
      </c>
      <c r="DA46" s="708"/>
      <c r="DB46" s="708"/>
      <c r="DC46" s="709"/>
      <c r="DD46" s="634">
        <v>227243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6962</v>
      </c>
      <c r="CS47" s="657"/>
      <c r="CT47" s="657"/>
      <c r="CU47" s="657"/>
      <c r="CV47" s="657"/>
      <c r="CW47" s="657"/>
      <c r="CX47" s="657"/>
      <c r="CY47" s="658"/>
      <c r="CZ47" s="659">
        <v>0.2</v>
      </c>
      <c r="DA47" s="660"/>
      <c r="DB47" s="660"/>
      <c r="DC47" s="661"/>
      <c r="DD47" s="634">
        <v>4742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221</v>
      </c>
      <c r="CS48" s="626"/>
      <c r="CT48" s="626"/>
      <c r="CU48" s="626"/>
      <c r="CV48" s="626"/>
      <c r="CW48" s="626"/>
      <c r="CX48" s="626"/>
      <c r="CY48" s="627"/>
      <c r="CZ48" s="659" t="s">
        <v>221</v>
      </c>
      <c r="DA48" s="708"/>
      <c r="DB48" s="708"/>
      <c r="DC48" s="709"/>
      <c r="DD48" s="634" t="s">
        <v>221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4246352</v>
      </c>
      <c r="CS49" s="693"/>
      <c r="CT49" s="693"/>
      <c r="CU49" s="693"/>
      <c r="CV49" s="693"/>
      <c r="CW49" s="693"/>
      <c r="CX49" s="693"/>
      <c r="CY49" s="720"/>
      <c r="CZ49" s="721">
        <v>100</v>
      </c>
      <c r="DA49" s="722"/>
      <c r="DB49" s="722"/>
      <c r="DC49" s="723"/>
      <c r="DD49" s="724">
        <v>3085832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4355</v>
      </c>
      <c r="R7" s="755"/>
      <c r="S7" s="755"/>
      <c r="T7" s="755"/>
      <c r="U7" s="755"/>
      <c r="V7" s="755">
        <v>4246</v>
      </c>
      <c r="W7" s="755"/>
      <c r="X7" s="755"/>
      <c r="Y7" s="755"/>
      <c r="Z7" s="755"/>
      <c r="AA7" s="755">
        <v>109</v>
      </c>
      <c r="AB7" s="755"/>
      <c r="AC7" s="755"/>
      <c r="AD7" s="755"/>
      <c r="AE7" s="756"/>
      <c r="AF7" s="757">
        <v>108</v>
      </c>
      <c r="AG7" s="758"/>
      <c r="AH7" s="758"/>
      <c r="AI7" s="758"/>
      <c r="AJ7" s="759"/>
      <c r="AK7" s="794"/>
      <c r="AL7" s="795"/>
      <c r="AM7" s="795"/>
      <c r="AN7" s="795"/>
      <c r="AO7" s="795"/>
      <c r="AP7" s="795">
        <v>5746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547</v>
      </c>
      <c r="BS7" s="798" t="s">
        <v>541</v>
      </c>
      <c r="BT7" s="799"/>
      <c r="BU7" s="799"/>
      <c r="BV7" s="799"/>
      <c r="BW7" s="799"/>
      <c r="BX7" s="799"/>
      <c r="BY7" s="799"/>
      <c r="BZ7" s="799"/>
      <c r="CA7" s="799"/>
      <c r="CB7" s="799"/>
      <c r="CC7" s="799"/>
      <c r="CD7" s="799"/>
      <c r="CE7" s="799"/>
      <c r="CF7" s="799"/>
      <c r="CG7" s="800"/>
      <c r="CH7" s="791">
        <v>16</v>
      </c>
      <c r="CI7" s="792"/>
      <c r="CJ7" s="792"/>
      <c r="CK7" s="792"/>
      <c r="CL7" s="793"/>
      <c r="CM7" s="791">
        <v>-21</v>
      </c>
      <c r="CN7" s="792"/>
      <c r="CO7" s="792"/>
      <c r="CP7" s="792"/>
      <c r="CQ7" s="793"/>
      <c r="CR7" s="791">
        <v>28</v>
      </c>
      <c r="CS7" s="792"/>
      <c r="CT7" s="792"/>
      <c r="CU7" s="792"/>
      <c r="CV7" s="793"/>
      <c r="CW7" s="791" t="s">
        <v>548</v>
      </c>
      <c r="CX7" s="792"/>
      <c r="CY7" s="792"/>
      <c r="CZ7" s="792"/>
      <c r="DA7" s="793"/>
      <c r="DB7" s="791" t="s">
        <v>549</v>
      </c>
      <c r="DC7" s="792"/>
      <c r="DD7" s="792"/>
      <c r="DE7" s="792"/>
      <c r="DF7" s="793"/>
      <c r="DG7" s="791" t="s">
        <v>549</v>
      </c>
      <c r="DH7" s="792"/>
      <c r="DI7" s="792"/>
      <c r="DJ7" s="792"/>
      <c r="DK7" s="793"/>
      <c r="DL7" s="791" t="s">
        <v>549</v>
      </c>
      <c r="DM7" s="792"/>
      <c r="DN7" s="792"/>
      <c r="DO7" s="792"/>
      <c r="DP7" s="793"/>
      <c r="DQ7" s="791">
        <v>17</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542</v>
      </c>
      <c r="BT8" s="789"/>
      <c r="BU8" s="789"/>
      <c r="BV8" s="789"/>
      <c r="BW8" s="789"/>
      <c r="BX8" s="789"/>
      <c r="BY8" s="789"/>
      <c r="BZ8" s="789"/>
      <c r="CA8" s="789"/>
      <c r="CB8" s="789"/>
      <c r="CC8" s="789"/>
      <c r="CD8" s="789"/>
      <c r="CE8" s="789"/>
      <c r="CF8" s="789"/>
      <c r="CG8" s="790"/>
      <c r="CH8" s="801">
        <v>0</v>
      </c>
      <c r="CI8" s="802"/>
      <c r="CJ8" s="802"/>
      <c r="CK8" s="802"/>
      <c r="CL8" s="803"/>
      <c r="CM8" s="801">
        <v>10</v>
      </c>
      <c r="CN8" s="802"/>
      <c r="CO8" s="802"/>
      <c r="CP8" s="802"/>
      <c r="CQ8" s="803"/>
      <c r="CR8" s="801">
        <v>3</v>
      </c>
      <c r="CS8" s="802"/>
      <c r="CT8" s="802"/>
      <c r="CU8" s="802"/>
      <c r="CV8" s="803"/>
      <c r="CW8" s="801" t="s">
        <v>549</v>
      </c>
      <c r="CX8" s="802"/>
      <c r="CY8" s="802"/>
      <c r="CZ8" s="802"/>
      <c r="DA8" s="803"/>
      <c r="DB8" s="801" t="s">
        <v>550</v>
      </c>
      <c r="DC8" s="802"/>
      <c r="DD8" s="802"/>
      <c r="DE8" s="802"/>
      <c r="DF8" s="803"/>
      <c r="DG8" s="801" t="s">
        <v>549</v>
      </c>
      <c r="DH8" s="802"/>
      <c r="DI8" s="802"/>
      <c r="DJ8" s="802"/>
      <c r="DK8" s="803"/>
      <c r="DL8" s="801" t="s">
        <v>549</v>
      </c>
      <c r="DM8" s="802"/>
      <c r="DN8" s="802"/>
      <c r="DO8" s="802"/>
      <c r="DP8" s="803"/>
      <c r="DQ8" s="801" t="s">
        <v>549</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543</v>
      </c>
      <c r="BT9" s="789"/>
      <c r="BU9" s="789"/>
      <c r="BV9" s="789"/>
      <c r="BW9" s="789"/>
      <c r="BX9" s="789"/>
      <c r="BY9" s="789"/>
      <c r="BZ9" s="789"/>
      <c r="CA9" s="789"/>
      <c r="CB9" s="789"/>
      <c r="CC9" s="789"/>
      <c r="CD9" s="789"/>
      <c r="CE9" s="789"/>
      <c r="CF9" s="789"/>
      <c r="CG9" s="790"/>
      <c r="CH9" s="801">
        <v>0</v>
      </c>
      <c r="CI9" s="802"/>
      <c r="CJ9" s="802"/>
      <c r="CK9" s="802"/>
      <c r="CL9" s="803"/>
      <c r="CM9" s="801">
        <v>3</v>
      </c>
      <c r="CN9" s="802"/>
      <c r="CO9" s="802"/>
      <c r="CP9" s="802"/>
      <c r="CQ9" s="803"/>
      <c r="CR9" s="801">
        <v>1</v>
      </c>
      <c r="CS9" s="802"/>
      <c r="CT9" s="802"/>
      <c r="CU9" s="802"/>
      <c r="CV9" s="803"/>
      <c r="CW9" s="801" t="s">
        <v>549</v>
      </c>
      <c r="CX9" s="802"/>
      <c r="CY9" s="802"/>
      <c r="CZ9" s="802"/>
      <c r="DA9" s="803"/>
      <c r="DB9" s="801" t="s">
        <v>549</v>
      </c>
      <c r="DC9" s="802"/>
      <c r="DD9" s="802"/>
      <c r="DE9" s="802"/>
      <c r="DF9" s="803"/>
      <c r="DG9" s="801" t="s">
        <v>549</v>
      </c>
      <c r="DH9" s="802"/>
      <c r="DI9" s="802"/>
      <c r="DJ9" s="802"/>
      <c r="DK9" s="803"/>
      <c r="DL9" s="801" t="s">
        <v>549</v>
      </c>
      <c r="DM9" s="802"/>
      <c r="DN9" s="802"/>
      <c r="DO9" s="802"/>
      <c r="DP9" s="803"/>
      <c r="DQ9" s="801" t="s">
        <v>551</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4355</v>
      </c>
      <c r="R23" s="814"/>
      <c r="S23" s="814"/>
      <c r="T23" s="814"/>
      <c r="U23" s="814"/>
      <c r="V23" s="814">
        <v>4246</v>
      </c>
      <c r="W23" s="814"/>
      <c r="X23" s="814"/>
      <c r="Y23" s="814"/>
      <c r="Z23" s="814"/>
      <c r="AA23" s="814">
        <v>109</v>
      </c>
      <c r="AB23" s="814"/>
      <c r="AC23" s="814"/>
      <c r="AD23" s="814"/>
      <c r="AE23" s="815"/>
      <c r="AF23" s="816">
        <v>108</v>
      </c>
      <c r="AG23" s="814"/>
      <c r="AH23" s="814"/>
      <c r="AI23" s="814"/>
      <c r="AJ23" s="817"/>
      <c r="AK23" s="818"/>
      <c r="AL23" s="819"/>
      <c r="AM23" s="819"/>
      <c r="AN23" s="819"/>
      <c r="AO23" s="819"/>
      <c r="AP23" s="814">
        <v>5746</v>
      </c>
      <c r="AQ23" s="814"/>
      <c r="AR23" s="814"/>
      <c r="AS23" s="814"/>
      <c r="AT23" s="814"/>
      <c r="AU23" s="820"/>
      <c r="AV23" s="820"/>
      <c r="AW23" s="820"/>
      <c r="AX23" s="820"/>
      <c r="AY23" s="821"/>
      <c r="AZ23" s="829" t="s">
        <v>221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365</v>
      </c>
      <c r="R28" s="843"/>
      <c r="S28" s="843"/>
      <c r="T28" s="843"/>
      <c r="U28" s="843"/>
      <c r="V28" s="843">
        <v>344</v>
      </c>
      <c r="W28" s="843"/>
      <c r="X28" s="843"/>
      <c r="Y28" s="843"/>
      <c r="Z28" s="843"/>
      <c r="AA28" s="843">
        <v>21</v>
      </c>
      <c r="AB28" s="843"/>
      <c r="AC28" s="843"/>
      <c r="AD28" s="843"/>
      <c r="AE28" s="844"/>
      <c r="AF28" s="845">
        <v>21</v>
      </c>
      <c r="AG28" s="843"/>
      <c r="AH28" s="843"/>
      <c r="AI28" s="843"/>
      <c r="AJ28" s="846"/>
      <c r="AK28" s="847">
        <v>55</v>
      </c>
      <c r="AL28" s="838"/>
      <c r="AM28" s="838"/>
      <c r="AN28" s="838"/>
      <c r="AO28" s="838"/>
      <c r="AP28" s="838" t="s">
        <v>535</v>
      </c>
      <c r="AQ28" s="838"/>
      <c r="AR28" s="838"/>
      <c r="AS28" s="838"/>
      <c r="AT28" s="838"/>
      <c r="AU28" s="838" t="s">
        <v>535</v>
      </c>
      <c r="AV28" s="838"/>
      <c r="AW28" s="838"/>
      <c r="AX28" s="838"/>
      <c r="AY28" s="838"/>
      <c r="AZ28" s="839" t="s">
        <v>535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110</v>
      </c>
      <c r="R29" s="779"/>
      <c r="S29" s="779"/>
      <c r="T29" s="779"/>
      <c r="U29" s="779"/>
      <c r="V29" s="779">
        <v>106</v>
      </c>
      <c r="W29" s="779"/>
      <c r="X29" s="779"/>
      <c r="Y29" s="779"/>
      <c r="Z29" s="779"/>
      <c r="AA29" s="779">
        <v>4</v>
      </c>
      <c r="AB29" s="779"/>
      <c r="AC29" s="779"/>
      <c r="AD29" s="779"/>
      <c r="AE29" s="780"/>
      <c r="AF29" s="781">
        <v>4</v>
      </c>
      <c r="AG29" s="782"/>
      <c r="AH29" s="782"/>
      <c r="AI29" s="782"/>
      <c r="AJ29" s="783"/>
      <c r="AK29" s="850">
        <v>10</v>
      </c>
      <c r="AL29" s="851"/>
      <c r="AM29" s="851"/>
      <c r="AN29" s="851"/>
      <c r="AO29" s="851"/>
      <c r="AP29" s="851">
        <v>65</v>
      </c>
      <c r="AQ29" s="851"/>
      <c r="AR29" s="851"/>
      <c r="AS29" s="851"/>
      <c r="AT29" s="851"/>
      <c r="AU29" s="851">
        <v>6</v>
      </c>
      <c r="AV29" s="851"/>
      <c r="AW29" s="851"/>
      <c r="AX29" s="851"/>
      <c r="AY29" s="851"/>
      <c r="AZ29" s="852" t="s">
        <v>536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316</v>
      </c>
      <c r="R30" s="779"/>
      <c r="S30" s="779"/>
      <c r="T30" s="779"/>
      <c r="U30" s="779"/>
      <c r="V30" s="779">
        <v>316</v>
      </c>
      <c r="W30" s="779"/>
      <c r="X30" s="779"/>
      <c r="Y30" s="779"/>
      <c r="Z30" s="779"/>
      <c r="AA30" s="779">
        <v>1</v>
      </c>
      <c r="AB30" s="779"/>
      <c r="AC30" s="779"/>
      <c r="AD30" s="779"/>
      <c r="AE30" s="780"/>
      <c r="AF30" s="781">
        <v>1</v>
      </c>
      <c r="AG30" s="782"/>
      <c r="AH30" s="782"/>
      <c r="AI30" s="782"/>
      <c r="AJ30" s="783"/>
      <c r="AK30" s="850">
        <v>50</v>
      </c>
      <c r="AL30" s="851"/>
      <c r="AM30" s="851"/>
      <c r="AN30" s="851"/>
      <c r="AO30" s="851"/>
      <c r="AP30" s="851" t="s">
        <v>535</v>
      </c>
      <c r="AQ30" s="851"/>
      <c r="AR30" s="851"/>
      <c r="AS30" s="851"/>
      <c r="AT30" s="851"/>
      <c r="AU30" s="851" t="s">
        <v>535</v>
      </c>
      <c r="AV30" s="851"/>
      <c r="AW30" s="851"/>
      <c r="AX30" s="851"/>
      <c r="AY30" s="851"/>
      <c r="AZ30" s="852" t="s">
        <v>535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27</v>
      </c>
      <c r="R31" s="779"/>
      <c r="S31" s="779"/>
      <c r="T31" s="779"/>
      <c r="U31" s="779"/>
      <c r="V31" s="779">
        <v>25</v>
      </c>
      <c r="W31" s="779"/>
      <c r="X31" s="779"/>
      <c r="Y31" s="779"/>
      <c r="Z31" s="779"/>
      <c r="AA31" s="779">
        <v>2</v>
      </c>
      <c r="AB31" s="779"/>
      <c r="AC31" s="779"/>
      <c r="AD31" s="779"/>
      <c r="AE31" s="780"/>
      <c r="AF31" s="781">
        <v>2</v>
      </c>
      <c r="AG31" s="782"/>
      <c r="AH31" s="782"/>
      <c r="AI31" s="782"/>
      <c r="AJ31" s="783"/>
      <c r="AK31" s="850">
        <v>46</v>
      </c>
      <c r="AL31" s="851"/>
      <c r="AM31" s="851"/>
      <c r="AN31" s="851"/>
      <c r="AO31" s="851"/>
      <c r="AP31" s="851" t="s">
        <v>535</v>
      </c>
      <c r="AQ31" s="851"/>
      <c r="AR31" s="851"/>
      <c r="AS31" s="851"/>
      <c r="AT31" s="851"/>
      <c r="AU31" s="851" t="s">
        <v>536</v>
      </c>
      <c r="AV31" s="851"/>
      <c r="AW31" s="851"/>
      <c r="AX31" s="851"/>
      <c r="AY31" s="851"/>
      <c r="AZ31" s="852" t="s">
        <v>535</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301</v>
      </c>
      <c r="R32" s="779"/>
      <c r="S32" s="779"/>
      <c r="T32" s="779"/>
      <c r="U32" s="779"/>
      <c r="V32" s="779">
        <v>301</v>
      </c>
      <c r="W32" s="779"/>
      <c r="X32" s="779"/>
      <c r="Y32" s="779"/>
      <c r="Z32" s="779"/>
      <c r="AA32" s="779" t="s">
        <v>534</v>
      </c>
      <c r="AB32" s="779"/>
      <c r="AC32" s="779"/>
      <c r="AD32" s="779"/>
      <c r="AE32" s="780"/>
      <c r="AF32" s="781" t="s">
        <v>221</v>
      </c>
      <c r="AG32" s="782"/>
      <c r="AH32" s="782"/>
      <c r="AI32" s="782"/>
      <c r="AJ32" s="783"/>
      <c r="AK32" s="850">
        <v>156</v>
      </c>
      <c r="AL32" s="851"/>
      <c r="AM32" s="851"/>
      <c r="AN32" s="851"/>
      <c r="AO32" s="851"/>
      <c r="AP32" s="851">
        <v>141</v>
      </c>
      <c r="AQ32" s="851"/>
      <c r="AR32" s="851"/>
      <c r="AS32" s="851"/>
      <c r="AT32" s="851"/>
      <c r="AU32" s="851">
        <v>63</v>
      </c>
      <c r="AV32" s="851"/>
      <c r="AW32" s="851"/>
      <c r="AX32" s="851"/>
      <c r="AY32" s="851"/>
      <c r="AZ32" s="852" t="s">
        <v>535</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385</v>
      </c>
      <c r="C33" s="776"/>
      <c r="D33" s="776"/>
      <c r="E33" s="776"/>
      <c r="F33" s="776"/>
      <c r="G33" s="776"/>
      <c r="H33" s="776"/>
      <c r="I33" s="776"/>
      <c r="J33" s="776"/>
      <c r="K33" s="776"/>
      <c r="L33" s="776"/>
      <c r="M33" s="776"/>
      <c r="N33" s="776"/>
      <c r="O33" s="776"/>
      <c r="P33" s="777"/>
      <c r="Q33" s="778">
        <v>571</v>
      </c>
      <c r="R33" s="779"/>
      <c r="S33" s="779"/>
      <c r="T33" s="779"/>
      <c r="U33" s="779"/>
      <c r="V33" s="779">
        <v>569</v>
      </c>
      <c r="W33" s="779"/>
      <c r="X33" s="779"/>
      <c r="Y33" s="779"/>
      <c r="Z33" s="779"/>
      <c r="AA33" s="779">
        <v>1</v>
      </c>
      <c r="AB33" s="779"/>
      <c r="AC33" s="779"/>
      <c r="AD33" s="779"/>
      <c r="AE33" s="780"/>
      <c r="AF33" s="781">
        <v>1</v>
      </c>
      <c r="AG33" s="782"/>
      <c r="AH33" s="782"/>
      <c r="AI33" s="782"/>
      <c r="AJ33" s="783"/>
      <c r="AK33" s="850">
        <v>53</v>
      </c>
      <c r="AL33" s="851"/>
      <c r="AM33" s="851"/>
      <c r="AN33" s="851"/>
      <c r="AO33" s="851"/>
      <c r="AP33" s="851">
        <v>1662</v>
      </c>
      <c r="AQ33" s="851"/>
      <c r="AR33" s="851"/>
      <c r="AS33" s="851"/>
      <c r="AT33" s="851"/>
      <c r="AU33" s="851">
        <v>1060</v>
      </c>
      <c r="AV33" s="851"/>
      <c r="AW33" s="851"/>
      <c r="AX33" s="851"/>
      <c r="AY33" s="851"/>
      <c r="AZ33" s="852" t="s">
        <v>535</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387</v>
      </c>
      <c r="C34" s="776"/>
      <c r="D34" s="776"/>
      <c r="E34" s="776"/>
      <c r="F34" s="776"/>
      <c r="G34" s="776"/>
      <c r="H34" s="776"/>
      <c r="I34" s="776"/>
      <c r="J34" s="776"/>
      <c r="K34" s="776"/>
      <c r="L34" s="776"/>
      <c r="M34" s="776"/>
      <c r="N34" s="776"/>
      <c r="O34" s="776"/>
      <c r="P34" s="777"/>
      <c r="Q34" s="778">
        <v>110</v>
      </c>
      <c r="R34" s="779"/>
      <c r="S34" s="779"/>
      <c r="T34" s="779"/>
      <c r="U34" s="779"/>
      <c r="V34" s="779">
        <v>109</v>
      </c>
      <c r="W34" s="779"/>
      <c r="X34" s="779"/>
      <c r="Y34" s="779"/>
      <c r="Z34" s="779"/>
      <c r="AA34" s="779">
        <v>1</v>
      </c>
      <c r="AB34" s="779"/>
      <c r="AC34" s="779"/>
      <c r="AD34" s="779"/>
      <c r="AE34" s="780"/>
      <c r="AF34" s="781">
        <v>1</v>
      </c>
      <c r="AG34" s="782"/>
      <c r="AH34" s="782"/>
      <c r="AI34" s="782"/>
      <c r="AJ34" s="783"/>
      <c r="AK34" s="850">
        <v>46</v>
      </c>
      <c r="AL34" s="851"/>
      <c r="AM34" s="851"/>
      <c r="AN34" s="851"/>
      <c r="AO34" s="851"/>
      <c r="AP34" s="851">
        <v>362</v>
      </c>
      <c r="AQ34" s="851"/>
      <c r="AR34" s="851"/>
      <c r="AS34" s="851"/>
      <c r="AT34" s="851"/>
      <c r="AU34" s="851">
        <v>289</v>
      </c>
      <c r="AV34" s="851"/>
      <c r="AW34" s="851"/>
      <c r="AX34" s="851"/>
      <c r="AY34" s="851"/>
      <c r="AZ34" s="852" t="s">
        <v>535</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30</v>
      </c>
      <c r="AG63" s="862"/>
      <c r="AH63" s="862"/>
      <c r="AI63" s="862"/>
      <c r="AJ63" s="863"/>
      <c r="AK63" s="864"/>
      <c r="AL63" s="859"/>
      <c r="AM63" s="859"/>
      <c r="AN63" s="859"/>
      <c r="AO63" s="859"/>
      <c r="AP63" s="862">
        <v>2230</v>
      </c>
      <c r="AQ63" s="862"/>
      <c r="AR63" s="862"/>
      <c r="AS63" s="862"/>
      <c r="AT63" s="862"/>
      <c r="AU63" s="862">
        <v>1418</v>
      </c>
      <c r="AV63" s="862"/>
      <c r="AW63" s="862"/>
      <c r="AX63" s="862"/>
      <c r="AY63" s="862"/>
      <c r="AZ63" s="866"/>
      <c r="BA63" s="866"/>
      <c r="BB63" s="866"/>
      <c r="BC63" s="866"/>
      <c r="BD63" s="866"/>
      <c r="BE63" s="867"/>
      <c r="BF63" s="867"/>
      <c r="BG63" s="867"/>
      <c r="BH63" s="867"/>
      <c r="BI63" s="868"/>
      <c r="BJ63" s="869" t="s">
        <v>221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392</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537</v>
      </c>
      <c r="C68" s="890"/>
      <c r="D68" s="890"/>
      <c r="E68" s="890"/>
      <c r="F68" s="890"/>
      <c r="G68" s="890"/>
      <c r="H68" s="890"/>
      <c r="I68" s="890"/>
      <c r="J68" s="890"/>
      <c r="K68" s="890"/>
      <c r="L68" s="890"/>
      <c r="M68" s="890"/>
      <c r="N68" s="890"/>
      <c r="O68" s="890"/>
      <c r="P68" s="891"/>
      <c r="Q68" s="892">
        <v>6220</v>
      </c>
      <c r="R68" s="886"/>
      <c r="S68" s="886"/>
      <c r="T68" s="886"/>
      <c r="U68" s="886"/>
      <c r="V68" s="886">
        <v>6194</v>
      </c>
      <c r="W68" s="886"/>
      <c r="X68" s="886"/>
      <c r="Y68" s="886"/>
      <c r="Z68" s="886"/>
      <c r="AA68" s="886">
        <v>26</v>
      </c>
      <c r="AB68" s="886"/>
      <c r="AC68" s="886"/>
      <c r="AD68" s="886"/>
      <c r="AE68" s="886"/>
      <c r="AF68" s="886">
        <v>26</v>
      </c>
      <c r="AG68" s="886"/>
      <c r="AH68" s="886"/>
      <c r="AI68" s="886"/>
      <c r="AJ68" s="886"/>
      <c r="AK68" s="886" t="s">
        <v>534</v>
      </c>
      <c r="AL68" s="886"/>
      <c r="AM68" s="886"/>
      <c r="AN68" s="886"/>
      <c r="AO68" s="886"/>
      <c r="AP68" s="886">
        <v>2073</v>
      </c>
      <c r="AQ68" s="886"/>
      <c r="AR68" s="886"/>
      <c r="AS68" s="886"/>
      <c r="AT68" s="886"/>
      <c r="AU68" s="886">
        <v>59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552</v>
      </c>
      <c r="C69" s="894"/>
      <c r="D69" s="894"/>
      <c r="E69" s="894"/>
      <c r="F69" s="894"/>
      <c r="G69" s="894"/>
      <c r="H69" s="894"/>
      <c r="I69" s="894"/>
      <c r="J69" s="894"/>
      <c r="K69" s="894"/>
      <c r="L69" s="894"/>
      <c r="M69" s="894"/>
      <c r="N69" s="894"/>
      <c r="O69" s="894"/>
      <c r="P69" s="895"/>
      <c r="Q69" s="896">
        <v>14856</v>
      </c>
      <c r="R69" s="851"/>
      <c r="S69" s="851"/>
      <c r="T69" s="851"/>
      <c r="U69" s="851"/>
      <c r="V69" s="851">
        <v>14216</v>
      </c>
      <c r="W69" s="851"/>
      <c r="X69" s="851"/>
      <c r="Y69" s="851"/>
      <c r="Z69" s="851"/>
      <c r="AA69" s="851">
        <v>639</v>
      </c>
      <c r="AB69" s="851"/>
      <c r="AC69" s="851"/>
      <c r="AD69" s="851"/>
      <c r="AE69" s="851"/>
      <c r="AF69" s="851">
        <v>639</v>
      </c>
      <c r="AG69" s="851"/>
      <c r="AH69" s="851"/>
      <c r="AI69" s="851"/>
      <c r="AJ69" s="851"/>
      <c r="AK69" s="851">
        <v>10</v>
      </c>
      <c r="AL69" s="851"/>
      <c r="AM69" s="851"/>
      <c r="AN69" s="851"/>
      <c r="AO69" s="851"/>
      <c r="AP69" s="851"/>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544</v>
      </c>
      <c r="C70" s="894"/>
      <c r="D70" s="894"/>
      <c r="E70" s="894"/>
      <c r="F70" s="894"/>
      <c r="G70" s="894"/>
      <c r="H70" s="894"/>
      <c r="I70" s="894"/>
      <c r="J70" s="894"/>
      <c r="K70" s="894"/>
      <c r="L70" s="894"/>
      <c r="M70" s="894"/>
      <c r="N70" s="894"/>
      <c r="O70" s="894"/>
      <c r="P70" s="895"/>
      <c r="Q70" s="896">
        <v>121</v>
      </c>
      <c r="R70" s="851"/>
      <c r="S70" s="851"/>
      <c r="T70" s="851"/>
      <c r="U70" s="851"/>
      <c r="V70" s="851">
        <v>104</v>
      </c>
      <c r="W70" s="851"/>
      <c r="X70" s="851"/>
      <c r="Y70" s="851"/>
      <c r="Z70" s="851"/>
      <c r="AA70" s="851">
        <v>17</v>
      </c>
      <c r="AB70" s="851"/>
      <c r="AC70" s="851"/>
      <c r="AD70" s="851"/>
      <c r="AE70" s="851"/>
      <c r="AF70" s="851">
        <v>17</v>
      </c>
      <c r="AG70" s="851"/>
      <c r="AH70" s="851"/>
      <c r="AI70" s="851"/>
      <c r="AJ70" s="851"/>
      <c r="AK70" s="851" t="s">
        <v>535</v>
      </c>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545</v>
      </c>
      <c r="C71" s="894"/>
      <c r="D71" s="894"/>
      <c r="E71" s="894"/>
      <c r="F71" s="894"/>
      <c r="G71" s="894"/>
      <c r="H71" s="894"/>
      <c r="I71" s="894"/>
      <c r="J71" s="894"/>
      <c r="K71" s="894"/>
      <c r="L71" s="894"/>
      <c r="M71" s="894"/>
      <c r="N71" s="894"/>
      <c r="O71" s="894"/>
      <c r="P71" s="895"/>
      <c r="Q71" s="896">
        <v>121</v>
      </c>
      <c r="R71" s="851"/>
      <c r="S71" s="851"/>
      <c r="T71" s="851"/>
      <c r="U71" s="851"/>
      <c r="V71" s="851">
        <v>107</v>
      </c>
      <c r="W71" s="851"/>
      <c r="X71" s="851"/>
      <c r="Y71" s="851"/>
      <c r="Z71" s="851"/>
      <c r="AA71" s="851">
        <v>14</v>
      </c>
      <c r="AB71" s="851"/>
      <c r="AC71" s="851"/>
      <c r="AD71" s="851"/>
      <c r="AE71" s="851"/>
      <c r="AF71" s="851">
        <v>14</v>
      </c>
      <c r="AG71" s="851"/>
      <c r="AH71" s="851"/>
      <c r="AI71" s="851"/>
      <c r="AJ71" s="851"/>
      <c r="AK71" s="851" t="s">
        <v>535</v>
      </c>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538</v>
      </c>
      <c r="C72" s="894"/>
      <c r="D72" s="894"/>
      <c r="E72" s="894"/>
      <c r="F72" s="894"/>
      <c r="G72" s="894"/>
      <c r="H72" s="894"/>
      <c r="I72" s="894"/>
      <c r="J72" s="894"/>
      <c r="K72" s="894"/>
      <c r="L72" s="894"/>
      <c r="M72" s="894"/>
      <c r="N72" s="894"/>
      <c r="O72" s="894"/>
      <c r="P72" s="895"/>
      <c r="Q72" s="896">
        <v>495</v>
      </c>
      <c r="R72" s="851"/>
      <c r="S72" s="851"/>
      <c r="T72" s="851"/>
      <c r="U72" s="851"/>
      <c r="V72" s="851">
        <v>447</v>
      </c>
      <c r="W72" s="851"/>
      <c r="X72" s="851"/>
      <c r="Y72" s="851"/>
      <c r="Z72" s="851"/>
      <c r="AA72" s="851">
        <v>48</v>
      </c>
      <c r="AB72" s="851"/>
      <c r="AC72" s="851"/>
      <c r="AD72" s="851"/>
      <c r="AE72" s="851"/>
      <c r="AF72" s="851">
        <v>48</v>
      </c>
      <c r="AG72" s="851"/>
      <c r="AH72" s="851"/>
      <c r="AI72" s="851"/>
      <c r="AJ72" s="851"/>
      <c r="AK72" s="851" t="s">
        <v>535</v>
      </c>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539</v>
      </c>
      <c r="C73" s="894"/>
      <c r="D73" s="894"/>
      <c r="E73" s="894"/>
      <c r="F73" s="894"/>
      <c r="G73" s="894"/>
      <c r="H73" s="894"/>
      <c r="I73" s="894"/>
      <c r="J73" s="894"/>
      <c r="K73" s="894"/>
      <c r="L73" s="894"/>
      <c r="M73" s="894"/>
      <c r="N73" s="894"/>
      <c r="O73" s="894"/>
      <c r="P73" s="895"/>
      <c r="Q73" s="896">
        <v>154741</v>
      </c>
      <c r="R73" s="851"/>
      <c r="S73" s="851"/>
      <c r="T73" s="851"/>
      <c r="U73" s="851"/>
      <c r="V73" s="851">
        <v>148063</v>
      </c>
      <c r="W73" s="851"/>
      <c r="X73" s="851"/>
      <c r="Y73" s="851"/>
      <c r="Z73" s="851"/>
      <c r="AA73" s="851">
        <v>6679</v>
      </c>
      <c r="AB73" s="851"/>
      <c r="AC73" s="851"/>
      <c r="AD73" s="851"/>
      <c r="AE73" s="851"/>
      <c r="AF73" s="851">
        <v>6679</v>
      </c>
      <c r="AG73" s="851"/>
      <c r="AH73" s="851"/>
      <c r="AI73" s="851"/>
      <c r="AJ73" s="851"/>
      <c r="AK73" s="851">
        <v>280</v>
      </c>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546</v>
      </c>
      <c r="C74" s="894"/>
      <c r="D74" s="894"/>
      <c r="E74" s="894"/>
      <c r="F74" s="894"/>
      <c r="G74" s="894"/>
      <c r="H74" s="894"/>
      <c r="I74" s="894"/>
      <c r="J74" s="894"/>
      <c r="K74" s="894"/>
      <c r="L74" s="894"/>
      <c r="M74" s="894"/>
      <c r="N74" s="894"/>
      <c r="O74" s="894"/>
      <c r="P74" s="895"/>
      <c r="Q74" s="896">
        <v>616</v>
      </c>
      <c r="R74" s="851"/>
      <c r="S74" s="851"/>
      <c r="T74" s="851"/>
      <c r="U74" s="851"/>
      <c r="V74" s="851">
        <v>614</v>
      </c>
      <c r="W74" s="851"/>
      <c r="X74" s="851"/>
      <c r="Y74" s="851"/>
      <c r="Z74" s="851"/>
      <c r="AA74" s="851">
        <v>2</v>
      </c>
      <c r="AB74" s="851"/>
      <c r="AC74" s="851"/>
      <c r="AD74" s="851"/>
      <c r="AE74" s="851"/>
      <c r="AF74" s="851">
        <v>2</v>
      </c>
      <c r="AG74" s="851"/>
      <c r="AH74" s="851"/>
      <c r="AI74" s="851"/>
      <c r="AJ74" s="851"/>
      <c r="AK74" s="851" t="s">
        <v>535</v>
      </c>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540</v>
      </c>
      <c r="C75" s="894"/>
      <c r="D75" s="894"/>
      <c r="E75" s="894"/>
      <c r="F75" s="894"/>
      <c r="G75" s="894"/>
      <c r="H75" s="894"/>
      <c r="I75" s="894"/>
      <c r="J75" s="894"/>
      <c r="K75" s="894"/>
      <c r="L75" s="894"/>
      <c r="M75" s="894"/>
      <c r="N75" s="894"/>
      <c r="O75" s="894"/>
      <c r="P75" s="895"/>
      <c r="Q75" s="899">
        <v>0</v>
      </c>
      <c r="R75" s="900"/>
      <c r="S75" s="900"/>
      <c r="T75" s="900"/>
      <c r="U75" s="850"/>
      <c r="V75" s="901">
        <v>0</v>
      </c>
      <c r="W75" s="900"/>
      <c r="X75" s="900"/>
      <c r="Y75" s="900"/>
      <c r="Z75" s="850"/>
      <c r="AA75" s="901">
        <v>0</v>
      </c>
      <c r="AB75" s="900"/>
      <c r="AC75" s="900"/>
      <c r="AD75" s="900"/>
      <c r="AE75" s="850"/>
      <c r="AF75" s="901">
        <v>0</v>
      </c>
      <c r="AG75" s="900"/>
      <c r="AH75" s="900"/>
      <c r="AI75" s="900"/>
      <c r="AJ75" s="850"/>
      <c r="AK75" s="901" t="s">
        <v>535</v>
      </c>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AF68+AF69+AF70+AF71+AF72+AF73+AF74+AF75</f>
        <v>7425</v>
      </c>
      <c r="AG88" s="862"/>
      <c r="AH88" s="862"/>
      <c r="AI88" s="862"/>
      <c r="AJ88" s="862"/>
      <c r="AK88" s="859"/>
      <c r="AL88" s="859"/>
      <c r="AM88" s="859"/>
      <c r="AN88" s="859"/>
      <c r="AO88" s="859"/>
      <c r="AP88" s="862">
        <v>2073</v>
      </c>
      <c r="AQ88" s="862"/>
      <c r="AR88" s="862"/>
      <c r="AS88" s="862"/>
      <c r="AT88" s="862"/>
      <c r="AU88" s="862">
        <v>59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32</v>
      </c>
      <c r="CS102" s="870"/>
      <c r="CT102" s="870"/>
      <c r="CU102" s="870"/>
      <c r="CV102" s="913"/>
      <c r="CW102" s="912" t="s">
        <v>549</v>
      </c>
      <c r="CX102" s="870"/>
      <c r="CY102" s="870"/>
      <c r="CZ102" s="870"/>
      <c r="DA102" s="913"/>
      <c r="DB102" s="912" t="s">
        <v>551</v>
      </c>
      <c r="DC102" s="870"/>
      <c r="DD102" s="870"/>
      <c r="DE102" s="870"/>
      <c r="DF102" s="913"/>
      <c r="DG102" s="912" t="s">
        <v>549</v>
      </c>
      <c r="DH102" s="870"/>
      <c r="DI102" s="870"/>
      <c r="DJ102" s="870"/>
      <c r="DK102" s="913"/>
      <c r="DL102" s="912" t="s">
        <v>549</v>
      </c>
      <c r="DM102" s="870"/>
      <c r="DN102" s="870"/>
      <c r="DO102" s="870"/>
      <c r="DP102" s="913"/>
      <c r="DQ102" s="912">
        <v>17</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287</v>
      </c>
      <c r="AG109" s="915"/>
      <c r="AH109" s="915"/>
      <c r="AI109" s="915"/>
      <c r="AJ109" s="916"/>
      <c r="AK109" s="914" t="s">
        <v>286</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287</v>
      </c>
      <c r="BW109" s="915"/>
      <c r="BX109" s="915"/>
      <c r="BY109" s="915"/>
      <c r="BZ109" s="916"/>
      <c r="CA109" s="914" t="s">
        <v>286</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287</v>
      </c>
      <c r="DM109" s="915"/>
      <c r="DN109" s="915"/>
      <c r="DO109" s="915"/>
      <c r="DP109" s="916"/>
      <c r="DQ109" s="914" t="s">
        <v>286</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527200</v>
      </c>
      <c r="AB110" s="922"/>
      <c r="AC110" s="922"/>
      <c r="AD110" s="922"/>
      <c r="AE110" s="923"/>
      <c r="AF110" s="924">
        <v>540348</v>
      </c>
      <c r="AG110" s="922"/>
      <c r="AH110" s="922"/>
      <c r="AI110" s="922"/>
      <c r="AJ110" s="923"/>
      <c r="AK110" s="924">
        <v>561382</v>
      </c>
      <c r="AL110" s="922"/>
      <c r="AM110" s="922"/>
      <c r="AN110" s="922"/>
      <c r="AO110" s="923"/>
      <c r="AP110" s="925">
        <v>37</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4949672</v>
      </c>
      <c r="BR110" s="957"/>
      <c r="BS110" s="957"/>
      <c r="BT110" s="957"/>
      <c r="BU110" s="957"/>
      <c r="BV110" s="957">
        <v>5647637</v>
      </c>
      <c r="BW110" s="957"/>
      <c r="BX110" s="957"/>
      <c r="BY110" s="957"/>
      <c r="BZ110" s="957"/>
      <c r="CA110" s="957">
        <v>5745566</v>
      </c>
      <c r="CB110" s="957"/>
      <c r="CC110" s="957"/>
      <c r="CD110" s="957"/>
      <c r="CE110" s="957"/>
      <c r="CF110" s="971">
        <v>379.1</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221</v>
      </c>
      <c r="DH110" s="957"/>
      <c r="DI110" s="957"/>
      <c r="DJ110" s="957"/>
      <c r="DK110" s="957"/>
      <c r="DL110" s="957" t="s">
        <v>221</v>
      </c>
      <c r="DM110" s="957"/>
      <c r="DN110" s="957"/>
      <c r="DO110" s="957"/>
      <c r="DP110" s="957"/>
      <c r="DQ110" s="957" t="s">
        <v>221</v>
      </c>
      <c r="DR110" s="957"/>
      <c r="DS110" s="957"/>
      <c r="DT110" s="957"/>
      <c r="DU110" s="957"/>
      <c r="DV110" s="958" t="s">
        <v>221</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221</v>
      </c>
      <c r="AB111" s="964"/>
      <c r="AC111" s="964"/>
      <c r="AD111" s="964"/>
      <c r="AE111" s="965"/>
      <c r="AF111" s="966" t="s">
        <v>221</v>
      </c>
      <c r="AG111" s="964"/>
      <c r="AH111" s="964"/>
      <c r="AI111" s="964"/>
      <c r="AJ111" s="965"/>
      <c r="AK111" s="966" t="s">
        <v>221</v>
      </c>
      <c r="AL111" s="964"/>
      <c r="AM111" s="964"/>
      <c r="AN111" s="964"/>
      <c r="AO111" s="965"/>
      <c r="AP111" s="967" t="s">
        <v>221</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221</v>
      </c>
      <c r="BR111" s="950"/>
      <c r="BS111" s="950"/>
      <c r="BT111" s="950"/>
      <c r="BU111" s="950"/>
      <c r="BV111" s="950" t="s">
        <v>221</v>
      </c>
      <c r="BW111" s="950"/>
      <c r="BX111" s="950"/>
      <c r="BY111" s="950"/>
      <c r="BZ111" s="950"/>
      <c r="CA111" s="950" t="s">
        <v>221</v>
      </c>
      <c r="CB111" s="950"/>
      <c r="CC111" s="950"/>
      <c r="CD111" s="950"/>
      <c r="CE111" s="950"/>
      <c r="CF111" s="944" t="s">
        <v>221</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221</v>
      </c>
      <c r="DH111" s="950"/>
      <c r="DI111" s="950"/>
      <c r="DJ111" s="950"/>
      <c r="DK111" s="950"/>
      <c r="DL111" s="950" t="s">
        <v>221</v>
      </c>
      <c r="DM111" s="950"/>
      <c r="DN111" s="950"/>
      <c r="DO111" s="950"/>
      <c r="DP111" s="950"/>
      <c r="DQ111" s="950" t="s">
        <v>221</v>
      </c>
      <c r="DR111" s="950"/>
      <c r="DS111" s="950"/>
      <c r="DT111" s="950"/>
      <c r="DU111" s="950"/>
      <c r="DV111" s="951" t="s">
        <v>221</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221</v>
      </c>
      <c r="AB112" s="989"/>
      <c r="AC112" s="989"/>
      <c r="AD112" s="989"/>
      <c r="AE112" s="990"/>
      <c r="AF112" s="991" t="s">
        <v>221</v>
      </c>
      <c r="AG112" s="989"/>
      <c r="AH112" s="989"/>
      <c r="AI112" s="989"/>
      <c r="AJ112" s="990"/>
      <c r="AK112" s="991" t="s">
        <v>221</v>
      </c>
      <c r="AL112" s="989"/>
      <c r="AM112" s="989"/>
      <c r="AN112" s="989"/>
      <c r="AO112" s="990"/>
      <c r="AP112" s="992" t="s">
        <v>221</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1132348</v>
      </c>
      <c r="BR112" s="950"/>
      <c r="BS112" s="950"/>
      <c r="BT112" s="950"/>
      <c r="BU112" s="950"/>
      <c r="BV112" s="950">
        <v>1079339</v>
      </c>
      <c r="BW112" s="950"/>
      <c r="BX112" s="950"/>
      <c r="BY112" s="950"/>
      <c r="BZ112" s="950"/>
      <c r="CA112" s="950">
        <v>1418619</v>
      </c>
      <c r="CB112" s="950"/>
      <c r="CC112" s="950"/>
      <c r="CD112" s="950"/>
      <c r="CE112" s="950"/>
      <c r="CF112" s="944">
        <v>93.6</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221</v>
      </c>
      <c r="DH112" s="950"/>
      <c r="DI112" s="950"/>
      <c r="DJ112" s="950"/>
      <c r="DK112" s="950"/>
      <c r="DL112" s="950" t="s">
        <v>221</v>
      </c>
      <c r="DM112" s="950"/>
      <c r="DN112" s="950"/>
      <c r="DO112" s="950"/>
      <c r="DP112" s="950"/>
      <c r="DQ112" s="950" t="s">
        <v>221</v>
      </c>
      <c r="DR112" s="950"/>
      <c r="DS112" s="950"/>
      <c r="DT112" s="950"/>
      <c r="DU112" s="950"/>
      <c r="DV112" s="951" t="s">
        <v>221</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59618</v>
      </c>
      <c r="AB113" s="964"/>
      <c r="AC113" s="964"/>
      <c r="AD113" s="964"/>
      <c r="AE113" s="965"/>
      <c r="AF113" s="966">
        <v>66751</v>
      </c>
      <c r="AG113" s="964"/>
      <c r="AH113" s="964"/>
      <c r="AI113" s="964"/>
      <c r="AJ113" s="965"/>
      <c r="AK113" s="966">
        <v>70919</v>
      </c>
      <c r="AL113" s="964"/>
      <c r="AM113" s="964"/>
      <c r="AN113" s="964"/>
      <c r="AO113" s="965"/>
      <c r="AP113" s="967">
        <v>4.7</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65503</v>
      </c>
      <c r="BR113" s="950"/>
      <c r="BS113" s="950"/>
      <c r="BT113" s="950"/>
      <c r="BU113" s="950"/>
      <c r="BV113" s="950">
        <v>60238</v>
      </c>
      <c r="BW113" s="950"/>
      <c r="BX113" s="950"/>
      <c r="BY113" s="950"/>
      <c r="BZ113" s="950"/>
      <c r="CA113" s="950">
        <v>58797</v>
      </c>
      <c r="CB113" s="950"/>
      <c r="CC113" s="950"/>
      <c r="CD113" s="950"/>
      <c r="CE113" s="950"/>
      <c r="CF113" s="944">
        <v>3.9</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221</v>
      </c>
      <c r="DH113" s="989"/>
      <c r="DI113" s="989"/>
      <c r="DJ113" s="989"/>
      <c r="DK113" s="990"/>
      <c r="DL113" s="991" t="s">
        <v>221</v>
      </c>
      <c r="DM113" s="989"/>
      <c r="DN113" s="989"/>
      <c r="DO113" s="989"/>
      <c r="DP113" s="990"/>
      <c r="DQ113" s="991" t="s">
        <v>221</v>
      </c>
      <c r="DR113" s="989"/>
      <c r="DS113" s="989"/>
      <c r="DT113" s="989"/>
      <c r="DU113" s="990"/>
      <c r="DV113" s="992" t="s">
        <v>221</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5847</v>
      </c>
      <c r="AB114" s="989"/>
      <c r="AC114" s="989"/>
      <c r="AD114" s="989"/>
      <c r="AE114" s="990"/>
      <c r="AF114" s="991">
        <v>5868</v>
      </c>
      <c r="AG114" s="989"/>
      <c r="AH114" s="989"/>
      <c r="AI114" s="989"/>
      <c r="AJ114" s="990"/>
      <c r="AK114" s="991">
        <v>5553</v>
      </c>
      <c r="AL114" s="989"/>
      <c r="AM114" s="989"/>
      <c r="AN114" s="989"/>
      <c r="AO114" s="990"/>
      <c r="AP114" s="992">
        <v>0.4</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282387</v>
      </c>
      <c r="BR114" s="950"/>
      <c r="BS114" s="950"/>
      <c r="BT114" s="950"/>
      <c r="BU114" s="950"/>
      <c r="BV114" s="950">
        <v>240957</v>
      </c>
      <c r="BW114" s="950"/>
      <c r="BX114" s="950"/>
      <c r="BY114" s="950"/>
      <c r="BZ114" s="950"/>
      <c r="CA114" s="950">
        <v>237818</v>
      </c>
      <c r="CB114" s="950"/>
      <c r="CC114" s="950"/>
      <c r="CD114" s="950"/>
      <c r="CE114" s="950"/>
      <c r="CF114" s="944">
        <v>15.7</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221</v>
      </c>
      <c r="DH114" s="989"/>
      <c r="DI114" s="989"/>
      <c r="DJ114" s="989"/>
      <c r="DK114" s="990"/>
      <c r="DL114" s="991" t="s">
        <v>221</v>
      </c>
      <c r="DM114" s="989"/>
      <c r="DN114" s="989"/>
      <c r="DO114" s="989"/>
      <c r="DP114" s="990"/>
      <c r="DQ114" s="991" t="s">
        <v>221</v>
      </c>
      <c r="DR114" s="989"/>
      <c r="DS114" s="989"/>
      <c r="DT114" s="989"/>
      <c r="DU114" s="990"/>
      <c r="DV114" s="992" t="s">
        <v>221</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2245</v>
      </c>
      <c r="AB115" s="964"/>
      <c r="AC115" s="964"/>
      <c r="AD115" s="964"/>
      <c r="AE115" s="965"/>
      <c r="AF115" s="966">
        <v>3245</v>
      </c>
      <c r="AG115" s="964"/>
      <c r="AH115" s="964"/>
      <c r="AI115" s="964"/>
      <c r="AJ115" s="965"/>
      <c r="AK115" s="966">
        <v>3001</v>
      </c>
      <c r="AL115" s="964"/>
      <c r="AM115" s="964"/>
      <c r="AN115" s="964"/>
      <c r="AO115" s="965"/>
      <c r="AP115" s="967">
        <v>0.2</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221</v>
      </c>
      <c r="BR115" s="950"/>
      <c r="BS115" s="950"/>
      <c r="BT115" s="950"/>
      <c r="BU115" s="950"/>
      <c r="BV115" s="950" t="s">
        <v>221</v>
      </c>
      <c r="BW115" s="950"/>
      <c r="BX115" s="950"/>
      <c r="BY115" s="950"/>
      <c r="BZ115" s="950"/>
      <c r="CA115" s="950">
        <v>16500</v>
      </c>
      <c r="CB115" s="950"/>
      <c r="CC115" s="950"/>
      <c r="CD115" s="950"/>
      <c r="CE115" s="950"/>
      <c r="CF115" s="944">
        <v>1.1000000000000001</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221</v>
      </c>
      <c r="DH115" s="989"/>
      <c r="DI115" s="989"/>
      <c r="DJ115" s="989"/>
      <c r="DK115" s="990"/>
      <c r="DL115" s="991" t="s">
        <v>221</v>
      </c>
      <c r="DM115" s="989"/>
      <c r="DN115" s="989"/>
      <c r="DO115" s="989"/>
      <c r="DP115" s="990"/>
      <c r="DQ115" s="991" t="s">
        <v>221</v>
      </c>
      <c r="DR115" s="989"/>
      <c r="DS115" s="989"/>
      <c r="DT115" s="989"/>
      <c r="DU115" s="990"/>
      <c r="DV115" s="992" t="s">
        <v>221</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483</v>
      </c>
      <c r="AB116" s="989"/>
      <c r="AC116" s="989"/>
      <c r="AD116" s="989"/>
      <c r="AE116" s="990"/>
      <c r="AF116" s="991">
        <v>389</v>
      </c>
      <c r="AG116" s="989"/>
      <c r="AH116" s="989"/>
      <c r="AI116" s="989"/>
      <c r="AJ116" s="990"/>
      <c r="AK116" s="991">
        <v>537</v>
      </c>
      <c r="AL116" s="989"/>
      <c r="AM116" s="989"/>
      <c r="AN116" s="989"/>
      <c r="AO116" s="990"/>
      <c r="AP116" s="992">
        <v>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221</v>
      </c>
      <c r="BR116" s="950"/>
      <c r="BS116" s="950"/>
      <c r="BT116" s="950"/>
      <c r="BU116" s="950"/>
      <c r="BV116" s="950" t="s">
        <v>221</v>
      </c>
      <c r="BW116" s="950"/>
      <c r="BX116" s="950"/>
      <c r="BY116" s="950"/>
      <c r="BZ116" s="950"/>
      <c r="CA116" s="950" t="s">
        <v>221</v>
      </c>
      <c r="CB116" s="950"/>
      <c r="CC116" s="950"/>
      <c r="CD116" s="950"/>
      <c r="CE116" s="950"/>
      <c r="CF116" s="944" t="s">
        <v>221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221</v>
      </c>
      <c r="DH116" s="989"/>
      <c r="DI116" s="989"/>
      <c r="DJ116" s="989"/>
      <c r="DK116" s="990"/>
      <c r="DL116" s="991" t="s">
        <v>221</v>
      </c>
      <c r="DM116" s="989"/>
      <c r="DN116" s="989"/>
      <c r="DO116" s="989"/>
      <c r="DP116" s="990"/>
      <c r="DQ116" s="991" t="s">
        <v>221</v>
      </c>
      <c r="DR116" s="989"/>
      <c r="DS116" s="989"/>
      <c r="DT116" s="989"/>
      <c r="DU116" s="990"/>
      <c r="DV116" s="992" t="s">
        <v>221</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595393</v>
      </c>
      <c r="AB117" s="1007"/>
      <c r="AC117" s="1007"/>
      <c r="AD117" s="1007"/>
      <c r="AE117" s="1008"/>
      <c r="AF117" s="1009">
        <v>616601</v>
      </c>
      <c r="AG117" s="1007"/>
      <c r="AH117" s="1007"/>
      <c r="AI117" s="1007"/>
      <c r="AJ117" s="1008"/>
      <c r="AK117" s="1009">
        <v>641392</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221</v>
      </c>
      <c r="BR117" s="950"/>
      <c r="BS117" s="950"/>
      <c r="BT117" s="950"/>
      <c r="BU117" s="950"/>
      <c r="BV117" s="950" t="s">
        <v>221</v>
      </c>
      <c r="BW117" s="950"/>
      <c r="BX117" s="950"/>
      <c r="BY117" s="950"/>
      <c r="BZ117" s="950"/>
      <c r="CA117" s="950" t="s">
        <v>221</v>
      </c>
      <c r="CB117" s="950"/>
      <c r="CC117" s="950"/>
      <c r="CD117" s="950"/>
      <c r="CE117" s="950"/>
      <c r="CF117" s="944" t="s">
        <v>221</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221</v>
      </c>
      <c r="DH117" s="989"/>
      <c r="DI117" s="989"/>
      <c r="DJ117" s="989"/>
      <c r="DK117" s="990"/>
      <c r="DL117" s="991" t="s">
        <v>221</v>
      </c>
      <c r="DM117" s="989"/>
      <c r="DN117" s="989"/>
      <c r="DO117" s="989"/>
      <c r="DP117" s="990"/>
      <c r="DQ117" s="991" t="s">
        <v>221</v>
      </c>
      <c r="DR117" s="989"/>
      <c r="DS117" s="989"/>
      <c r="DT117" s="989"/>
      <c r="DU117" s="990"/>
      <c r="DV117" s="992" t="s">
        <v>221</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287</v>
      </c>
      <c r="AG118" s="915"/>
      <c r="AH118" s="915"/>
      <c r="AI118" s="915"/>
      <c r="AJ118" s="916"/>
      <c r="AK118" s="914" t="s">
        <v>286</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221</v>
      </c>
      <c r="BR118" s="1028"/>
      <c r="BS118" s="1028"/>
      <c r="BT118" s="1028"/>
      <c r="BU118" s="1028"/>
      <c r="BV118" s="1028" t="s">
        <v>221</v>
      </c>
      <c r="BW118" s="1028"/>
      <c r="BX118" s="1028"/>
      <c r="BY118" s="1028"/>
      <c r="BZ118" s="1028"/>
      <c r="CA118" s="1028" t="s">
        <v>221</v>
      </c>
      <c r="CB118" s="1028"/>
      <c r="CC118" s="1028"/>
      <c r="CD118" s="1028"/>
      <c r="CE118" s="1028"/>
      <c r="CF118" s="944" t="s">
        <v>221</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221</v>
      </c>
      <c r="DH118" s="989"/>
      <c r="DI118" s="989"/>
      <c r="DJ118" s="989"/>
      <c r="DK118" s="990"/>
      <c r="DL118" s="991" t="s">
        <v>221</v>
      </c>
      <c r="DM118" s="989"/>
      <c r="DN118" s="989"/>
      <c r="DO118" s="989"/>
      <c r="DP118" s="990"/>
      <c r="DQ118" s="991" t="s">
        <v>221</v>
      </c>
      <c r="DR118" s="989"/>
      <c r="DS118" s="989"/>
      <c r="DT118" s="989"/>
      <c r="DU118" s="990"/>
      <c r="DV118" s="992" t="s">
        <v>221</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221</v>
      </c>
      <c r="AB119" s="922"/>
      <c r="AC119" s="922"/>
      <c r="AD119" s="922"/>
      <c r="AE119" s="923"/>
      <c r="AF119" s="924" t="s">
        <v>221</v>
      </c>
      <c r="AG119" s="922"/>
      <c r="AH119" s="922"/>
      <c r="AI119" s="922"/>
      <c r="AJ119" s="923"/>
      <c r="AK119" s="924" t="s">
        <v>221</v>
      </c>
      <c r="AL119" s="922"/>
      <c r="AM119" s="922"/>
      <c r="AN119" s="922"/>
      <c r="AO119" s="923"/>
      <c r="AP119" s="925" t="s">
        <v>221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433</v>
      </c>
      <c r="BP119" s="1036"/>
      <c r="BQ119" s="1027">
        <v>6429910</v>
      </c>
      <c r="BR119" s="1028"/>
      <c r="BS119" s="1028"/>
      <c r="BT119" s="1028"/>
      <c r="BU119" s="1028"/>
      <c r="BV119" s="1028">
        <v>7028171</v>
      </c>
      <c r="BW119" s="1028"/>
      <c r="BX119" s="1028"/>
      <c r="BY119" s="1028"/>
      <c r="BZ119" s="1028"/>
      <c r="CA119" s="1028">
        <v>7477300</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221</v>
      </c>
      <c r="DH119" s="1014"/>
      <c r="DI119" s="1014"/>
      <c r="DJ119" s="1014"/>
      <c r="DK119" s="1015"/>
      <c r="DL119" s="1013" t="s">
        <v>221</v>
      </c>
      <c r="DM119" s="1014"/>
      <c r="DN119" s="1014"/>
      <c r="DO119" s="1014"/>
      <c r="DP119" s="1015"/>
      <c r="DQ119" s="1013" t="s">
        <v>221</v>
      </c>
      <c r="DR119" s="1014"/>
      <c r="DS119" s="1014"/>
      <c r="DT119" s="1014"/>
      <c r="DU119" s="1015"/>
      <c r="DV119" s="1016" t="s">
        <v>221</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221</v>
      </c>
      <c r="AB120" s="989"/>
      <c r="AC120" s="989"/>
      <c r="AD120" s="989"/>
      <c r="AE120" s="990"/>
      <c r="AF120" s="991" t="s">
        <v>221</v>
      </c>
      <c r="AG120" s="989"/>
      <c r="AH120" s="989"/>
      <c r="AI120" s="989"/>
      <c r="AJ120" s="990"/>
      <c r="AK120" s="991" t="s">
        <v>221</v>
      </c>
      <c r="AL120" s="989"/>
      <c r="AM120" s="989"/>
      <c r="AN120" s="989"/>
      <c r="AO120" s="990"/>
      <c r="AP120" s="992" t="s">
        <v>221</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1981119</v>
      </c>
      <c r="BR120" s="957"/>
      <c r="BS120" s="957"/>
      <c r="BT120" s="957"/>
      <c r="BU120" s="957"/>
      <c r="BV120" s="957">
        <v>1986721</v>
      </c>
      <c r="BW120" s="957"/>
      <c r="BX120" s="957"/>
      <c r="BY120" s="957"/>
      <c r="BZ120" s="957"/>
      <c r="CA120" s="957">
        <v>1965981</v>
      </c>
      <c r="CB120" s="957"/>
      <c r="CC120" s="957"/>
      <c r="CD120" s="957"/>
      <c r="CE120" s="957"/>
      <c r="CF120" s="971">
        <v>129.69999999999999</v>
      </c>
      <c r="CG120" s="972"/>
      <c r="CH120" s="972"/>
      <c r="CI120" s="972"/>
      <c r="CJ120" s="972"/>
      <c r="CK120" s="1037" t="s">
        <v>437</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800453</v>
      </c>
      <c r="DH120" s="957"/>
      <c r="DI120" s="957"/>
      <c r="DJ120" s="957"/>
      <c r="DK120" s="957"/>
      <c r="DL120" s="957">
        <v>766821</v>
      </c>
      <c r="DM120" s="957"/>
      <c r="DN120" s="957"/>
      <c r="DO120" s="957"/>
      <c r="DP120" s="957"/>
      <c r="DQ120" s="957">
        <v>1060157</v>
      </c>
      <c r="DR120" s="957"/>
      <c r="DS120" s="957"/>
      <c r="DT120" s="957"/>
      <c r="DU120" s="957"/>
      <c r="DV120" s="958">
        <v>70</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221</v>
      </c>
      <c r="AB121" s="989"/>
      <c r="AC121" s="989"/>
      <c r="AD121" s="989"/>
      <c r="AE121" s="990"/>
      <c r="AF121" s="991" t="s">
        <v>221</v>
      </c>
      <c r="AG121" s="989"/>
      <c r="AH121" s="989"/>
      <c r="AI121" s="989"/>
      <c r="AJ121" s="990"/>
      <c r="AK121" s="991" t="s">
        <v>221</v>
      </c>
      <c r="AL121" s="989"/>
      <c r="AM121" s="989"/>
      <c r="AN121" s="989"/>
      <c r="AO121" s="990"/>
      <c r="AP121" s="992" t="s">
        <v>221</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345</v>
      </c>
      <c r="BR121" s="950"/>
      <c r="BS121" s="950"/>
      <c r="BT121" s="950"/>
      <c r="BU121" s="950"/>
      <c r="BV121" s="950">
        <v>173</v>
      </c>
      <c r="BW121" s="950"/>
      <c r="BX121" s="950"/>
      <c r="BY121" s="950"/>
      <c r="BZ121" s="950"/>
      <c r="CA121" s="950" t="s">
        <v>221</v>
      </c>
      <c r="CB121" s="950"/>
      <c r="CC121" s="950"/>
      <c r="CD121" s="950"/>
      <c r="CE121" s="950"/>
      <c r="CF121" s="944" t="s">
        <v>221</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326705</v>
      </c>
      <c r="DH121" s="950"/>
      <c r="DI121" s="950"/>
      <c r="DJ121" s="950"/>
      <c r="DK121" s="950"/>
      <c r="DL121" s="950">
        <v>301118</v>
      </c>
      <c r="DM121" s="950"/>
      <c r="DN121" s="950"/>
      <c r="DO121" s="950"/>
      <c r="DP121" s="950"/>
      <c r="DQ121" s="950">
        <v>288617</v>
      </c>
      <c r="DR121" s="950"/>
      <c r="DS121" s="950"/>
      <c r="DT121" s="950"/>
      <c r="DU121" s="950"/>
      <c r="DV121" s="951">
        <v>19</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221</v>
      </c>
      <c r="AB122" s="989"/>
      <c r="AC122" s="989"/>
      <c r="AD122" s="989"/>
      <c r="AE122" s="990"/>
      <c r="AF122" s="991" t="s">
        <v>221</v>
      </c>
      <c r="AG122" s="989"/>
      <c r="AH122" s="989"/>
      <c r="AI122" s="989"/>
      <c r="AJ122" s="990"/>
      <c r="AK122" s="991" t="s">
        <v>221</v>
      </c>
      <c r="AL122" s="989"/>
      <c r="AM122" s="989"/>
      <c r="AN122" s="989"/>
      <c r="AO122" s="990"/>
      <c r="AP122" s="992" t="s">
        <v>221</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4782372</v>
      </c>
      <c r="BR122" s="1028"/>
      <c r="BS122" s="1028"/>
      <c r="BT122" s="1028"/>
      <c r="BU122" s="1028"/>
      <c r="BV122" s="1028">
        <v>5289418</v>
      </c>
      <c r="BW122" s="1028"/>
      <c r="BX122" s="1028"/>
      <c r="BY122" s="1028"/>
      <c r="BZ122" s="1028"/>
      <c r="CA122" s="1028">
        <v>5527752</v>
      </c>
      <c r="CB122" s="1028"/>
      <c r="CC122" s="1028"/>
      <c r="CD122" s="1028"/>
      <c r="CE122" s="1028"/>
      <c r="CF122" s="1048">
        <v>364.7</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v>5190</v>
      </c>
      <c r="DH122" s="950"/>
      <c r="DI122" s="950"/>
      <c r="DJ122" s="950"/>
      <c r="DK122" s="950"/>
      <c r="DL122" s="950">
        <v>6692</v>
      </c>
      <c r="DM122" s="950"/>
      <c r="DN122" s="950"/>
      <c r="DO122" s="950"/>
      <c r="DP122" s="950"/>
      <c r="DQ122" s="950">
        <v>63428</v>
      </c>
      <c r="DR122" s="950"/>
      <c r="DS122" s="950"/>
      <c r="DT122" s="950"/>
      <c r="DU122" s="950"/>
      <c r="DV122" s="951">
        <v>4.2</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221</v>
      </c>
      <c r="AB123" s="989"/>
      <c r="AC123" s="989"/>
      <c r="AD123" s="989"/>
      <c r="AE123" s="990"/>
      <c r="AF123" s="991" t="s">
        <v>221</v>
      </c>
      <c r="AG123" s="989"/>
      <c r="AH123" s="989"/>
      <c r="AI123" s="989"/>
      <c r="AJ123" s="990"/>
      <c r="AK123" s="991" t="s">
        <v>221</v>
      </c>
      <c r="AL123" s="989"/>
      <c r="AM123" s="989"/>
      <c r="AN123" s="989"/>
      <c r="AO123" s="990"/>
      <c r="AP123" s="992" t="s">
        <v>221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441</v>
      </c>
      <c r="BP123" s="1036"/>
      <c r="BQ123" s="1095">
        <v>6763836</v>
      </c>
      <c r="BR123" s="1096"/>
      <c r="BS123" s="1096"/>
      <c r="BT123" s="1096"/>
      <c r="BU123" s="1096"/>
      <c r="BV123" s="1096">
        <v>7276312</v>
      </c>
      <c r="BW123" s="1096"/>
      <c r="BX123" s="1096"/>
      <c r="BY123" s="1096"/>
      <c r="BZ123" s="1096"/>
      <c r="CA123" s="1096">
        <v>7493733</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221</v>
      </c>
      <c r="DH123" s="989"/>
      <c r="DI123" s="989"/>
      <c r="DJ123" s="989"/>
      <c r="DK123" s="990"/>
      <c r="DL123" s="991">
        <v>4708</v>
      </c>
      <c r="DM123" s="989"/>
      <c r="DN123" s="989"/>
      <c r="DO123" s="989"/>
      <c r="DP123" s="990"/>
      <c r="DQ123" s="991">
        <v>6417</v>
      </c>
      <c r="DR123" s="989"/>
      <c r="DS123" s="989"/>
      <c r="DT123" s="989"/>
      <c r="DU123" s="990"/>
      <c r="DV123" s="992">
        <v>0.4</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221</v>
      </c>
      <c r="AB124" s="989"/>
      <c r="AC124" s="989"/>
      <c r="AD124" s="989"/>
      <c r="AE124" s="990"/>
      <c r="AF124" s="991" t="s">
        <v>221</v>
      </c>
      <c r="AG124" s="989"/>
      <c r="AH124" s="989"/>
      <c r="AI124" s="989"/>
      <c r="AJ124" s="990"/>
      <c r="AK124" s="991" t="s">
        <v>221</v>
      </c>
      <c r="AL124" s="989"/>
      <c r="AM124" s="989"/>
      <c r="AN124" s="989"/>
      <c r="AO124" s="990"/>
      <c r="AP124" s="992" t="s">
        <v>221</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221</v>
      </c>
      <c r="BR124" s="1058"/>
      <c r="BS124" s="1058"/>
      <c r="BT124" s="1058"/>
      <c r="BU124" s="1058"/>
      <c r="BV124" s="1058" t="s">
        <v>221</v>
      </c>
      <c r="BW124" s="1058"/>
      <c r="BX124" s="1058"/>
      <c r="BY124" s="1058"/>
      <c r="BZ124" s="1058"/>
      <c r="CA124" s="1058" t="s">
        <v>221</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221</v>
      </c>
      <c r="DH124" s="1014"/>
      <c r="DI124" s="1014"/>
      <c r="DJ124" s="1014"/>
      <c r="DK124" s="1015"/>
      <c r="DL124" s="1013" t="s">
        <v>221</v>
      </c>
      <c r="DM124" s="1014"/>
      <c r="DN124" s="1014"/>
      <c r="DO124" s="1014"/>
      <c r="DP124" s="1015"/>
      <c r="DQ124" s="1013" t="s">
        <v>221</v>
      </c>
      <c r="DR124" s="1014"/>
      <c r="DS124" s="1014"/>
      <c r="DT124" s="1014"/>
      <c r="DU124" s="1015"/>
      <c r="DV124" s="1016" t="s">
        <v>221</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221</v>
      </c>
      <c r="AB125" s="989"/>
      <c r="AC125" s="989"/>
      <c r="AD125" s="989"/>
      <c r="AE125" s="990"/>
      <c r="AF125" s="991" t="s">
        <v>221</v>
      </c>
      <c r="AG125" s="989"/>
      <c r="AH125" s="989"/>
      <c r="AI125" s="989"/>
      <c r="AJ125" s="990"/>
      <c r="AK125" s="991" t="s">
        <v>221</v>
      </c>
      <c r="AL125" s="989"/>
      <c r="AM125" s="989"/>
      <c r="AN125" s="989"/>
      <c r="AO125" s="990"/>
      <c r="AP125" s="992" t="s">
        <v>221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221</v>
      </c>
      <c r="DH125" s="957"/>
      <c r="DI125" s="957"/>
      <c r="DJ125" s="957"/>
      <c r="DK125" s="957"/>
      <c r="DL125" s="957" t="s">
        <v>221</v>
      </c>
      <c r="DM125" s="957"/>
      <c r="DN125" s="957"/>
      <c r="DO125" s="957"/>
      <c r="DP125" s="957"/>
      <c r="DQ125" s="957" t="s">
        <v>221</v>
      </c>
      <c r="DR125" s="957"/>
      <c r="DS125" s="957"/>
      <c r="DT125" s="957"/>
      <c r="DU125" s="957"/>
      <c r="DV125" s="958" t="s">
        <v>221</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221</v>
      </c>
      <c r="AB126" s="989"/>
      <c r="AC126" s="989"/>
      <c r="AD126" s="989"/>
      <c r="AE126" s="990"/>
      <c r="AF126" s="991" t="s">
        <v>221</v>
      </c>
      <c r="AG126" s="989"/>
      <c r="AH126" s="989"/>
      <c r="AI126" s="989"/>
      <c r="AJ126" s="990"/>
      <c r="AK126" s="991" t="s">
        <v>221</v>
      </c>
      <c r="AL126" s="989"/>
      <c r="AM126" s="989"/>
      <c r="AN126" s="989"/>
      <c r="AO126" s="990"/>
      <c r="AP126" s="992" t="s">
        <v>221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221</v>
      </c>
      <c r="DH126" s="950"/>
      <c r="DI126" s="950"/>
      <c r="DJ126" s="950"/>
      <c r="DK126" s="950"/>
      <c r="DL126" s="950" t="s">
        <v>221</v>
      </c>
      <c r="DM126" s="950"/>
      <c r="DN126" s="950"/>
      <c r="DO126" s="950"/>
      <c r="DP126" s="950"/>
      <c r="DQ126" s="950" t="s">
        <v>221</v>
      </c>
      <c r="DR126" s="950"/>
      <c r="DS126" s="950"/>
      <c r="DT126" s="950"/>
      <c r="DU126" s="950"/>
      <c r="DV126" s="951" t="s">
        <v>221</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2245</v>
      </c>
      <c r="AB127" s="989"/>
      <c r="AC127" s="989"/>
      <c r="AD127" s="989"/>
      <c r="AE127" s="990"/>
      <c r="AF127" s="991">
        <v>3245</v>
      </c>
      <c r="AG127" s="989"/>
      <c r="AH127" s="989"/>
      <c r="AI127" s="989"/>
      <c r="AJ127" s="990"/>
      <c r="AK127" s="991">
        <v>3001</v>
      </c>
      <c r="AL127" s="989"/>
      <c r="AM127" s="989"/>
      <c r="AN127" s="989"/>
      <c r="AO127" s="990"/>
      <c r="AP127" s="992">
        <v>0.2</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221</v>
      </c>
      <c r="DH127" s="950"/>
      <c r="DI127" s="950"/>
      <c r="DJ127" s="950"/>
      <c r="DK127" s="950"/>
      <c r="DL127" s="950" t="s">
        <v>221</v>
      </c>
      <c r="DM127" s="950"/>
      <c r="DN127" s="950"/>
      <c r="DO127" s="950"/>
      <c r="DP127" s="950"/>
      <c r="DQ127" s="950" t="s">
        <v>221</v>
      </c>
      <c r="DR127" s="950"/>
      <c r="DS127" s="950"/>
      <c r="DT127" s="950"/>
      <c r="DU127" s="950"/>
      <c r="DV127" s="951" t="s">
        <v>221</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175</v>
      </c>
      <c r="AB128" s="1078"/>
      <c r="AC128" s="1078"/>
      <c r="AD128" s="1078"/>
      <c r="AE128" s="1079"/>
      <c r="AF128" s="1080">
        <v>175</v>
      </c>
      <c r="AG128" s="1078"/>
      <c r="AH128" s="1078"/>
      <c r="AI128" s="1078"/>
      <c r="AJ128" s="1079"/>
      <c r="AK128" s="1080">
        <v>175</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221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221</v>
      </c>
      <c r="DH128" s="1070"/>
      <c r="DI128" s="1070"/>
      <c r="DJ128" s="1070"/>
      <c r="DK128" s="1070"/>
      <c r="DL128" s="1070" t="s">
        <v>221</v>
      </c>
      <c r="DM128" s="1070"/>
      <c r="DN128" s="1070"/>
      <c r="DO128" s="1070"/>
      <c r="DP128" s="1070"/>
      <c r="DQ128" s="1070">
        <v>16500</v>
      </c>
      <c r="DR128" s="1070"/>
      <c r="DS128" s="1070"/>
      <c r="DT128" s="1070"/>
      <c r="DU128" s="1070"/>
      <c r="DV128" s="1071">
        <v>1.1000000000000001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1950208</v>
      </c>
      <c r="AB129" s="989"/>
      <c r="AC129" s="989"/>
      <c r="AD129" s="989"/>
      <c r="AE129" s="990"/>
      <c r="AF129" s="991">
        <v>2019257</v>
      </c>
      <c r="AG129" s="989"/>
      <c r="AH129" s="989"/>
      <c r="AI129" s="989"/>
      <c r="AJ129" s="990"/>
      <c r="AK129" s="991">
        <v>2004143</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221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451012</v>
      </c>
      <c r="AB130" s="989"/>
      <c r="AC130" s="989"/>
      <c r="AD130" s="989"/>
      <c r="AE130" s="990"/>
      <c r="AF130" s="991">
        <v>464194</v>
      </c>
      <c r="AG130" s="989"/>
      <c r="AH130" s="989"/>
      <c r="AI130" s="989"/>
      <c r="AJ130" s="990"/>
      <c r="AK130" s="991">
        <v>488596</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9.8000000000000007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1499196</v>
      </c>
      <c r="AB131" s="1014"/>
      <c r="AC131" s="1014"/>
      <c r="AD131" s="1014"/>
      <c r="AE131" s="1015"/>
      <c r="AF131" s="1013">
        <v>1555063</v>
      </c>
      <c r="AG131" s="1014"/>
      <c r="AH131" s="1014"/>
      <c r="AI131" s="1014"/>
      <c r="AJ131" s="1015"/>
      <c r="AK131" s="1013">
        <v>1515547</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221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9.6188890580000006</v>
      </c>
      <c r="AB132" s="1130"/>
      <c r="AC132" s="1130"/>
      <c r="AD132" s="1130"/>
      <c r="AE132" s="1131"/>
      <c r="AF132" s="1132">
        <v>9.7894426140000004</v>
      </c>
      <c r="AG132" s="1130"/>
      <c r="AH132" s="1130"/>
      <c r="AI132" s="1130"/>
      <c r="AJ132" s="1131"/>
      <c r="AK132" s="1132">
        <v>10.07035744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8.6</v>
      </c>
      <c r="AB133" s="1113"/>
      <c r="AC133" s="1113"/>
      <c r="AD133" s="1113"/>
      <c r="AE133" s="1114"/>
      <c r="AF133" s="1112">
        <v>9.3000000000000007</v>
      </c>
      <c r="AG133" s="1113"/>
      <c r="AH133" s="1113"/>
      <c r="AI133" s="1113"/>
      <c r="AJ133" s="1114"/>
      <c r="AK133" s="1112">
        <v>9.8000000000000007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384043</v>
      </c>
      <c r="L9" s="266">
        <v>145802</v>
      </c>
      <c r="M9" s="267">
        <v>160295</v>
      </c>
      <c r="N9" s="268">
        <v>-9</v>
      </c>
    </row>
    <row r="10" spans="1:16">
      <c r="A10" s="250"/>
      <c r="B10" s="246"/>
      <c r="C10" s="246"/>
      <c r="D10" s="246"/>
      <c r="E10" s="246"/>
      <c r="F10" s="246"/>
      <c r="G10" s="1152" t="s">
        <v>475</v>
      </c>
      <c r="H10" s="1153"/>
      <c r="I10" s="1153"/>
      <c r="J10" s="1154"/>
      <c r="K10" s="269">
        <v>29773</v>
      </c>
      <c r="L10" s="270">
        <v>11303</v>
      </c>
      <c r="M10" s="271">
        <v>18795</v>
      </c>
      <c r="N10" s="272">
        <v>-39.9</v>
      </c>
    </row>
    <row r="11" spans="1:16" ht="13.5" customHeight="1">
      <c r="A11" s="250"/>
      <c r="B11" s="246"/>
      <c r="C11" s="246"/>
      <c r="D11" s="246"/>
      <c r="E11" s="246"/>
      <c r="F11" s="246"/>
      <c r="G11" s="1152" t="s">
        <v>476</v>
      </c>
      <c r="H11" s="1153"/>
      <c r="I11" s="1153"/>
      <c r="J11" s="1154"/>
      <c r="K11" s="269">
        <v>87713</v>
      </c>
      <c r="L11" s="270">
        <v>33300</v>
      </c>
      <c r="M11" s="271">
        <v>26340</v>
      </c>
      <c r="N11" s="272">
        <v>26.4</v>
      </c>
    </row>
    <row r="12" spans="1:16" ht="13.5" customHeight="1">
      <c r="A12" s="250"/>
      <c r="B12" s="246"/>
      <c r="C12" s="246"/>
      <c r="D12" s="246"/>
      <c r="E12" s="246"/>
      <c r="F12" s="246"/>
      <c r="G12" s="1152" t="s">
        <v>477</v>
      </c>
      <c r="H12" s="1153"/>
      <c r="I12" s="1153"/>
      <c r="J12" s="1154"/>
      <c r="K12" s="269" t="s">
        <v>478</v>
      </c>
      <c r="L12" s="270" t="s">
        <v>478</v>
      </c>
      <c r="M12" s="271">
        <v>1514</v>
      </c>
      <c r="N12" s="272" t="s">
        <v>478</v>
      </c>
    </row>
    <row r="13" spans="1:16" ht="13.5" customHeight="1">
      <c r="A13" s="250"/>
      <c r="B13" s="246"/>
      <c r="C13" s="246"/>
      <c r="D13" s="246"/>
      <c r="E13" s="246"/>
      <c r="F13" s="246"/>
      <c r="G13" s="1152" t="s">
        <v>479</v>
      </c>
      <c r="H13" s="1153"/>
      <c r="I13" s="1153"/>
      <c r="J13" s="1154"/>
      <c r="K13" s="269" t="s">
        <v>478</v>
      </c>
      <c r="L13" s="270" t="s">
        <v>478</v>
      </c>
      <c r="M13" s="271" t="s">
        <v>478</v>
      </c>
      <c r="N13" s="272" t="s">
        <v>478</v>
      </c>
    </row>
    <row r="14" spans="1:16" ht="13.5" customHeight="1">
      <c r="A14" s="250"/>
      <c r="B14" s="246"/>
      <c r="C14" s="246"/>
      <c r="D14" s="246"/>
      <c r="E14" s="246"/>
      <c r="F14" s="246"/>
      <c r="G14" s="1152" t="s">
        <v>480</v>
      </c>
      <c r="H14" s="1153"/>
      <c r="I14" s="1153"/>
      <c r="J14" s="1154"/>
      <c r="K14" s="269">
        <v>80549</v>
      </c>
      <c r="L14" s="270">
        <v>30580</v>
      </c>
      <c r="M14" s="271">
        <v>7022</v>
      </c>
      <c r="N14" s="272">
        <v>335.5</v>
      </c>
    </row>
    <row r="15" spans="1:16" ht="13.5" customHeight="1">
      <c r="A15" s="250"/>
      <c r="B15" s="246"/>
      <c r="C15" s="246"/>
      <c r="D15" s="246"/>
      <c r="E15" s="246"/>
      <c r="F15" s="246"/>
      <c r="G15" s="1152" t="s">
        <v>481</v>
      </c>
      <c r="H15" s="1153"/>
      <c r="I15" s="1153"/>
      <c r="J15" s="1154"/>
      <c r="K15" s="269">
        <v>19285</v>
      </c>
      <c r="L15" s="270">
        <v>7322</v>
      </c>
      <c r="M15" s="271">
        <v>5072</v>
      </c>
      <c r="N15" s="272">
        <v>44.4</v>
      </c>
    </row>
    <row r="16" spans="1:16">
      <c r="A16" s="250"/>
      <c r="B16" s="246"/>
      <c r="C16" s="246"/>
      <c r="D16" s="246"/>
      <c r="E16" s="246"/>
      <c r="F16" s="246"/>
      <c r="G16" s="1155" t="s">
        <v>482</v>
      </c>
      <c r="H16" s="1156"/>
      <c r="I16" s="1156"/>
      <c r="J16" s="1157"/>
      <c r="K16" s="270">
        <v>-51336</v>
      </c>
      <c r="L16" s="270">
        <v>-19490</v>
      </c>
      <c r="M16" s="271">
        <v>-16946</v>
      </c>
      <c r="N16" s="272">
        <v>15</v>
      </c>
    </row>
    <row r="17" spans="1:16">
      <c r="A17" s="250"/>
      <c r="B17" s="246"/>
      <c r="C17" s="246"/>
      <c r="D17" s="246"/>
      <c r="E17" s="246"/>
      <c r="F17" s="246"/>
      <c r="G17" s="1155" t="s">
        <v>169</v>
      </c>
      <c r="H17" s="1156"/>
      <c r="I17" s="1156"/>
      <c r="J17" s="1157"/>
      <c r="K17" s="270">
        <v>550027</v>
      </c>
      <c r="L17" s="270">
        <v>208818</v>
      </c>
      <c r="M17" s="271">
        <v>202093</v>
      </c>
      <c r="N17" s="272">
        <v>3.3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16.7</v>
      </c>
      <c r="L21" s="283">
        <v>18.46</v>
      </c>
      <c r="M21" s="284">
        <v>-1.76</v>
      </c>
      <c r="N21" s="251"/>
      <c r="O21" s="285"/>
      <c r="P21" s="281"/>
    </row>
    <row r="22" spans="1:16" s="286" customFormat="1">
      <c r="A22" s="281"/>
      <c r="B22" s="251"/>
      <c r="C22" s="251"/>
      <c r="D22" s="251"/>
      <c r="E22" s="251"/>
      <c r="F22" s="251"/>
      <c r="G22" s="1147" t="s">
        <v>488</v>
      </c>
      <c r="H22" s="1148"/>
      <c r="I22" s="1148"/>
      <c r="J22" s="1149"/>
      <c r="K22" s="287">
        <v>96.3</v>
      </c>
      <c r="L22" s="288">
        <v>94.7</v>
      </c>
      <c r="M22" s="289">
        <v>1.6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561382</v>
      </c>
      <c r="L32" s="296">
        <v>213129</v>
      </c>
      <c r="M32" s="297">
        <v>103357</v>
      </c>
      <c r="N32" s="298">
        <v>106.2</v>
      </c>
    </row>
    <row r="33" spans="1:16" ht="13.5" customHeight="1">
      <c r="A33" s="250"/>
      <c r="B33" s="246"/>
      <c r="C33" s="246"/>
      <c r="D33" s="246"/>
      <c r="E33" s="246"/>
      <c r="F33" s="246"/>
      <c r="G33" s="1163" t="s">
        <v>493</v>
      </c>
      <c r="H33" s="1164"/>
      <c r="I33" s="1164"/>
      <c r="J33" s="1165"/>
      <c r="K33" s="296" t="s">
        <v>478</v>
      </c>
      <c r="L33" s="296" t="s">
        <v>478</v>
      </c>
      <c r="M33" s="297" t="s">
        <v>478</v>
      </c>
      <c r="N33" s="298" t="s">
        <v>478</v>
      </c>
    </row>
    <row r="34" spans="1:16" ht="27" customHeight="1">
      <c r="A34" s="250"/>
      <c r="B34" s="246"/>
      <c r="C34" s="246"/>
      <c r="D34" s="246"/>
      <c r="E34" s="246"/>
      <c r="F34" s="246"/>
      <c r="G34" s="1163" t="s">
        <v>494</v>
      </c>
      <c r="H34" s="1164"/>
      <c r="I34" s="1164"/>
      <c r="J34" s="1165"/>
      <c r="K34" s="296" t="s">
        <v>478</v>
      </c>
      <c r="L34" s="296" t="s">
        <v>478</v>
      </c>
      <c r="M34" s="297" t="s">
        <v>478</v>
      </c>
      <c r="N34" s="298" t="s">
        <v>478</v>
      </c>
    </row>
    <row r="35" spans="1:16" ht="27" customHeight="1">
      <c r="A35" s="250"/>
      <c r="B35" s="246"/>
      <c r="C35" s="246"/>
      <c r="D35" s="246"/>
      <c r="E35" s="246"/>
      <c r="F35" s="246"/>
      <c r="G35" s="1163" t="s">
        <v>495</v>
      </c>
      <c r="H35" s="1164"/>
      <c r="I35" s="1164"/>
      <c r="J35" s="1165"/>
      <c r="K35" s="296">
        <v>70919</v>
      </c>
      <c r="L35" s="296">
        <v>26924</v>
      </c>
      <c r="M35" s="297">
        <v>28799</v>
      </c>
      <c r="N35" s="298">
        <v>-6.5</v>
      </c>
    </row>
    <row r="36" spans="1:16" ht="27" customHeight="1">
      <c r="A36" s="250"/>
      <c r="B36" s="246"/>
      <c r="C36" s="246"/>
      <c r="D36" s="246"/>
      <c r="E36" s="246"/>
      <c r="F36" s="246"/>
      <c r="G36" s="1163" t="s">
        <v>496</v>
      </c>
      <c r="H36" s="1164"/>
      <c r="I36" s="1164"/>
      <c r="J36" s="1165"/>
      <c r="K36" s="296">
        <v>5553</v>
      </c>
      <c r="L36" s="296">
        <v>2108</v>
      </c>
      <c r="M36" s="297">
        <v>4510</v>
      </c>
      <c r="N36" s="298">
        <v>-53.3</v>
      </c>
    </row>
    <row r="37" spans="1:16" ht="13.5" customHeight="1">
      <c r="A37" s="250"/>
      <c r="B37" s="246"/>
      <c r="C37" s="246"/>
      <c r="D37" s="246"/>
      <c r="E37" s="246"/>
      <c r="F37" s="246"/>
      <c r="G37" s="1163" t="s">
        <v>497</v>
      </c>
      <c r="H37" s="1164"/>
      <c r="I37" s="1164"/>
      <c r="J37" s="1165"/>
      <c r="K37" s="296">
        <v>3001</v>
      </c>
      <c r="L37" s="296">
        <v>1139</v>
      </c>
      <c r="M37" s="297">
        <v>1276</v>
      </c>
      <c r="N37" s="298">
        <v>-10.7</v>
      </c>
    </row>
    <row r="38" spans="1:16" ht="27" customHeight="1">
      <c r="A38" s="250"/>
      <c r="B38" s="246"/>
      <c r="C38" s="246"/>
      <c r="D38" s="246"/>
      <c r="E38" s="246"/>
      <c r="F38" s="246"/>
      <c r="G38" s="1166" t="s">
        <v>498</v>
      </c>
      <c r="H38" s="1167"/>
      <c r="I38" s="1167"/>
      <c r="J38" s="1168"/>
      <c r="K38" s="299">
        <v>537</v>
      </c>
      <c r="L38" s="299">
        <v>204</v>
      </c>
      <c r="M38" s="300">
        <v>40</v>
      </c>
      <c r="N38" s="301">
        <v>410</v>
      </c>
      <c r="O38" s="295"/>
    </row>
    <row r="39" spans="1:16">
      <c r="A39" s="250"/>
      <c r="B39" s="246"/>
      <c r="C39" s="246"/>
      <c r="D39" s="246"/>
      <c r="E39" s="246"/>
      <c r="F39" s="246"/>
      <c r="G39" s="1166" t="s">
        <v>499</v>
      </c>
      <c r="H39" s="1167"/>
      <c r="I39" s="1167"/>
      <c r="J39" s="1168"/>
      <c r="K39" s="302">
        <v>-175</v>
      </c>
      <c r="L39" s="302">
        <v>-66</v>
      </c>
      <c r="M39" s="303">
        <v>-3340</v>
      </c>
      <c r="N39" s="304">
        <v>-98</v>
      </c>
      <c r="O39" s="295"/>
    </row>
    <row r="40" spans="1:16" ht="27" customHeight="1">
      <c r="A40" s="250"/>
      <c r="B40" s="246"/>
      <c r="C40" s="246"/>
      <c r="D40" s="246"/>
      <c r="E40" s="246"/>
      <c r="F40" s="246"/>
      <c r="G40" s="1163" t="s">
        <v>500</v>
      </c>
      <c r="H40" s="1164"/>
      <c r="I40" s="1164"/>
      <c r="J40" s="1165"/>
      <c r="K40" s="302">
        <v>-488596</v>
      </c>
      <c r="L40" s="302">
        <v>-185496</v>
      </c>
      <c r="M40" s="303">
        <v>-104131</v>
      </c>
      <c r="N40" s="304">
        <v>78.099999999999994</v>
      </c>
      <c r="O40" s="295"/>
    </row>
    <row r="41" spans="1:16">
      <c r="A41" s="250"/>
      <c r="B41" s="246"/>
      <c r="C41" s="246"/>
      <c r="D41" s="246"/>
      <c r="E41" s="246"/>
      <c r="F41" s="246"/>
      <c r="G41" s="1169" t="s">
        <v>281</v>
      </c>
      <c r="H41" s="1170"/>
      <c r="I41" s="1170"/>
      <c r="J41" s="1171"/>
      <c r="K41" s="296">
        <v>152621</v>
      </c>
      <c r="L41" s="302">
        <v>57943</v>
      </c>
      <c r="M41" s="303">
        <v>30511</v>
      </c>
      <c r="N41" s="304">
        <v>89.9</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525592</v>
      </c>
      <c r="J51" s="322">
        <v>189403</v>
      </c>
      <c r="K51" s="323">
        <v>-35</v>
      </c>
      <c r="L51" s="324">
        <v>221823</v>
      </c>
      <c r="M51" s="325">
        <v>10.1</v>
      </c>
      <c r="N51" s="326">
        <v>-45.1</v>
      </c>
    </row>
    <row r="52" spans="1:14">
      <c r="A52" s="250"/>
      <c r="B52" s="246"/>
      <c r="C52" s="246"/>
      <c r="D52" s="246"/>
      <c r="E52" s="246"/>
      <c r="F52" s="246"/>
      <c r="G52" s="327"/>
      <c r="H52" s="328" t="s">
        <v>511</v>
      </c>
      <c r="I52" s="329">
        <v>358333</v>
      </c>
      <c r="J52" s="330">
        <v>129129</v>
      </c>
      <c r="K52" s="331">
        <v>-34.299999999999997</v>
      </c>
      <c r="L52" s="332">
        <v>104431</v>
      </c>
      <c r="M52" s="333">
        <v>-11.8</v>
      </c>
      <c r="N52" s="334">
        <v>-22.5</v>
      </c>
    </row>
    <row r="53" spans="1:14">
      <c r="A53" s="250"/>
      <c r="B53" s="246"/>
      <c r="C53" s="246"/>
      <c r="D53" s="246"/>
      <c r="E53" s="246"/>
      <c r="F53" s="246"/>
      <c r="G53" s="312" t="s">
        <v>512</v>
      </c>
      <c r="H53" s="313"/>
      <c r="I53" s="321">
        <v>1394839</v>
      </c>
      <c r="J53" s="322">
        <v>505560</v>
      </c>
      <c r="K53" s="323">
        <v>166.9</v>
      </c>
      <c r="L53" s="324">
        <v>263041</v>
      </c>
      <c r="M53" s="325">
        <v>18.600000000000001</v>
      </c>
      <c r="N53" s="326">
        <v>148.30000000000001</v>
      </c>
    </row>
    <row r="54" spans="1:14">
      <c r="A54" s="250"/>
      <c r="B54" s="246"/>
      <c r="C54" s="246"/>
      <c r="D54" s="246"/>
      <c r="E54" s="246"/>
      <c r="F54" s="246"/>
      <c r="G54" s="327"/>
      <c r="H54" s="328" t="s">
        <v>511</v>
      </c>
      <c r="I54" s="329">
        <v>1059278</v>
      </c>
      <c r="J54" s="330">
        <v>383935</v>
      </c>
      <c r="K54" s="331">
        <v>197.3</v>
      </c>
      <c r="L54" s="332">
        <v>103171</v>
      </c>
      <c r="M54" s="333">
        <v>-1.2</v>
      </c>
      <c r="N54" s="334">
        <v>198.5</v>
      </c>
    </row>
    <row r="55" spans="1:14">
      <c r="A55" s="250"/>
      <c r="B55" s="246"/>
      <c r="C55" s="246"/>
      <c r="D55" s="246"/>
      <c r="E55" s="246"/>
      <c r="F55" s="246"/>
      <c r="G55" s="312" t="s">
        <v>513</v>
      </c>
      <c r="H55" s="313"/>
      <c r="I55" s="321">
        <v>1228964</v>
      </c>
      <c r="J55" s="322">
        <v>453660</v>
      </c>
      <c r="K55" s="323">
        <v>-10.3</v>
      </c>
      <c r="L55" s="324">
        <v>272886</v>
      </c>
      <c r="M55" s="325">
        <v>3.7</v>
      </c>
      <c r="N55" s="326">
        <v>-14</v>
      </c>
    </row>
    <row r="56" spans="1:14">
      <c r="A56" s="250"/>
      <c r="B56" s="246"/>
      <c r="C56" s="246"/>
      <c r="D56" s="246"/>
      <c r="E56" s="246"/>
      <c r="F56" s="246"/>
      <c r="G56" s="327"/>
      <c r="H56" s="328" t="s">
        <v>511</v>
      </c>
      <c r="I56" s="329">
        <v>1106346</v>
      </c>
      <c r="J56" s="330">
        <v>408396</v>
      </c>
      <c r="K56" s="331">
        <v>6.4</v>
      </c>
      <c r="L56" s="332">
        <v>125724</v>
      </c>
      <c r="M56" s="333">
        <v>21.9</v>
      </c>
      <c r="N56" s="334">
        <v>-15.5</v>
      </c>
    </row>
    <row r="57" spans="1:14">
      <c r="A57" s="250"/>
      <c r="B57" s="246"/>
      <c r="C57" s="246"/>
      <c r="D57" s="246"/>
      <c r="E57" s="246"/>
      <c r="F57" s="246"/>
      <c r="G57" s="312" t="s">
        <v>514</v>
      </c>
      <c r="H57" s="313"/>
      <c r="I57" s="321">
        <v>1430311</v>
      </c>
      <c r="J57" s="322">
        <v>536702</v>
      </c>
      <c r="K57" s="323">
        <v>18.3</v>
      </c>
      <c r="L57" s="324">
        <v>245039</v>
      </c>
      <c r="M57" s="325">
        <v>-10.199999999999999</v>
      </c>
      <c r="N57" s="326">
        <v>28.5</v>
      </c>
    </row>
    <row r="58" spans="1:14">
      <c r="A58" s="250"/>
      <c r="B58" s="246"/>
      <c r="C58" s="246"/>
      <c r="D58" s="246"/>
      <c r="E58" s="246"/>
      <c r="F58" s="246"/>
      <c r="G58" s="327"/>
      <c r="H58" s="328" t="s">
        <v>511</v>
      </c>
      <c r="I58" s="329">
        <v>1348533</v>
      </c>
      <c r="J58" s="330">
        <v>506016</v>
      </c>
      <c r="K58" s="331">
        <v>23.9</v>
      </c>
      <c r="L58" s="332">
        <v>108922</v>
      </c>
      <c r="M58" s="333">
        <v>-13.4</v>
      </c>
      <c r="N58" s="334">
        <v>37.299999999999997</v>
      </c>
    </row>
    <row r="59" spans="1:14">
      <c r="A59" s="250"/>
      <c r="B59" s="246"/>
      <c r="C59" s="246"/>
      <c r="D59" s="246"/>
      <c r="E59" s="246"/>
      <c r="F59" s="246"/>
      <c r="G59" s="312" t="s">
        <v>515</v>
      </c>
      <c r="H59" s="313"/>
      <c r="I59" s="321">
        <v>781196</v>
      </c>
      <c r="J59" s="322">
        <v>296582</v>
      </c>
      <c r="K59" s="323">
        <v>-44.7</v>
      </c>
      <c r="L59" s="324">
        <v>237994</v>
      </c>
      <c r="M59" s="325">
        <v>-2.9</v>
      </c>
      <c r="N59" s="326">
        <v>-41.8</v>
      </c>
    </row>
    <row r="60" spans="1:14">
      <c r="A60" s="250"/>
      <c r="B60" s="246"/>
      <c r="C60" s="246"/>
      <c r="D60" s="246"/>
      <c r="E60" s="246"/>
      <c r="F60" s="246"/>
      <c r="G60" s="327"/>
      <c r="H60" s="328" t="s">
        <v>511</v>
      </c>
      <c r="I60" s="335">
        <v>714258</v>
      </c>
      <c r="J60" s="330">
        <v>271169</v>
      </c>
      <c r="K60" s="331">
        <v>-46.4</v>
      </c>
      <c r="L60" s="332">
        <v>110361</v>
      </c>
      <c r="M60" s="333">
        <v>1.3</v>
      </c>
      <c r="N60" s="334">
        <v>-47.7</v>
      </c>
    </row>
    <row r="61" spans="1:14">
      <c r="A61" s="250"/>
      <c r="B61" s="246"/>
      <c r="C61" s="246"/>
      <c r="D61" s="246"/>
      <c r="E61" s="246"/>
      <c r="F61" s="246"/>
      <c r="G61" s="312" t="s">
        <v>516</v>
      </c>
      <c r="H61" s="336"/>
      <c r="I61" s="337">
        <v>1072180</v>
      </c>
      <c r="J61" s="338">
        <v>396381</v>
      </c>
      <c r="K61" s="339">
        <v>19</v>
      </c>
      <c r="L61" s="340">
        <v>248157</v>
      </c>
      <c r="M61" s="341">
        <v>3.9</v>
      </c>
      <c r="N61" s="326">
        <v>15.1</v>
      </c>
    </row>
    <row r="62" spans="1:14">
      <c r="A62" s="250"/>
      <c r="B62" s="246"/>
      <c r="C62" s="246"/>
      <c r="D62" s="246"/>
      <c r="E62" s="246"/>
      <c r="F62" s="246"/>
      <c r="G62" s="327"/>
      <c r="H62" s="328" t="s">
        <v>511</v>
      </c>
      <c r="I62" s="329">
        <v>917350</v>
      </c>
      <c r="J62" s="330">
        <v>339729</v>
      </c>
      <c r="K62" s="331">
        <v>29.4</v>
      </c>
      <c r="L62" s="332">
        <v>110522</v>
      </c>
      <c r="M62" s="333">
        <v>-0.6</v>
      </c>
      <c r="N62" s="334">
        <v>30</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92.53</v>
      </c>
      <c r="G47" s="12">
        <v>88.48</v>
      </c>
      <c r="H47" s="12">
        <v>82.04</v>
      </c>
      <c r="I47" s="12">
        <v>79.39</v>
      </c>
      <c r="J47" s="13">
        <v>83.73</v>
      </c>
    </row>
    <row r="48" spans="2:10" ht="57.75" customHeight="1">
      <c r="B48" s="14"/>
      <c r="C48" s="1174" t="s">
        <v>4</v>
      </c>
      <c r="D48" s="1174"/>
      <c r="E48" s="1175"/>
      <c r="F48" s="15">
        <v>3.53</v>
      </c>
      <c r="G48" s="16">
        <v>3.61</v>
      </c>
      <c r="H48" s="16">
        <v>6.56</v>
      </c>
      <c r="I48" s="16">
        <v>7.05</v>
      </c>
      <c r="J48" s="17">
        <v>5.38</v>
      </c>
    </row>
    <row r="49" spans="2:10" ht="57.75" customHeight="1" thickBot="1">
      <c r="B49" s="18"/>
      <c r="C49" s="1176" t="s">
        <v>5</v>
      </c>
      <c r="D49" s="1176"/>
      <c r="E49" s="1177"/>
      <c r="F49" s="19">
        <v>7.64</v>
      </c>
      <c r="G49" s="20">
        <v>7.39</v>
      </c>
      <c r="H49" s="20" t="s">
        <v>523</v>
      </c>
      <c r="I49" s="20">
        <v>0.87</v>
      </c>
      <c r="J49" s="21">
        <v>2.02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(2)</vt:lpstr>
      <vt:lpstr>施設類型別ストック情報分析表① (2)</vt:lpstr>
      <vt:lpstr>施設類型別ストック情報分析表② (2)</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2018-04-26T01:20:04Z</cp:lastPrinted>
  <dcterms:created xsi:type="dcterms:W3CDTF">2018-01-24T03:47:42Z</dcterms:created>
  <dcterms:modified xsi:type="dcterms:W3CDTF">2018-11-17T05:37:09Z</dcterms:modified>
</cp:coreProperties>
</file>