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state="hidden" r:id="rId13"/>
    <sheet name="施設類型別ストック情報分析表①" sheetId="21" state="hidden" r:id="rId14"/>
    <sheet name="施設類型別ストック情報分析表②" sheetId="22" state="hidden" r:id="rId15"/>
    <sheet name="公会計指標分析・財政指標組合せ分析表 (2)" sheetId="23" r:id="rId16"/>
    <sheet name="施設類型別ストック情報分析表① (2)" sheetId="24" r:id="rId17"/>
    <sheet name="施設類型別ストック情報分析表② (2)" sheetId="25" r:id="rId18"/>
    <sheet name="データシート" sheetId="8" state="hidden" r:id="rId19"/>
  </sheets>
  <calcPr calcId="145621" calcMode="manual" concurrentManualCount="2"/>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CO34" i="9"/>
  <c r="BW34" i="9"/>
  <c r="AM34" i="9"/>
  <c r="C34" i="9"/>
  <c r="U34" i="9" l="1"/>
  <c r="U35" i="9" s="1"/>
  <c r="U36" i="9" s="1"/>
  <c r="U37" i="9" s="1"/>
  <c r="U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<sst xmlns="http://schemas.openxmlformats.org/spreadsheetml/2006/main" count="1163" uniqueCount="568">
  <si>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</si>
  <si>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</si>
  <si>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</si>
  <si>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</si>
  <si>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</si>
  <si>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</si>
  <si>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</si>
  <si>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</si>
  <si>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</si>
  <si>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</si>
  <si>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</si>
  <si>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</si>
  <si>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</si>
  <si>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</si>
  <si>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</si>
  <si>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</si>
  <si>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</si>
  <si>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</si>
  <si>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</si>
  <si>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</si>
  <si>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</si>
  <si>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</si>
  <si>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</si>
  <si>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</si>
  <si>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</si>
  <si>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</si>
  <si>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</si>
  <si>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</si>
  <si>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</si>
  <si>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</si>
  <si>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</si>
  <si>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</si>
  <si>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</si>
  <si>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</si>
  <si>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</si>
  <si>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</si>
  <si>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</si>
  <si>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</si>
  <si>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</si>
  <si>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</si>
  <si>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</si>
  <si>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</si>
  <si>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</si>
  <si>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</si>
  <si>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</si>
  <si>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</si>
  <si>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</si>
  <si>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</si>
  <si>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</si>
  <si>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</si>
  <si>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</si>
  <si>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</si>
  <si>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</si>
  <si>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</si>
  <si>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</si>
  <si>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</si>
  <si>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</si>
  <si>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</si>
  <si>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</si>
  <si>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</si>
  <si>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</si>
  <si>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</si>
  <si>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</si>
  <si>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</si>
  <si>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</si>
  <si>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</si>
  <si>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</si>
  <si>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</si>
  <si>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</si>
  <si>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</si>
  <si>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</si>
  <si>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</si>
  <si>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</si>
  <si>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</si>
  <si>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</si>
  <si>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</si>
  <si>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</si>
  <si>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</si>
  <si>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</si>
  <si>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</si>
  <si>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</si>
  <si>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</si>
  <si>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</si>
  <si>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</si>
  <si>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</si>
  <si>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</si>
  <si>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</si>
  <si>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</si>
  <si>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</si>
  <si>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</si>
  <si>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</si>
  <si>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</si>
  <si>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</si>
  <si>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</si>
  <si>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</si>
  <si>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</si>
  <si>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</si>
  <si>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</si>
  <si>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</si>
  <si>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</si>
  <si>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</si>
  <si>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</si>
  <si>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</si>
  <si>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</si>
  <si>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</si>
  <si>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</si>
  <si>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</si>
  <si>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</si>
  <si>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</si>
  <si>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</si>
  <si>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</si>
  <si>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</si>
  <si>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</si>
  <si>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</si>
  <si>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</si>
  <si>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</si>
  <si>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</si>
  <si>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</si>
  <si>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</si>
  <si>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</si>
  <si>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</si>
  <si>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</si>
  <si>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</si>
  <si>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</si>
  <si>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</si>
  <si>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</si>
  <si>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</si>
  <si>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</si>
  <si>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</si>
  <si>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</si>
  <si>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</si>
  <si>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</si>
  <si>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</si>
  <si>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</si>
  <si>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</si>
  <si>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</si>
  <si>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</si>
  <si>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</si>
  <si>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</si>
  <si>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</si>
  <si>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</si>
  <si>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</si>
  <si>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</si>
  <si>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</si>
  <si>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</si>
  <si>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</si>
  <si>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</si>
  <si>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</si>
  <si>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</si>
  <si>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</si>
  <si>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</si>
  <si>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</si>
  <si>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</si>
  <si>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</si>
  <si>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</si>
  <si>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</si>
  <si>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</si>
  <si>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</si>
  <si>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</si>
  <si>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</si>
  <si>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</si>
  <si>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</si>
  <si>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</si>
  <si>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</si>
  <si>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</si>
  <si>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</si>
  <si>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</si>
  <si>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</si>
  <si>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</si>
  <si>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</si>
  <si>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</si>
  <si>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</si>
  <si>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</si>
  <si>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</si>
  <si>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</si>
  <si>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</si>
  <si>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</si>
  <si>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</si>
  <si>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</si>
  <si>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</si>
  <si>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</si>
  <si>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</si>
  <si>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</si>
  <si>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</si>
  <si>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</si>
  <si>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</si>
  <si>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</si>
  <si>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</si>
  <si>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</si>
  <si>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</si>
  <si>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</si>
  <si>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</si>
  <si>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</si>
  <si>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</si>
  <si>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</si>
  <si>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</si>
  <si>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</si>
  <si>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秋田県上小阿仁村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</si>
  <si>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</si>
  <si>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</si>
  <si>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</si>
  <si>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</si>
  <si>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</si>
  <si>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</si>
  <si>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</si>
  <si>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</si>
  <si>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</si>
  <si>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</si>
  <si>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</si>
  <si>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</si>
  <si>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</si>
  <si>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</si>
  <si>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</si>
  <si>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</si>
  <si>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</si>
  <si>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</si>
  <si>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</si>
  <si>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</si>
  <si>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</si>
  <si>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</si>
  <si>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</si>
  <si>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</si>
  <si>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</si>
  <si>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</si>
  <si>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</si>
  <si>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</si>
  <si>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</si>
  <si>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</si>
  <si>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</si>
  <si>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</si>
  <si>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</si>
  <si>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</si>
  <si>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</si>
  <si>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</si>
  <si>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</si>
  <si>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</si>
  <si>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</si>
  <si>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</si>
  <si>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</si>
  <si>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</si>
  <si>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</si>
  <si>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</si>
  <si>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</si>
  <si>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</si>
  <si>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</si>
  <si>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</si>
  <si>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</si>
  <si>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</si>
  <si>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</si>
  <si>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</si>
  <si>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</si>
  <si>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</si>
  <si>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</si>
  <si>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</si>
  <si>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</si>
  <si>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</si>
  <si>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</si>
  <si>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</si>
  <si>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</si>
  <si>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</si>
  <si>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</si>
  <si>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</si>
  <si>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</si>
  <si>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</si>
  <si>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</si>
  <si>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</si>
  <si>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</si>
  <si>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</si>
  <si>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</si>
  <si>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</si>
  <si>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</si>
  <si>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</si>
  <si>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</si>
  <si>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</si>
  <si>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</si>
  <si>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</si>
  <si>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</si>
  <si>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</si>
  <si>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</si>
  <si>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</si>
  <si>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</si>
  <si>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</si>
  <si>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</si>
  <si>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</si>
  <si>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</si>
  <si>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</si>
  <si>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</si>
  <si>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</si>
  <si>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</si>
  <si>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</si>
  <si>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</si>
  <si>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</si>
  <si>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</si>
  <si>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</si>
  <si>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</si>
  <si>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</si>
  <si>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</si>
  <si>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</si>
  <si>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</si>
  <si>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</si>
  <si>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</si>
  <si>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</si>
  <si>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</si>
  <si>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</si>
  <si>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</si>
  <si>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</si>
  <si>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</si>
  <si>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</si>
  <si>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</si>
  <si>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</si>
  <si>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</si>
  <si>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</si>
  <si>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</si>
  <si>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</si>
  <si>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</si>
  <si>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</si>
  <si>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</si>
  <si>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</si>
  <si>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</si>
  <si>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</si>
  <si>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</si>
  <si>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</si>
  <si>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</si>
  <si>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</si>
  <si>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</si>
  <si>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</si>
  <si>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</si>
  <si>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</si>
  <si>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</si>
  <si>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</si>
  <si>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</si>
  <si>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</si>
  <si>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</si>
  <si>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</si>
  <si>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</si>
  <si>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</si>
  <si>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</si>
  <si>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</si>
  <si>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</si>
  <si>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</si>
  <si>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</si>
  <si>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</si>
  <si>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</si>
  <si>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</si>
  <si>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</si>
  <si>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</si>
  <si>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秋田県上小阿仁村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</si>
  <si>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</si>
  <si>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</si>
  <si>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</si>
  <si>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</si>
  <si>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</si>
  <si>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</si>
  <si>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</si>
  <si>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</si>
  <si>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</si>
  <si>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</si>
  <si>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</si>
  <si>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</si>
  <si>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</si>
  <si>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</si>
  <si>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</si>
  <si>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</si>
  <si>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</si>
  <si>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</si>
  <si>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</si>
  <si>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</si>
  <si>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簡易水道事業特別会計（小規模水道分）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</si>
  <si>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</si>
  <si>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</si>
  <si>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</si>
  <si>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</si>
  <si>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</si>
  <si>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</si>
  <si>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</si>
  <si>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</si>
  <si>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</si>
  <si>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</si>
  <si>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</si>
  <si>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</si>
  <si>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</si>
  <si>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</si>
  <si>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</si>
  <si>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特別養護施設特別会計</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</si>
  <si>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</si>
  <si>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</si>
  <si>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</si>
  <si>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</si>
  <si>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</si>
  <si>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</si>
  <si>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</si>
  <si>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</si>
  <si>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</si>
  <si>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</si>
  <si>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</si>
  <si>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</si>
  <si>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</si>
  <si>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</si>
  <si>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</si>
  <si>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</si>
  <si>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</si>
  <si>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</si>
  <si>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</si>
  <si>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</si>
  <si>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</si>
  <si>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</si>
  <si>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</si>
  <si>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</si>
  <si>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</si>
  <si>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</si>
  <si>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</si>
  <si>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</si>
  <si>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</si>
  <si>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</si>
  <si>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</si>
  <si>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</si>
  <si>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</si>
  <si>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</si>
  <si>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</si>
  <si>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</si>
  <si>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</si>
  <si>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</si>
  <si>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</si>
  <si>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</si>
  <si>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</si>
  <si>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</si>
  <si>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</si>
  <si>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</si>
  <si>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</si>
  <si>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</si>
  <si>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</si>
  <si>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</si>
  <si>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</si>
  <si>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</si>
  <si>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</si>
  <si>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</si>
  <si>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</si>
  <si>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</si>
  <si>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</si>
  <si>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</si>
  <si>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</si>
  <si>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</si>
  <si>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</si>
  <si>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</si>
  <si>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</si>
  <si>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</si>
  <si>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</si>
  <si>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</si>
  <si>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</si>
  <si>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</si>
  <si>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</si>
  <si>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</si>
  <si>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</si>
  <si>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</si>
  <si>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</si>
  <si>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</si>
  <si>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</si>
  <si>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</si>
  <si>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</si>
  <si>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</si>
  <si>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</si>
  <si>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</si>
  <si>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</si>
  <si>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</si>
  <si>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</si>
  <si>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</si>
  <si>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</si>
  <si>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</si>
  <si>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</si>
  <si>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</si>
  <si>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</si>
  <si>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</si>
  <si>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</si>
  <si>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</si>
  <si>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</si>
  <si>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</si>
  <si>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</si>
  <si>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</si>
  <si>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</si>
  <si>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</si>
  <si>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</si>
  <si>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</si>
  <si>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</si>
  <si>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</si>
  <si>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</si>
  <si>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</si>
  <si>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</si>
  <si>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</si>
  <si>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</si>
  <si>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</si>
  <si>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</si>
  <si>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</si>
  <si>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</si>
  <si>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</si>
  <si>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</si>
  <si>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</si>
  <si>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</si>
  <si>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</si>
  <si>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</si>
  <si>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</si>
  <si>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</si>
  <si>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</si>
  <si>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</si>
  <si>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</si>
  <si>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</si>
  <si>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</si>
  <si>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</si>
  <si>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</si>
  <si>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</si>
  <si>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</si>
  <si>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</si>
  <si>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</si>
  <si>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</si>
  <si>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</si>
  <si>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</si>
  <si>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</si>
  <si>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</si>
  <si>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</si>
  <si>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</si>
  <si>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</si>
  <si>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</si>
  <si>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</si>
  <si>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</si>
  <si>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</si>
  <si>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</si>
  <si>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</si>
  <si>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簡易水道事業特別会計</t>
  </si>
  <si>
    <t>簡易水道事業特別会計（小規模水道分）</t>
  </si>
  <si>
    <t>国民健康保険事業勘定特別会計</t>
  </si>
  <si>
    <t>後期高齢者医療特別会計</t>
  </si>
  <si>
    <t>国民健康保険診療施設勘定特別会計</t>
  </si>
  <si>
    <t>特別養護施設特別会計</t>
  </si>
  <si>
    <t>介護保険事業勘定特別会計</t>
  </si>
  <si>
    <t>その他会計（赤字）</t>
  </si>
  <si>
    <t>その他会計（黒字）</t>
  </si>
  <si>
    <t>北秋田市上小阿仁村生活環境施設組合（一般会計）</t>
    <rPh sb="0" eb="4">
      <t>キタアキタシ</t>
    </rPh>
    <rPh sb="4" eb="9">
      <t>カミ</t>
    </rPh>
    <rPh sb="9" eb="11">
      <t>セイカツ</t>
    </rPh>
    <rPh sb="11" eb="13">
      <t>カンキョウ</t>
    </rPh>
    <rPh sb="13" eb="15">
      <t>シセツ</t>
    </rPh>
    <rPh sb="15" eb="17">
      <t>クミアイ</t>
    </rPh>
    <rPh sb="18" eb="20">
      <t>イッパン</t>
    </rPh>
    <rPh sb="20" eb="22">
      <t>カイケイ</t>
    </rPh>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</si>
  <si>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</si>
  <si>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</si>
  <si>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</si>
  <si>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</si>
  <si>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</si>
  <si>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</si>
  <si>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</si>
  <si>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5"/>
  </si>
  <si>
    <t>-</t>
    <phoneticPr fontId="2"/>
  </si>
  <si>
    <t>-</t>
    <phoneticPr fontId="2"/>
  </si>
  <si>
    <t>-</t>
    <phoneticPr fontId="2"/>
  </si>
  <si>
    <t>-</t>
    <phoneticPr fontId="2"/>
  </si>
  <si>
    <t>かみこあに観光物産</t>
    <rPh sb="5" eb="7">
      <t>カンコウ</t>
    </rPh>
    <rPh sb="7" eb="9">
      <t>ブッサン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</si>
  <si>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</si>
  <si>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</si>
  <si>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</si>
  <si>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</si>
  <si>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</si>
  <si>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</si>
  <si>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</si>
  <si>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</si>
  <si>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</si>
  <si>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</si>
  <si>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</si>
  <si>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</si>
  <si>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</si>
  <si>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</si>
  <si>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有形固定資産減価償却率は類似団体平均と比較して7.6ﾎﾟｲﾝﾄ高く、将来負担比率は比率なしとなっている。
　庁舎や公営住宅など多くの公共施設等で老朽化が進んでいるが、後年度に負担が集中しないよう、公共施設等総合管理計画に基づき、老朽化した施設の除却や統合・複合化に計画的に取り組んでいく。
　</t>
    <rPh sb="1" eb="3">
      <t>ユウケイ</t>
    </rPh>
    <rPh sb="3" eb="7">
      <t>コテイシサン</t>
    </rPh>
    <rPh sb="7" eb="9">
      <t>ゲンカ</t>
    </rPh>
    <rPh sb="9" eb="12">
      <t>ショウキャクリツ</t>
    </rPh>
    <rPh sb="13" eb="15">
      <t>ルイジ</t>
    </rPh>
    <rPh sb="15" eb="17">
      <t>ダンタイ</t>
    </rPh>
    <rPh sb="17" eb="19">
      <t>ヘイキン</t>
    </rPh>
    <rPh sb="20" eb="22">
      <t>ヒカク</t>
    </rPh>
    <rPh sb="32" eb="33">
      <t>タカ</t>
    </rPh>
    <rPh sb="35" eb="37">
      <t>ショウライ</t>
    </rPh>
    <rPh sb="37" eb="39">
      <t>フタン</t>
    </rPh>
    <rPh sb="39" eb="41">
      <t>ヒリツ</t>
    </rPh>
    <rPh sb="42" eb="44">
      <t>ヒリツ</t>
    </rPh>
    <rPh sb="55" eb="57">
      <t>チョウシャ</t>
    </rPh>
    <rPh sb="58" eb="60">
      <t>コウエイ</t>
    </rPh>
    <rPh sb="60" eb="62">
      <t>ジュウタク</t>
    </rPh>
    <rPh sb="64" eb="65">
      <t>オオ</t>
    </rPh>
    <rPh sb="67" eb="69">
      <t>コウキョウ</t>
    </rPh>
    <rPh sb="69" eb="71">
      <t>シセツ</t>
    </rPh>
    <rPh sb="71" eb="72">
      <t>トウ</t>
    </rPh>
    <rPh sb="73" eb="76">
      <t>ロウキュウカ</t>
    </rPh>
    <rPh sb="77" eb="78">
      <t>スス</t>
    </rPh>
    <rPh sb="84" eb="87">
      <t>コウネンド</t>
    </rPh>
    <rPh sb="88" eb="90">
      <t>フタン</t>
    </rPh>
    <rPh sb="91" eb="93">
      <t>シュウチュウ</t>
    </rPh>
    <rPh sb="99" eb="101">
      <t>コウキョウ</t>
    </rPh>
    <rPh sb="101" eb="103">
      <t>シセツ</t>
    </rPh>
    <rPh sb="103" eb="104">
      <t>トウ</t>
    </rPh>
    <rPh sb="104" eb="106">
      <t>ソウゴウ</t>
    </rPh>
    <rPh sb="106" eb="108">
      <t>カンリ</t>
    </rPh>
    <rPh sb="108" eb="110">
      <t>ケイカク</t>
    </rPh>
    <rPh sb="111" eb="112">
      <t>モト</t>
    </rPh>
    <rPh sb="115" eb="118">
      <t>ロウキュウカ</t>
    </rPh>
    <rPh sb="120" eb="122">
      <t>シセツ</t>
    </rPh>
    <rPh sb="123" eb="125">
      <t>ジョキャク</t>
    </rPh>
    <rPh sb="126" eb="128">
      <t>トウゴウ</t>
    </rPh>
    <rPh sb="129" eb="132">
      <t>フクゴウカ</t>
    </rPh>
    <rPh sb="133" eb="135">
      <t>ケイカク</t>
    </rPh>
    <rPh sb="135" eb="136">
      <t>テキ</t>
    </rPh>
    <rPh sb="137" eb="138">
      <t>ト</t>
    </rPh>
    <rPh sb="139" eb="140">
      <t>ク</t>
    </rPh>
    <phoneticPr fontId="2"/>
  </si>
  <si>
    <t>　実質公債費比率は、公営企業債（簡易水道事業）の元利償還金に対する繰入金の増加等により前年度から0.2ﾎﾟｲﾝﾄ上昇しているが、類似団体平均と比較して低く推移している。また、将来負担比率は比率なしとなっている。
　これまで、地方債の発行を伴う事業については、後年度に負担が集中しないよう計画的に実施してきているほか、充当可能基金である財政調整基金及び減債基金の積増しを行ってきている。
　今後も、新規事業の実施等について総点検を行うとともに、施設の老朽化対策が課題であることから、公共施設等総合管理計画に基づき、公共施設等に係る各種費用の縮減と財政負担の平準化を図っていく。</t>
    <rPh sb="10" eb="12">
      <t>コウエイ</t>
    </rPh>
    <rPh sb="12" eb="15">
      <t>キギョウサイ</t>
    </rPh>
    <rPh sb="16" eb="18">
      <t>カンイ</t>
    </rPh>
    <rPh sb="18" eb="20">
      <t>スイドウ</t>
    </rPh>
    <rPh sb="20" eb="22">
      <t>ジギョウ</t>
    </rPh>
    <rPh sb="24" eb="26">
      <t>ガンリ</t>
    </rPh>
    <rPh sb="26" eb="29">
      <t>ショウカンキン</t>
    </rPh>
    <rPh sb="30" eb="31">
      <t>タイ</t>
    </rPh>
    <rPh sb="33" eb="36">
      <t>クリイレキン</t>
    </rPh>
    <rPh sb="37" eb="39">
      <t>ゾウカ</t>
    </rPh>
    <rPh sb="39" eb="40">
      <t>トウ</t>
    </rPh>
    <rPh sb="43" eb="46">
      <t>ゼンネンド</t>
    </rPh>
    <rPh sb="56" eb="58">
      <t>ジョウショウ</t>
    </rPh>
    <rPh sb="77" eb="79">
      <t>スイイ</t>
    </rPh>
    <rPh sb="112" eb="115">
      <t>チホウサイ</t>
    </rPh>
    <rPh sb="116" eb="118">
      <t>ハッコウ</t>
    </rPh>
    <rPh sb="119" eb="120">
      <t>トモナ</t>
    </rPh>
    <rPh sb="121" eb="123">
      <t>ジギョウ</t>
    </rPh>
    <rPh sb="129" eb="132">
      <t>コウネンド</t>
    </rPh>
    <rPh sb="133" eb="135">
      <t>フタン</t>
    </rPh>
    <rPh sb="136" eb="138">
      <t>シュウチュウ</t>
    </rPh>
    <rPh sb="143" eb="146">
      <t>ケイカクテキ</t>
    </rPh>
    <rPh sb="147" eb="149">
      <t>ジッシ</t>
    </rPh>
    <rPh sb="158" eb="160">
      <t>ジュウトウ</t>
    </rPh>
    <rPh sb="160" eb="162">
      <t>カノウ</t>
    </rPh>
    <rPh sb="162" eb="164">
      <t>キキン</t>
    </rPh>
    <rPh sb="167" eb="169">
      <t>ザイセイ</t>
    </rPh>
    <rPh sb="169" eb="171">
      <t>チョウセイ</t>
    </rPh>
    <rPh sb="171" eb="173">
      <t>キキン</t>
    </rPh>
    <rPh sb="173" eb="174">
      <t>オヨ</t>
    </rPh>
    <rPh sb="175" eb="177">
      <t>ゲンサイ</t>
    </rPh>
    <rPh sb="177" eb="179">
      <t>キキン</t>
    </rPh>
    <rPh sb="180" eb="181">
      <t>セキ</t>
    </rPh>
    <rPh sb="181" eb="182">
      <t>マ</t>
    </rPh>
    <rPh sb="184" eb="185">
      <t>オコナ</t>
    </rPh>
    <rPh sb="214" eb="215">
      <t>オコナ</t>
    </rPh>
    <rPh sb="221" eb="223">
      <t>シセツ</t>
    </rPh>
    <rPh sb="224" eb="227">
      <t>ロウキュウカ</t>
    </rPh>
    <rPh sb="227" eb="229">
      <t>タイサク</t>
    </rPh>
    <rPh sb="230" eb="232">
      <t>カダイ</t>
    </rPh>
    <rPh sb="240" eb="242">
      <t>コウキョウ</t>
    </rPh>
    <rPh sb="242" eb="244">
      <t>シセツ</t>
    </rPh>
    <rPh sb="244" eb="245">
      <t>トウ</t>
    </rPh>
    <rPh sb="245" eb="247">
      <t>ソウゴウ</t>
    </rPh>
    <rPh sb="247" eb="249">
      <t>カンリ</t>
    </rPh>
    <rPh sb="249" eb="251">
      <t>ケイカク</t>
    </rPh>
    <rPh sb="252" eb="253">
      <t>モト</t>
    </rPh>
    <rPh sb="256" eb="258">
      <t>コウキョウ</t>
    </rPh>
    <rPh sb="258" eb="260">
      <t>シセツ</t>
    </rPh>
    <rPh sb="260" eb="261">
      <t>トウ</t>
    </rPh>
    <rPh sb="262" eb="263">
      <t>カカ</t>
    </rPh>
    <rPh sb="264" eb="266">
      <t>カクシュ</t>
    </rPh>
    <rPh sb="266" eb="268">
      <t>ヒヨウ</t>
    </rPh>
    <rPh sb="269" eb="271">
      <t>シュクゲン</t>
    </rPh>
    <rPh sb="272" eb="274">
      <t>ザイセイ</t>
    </rPh>
    <rPh sb="274" eb="276">
      <t>フタン</t>
    </rPh>
    <rPh sb="277" eb="280">
      <t>ヘイジュンカ</t>
    </rPh>
    <rPh sb="281" eb="282">
      <t>ハカ</t>
    </rPh>
    <phoneticPr fontId="5"/>
  </si>
  <si>
    <t>有形固定資産減価償却率</t>
    <phoneticPr fontId="5"/>
  </si>
  <si>
    <t>　有形固定資産減価償却率は類似団体平均と比較して9.9ﾎﾟｲﾝﾄ高く、将来負担比率は比率なしとなっている。
　庁舎や公営住宅など多くの公共施設等で老朽化が進んでいるが、後年度に負担が集中しないよう、公共施設等総合管理計画に基づき、老朽化した施設の除却や統合・複合化に計画的に取り組んでいく。
　</t>
    <phoneticPr fontId="5"/>
  </si>
  <si>
    <t>　実質公債費比率は、公営企業債（簡易水道事業）の元利償還金に対する繰入金の増加等により前年度から0.2ﾎﾟｲﾝﾄ上昇しているが、類似団体平均と比較して低く推移している。また、将来負担比率は比率なしとなっている。
　これまで、地方債の発行を伴う事業については、後年度に負担が集中しないよう計画的に実施してきているほか、充当可能基金である財政調整基金及び減債基金の積増しを行ってきている。
　今後も、新規事業の実施等について総点検を行うとともに、施設の老朽化対策が課題であることから、公共施設等総合管理計画に基づき、公共施設等に係る各種費用の縮減と財政負担の平準化を図っていく。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</si>
</sst>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120482</c:v>
                </c:pt>
                <c:pt idx="1">
                  <c:v>93692</c:v>
                </c:pt>
                <c:pt idx="2">
                  <c:v>174171</c:v>
                </c:pt>
                <c:pt idx="3">
                  <c:v>84509</c:v>
                </c:pt>
                <c:pt idx="4">
                  <c:v>113893</c:v>
                </c:pt>
              </c:numCache>
            </c:numRef>
          </c:val>
          <c:smooth val="0"/>
        </c:ser>
        <c:dLbls>
          <c:showLegendKey val="0"/>
          <c:showVal val="0"/>
          <c:showCatName val="0"/>
          <c:showSerName val="0"/>
          <c:showPercent val="0"/>
          <c:showBubbleSize val="0"/>
        </c:dLbls>
        <c:marker val="1"/>
        <c:smooth val="0"/>
        <c:axId val="202870784"/>
        <c:axId val="202872704"/>
      </c:lineChart>
      <c:catAx>
        <c:axId val="202870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872704"/>
        <c:crosses val="autoZero"/>
        <c:auto val="1"/>
        <c:lblAlgn val="ctr"/>
        <c:lblOffset val="100"/>
        <c:tickLblSkip val="1"/>
        <c:tickMarkSkip val="1"/>
        <c:noMultiLvlLbl val="0"/>
      </c:catAx>
      <c:valAx>
        <c:axId val="2028727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87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2.06</c:v>
                </c:pt>
                <c:pt idx="1">
                  <c:v>4.4800000000000004</c:v>
                </c:pt>
                <c:pt idx="2">
                  <c:v>4.93</c:v>
                </c:pt>
                <c:pt idx="3">
                  <c:v>4.67</c:v>
                </c:pt>
                <c:pt idx="4">
                  <c:v>6.62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90.86</c:v>
                </c:pt>
                <c:pt idx="1">
                  <c:v>103.34</c:v>
                </c:pt>
                <c:pt idx="2">
                  <c:v>125.82</c:v>
                </c:pt>
                <c:pt idx="3">
                  <c:v>141.55000000000001</c:v>
                </c:pt>
                <c:pt idx="4">
                  <c:v>159.97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9731200"/>
        <c:axId val="21148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15.15</c:v>
                </c:pt>
                <c:pt idx="1">
                  <c:v>12.9</c:v>
                </c:pt>
                <c:pt idx="2">
                  <c:v>17.489999999999998</c:v>
                </c:pt>
                <c:pt idx="3">
                  <c:v>19.77</c:v>
                </c:pt>
                <c:pt idx="4">
                  <c:v>17.399999999999999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9731200"/>
        <c:axId val="211484032"/>
      </c:lineChart>
      <c:catAx>
        <c:axId val="1897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484032"/>
        <c:crosses val="autoZero"/>
        <c:auto val="1"/>
        <c:lblAlgn val="ctr"/>
        <c:lblOffset val="100"/>
        <c:tickLblSkip val="1"/>
        <c:tickMarkSkip val="1"/>
        <c:noMultiLvlLbl val="0"/>
      </c:catAx>
      <c:valAx>
        <c:axId val="21148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特別養護施設特別会計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0.02</c:v>
                </c:pt>
                <c:pt idx="4">
                  <c:v>#N/A</c:v>
                </c:pt>
                <c:pt idx="5">
                  <c:v>0.1</c:v>
                </c:pt>
                <c:pt idx="6">
                  <c:v>#N/A</c:v>
                </c:pt>
                <c:pt idx="7">
                  <c:v>0.57999999999999996</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0.26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3.17</c:v>
                </c:pt>
                <c:pt idx="2">
                  <c:v>#N/A</c:v>
                </c:pt>
                <c:pt idx="3">
                  <c:v>1.41</c:v>
                </c:pt>
                <c:pt idx="4">
                  <c:v>#N/A</c:v>
                </c:pt>
                <c:pt idx="5">
                  <c:v>0.28000000000000003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簡易水道事業特別会計（小規模水道分）</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c:v>
                </c:pt>
                <c:pt idx="2">
                  <c:v>#N/A</c:v>
                </c:pt>
                <c:pt idx="3">
                  <c:v>0.03</c:v>
                </c:pt>
                <c:pt idx="4">
                  <c:v>#N/A</c:v>
                </c:pt>
                <c:pt idx="5">
                  <c:v>0.08</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2.0499999999999998</c:v>
                </c:pt>
                <c:pt idx="2">
                  <c:v>#N/A</c:v>
                </c:pt>
                <c:pt idx="3">
                  <c:v>4.46</c:v>
                </c:pt>
                <c:pt idx="4">
                  <c:v>#N/A</c:v>
                </c:pt>
                <c:pt idx="5">
                  <c:v>4.8899999999999997</c:v>
                </c:pt>
                <c:pt idx="6">
                  <c:v>#N/A</c:v>
                </c:pt>
                <c:pt idx="7">
                  <c:v>4.6500000000000004</c:v>
                </c:pt>
                <c:pt idx="8">
                  <c:v>#N/A</c:v>
                </c:pt>
                <c:pt idx="9">
                  <c:v>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2536448"/>
        <c:axId val="202537984"/>
      </c:barChart>
      <c:catAx>
        <c:axId val="20253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537984"/>
        <c:crosses val="autoZero"/>
        <c:auto val="1"/>
        <c:lblAlgn val="ctr"/>
        <c:lblOffset val="100"/>
        <c:tickLblSkip val="1"/>
        <c:tickMarkSkip val="1"/>
        <c:noMultiLvlLbl val="0"/>
      </c:catAx>
      <c:valAx>
        <c:axId val="20253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3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289</c:v>
                </c:pt>
                <c:pt idx="5">
                  <c:v>259</c:v>
                </c:pt>
                <c:pt idx="8">
                  <c:v>252</c:v>
                </c:pt>
                <c:pt idx="11">
                  <c:v>217</c:v>
                </c:pt>
                <c:pt idx="14">
                  <c:v>220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152</c:v>
                </c:pt>
                <c:pt idx="3">
                  <c:v>118</c:v>
                </c:pt>
                <c:pt idx="6">
                  <c:v>102</c:v>
                </c:pt>
                <c:pt idx="9">
                  <c:v>90</c:v>
                </c:pt>
                <c:pt idx="12">
                  <c:v>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240</c:v>
                </c:pt>
                <c:pt idx="3">
                  <c:v>225</c:v>
                </c:pt>
                <c:pt idx="6">
                  <c:v>226</c:v>
                </c:pt>
                <c:pt idx="9">
                  <c:v>219</c:v>
                </c:pt>
                <c:pt idx="12">
                  <c:v>210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414208"/>
        <c:axId val="21215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103</c:v>
                </c:pt>
                <c:pt idx="2">
                  <c:v>#N/A</c:v>
                </c:pt>
                <c:pt idx="3">
                  <c:v>#N/A</c:v>
                </c:pt>
                <c:pt idx="4">
                  <c:v>84</c:v>
                </c:pt>
                <c:pt idx="5">
                  <c:v>#N/A</c:v>
                </c:pt>
                <c:pt idx="6">
                  <c:v>#N/A</c:v>
                </c:pt>
                <c:pt idx="7">
                  <c:v>76</c:v>
                </c:pt>
                <c:pt idx="8">
                  <c:v>#N/A</c:v>
                </c:pt>
                <c:pt idx="9">
                  <c:v>#N/A</c:v>
                </c:pt>
                <c:pt idx="10">
                  <c:v>92</c:v>
                </c:pt>
                <c:pt idx="11">
                  <c:v>#N/A</c:v>
                </c:pt>
                <c:pt idx="12">
                  <c:v>#N/A</c:v>
                </c:pt>
                <c:pt idx="13">
                  <c:v>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414208"/>
        <c:axId val="212152704"/>
      </c:lineChart>
      <c:catAx>
        <c:axId val="1884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152704"/>
        <c:crosses val="autoZero"/>
        <c:auto val="1"/>
        <c:lblAlgn val="ctr"/>
        <c:lblOffset val="100"/>
        <c:tickLblSkip val="1"/>
        <c:tickMarkSkip val="1"/>
        <c:noMultiLvlLbl val="0"/>
      </c:catAx>
      <c:valAx>
        <c:axId val="2121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2217</c:v>
                </c:pt>
                <c:pt idx="5">
                  <c:v>2207</c:v>
                </c:pt>
                <c:pt idx="8">
                  <c:v>2290</c:v>
                </c:pt>
                <c:pt idx="11">
                  <c:v>2285</c:v>
                </c:pt>
                <c:pt idx="14">
                  <c:v>2237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74</c:v>
                </c:pt>
                <c:pt idx="5">
                  <c:v>52</c:v>
                </c:pt>
                <c:pt idx="8">
                  <c:v>37</c:v>
                </c:pt>
                <c:pt idx="11">
                  <c:v>24</c:v>
                </c:pt>
                <c:pt idx="14">
                  <c:v>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2370</c:v>
                </c:pt>
                <c:pt idx="5">
                  <c:v>2699</c:v>
                </c:pt>
                <c:pt idx="8">
                  <c:v>2982</c:v>
                </c:pt>
                <c:pt idx="11">
                  <c:v>3392</c:v>
                </c:pt>
                <c:pt idx="14">
                  <c:v>3662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325</c:v>
                </c:pt>
                <c:pt idx="3">
                  <c:v>289</c:v>
                </c:pt>
                <c:pt idx="6">
                  <c:v>303</c:v>
                </c:pt>
                <c:pt idx="9">
                  <c:v>264</c:v>
                </c:pt>
                <c:pt idx="12">
                  <c:v>250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1098</c:v>
                </c:pt>
                <c:pt idx="3">
                  <c:v>1038</c:v>
                </c:pt>
                <c:pt idx="6">
                  <c:v>981</c:v>
                </c:pt>
                <c:pt idx="9">
                  <c:v>978</c:v>
                </c:pt>
                <c:pt idx="12">
                  <c:v>1050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2417</c:v>
                </c:pt>
                <c:pt idx="3">
                  <c:v>2382</c:v>
                </c:pt>
                <c:pt idx="6">
                  <c:v>2500</c:v>
                </c:pt>
                <c:pt idx="9">
                  <c:v>2518</c:v>
                </c:pt>
                <c:pt idx="12">
                  <c:v>2523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1506688"/>
        <c:axId val="21150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1506688"/>
        <c:axId val="211508608"/>
      </c:lineChart>
      <c:catAx>
        <c:axId val="21150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508608"/>
        <c:crosses val="autoZero"/>
        <c:auto val="1"/>
        <c:lblAlgn val="ctr"/>
        <c:lblOffset val="100"/>
        <c:tickLblSkip val="1"/>
        <c:tickMarkSkip val="1"/>
        <c:noMultiLvlLbl val="0"/>
      </c:catAx>
      <c:valAx>
        <c:axId val="21150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0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66.599999999999994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2891520"/>
        <c:axId val="212914176"/>
      </c:scatterChart>
      <c:valAx>
        <c:axId val="212891520"/>
        <c:scaling>
          <c:orientation val="minMax"/>
          <c:max val="70.8"/>
          <c:min val="4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914176"/>
        <c:crosses val="autoZero"/>
        <c:crossBetween val="midCat"/>
      </c:valAx>
      <c:valAx>
        <c:axId val="2129141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89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6.5</c:v>
                </c:pt>
                <c:pt idx="2">
                  <c:v>5.5</c:v>
                </c:pt>
                <c:pt idx="3">
                  <c:v>5.3</c:v>
                </c:pt>
                <c:pt idx="4">
                  <c:v>5.5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2383616"/>
        <c:axId val="212934656"/>
      </c:scatterChart>
      <c:valAx>
        <c:axId val="212383616"/>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934656"/>
        <c:crosses val="autoZero"/>
        <c:crossBetween val="midCat"/>
      </c:valAx>
      <c:valAx>
        <c:axId val="212934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383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pt idx="4">
                  <c:v>68.599999999999994</c:v>
                </c:pt>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(2)'!$O$50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pt idx="4">
                  <c:v>58.7</c:v>
                </c:pt>
              </c:numCache>
            </c:numRef>
          </c:xVal>
          <c:yVal>
            <c:numRef>
              <c:f>'公会計指標分析・財政指標組合せ分析表 (2)'!$K$55:$O$55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5225088"/>
        <c:axId val="215227008"/>
      </c:scatterChart>
      <c:valAx>
        <c:axId val="215225088"/>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227008"/>
        <c:crosses val="autoZero"/>
        <c:crossBetween val="midCat"/>
      </c:valAx>
      <c:valAx>
        <c:axId val="2152270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225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8.1</c:v>
                </c:pt>
                <c:pt idx="1">
                  <c:v>6.5</c:v>
                </c:pt>
                <c:pt idx="2">
                  <c:v>5.5</c:v>
                </c:pt>
                <c:pt idx="3">
                  <c:v>5.3</c:v>
                </c:pt>
                <c:pt idx="4">
                  <c:v>5.5</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9.6999999999999993</c:v>
                </c:pt>
                <c:pt idx="1">
                  <c:v>8.6</c:v>
                </c:pt>
                <c:pt idx="2">
                  <c:v>7.7</c:v>
                </c:pt>
                <c:pt idx="3">
                  <c:v>7.2</c:v>
                </c:pt>
                <c:pt idx="4">
                  <c:v>6</c:v>
                </c:pt>
              </c:numCache>
            </c:numRef>
          </c:xVal>
          <c:yVal>
            <c:numRef>
              <c:f>'公会計指標分析・財政指標組合せ分析表 (2)'!$K$77:$O$77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7123456"/>
        <c:axId val="217137920"/>
      </c:scatterChart>
      <c:valAx>
        <c:axId val="217123456"/>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137920"/>
        <c:crosses val="autoZero"/>
        <c:crossBetween val="midCat"/>
      </c:valAx>
      <c:valAx>
        <c:axId val="2171379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123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人口の減少や全県一の高齢化率（平成２９年１月末５０．３％）に加え、村の中心産業である農林業の不振により、村税の決算構成率が６．１％と財政基盤が弱く、類似団体平均を下回っている。</a:t>
          </a:r>
          <a:endParaRPr kumimoji="1" lang="en-US" altLang="ja-JP" sz="1300">
            <a:latin typeface="ＭＳ Ｐゴシック"/>
          </a:endParaRPr>
        </a:p>
        <a:p>
          <a:r>
            <a:rPr kumimoji="1" lang="ja-JP" altLang="en-US" sz="1300">
              <a:latin typeface="ＭＳ Ｐゴシック"/>
            </a:rPr>
            <a:t>　今後は指定管理者制度の更なる推進による歳出の徹底的な見直しと新たな定員適正化計画（平成２８年４月策定）に基づいた職員採用等に取り組み、財政基盤の強化に努める。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149543</xdr:rowOff>
    </xdr:to>
    <xdr:cxnSp macro="">
      <xdr:nvCxnSpPr>
        <xdr:cNvPr id="63" name="直線コネクタ 62"/>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149543</xdr:rowOff>
    </xdr:to>
    <xdr:cxnSp macro="">
      <xdr:nvCxnSpPr>
        <xdr:cNvPr id="66" name="直線コネクタ 65"/>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149543</xdr:rowOff>
    </xdr:from>
    <xdr:to>
      <xdr:col>4</xdr:col>
      <xdr:colOff>482600</xdr:colOff>
      <xdr:row>43</xdr:row>
      <xdr:rowOff>149543</xdr:rowOff>
    </xdr:to>
    <xdr:cxnSp macro="">
      <xdr:nvCxnSpPr>
        <xdr:cNvPr id="69" name="直線コネクタ 68"/>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149543</xdr:rowOff>
    </xdr:to>
    <xdr:cxnSp macro="">
      <xdr:nvCxnSpPr>
        <xdr:cNvPr id="72" name="直線コネクタ 71"/>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2" name="円/楕円 81"/>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98743</xdr:rowOff>
    </xdr:from>
    <xdr:to>
      <xdr:col>6</xdr:col>
      <xdr:colOff>50800</xdr:colOff>
      <xdr:row>44</xdr:row>
      <xdr:rowOff>28893</xdr:rowOff>
    </xdr:to>
    <xdr:sp macro="" textlink="">
      <xdr:nvSpPr>
        <xdr:cNvPr id="84" name="円/楕円 83"/>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13670</xdr:rowOff>
    </xdr:from>
    <xdr:ext cx="736600" cy="259045"/>
    <xdr:sp macro="" textlink="">
      <xdr:nvSpPr>
        <xdr:cNvPr id="85" name="テキスト ボックス 84"/>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6" name="円/楕円 85"/>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7" name="テキスト ボックス 86"/>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98743</xdr:rowOff>
    </xdr:from>
    <xdr:to>
      <xdr:col>3</xdr:col>
      <xdr:colOff>330200</xdr:colOff>
      <xdr:row>44</xdr:row>
      <xdr:rowOff>28893</xdr:rowOff>
    </xdr:to>
    <xdr:sp macro="" textlink="">
      <xdr:nvSpPr>
        <xdr:cNvPr id="88" name="円/楕円 87"/>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13670</xdr:rowOff>
    </xdr:from>
    <xdr:ext cx="762000" cy="259045"/>
    <xdr:sp macro="" textlink="">
      <xdr:nvSpPr>
        <xdr:cNvPr id="89" name="テキスト ボックス 88"/>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90" name="円/楕円 89"/>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1" name="テキスト ボックス 90"/>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補助費等の増加により類似団体平均を僅かながら上回っている。補助費等は、国への震災復興特別交付税返還金と北秋田市に対する常備消防委託料の増加によるものである。</a:t>
          </a:r>
          <a:endParaRPr kumimoji="1" lang="en-US" altLang="ja-JP" sz="1300">
            <a:latin typeface="ＭＳ Ｐゴシック"/>
          </a:endParaRPr>
        </a:p>
        <a:p>
          <a:r>
            <a:rPr kumimoji="1" lang="ja-JP" altLang="en-US" sz="1300">
              <a:latin typeface="ＭＳ Ｐゴシック"/>
            </a:rPr>
            <a:t>　今後は指定管理者制度の更なる推進による物件費等経常経費の削減、村営林の収入間伐事業等の推進による自主財源の確保に努め、財政の健全化を図る。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61</xdr:row>
      <xdr:rowOff>162814</xdr:rowOff>
    </xdr:to>
    <xdr:cxnSp macro="">
      <xdr:nvCxnSpPr>
        <xdr:cNvPr id="124" name="直線コネクタ 123"/>
        <xdr:cNvCxnSpPr/>
      </xdr:nvCxnSpPr>
      <xdr:spPr>
        <a:xfrm>
          <a:off x="4114800" y="105440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63</xdr:row>
      <xdr:rowOff>3302</xdr:rowOff>
    </xdr:to>
    <xdr:cxnSp macro="">
      <xdr:nvCxnSpPr>
        <xdr:cNvPr id="127" name="直線コネクタ 126"/>
        <xdr:cNvCxnSpPr/>
      </xdr:nvCxnSpPr>
      <xdr:spPr>
        <a:xfrm flipV="1">
          <a:off x="3225800" y="105440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63</xdr:row>
      <xdr:rowOff>3302</xdr:rowOff>
    </xdr:to>
    <xdr:cxnSp macro="">
      <xdr:nvCxnSpPr>
        <xdr:cNvPr id="130" name="直線コネクタ 129"/>
        <xdr:cNvCxnSpPr/>
      </xdr:nvCxnSpPr>
      <xdr:spPr>
        <a:xfrm>
          <a:off x="2336800" y="1060196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10668</xdr:rowOff>
    </xdr:to>
    <xdr:cxnSp macro="">
      <xdr:nvCxnSpPr>
        <xdr:cNvPr id="133" name="直線コネクタ 132"/>
        <xdr:cNvCxnSpPr/>
      </xdr:nvCxnSpPr>
      <xdr:spPr>
        <a:xfrm flipV="1">
          <a:off x="1447800" y="1060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112014</xdr:rowOff>
    </xdr:from>
    <xdr:to>
      <xdr:col>7</xdr:col>
      <xdr:colOff>203200</xdr:colOff>
      <xdr:row>62</xdr:row>
      <xdr:rowOff>42164</xdr:rowOff>
    </xdr:to>
    <xdr:sp macro="" textlink="">
      <xdr:nvSpPr>
        <xdr:cNvPr id="143" name="円/楕円 142"/>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84091</xdr:rowOff>
    </xdr:from>
    <xdr:ext cx="762000" cy="259045"/>
    <xdr:sp macro="" textlink="">
      <xdr:nvSpPr>
        <xdr:cNvPr id="144" name="財政構造の弾力性該当値テキスト"/>
        <xdr:cNvSpPr txBox="1"/>
      </xdr:nvSpPr>
      <xdr:spPr>
        <a:xfrm>
          <a:off x="5041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45" name="円/楕円 144"/>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46" name="テキスト ボックス 145"/>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47" name="円/楕円 146"/>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38879</xdr:rowOff>
    </xdr:from>
    <xdr:ext cx="762000" cy="259045"/>
    <xdr:sp macro="" textlink="">
      <xdr:nvSpPr>
        <xdr:cNvPr id="148" name="テキスト ボックス 147"/>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49" name="円/楕円 14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0" name="テキスト ボックス 149"/>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1" name="円/楕円 150"/>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52" name="テキスト ボックス 151"/>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[295,113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は、職員採用が前年度退職者数以下であったことから、前年度を大幅に下回っている。物件費においては、備品購入や委託業務を節減しているものの、電算システム共同化による業務効率化のためのコンピュータ関連経費が増加している。</a:t>
          </a:r>
          <a:endParaRPr kumimoji="1" lang="en-US" altLang="ja-JP" sz="1300">
            <a:latin typeface="ＭＳ Ｐゴシック"/>
          </a:endParaRPr>
        </a:p>
        <a:p>
          <a:r>
            <a:rPr kumimoji="1" lang="ja-JP" altLang="en-US" sz="1300">
              <a:latin typeface="ＭＳ Ｐゴシック"/>
            </a:rPr>
            <a:t>　今後は、住民に行政情報等の配信を行うＩＰ告知システムの更新等により、関連経費の増加が予想されるが、指定管理者制度の更なる推進や新たな定員適正化計画に基づいた職員採用により、コストの低減を図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23413</xdr:rowOff>
    </xdr:from>
    <xdr:to>
      <xdr:col>7</xdr:col>
      <xdr:colOff>152400</xdr:colOff>
      <xdr:row>82</xdr:row>
      <xdr:rowOff>29077</xdr:rowOff>
    </xdr:to>
    <xdr:cxnSp macro="">
      <xdr:nvCxnSpPr>
        <xdr:cNvPr id="188" name="直線コネクタ 187"/>
        <xdr:cNvCxnSpPr/>
      </xdr:nvCxnSpPr>
      <xdr:spPr>
        <a:xfrm flipV="1">
          <a:off x="4114800" y="14082313"/>
          <a:ext cx="8382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9621</xdr:rowOff>
    </xdr:from>
    <xdr:to>
      <xdr:col>6</xdr:col>
      <xdr:colOff>0</xdr:colOff>
      <xdr:row>82</xdr:row>
      <xdr:rowOff>29077</xdr:rowOff>
    </xdr:to>
    <xdr:cxnSp macro="">
      <xdr:nvCxnSpPr>
        <xdr:cNvPr id="191" name="直線コネクタ 190"/>
        <xdr:cNvCxnSpPr/>
      </xdr:nvCxnSpPr>
      <xdr:spPr>
        <a:xfrm>
          <a:off x="3225800" y="14068521"/>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4953</xdr:rowOff>
    </xdr:from>
    <xdr:to>
      <xdr:col>4</xdr:col>
      <xdr:colOff>482600</xdr:colOff>
      <xdr:row>82</xdr:row>
      <xdr:rowOff>9621</xdr:rowOff>
    </xdr:to>
    <xdr:cxnSp macro="">
      <xdr:nvCxnSpPr>
        <xdr:cNvPr id="194" name="直線コネクタ 193"/>
        <xdr:cNvCxnSpPr/>
      </xdr:nvCxnSpPr>
      <xdr:spPr>
        <a:xfrm>
          <a:off x="2336800" y="1406385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196" name="テキスト ボックス 195"/>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4953</xdr:rowOff>
    </xdr:from>
    <xdr:to>
      <xdr:col>3</xdr:col>
      <xdr:colOff>279400</xdr:colOff>
      <xdr:row>82</xdr:row>
      <xdr:rowOff>6085</xdr:rowOff>
    </xdr:to>
    <xdr:cxnSp macro="">
      <xdr:nvCxnSpPr>
        <xdr:cNvPr id="197" name="直線コネクタ 196"/>
        <xdr:cNvCxnSpPr/>
      </xdr:nvCxnSpPr>
      <xdr:spPr>
        <a:xfrm flipV="1">
          <a:off x="1447800" y="14063853"/>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199" name="テキスト ボックス 198"/>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1" name="テキスト ボックス 200"/>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144063</xdr:rowOff>
    </xdr:from>
    <xdr:to>
      <xdr:col>7</xdr:col>
      <xdr:colOff>203200</xdr:colOff>
      <xdr:row>82</xdr:row>
      <xdr:rowOff>74213</xdr:rowOff>
    </xdr:to>
    <xdr:sp macro="" textlink="">
      <xdr:nvSpPr>
        <xdr:cNvPr id="207" name="円/楕円 206"/>
        <xdr:cNvSpPr/>
      </xdr:nvSpPr>
      <xdr:spPr>
        <a:xfrm>
          <a:off x="4902200" y="140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160590</xdr:rowOff>
    </xdr:from>
    <xdr:ext cx="762000" cy="259045"/>
    <xdr:sp macro="" textlink="">
      <xdr:nvSpPr>
        <xdr:cNvPr id="208" name="人件費・物件費等の状況該当値テキスト"/>
        <xdr:cNvSpPr txBox="1"/>
      </xdr:nvSpPr>
      <xdr:spPr>
        <a:xfrm>
          <a:off x="5041900" y="1387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295,113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149727</xdr:rowOff>
    </xdr:from>
    <xdr:to>
      <xdr:col>6</xdr:col>
      <xdr:colOff>50800</xdr:colOff>
      <xdr:row>82</xdr:row>
      <xdr:rowOff>79877</xdr:rowOff>
    </xdr:to>
    <xdr:sp macro="" textlink="">
      <xdr:nvSpPr>
        <xdr:cNvPr id="209" name="円/楕円 208"/>
        <xdr:cNvSpPr/>
      </xdr:nvSpPr>
      <xdr:spPr>
        <a:xfrm>
          <a:off x="4064000" y="140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90054</xdr:rowOff>
    </xdr:from>
    <xdr:ext cx="736600" cy="259045"/>
    <xdr:sp macro="" textlink="">
      <xdr:nvSpPr>
        <xdr:cNvPr id="210" name="テキスト ボックス 209"/>
        <xdr:cNvSpPr txBox="1"/>
      </xdr:nvSpPr>
      <xdr:spPr>
        <a:xfrm>
          <a:off x="3733800" y="1380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130271</xdr:rowOff>
    </xdr:from>
    <xdr:to>
      <xdr:col>4</xdr:col>
      <xdr:colOff>533400</xdr:colOff>
      <xdr:row>82</xdr:row>
      <xdr:rowOff>60421</xdr:rowOff>
    </xdr:to>
    <xdr:sp macro="" textlink="">
      <xdr:nvSpPr>
        <xdr:cNvPr id="211" name="円/楕円 210"/>
        <xdr:cNvSpPr/>
      </xdr:nvSpPr>
      <xdr:spPr>
        <a:xfrm>
          <a:off x="3175000" y="140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70598</xdr:rowOff>
    </xdr:from>
    <xdr:ext cx="762000" cy="259045"/>
    <xdr:sp macro="" textlink="">
      <xdr:nvSpPr>
        <xdr:cNvPr id="212" name="テキスト ボックス 211"/>
        <xdr:cNvSpPr txBox="1"/>
      </xdr:nvSpPr>
      <xdr:spPr>
        <a:xfrm>
          <a:off x="2844800" y="1378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125603</xdr:rowOff>
    </xdr:from>
    <xdr:to>
      <xdr:col>3</xdr:col>
      <xdr:colOff>330200</xdr:colOff>
      <xdr:row>82</xdr:row>
      <xdr:rowOff>55753</xdr:rowOff>
    </xdr:to>
    <xdr:sp macro="" textlink="">
      <xdr:nvSpPr>
        <xdr:cNvPr id="213" name="円/楕円 212"/>
        <xdr:cNvSpPr/>
      </xdr:nvSpPr>
      <xdr:spPr>
        <a:xfrm>
          <a:off x="2286000" y="140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65930</xdr:rowOff>
    </xdr:from>
    <xdr:ext cx="762000" cy="259045"/>
    <xdr:sp macro="" textlink="">
      <xdr:nvSpPr>
        <xdr:cNvPr id="214" name="テキスト ボックス 213"/>
        <xdr:cNvSpPr txBox="1"/>
      </xdr:nvSpPr>
      <xdr:spPr>
        <a:xfrm>
          <a:off x="1955800" y="1378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126735</xdr:rowOff>
    </xdr:from>
    <xdr:to>
      <xdr:col>2</xdr:col>
      <xdr:colOff>127000</xdr:colOff>
      <xdr:row>82</xdr:row>
      <xdr:rowOff>56885</xdr:rowOff>
    </xdr:to>
    <xdr:sp macro="" textlink="">
      <xdr:nvSpPr>
        <xdr:cNvPr id="215" name="円/楕円 214"/>
        <xdr:cNvSpPr/>
      </xdr:nvSpPr>
      <xdr:spPr>
        <a:xfrm>
          <a:off x="1397000" y="140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67062</xdr:rowOff>
    </xdr:from>
    <xdr:ext cx="762000" cy="259045"/>
    <xdr:sp macro="" textlink="">
      <xdr:nvSpPr>
        <xdr:cNvPr id="216" name="テキスト ボックス 215"/>
        <xdr:cNvSpPr txBox="1"/>
      </xdr:nvSpPr>
      <xdr:spPr>
        <a:xfrm>
          <a:off x="1066800" y="1378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類似団体平均と比較すると、下回っている。これは、中途採用者や定年前退職者が多いこと、前歴換算率が低いことが主な要因である。引き続き給与水準の適正化に努める。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89</xdr:row>
      <xdr:rowOff>11937</xdr:rowOff>
    </xdr:to>
    <xdr:cxnSp macro="">
      <xdr:nvCxnSpPr>
        <xdr:cNvPr id="243" name="直線コネクタ 242"/>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155464</xdr:rowOff>
    </xdr:from>
    <xdr:ext cx="762000" cy="259045"/>
    <xdr:sp macro="" textlink="">
      <xdr:nvSpPr>
        <xdr:cNvPr id="24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11937</xdr:rowOff>
    </xdr:from>
    <xdr:to>
      <xdr:col>24</xdr:col>
      <xdr:colOff>647700</xdr:colOff>
      <xdr:row>89</xdr:row>
      <xdr:rowOff>11937</xdr:rowOff>
    </xdr:to>
    <xdr:cxnSp macro="">
      <xdr:nvCxnSpPr>
        <xdr:cNvPr id="245" name="直線コネクタ 24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6"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7" name="直線コネクタ 246"/>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85</xdr:row>
      <xdr:rowOff>157226</xdr:rowOff>
    </xdr:to>
    <xdr:cxnSp macro="">
      <xdr:nvCxnSpPr>
        <xdr:cNvPr id="248" name="直線コネクタ 247"/>
        <xdr:cNvCxnSpPr/>
      </xdr:nvCxnSpPr>
      <xdr:spPr>
        <a:xfrm flipV="1">
          <a:off x="16179800" y="14460220"/>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165371</xdr:rowOff>
    </xdr:from>
    <xdr:ext cx="762000" cy="259045"/>
    <xdr:sp macro="" textlink="">
      <xdr:nvSpPr>
        <xdr:cNvPr id="249" name="給与水準   （国との比較）平均値テキスト"/>
        <xdr:cNvSpPr txBox="1"/>
      </xdr:nvSpPr>
      <xdr:spPr>
        <a:xfrm>
          <a:off x="17106900" y="1473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50" name="フローチャート : 判断 249"/>
        <xdr:cNvSpPr/>
      </xdr:nvSpPr>
      <xdr:spPr>
        <a:xfrm>
          <a:off x="169672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12446</xdr:rowOff>
    </xdr:from>
    <xdr:to>
      <xdr:col>23</xdr:col>
      <xdr:colOff>406400</xdr:colOff>
      <xdr:row>85</xdr:row>
      <xdr:rowOff>157226</xdr:rowOff>
    </xdr:to>
    <xdr:cxnSp macro="">
      <xdr:nvCxnSpPr>
        <xdr:cNvPr id="251" name="直線コネクタ 250"/>
        <xdr:cNvCxnSpPr/>
      </xdr:nvCxnSpPr>
      <xdr:spPr>
        <a:xfrm>
          <a:off x="15290800" y="145856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41148</xdr:rowOff>
    </xdr:from>
    <xdr:to>
      <xdr:col>23</xdr:col>
      <xdr:colOff>457200</xdr:colOff>
      <xdr:row>86</xdr:row>
      <xdr:rowOff>142748</xdr:rowOff>
    </xdr:to>
    <xdr:sp macro="" textlink="">
      <xdr:nvSpPr>
        <xdr:cNvPr id="252" name="フローチャート : 判断 251"/>
        <xdr:cNvSpPr/>
      </xdr:nvSpPr>
      <xdr:spPr>
        <a:xfrm>
          <a:off x="16129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53" name="テキスト ボックス 252"/>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85</xdr:row>
      <xdr:rowOff>31750</xdr:rowOff>
    </xdr:to>
    <xdr:cxnSp macro="">
      <xdr:nvCxnSpPr>
        <xdr:cNvPr id="254" name="直線コネクタ 253"/>
        <xdr:cNvCxnSpPr/>
      </xdr:nvCxnSpPr>
      <xdr:spPr>
        <a:xfrm flipV="1">
          <a:off x="14401800" y="1458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55" name="フローチャート : 判断 254"/>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56" name="テキスト ボックス 25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118111</xdr:rowOff>
    </xdr:to>
    <xdr:cxnSp macro="">
      <xdr:nvCxnSpPr>
        <xdr:cNvPr id="257" name="直線コネクタ 256"/>
        <xdr:cNvCxnSpPr/>
      </xdr:nvCxnSpPr>
      <xdr:spPr>
        <a:xfrm flipV="1">
          <a:off x="13512800" y="14605000"/>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67818</xdr:rowOff>
    </xdr:from>
    <xdr:to>
      <xdr:col>21</xdr:col>
      <xdr:colOff>50800</xdr:colOff>
      <xdr:row>85</xdr:row>
      <xdr:rowOff>169418</xdr:rowOff>
    </xdr:to>
    <xdr:sp macro="" textlink="">
      <xdr:nvSpPr>
        <xdr:cNvPr id="258" name="フローチャート : 判断 257"/>
        <xdr:cNvSpPr/>
      </xdr:nvSpPr>
      <xdr:spPr>
        <a:xfrm>
          <a:off x="14351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59" name="テキスト ボックス 258"/>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0" name="フローチャート : 判断 259"/>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61" name="テキスト ボックス 260"/>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67" name="円/楕円 266"/>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68"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69" name="円/楕円 268"/>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46753</xdr:rowOff>
    </xdr:from>
    <xdr:ext cx="736600" cy="259045"/>
    <xdr:sp macro="" textlink="">
      <xdr:nvSpPr>
        <xdr:cNvPr id="270" name="テキスト ボックス 269"/>
        <xdr:cNvSpPr txBox="1"/>
      </xdr:nvSpPr>
      <xdr:spPr>
        <a:xfrm>
          <a:off x="15798800" y="1444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133096</xdr:rowOff>
    </xdr:from>
    <xdr:to>
      <xdr:col>22</xdr:col>
      <xdr:colOff>254000</xdr:colOff>
      <xdr:row>85</xdr:row>
      <xdr:rowOff>63246</xdr:rowOff>
    </xdr:to>
    <xdr:sp macro="" textlink="">
      <xdr:nvSpPr>
        <xdr:cNvPr id="271" name="円/楕円 270"/>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72" name="テキスト ボックス 271"/>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3" name="円/楕円 27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74" name="テキスト ボックス 27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5" name="円/楕円 274"/>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6" name="テキスト ボックス 275"/>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類似団体平均を上回っている。これは、特別養護施設の民営化（平成２９年４月１日）により、特別養護施設特別会計が廃止され、一般会計で派遣職員１５名分を負担することとなったためである。</a:t>
          </a:r>
          <a:endParaRPr kumimoji="1" lang="en-US" altLang="ja-JP" sz="1300">
            <a:latin typeface="ＭＳ Ｐゴシック"/>
          </a:endParaRPr>
        </a:p>
        <a:p>
          <a:r>
            <a:rPr kumimoji="1" lang="ja-JP" altLang="en-US" sz="1300">
              <a:latin typeface="ＭＳ Ｐゴシック"/>
            </a:rPr>
            <a:t>　今後は、新たな定員適正化計画に基づき、職員数の適正化を図っていく。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20012</xdr:rowOff>
    </xdr:from>
    <xdr:to>
      <xdr:col>24</xdr:col>
      <xdr:colOff>558800</xdr:colOff>
      <xdr:row>60</xdr:row>
      <xdr:rowOff>77107</xdr:rowOff>
    </xdr:to>
    <xdr:cxnSp macro="">
      <xdr:nvCxnSpPr>
        <xdr:cNvPr id="313" name="直線コネクタ 312"/>
        <xdr:cNvCxnSpPr/>
      </xdr:nvCxnSpPr>
      <xdr:spPr>
        <a:xfrm>
          <a:off x="16179800" y="10135562"/>
          <a:ext cx="838200" cy="2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20012</xdr:rowOff>
    </xdr:from>
    <xdr:to>
      <xdr:col>23</xdr:col>
      <xdr:colOff>406400</xdr:colOff>
      <xdr:row>59</xdr:row>
      <xdr:rowOff>32766</xdr:rowOff>
    </xdr:to>
    <xdr:cxnSp macro="">
      <xdr:nvCxnSpPr>
        <xdr:cNvPr id="316" name="直線コネクタ 315"/>
        <xdr:cNvCxnSpPr/>
      </xdr:nvCxnSpPr>
      <xdr:spPr>
        <a:xfrm flipV="1">
          <a:off x="15290800" y="10135562"/>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18" name="テキスト ボックス 317"/>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15875</xdr:rowOff>
    </xdr:from>
    <xdr:to>
      <xdr:col>22</xdr:col>
      <xdr:colOff>203200</xdr:colOff>
      <xdr:row>59</xdr:row>
      <xdr:rowOff>32766</xdr:rowOff>
    </xdr:to>
    <xdr:cxnSp macro="">
      <xdr:nvCxnSpPr>
        <xdr:cNvPr id="319" name="直線コネクタ 318"/>
        <xdr:cNvCxnSpPr/>
      </xdr:nvCxnSpPr>
      <xdr:spPr>
        <a:xfrm>
          <a:off x="14401800" y="101314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0" name="フローチャート : 判断 319"/>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1" name="テキスト ボックス 320"/>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15875</xdr:rowOff>
    </xdr:from>
    <xdr:to>
      <xdr:col>21</xdr:col>
      <xdr:colOff>0</xdr:colOff>
      <xdr:row>59</xdr:row>
      <xdr:rowOff>17943</xdr:rowOff>
    </xdr:to>
    <xdr:cxnSp macro="">
      <xdr:nvCxnSpPr>
        <xdr:cNvPr id="322" name="直線コネクタ 321"/>
        <xdr:cNvCxnSpPr/>
      </xdr:nvCxnSpPr>
      <xdr:spPr>
        <a:xfrm flipV="1">
          <a:off x="13512800" y="10131425"/>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3" name="フローチャート : 判断 322"/>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4" name="テキスト ボックス 323"/>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5" name="フローチャート : 判断 324"/>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26" name="テキスト ボックス 325"/>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32" name="円/楕円 331"/>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169834</xdr:rowOff>
    </xdr:from>
    <xdr:ext cx="762000" cy="259045"/>
    <xdr:sp macro="" textlink="">
      <xdr:nvSpPr>
        <xdr:cNvPr id="333" name="定員管理の状況該当値テキスト"/>
        <xdr:cNvSpPr txBox="1"/>
      </xdr:nvSpPr>
      <xdr:spPr>
        <a:xfrm>
          <a:off x="17106900" y="102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140662</xdr:rowOff>
    </xdr:from>
    <xdr:to>
      <xdr:col>23</xdr:col>
      <xdr:colOff>457200</xdr:colOff>
      <xdr:row>59</xdr:row>
      <xdr:rowOff>70812</xdr:rowOff>
    </xdr:to>
    <xdr:sp macro="" textlink="">
      <xdr:nvSpPr>
        <xdr:cNvPr id="334" name="円/楕円 333"/>
        <xdr:cNvSpPr/>
      </xdr:nvSpPr>
      <xdr:spPr>
        <a:xfrm>
          <a:off x="16129000" y="100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80989</xdr:rowOff>
    </xdr:from>
    <xdr:ext cx="736600" cy="259045"/>
    <xdr:sp macro="" textlink="">
      <xdr:nvSpPr>
        <xdr:cNvPr id="335" name="テキスト ボックス 334"/>
        <xdr:cNvSpPr txBox="1"/>
      </xdr:nvSpPr>
      <xdr:spPr>
        <a:xfrm>
          <a:off x="15798800" y="985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153416</xdr:rowOff>
    </xdr:from>
    <xdr:to>
      <xdr:col>22</xdr:col>
      <xdr:colOff>254000</xdr:colOff>
      <xdr:row>59</xdr:row>
      <xdr:rowOff>83566</xdr:rowOff>
    </xdr:to>
    <xdr:sp macro="" textlink="">
      <xdr:nvSpPr>
        <xdr:cNvPr id="336" name="円/楕円 335"/>
        <xdr:cNvSpPr/>
      </xdr:nvSpPr>
      <xdr:spPr>
        <a:xfrm>
          <a:off x="15240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93743</xdr:rowOff>
    </xdr:from>
    <xdr:ext cx="762000" cy="259045"/>
    <xdr:sp macro="" textlink="">
      <xdr:nvSpPr>
        <xdr:cNvPr id="337" name="テキスト ボックス 336"/>
        <xdr:cNvSpPr txBox="1"/>
      </xdr:nvSpPr>
      <xdr:spPr>
        <a:xfrm>
          <a:off x="14909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136525</xdr:rowOff>
    </xdr:from>
    <xdr:to>
      <xdr:col>21</xdr:col>
      <xdr:colOff>50800</xdr:colOff>
      <xdr:row>59</xdr:row>
      <xdr:rowOff>66675</xdr:rowOff>
    </xdr:to>
    <xdr:sp macro="" textlink="">
      <xdr:nvSpPr>
        <xdr:cNvPr id="338" name="円/楕円 337"/>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76852</xdr:rowOff>
    </xdr:from>
    <xdr:ext cx="762000" cy="259045"/>
    <xdr:sp macro="" textlink="">
      <xdr:nvSpPr>
        <xdr:cNvPr id="339" name="テキスト ボックス 338"/>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138593</xdr:rowOff>
    </xdr:from>
    <xdr:to>
      <xdr:col>19</xdr:col>
      <xdr:colOff>533400</xdr:colOff>
      <xdr:row>59</xdr:row>
      <xdr:rowOff>68743</xdr:rowOff>
    </xdr:to>
    <xdr:sp macro="" textlink="">
      <xdr:nvSpPr>
        <xdr:cNvPr id="340" name="円/楕円 339"/>
        <xdr:cNvSpPr/>
      </xdr:nvSpPr>
      <xdr:spPr>
        <a:xfrm>
          <a:off x="13462000" y="100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78920</xdr:rowOff>
    </xdr:from>
    <xdr:ext cx="762000" cy="259045"/>
    <xdr:sp macro="" textlink="">
      <xdr:nvSpPr>
        <xdr:cNvPr id="341" name="テキスト ボックス 340"/>
        <xdr:cNvSpPr txBox="1"/>
      </xdr:nvSpPr>
      <xdr:spPr>
        <a:xfrm>
          <a:off x="13131800" y="985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２４年度以降、類似団体平均を下回っている。前年度に対して０．２ポイント上昇しているが、これは公営企業債（簡易水道事業）の元利償還金に対する繰入金の増加等によるものである。今後は農業集落排水事業と下水道事業の統合等新規事業による地方債の発行が予想されることから、同程度で推移していくと見込んでいる。</a:t>
          </a:r>
          <a:r>
            <a:rPr lang="ja-JP" altLang="ja-JP" sz="1200" b="0" i="0" baseline="0">
              <a:solidFill>
                <a:schemeClr val="dk1"/>
              </a:solidFill>
              <a:effectLst/>
              <a:latin typeface="+mn-lt"/>
              <a:ea typeface="+mn-ea"/>
              <a:cs typeface="+mn-cs"/>
            </a:rPr>
            <a:t>今後も新規事業の抑制や、繰上償還財源の確保による公債費負担の軽減により、比率の更なる改善を図る。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41</xdr:row>
      <xdr:rowOff>70455</xdr:rowOff>
    </xdr:to>
    <xdr:cxnSp macro="">
      <xdr:nvCxnSpPr>
        <xdr:cNvPr id="376" name="直線コネクタ 375"/>
        <xdr:cNvCxnSpPr/>
      </xdr:nvCxnSpPr>
      <xdr:spPr>
        <a:xfrm>
          <a:off x="16179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41</xdr:row>
      <xdr:rowOff>70455</xdr:rowOff>
    </xdr:to>
    <xdr:cxnSp macro="">
      <xdr:nvCxnSpPr>
        <xdr:cNvPr id="379" name="直線コネクタ 378"/>
        <xdr:cNvCxnSpPr/>
      </xdr:nvCxnSpPr>
      <xdr:spPr>
        <a:xfrm flipV="1">
          <a:off x="15290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42</xdr:row>
      <xdr:rowOff>13909</xdr:rowOff>
    </xdr:to>
    <xdr:cxnSp macro="">
      <xdr:nvCxnSpPr>
        <xdr:cNvPr id="382" name="直線コネクタ 381"/>
        <xdr:cNvCxnSpPr/>
      </xdr:nvCxnSpPr>
      <xdr:spPr>
        <a:xfrm flipV="1">
          <a:off x="14401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3" name="フローチャート : 判断 38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4" name="テキスト ボックス 38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13909</xdr:rowOff>
    </xdr:from>
    <xdr:to>
      <xdr:col>21</xdr:col>
      <xdr:colOff>0</xdr:colOff>
      <xdr:row>43</xdr:row>
      <xdr:rowOff>26307</xdr:rowOff>
    </xdr:to>
    <xdr:cxnSp macro="">
      <xdr:nvCxnSpPr>
        <xdr:cNvPr id="385" name="直線コネクタ 384"/>
        <xdr:cNvCxnSpPr/>
      </xdr:nvCxnSpPr>
      <xdr:spPr>
        <a:xfrm flipV="1">
          <a:off x="13512800" y="72148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6" name="フローチャート : 判断 385"/>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7" name="テキスト ボックス 386"/>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8" name="フローチャート : 判断 387"/>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9" name="テキスト ボックス 388"/>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95" name="円/楕円 394"/>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36182</xdr:rowOff>
    </xdr:from>
    <xdr:ext cx="762000" cy="259045"/>
    <xdr:sp macro="" textlink="">
      <xdr:nvSpPr>
        <xdr:cNvPr id="396" name="公債費負担の状況該当値テキスト"/>
        <xdr:cNvSpPr txBox="1"/>
      </xdr:nvSpPr>
      <xdr:spPr>
        <a:xfrm>
          <a:off x="17106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397" name="円/楕円 396"/>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108451</xdr:rowOff>
    </xdr:from>
    <xdr:ext cx="736600" cy="259045"/>
    <xdr:sp macro="" textlink="">
      <xdr:nvSpPr>
        <xdr:cNvPr id="398" name="テキスト ボックス 397"/>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399" name="円/楕円 398"/>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134559</xdr:rowOff>
    </xdr:from>
    <xdr:to>
      <xdr:col>21</xdr:col>
      <xdr:colOff>50800</xdr:colOff>
      <xdr:row>42</xdr:row>
      <xdr:rowOff>64709</xdr:rowOff>
    </xdr:to>
    <xdr:sp macro="" textlink="">
      <xdr:nvSpPr>
        <xdr:cNvPr id="401" name="円/楕円 400"/>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2" name="テキスト ボックス 401"/>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03" name="円/楕円 402"/>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404" name="テキスト ボックス 403"/>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財政調整基金及び減債基金の積立による充当可能基金残高の増加により、前年度同様比率なしとなった。</a:t>
          </a:r>
          <a:endParaRPr kumimoji="1" lang="en-US" altLang="ja-JP" sz="1300">
            <a:latin typeface="ＭＳ Ｐゴシック"/>
          </a:endParaRPr>
        </a:p>
        <a:p>
          <a:r>
            <a:rPr kumimoji="1" lang="ja-JP" altLang="en-US" sz="1300">
              <a:latin typeface="ＭＳ Ｐゴシック"/>
            </a:rPr>
            <a:t>　今後も、後世への負担を少しでも軽減するよう、地方債の発行を伴う事業等について総点検を図り、財政の健全化を図る。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類似団体平均、全国平均及び秋田県平均のいずれをも下回っている。主な要因としては、退職者数以下の職員補充によるものである。</a:t>
          </a:r>
          <a:endParaRPr kumimoji="1" lang="en-US" altLang="ja-JP" sz="1300" baseline="0">
            <a:latin typeface="ＭＳ Ｐゴシック"/>
          </a:endParaRPr>
        </a:p>
        <a:p>
          <a:pPr algn="l"/>
          <a:r>
            <a:rPr kumimoji="1" lang="ja-JP" altLang="en-US" sz="1300" baseline="0">
              <a:latin typeface="ＭＳ Ｐゴシック"/>
            </a:rPr>
            <a:t>　今後も、新たな定員適正化計画に</a:t>
          </a:r>
          <a:r>
            <a:rPr kumimoji="1" lang="ja-JP" altLang="ja-JP" sz="1300">
              <a:solidFill>
                <a:schemeClr val="dk1"/>
              </a:solidFill>
              <a:effectLst/>
              <a:latin typeface="+mn-lt"/>
              <a:ea typeface="+mn-ea"/>
              <a:cs typeface="+mn-cs"/>
            </a:rPr>
            <a:t>基づいた職員採用等に取り組み</a:t>
          </a:r>
          <a:r>
            <a:rPr kumimoji="1" lang="ja-JP" altLang="en-US" sz="1300">
              <a:solidFill>
                <a:schemeClr val="dk1"/>
              </a:solidFill>
              <a:effectLst/>
              <a:latin typeface="+mn-lt"/>
              <a:ea typeface="+mn-ea"/>
              <a:cs typeface="+mn-cs"/>
            </a:rPr>
            <a:t>、職員数の適正化を図る。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35</xdr:row>
      <xdr:rowOff>16510</xdr:rowOff>
    </xdr:to>
    <xdr:cxnSp macro="">
      <xdr:nvCxnSpPr>
        <xdr:cNvPr id="66" name="直線コネクタ 65"/>
        <xdr:cNvCxnSpPr/>
      </xdr:nvCxnSpPr>
      <xdr:spPr>
        <a:xfrm flipV="1">
          <a:off x="3987800" y="6013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xdr:rowOff>
    </xdr:from>
    <xdr:to>
      <xdr:col>5</xdr:col>
      <xdr:colOff>549275</xdr:colOff>
      <xdr:row>35</xdr:row>
      <xdr:rowOff>69850</xdr:rowOff>
    </xdr:to>
    <xdr:cxnSp macro="">
      <xdr:nvCxnSpPr>
        <xdr:cNvPr id="69" name="直線コネクタ 68"/>
        <xdr:cNvCxnSpPr/>
      </xdr:nvCxnSpPr>
      <xdr:spPr>
        <a:xfrm flipV="1">
          <a:off x="3098800" y="601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69850</xdr:rowOff>
    </xdr:to>
    <xdr:cxnSp macro="">
      <xdr:nvCxnSpPr>
        <xdr:cNvPr id="72" name="直線コネクタ 71"/>
        <xdr:cNvCxnSpPr/>
      </xdr:nvCxnSpPr>
      <xdr:spPr>
        <a:xfrm>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54610</xdr:rowOff>
    </xdr:to>
    <xdr:cxnSp macro="">
      <xdr:nvCxnSpPr>
        <xdr:cNvPr id="75" name="直線コネクタ 74"/>
        <xdr:cNvCxnSpPr/>
      </xdr:nvCxnSpPr>
      <xdr:spPr>
        <a:xfrm flipV="1">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79" name="テキスト ボックス 78"/>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133350</xdr:rowOff>
    </xdr:from>
    <xdr:to>
      <xdr:col>7</xdr:col>
      <xdr:colOff>66675</xdr:colOff>
      <xdr:row>35</xdr:row>
      <xdr:rowOff>63500</xdr:rowOff>
    </xdr:to>
    <xdr:sp macro="" textlink="">
      <xdr:nvSpPr>
        <xdr:cNvPr id="85" name="円/楕円 84"/>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41927</xdr:rowOff>
    </xdr:from>
    <xdr:ext cx="762000" cy="259045"/>
    <xdr:sp macro="" textlink="">
      <xdr:nvSpPr>
        <xdr:cNvPr id="86" name="人件費該当値テキスト"/>
        <xdr:cNvSpPr txBox="1"/>
      </xdr:nvSpPr>
      <xdr:spPr>
        <a:xfrm>
          <a:off x="49149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7" name="円/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類似団体平均、全国平均及び秋田県平均のいずれをも下回っている</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前年度より０．２ポイント増加している</a:t>
          </a:r>
          <a:r>
            <a:rPr kumimoji="1" lang="ja-JP" altLang="en-US" sz="1200">
              <a:solidFill>
                <a:schemeClr val="dk1"/>
              </a:solidFill>
              <a:effectLst/>
              <a:latin typeface="+mn-lt"/>
              <a:ea typeface="+mn-ea"/>
              <a:cs typeface="+mn-cs"/>
            </a:rPr>
            <a:t>。主な要因としては、</a:t>
          </a:r>
          <a:r>
            <a:rPr kumimoji="1" lang="ja-JP" altLang="ja-JP" sz="1200">
              <a:solidFill>
                <a:schemeClr val="dk1"/>
              </a:solidFill>
              <a:effectLst/>
              <a:latin typeface="+mn-lt"/>
              <a:ea typeface="+mn-ea"/>
              <a:cs typeface="+mn-cs"/>
            </a:rPr>
            <a:t>電算システム共同化による業務効率化のためのコンピュータ関連経費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によるものである</a:t>
          </a:r>
          <a:r>
            <a:rPr kumimoji="1" lang="ja-JP" altLang="ja-JP" sz="1400">
              <a:solidFill>
                <a:schemeClr val="dk1"/>
              </a:solidFill>
              <a:effectLst/>
              <a:latin typeface="+mn-lt"/>
              <a:ea typeface="+mn-ea"/>
              <a:cs typeface="+mn-cs"/>
            </a:rPr>
            <a:t>。</a:t>
          </a:r>
          <a:endParaRPr kumimoji="1" lang="en-US" altLang="ja-JP" sz="1400">
            <a:latin typeface="ＭＳ Ｐゴシック"/>
          </a:endParaRPr>
        </a:p>
        <a:p>
          <a:r>
            <a:rPr kumimoji="1" lang="ja-JP" altLang="en-US" sz="1200">
              <a:latin typeface="ＭＳ Ｐゴシック"/>
            </a:rPr>
            <a:t>　今後は</a:t>
          </a:r>
          <a:r>
            <a:rPr kumimoji="1" lang="ja-JP" altLang="ja-JP" sz="1200">
              <a:solidFill>
                <a:schemeClr val="dk1"/>
              </a:solidFill>
              <a:effectLst/>
              <a:latin typeface="+mn-lt"/>
              <a:ea typeface="+mn-ea"/>
              <a:cs typeface="+mn-cs"/>
            </a:rPr>
            <a:t>ＩＰ告知システムの更新等により、関連経費の増加が予想されるが、</a:t>
          </a:r>
          <a:r>
            <a:rPr kumimoji="1" lang="ja-JP" altLang="en-US" sz="1200">
              <a:solidFill>
                <a:schemeClr val="dk1"/>
              </a:solidFill>
              <a:effectLst/>
              <a:latin typeface="+mn-lt"/>
              <a:ea typeface="+mn-ea"/>
              <a:cs typeface="+mn-cs"/>
            </a:rPr>
            <a:t>システムの更新内容を精査するとともに、備品購入費等のコストの低減を図る。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130810</xdr:rowOff>
    </xdr:to>
    <xdr:cxnSp macro="">
      <xdr:nvCxnSpPr>
        <xdr:cNvPr id="126" name="直線コネクタ 125"/>
        <xdr:cNvCxnSpPr/>
      </xdr:nvCxnSpPr>
      <xdr:spPr>
        <a:xfrm>
          <a:off x="15671800" y="269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123190</xdr:rowOff>
    </xdr:to>
    <xdr:cxnSp macro="">
      <xdr:nvCxnSpPr>
        <xdr:cNvPr id="129" name="直線コネクタ 128"/>
        <xdr:cNvCxnSpPr/>
      </xdr:nvCxnSpPr>
      <xdr:spPr>
        <a:xfrm>
          <a:off x="14782800" y="267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100330</xdr:rowOff>
    </xdr:to>
    <xdr:cxnSp macro="">
      <xdr:nvCxnSpPr>
        <xdr:cNvPr id="132" name="直線コネクタ 131"/>
        <xdr:cNvCxnSpPr/>
      </xdr:nvCxnSpPr>
      <xdr:spPr>
        <a:xfrm>
          <a:off x="13893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27940</xdr:rowOff>
    </xdr:from>
    <xdr:to>
      <xdr:col>20</xdr:col>
      <xdr:colOff>158750</xdr:colOff>
      <xdr:row>15</xdr:row>
      <xdr:rowOff>62230</xdr:rowOff>
    </xdr:to>
    <xdr:cxnSp macro="">
      <xdr:nvCxnSpPr>
        <xdr:cNvPr id="135" name="直線コネクタ 134"/>
        <xdr:cNvCxnSpPr/>
      </xdr:nvCxnSpPr>
      <xdr:spPr>
        <a:xfrm>
          <a:off x="13004800" y="2599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5" name="円/楕円 144"/>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6"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7" name="円/楕円 146"/>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8" name="テキスト ボックス 147"/>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9" name="円/楕円 148"/>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0" name="テキスト ボックス 149"/>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1" name="円/楕円 150"/>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2" name="テキスト ボックス 151"/>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148590</xdr:rowOff>
    </xdr:from>
    <xdr:to>
      <xdr:col>19</xdr:col>
      <xdr:colOff>6350</xdr:colOff>
      <xdr:row>15</xdr:row>
      <xdr:rowOff>78740</xdr:rowOff>
    </xdr:to>
    <xdr:sp macro="" textlink="">
      <xdr:nvSpPr>
        <xdr:cNvPr id="153" name="円/楕円 152"/>
        <xdr:cNvSpPr/>
      </xdr:nvSpPr>
      <xdr:spPr>
        <a:xfrm>
          <a:off x="12954000" y="2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88917</xdr:rowOff>
    </xdr:from>
    <xdr:ext cx="762000" cy="259045"/>
    <xdr:sp macro="" textlink="">
      <xdr:nvSpPr>
        <xdr:cNvPr id="154" name="テキスト ボックス 153"/>
        <xdr:cNvSpPr txBox="1"/>
      </xdr:nvSpPr>
      <xdr:spPr>
        <a:xfrm>
          <a:off x="126238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類似団体と同水準で推移している。主な要因としては、医療給付費や児童手当は減少しているが、障害者施設支援費等が増加しているためである。</a:t>
          </a:r>
          <a:endParaRPr kumimoji="1" lang="en-US" altLang="ja-JP" sz="1200">
            <a:latin typeface="ＭＳ Ｐゴシック"/>
          </a:endParaRPr>
        </a:p>
        <a:p>
          <a:r>
            <a:rPr kumimoji="1" lang="ja-JP" altLang="en-US" sz="1200">
              <a:latin typeface="ＭＳ Ｐゴシック"/>
            </a:rPr>
            <a:t>　少子化により児童手当は今後も減少していくと思われるが、障害者福祉費については、今後も増減を繰り返しながら同程度の水準で推移していくものと見込まれる。</a:t>
          </a:r>
          <a:endParaRPr kumimoji="1" lang="en-US" altLang="ja-JP" sz="1200">
            <a:latin typeface="ＭＳ Ｐゴシック"/>
          </a:endParaRPr>
        </a:p>
        <a:p>
          <a:r>
            <a:rPr kumimoji="1" lang="ja-JP" altLang="en-US" sz="1200">
              <a:latin typeface="ＭＳ Ｐゴシック"/>
            </a:rPr>
            <a:t>　今後は医療給付費等の適正化や独自加算分の見直しを進めていくことで、適正化を図る。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88900</xdr:rowOff>
    </xdr:to>
    <xdr:cxnSp macro="">
      <xdr:nvCxnSpPr>
        <xdr:cNvPr id="186" name="直線コネクタ 185"/>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165100</xdr:rowOff>
    </xdr:to>
    <xdr:cxnSp macro="">
      <xdr:nvCxnSpPr>
        <xdr:cNvPr id="189" name="直線コネクタ 188"/>
        <xdr:cNvCxnSpPr/>
      </xdr:nvCxnSpPr>
      <xdr:spPr>
        <a:xfrm flipV="1">
          <a:off x="3098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165100</xdr:rowOff>
    </xdr:to>
    <xdr:cxnSp macro="">
      <xdr:nvCxnSpPr>
        <xdr:cNvPr id="192" name="直線コネクタ 191"/>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127000</xdr:rowOff>
    </xdr:to>
    <xdr:cxnSp macro="">
      <xdr:nvCxnSpPr>
        <xdr:cNvPr id="195" name="直線コネクタ 194"/>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8" name="テキスト ボックス 207"/>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秋田県平均のいずれをも上回っており、前年度より０．３ポイント増加している。主な要因は国民健康保険診療施設勘定特別会計繰出金の増、簡易水道事業特別会計の統合事業に対する繰出金の増によるものである。</a:t>
          </a:r>
          <a:endParaRPr kumimoji="1" lang="en-US" altLang="ja-JP" sz="1300">
            <a:latin typeface="ＭＳ Ｐゴシック"/>
          </a:endParaRPr>
        </a:p>
        <a:p>
          <a:r>
            <a:rPr kumimoji="1" lang="ja-JP" altLang="en-US" sz="1300">
              <a:latin typeface="ＭＳ Ｐゴシック"/>
            </a:rPr>
            <a:t>　今後も、特別会計の独立採算制確保に努め、改善を図る。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94996</xdr:rowOff>
    </xdr:from>
    <xdr:to>
      <xdr:col>24</xdr:col>
      <xdr:colOff>31750</xdr:colOff>
      <xdr:row>58</xdr:row>
      <xdr:rowOff>108712</xdr:rowOff>
    </xdr:to>
    <xdr:cxnSp macro="">
      <xdr:nvCxnSpPr>
        <xdr:cNvPr id="244" name="直線コネクタ 243"/>
        <xdr:cNvCxnSpPr/>
      </xdr:nvCxnSpPr>
      <xdr:spPr>
        <a:xfrm>
          <a:off x="15671800" y="10039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94996</xdr:rowOff>
    </xdr:from>
    <xdr:to>
      <xdr:col>22</xdr:col>
      <xdr:colOff>565150</xdr:colOff>
      <xdr:row>59</xdr:row>
      <xdr:rowOff>33274</xdr:rowOff>
    </xdr:to>
    <xdr:cxnSp macro="">
      <xdr:nvCxnSpPr>
        <xdr:cNvPr id="247" name="直線コネクタ 246"/>
        <xdr:cNvCxnSpPr/>
      </xdr:nvCxnSpPr>
      <xdr:spPr>
        <a:xfrm flipV="1">
          <a:off x="14782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33274</xdr:rowOff>
    </xdr:from>
    <xdr:to>
      <xdr:col>21</xdr:col>
      <xdr:colOff>361950</xdr:colOff>
      <xdr:row>59</xdr:row>
      <xdr:rowOff>51562</xdr:rowOff>
    </xdr:to>
    <xdr:cxnSp macro="">
      <xdr:nvCxnSpPr>
        <xdr:cNvPr id="250" name="直線コネクタ 249"/>
        <xdr:cNvCxnSpPr/>
      </xdr:nvCxnSpPr>
      <xdr:spPr>
        <a:xfrm flipV="1">
          <a:off x="13893800" y="101488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51562</xdr:rowOff>
    </xdr:from>
    <xdr:to>
      <xdr:col>20</xdr:col>
      <xdr:colOff>158750</xdr:colOff>
      <xdr:row>59</xdr:row>
      <xdr:rowOff>120142</xdr:rowOff>
    </xdr:to>
    <xdr:cxnSp macro="">
      <xdr:nvCxnSpPr>
        <xdr:cNvPr id="253" name="直線コネクタ 252"/>
        <xdr:cNvCxnSpPr/>
      </xdr:nvCxnSpPr>
      <xdr:spPr>
        <a:xfrm flipV="1">
          <a:off x="13004800" y="10167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57912</xdr:rowOff>
    </xdr:from>
    <xdr:to>
      <xdr:col>24</xdr:col>
      <xdr:colOff>82550</xdr:colOff>
      <xdr:row>58</xdr:row>
      <xdr:rowOff>159512</xdr:rowOff>
    </xdr:to>
    <xdr:sp macro="" textlink="">
      <xdr:nvSpPr>
        <xdr:cNvPr id="263" name="円/楕円 262"/>
        <xdr:cNvSpPr/>
      </xdr:nvSpPr>
      <xdr:spPr>
        <a:xfrm>
          <a:off x="16459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29989</xdr:rowOff>
    </xdr:from>
    <xdr:ext cx="762000" cy="259045"/>
    <xdr:sp macro="" textlink="">
      <xdr:nvSpPr>
        <xdr:cNvPr id="264" name="その他該当値テキスト"/>
        <xdr:cNvSpPr txBox="1"/>
      </xdr:nvSpPr>
      <xdr:spPr>
        <a:xfrm>
          <a:off x="16598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44196</xdr:rowOff>
    </xdr:from>
    <xdr:to>
      <xdr:col>22</xdr:col>
      <xdr:colOff>615950</xdr:colOff>
      <xdr:row>58</xdr:row>
      <xdr:rowOff>145796</xdr:rowOff>
    </xdr:to>
    <xdr:sp macro="" textlink="">
      <xdr:nvSpPr>
        <xdr:cNvPr id="265" name="円/楕円 264"/>
        <xdr:cNvSpPr/>
      </xdr:nvSpPr>
      <xdr:spPr>
        <a:xfrm>
          <a:off x="15621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130573</xdr:rowOff>
    </xdr:from>
    <xdr:ext cx="736600" cy="259045"/>
    <xdr:sp macro="" textlink="">
      <xdr:nvSpPr>
        <xdr:cNvPr id="266" name="テキスト ボックス 265"/>
        <xdr:cNvSpPr txBox="1"/>
      </xdr:nvSpPr>
      <xdr:spPr>
        <a:xfrm>
          <a:off x="15290800" y="100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153924</xdr:rowOff>
    </xdr:from>
    <xdr:to>
      <xdr:col>21</xdr:col>
      <xdr:colOff>412750</xdr:colOff>
      <xdr:row>59</xdr:row>
      <xdr:rowOff>84074</xdr:rowOff>
    </xdr:to>
    <xdr:sp macro="" textlink="">
      <xdr:nvSpPr>
        <xdr:cNvPr id="267" name="円/楕円 266"/>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68851</xdr:rowOff>
    </xdr:from>
    <xdr:ext cx="762000" cy="259045"/>
    <xdr:sp macro="" textlink="">
      <xdr:nvSpPr>
        <xdr:cNvPr id="268" name="テキスト ボックス 267"/>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762</xdr:rowOff>
    </xdr:from>
    <xdr:to>
      <xdr:col>20</xdr:col>
      <xdr:colOff>209550</xdr:colOff>
      <xdr:row>59</xdr:row>
      <xdr:rowOff>102362</xdr:rowOff>
    </xdr:to>
    <xdr:sp macro="" textlink="">
      <xdr:nvSpPr>
        <xdr:cNvPr id="269" name="円/楕円 268"/>
        <xdr:cNvSpPr/>
      </xdr:nvSpPr>
      <xdr:spPr>
        <a:xfrm>
          <a:off x="13843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87139</xdr:rowOff>
    </xdr:from>
    <xdr:ext cx="762000" cy="259045"/>
    <xdr:sp macro="" textlink="">
      <xdr:nvSpPr>
        <xdr:cNvPr id="270" name="テキスト ボックス 269"/>
        <xdr:cNvSpPr txBox="1"/>
      </xdr:nvSpPr>
      <xdr:spPr>
        <a:xfrm>
          <a:off x="135128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69342</xdr:rowOff>
    </xdr:from>
    <xdr:to>
      <xdr:col>19</xdr:col>
      <xdr:colOff>6350</xdr:colOff>
      <xdr:row>59</xdr:row>
      <xdr:rowOff>170942</xdr:rowOff>
    </xdr:to>
    <xdr:sp macro="" textlink="">
      <xdr:nvSpPr>
        <xdr:cNvPr id="271" name="円/楕円 270"/>
        <xdr:cNvSpPr/>
      </xdr:nvSpPr>
      <xdr:spPr>
        <a:xfrm>
          <a:off x="12954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155719</xdr:rowOff>
    </xdr:from>
    <xdr:ext cx="762000" cy="259045"/>
    <xdr:sp macro="" textlink="">
      <xdr:nvSpPr>
        <xdr:cNvPr id="272" name="テキスト ボックス 271"/>
        <xdr:cNvSpPr txBox="1"/>
      </xdr:nvSpPr>
      <xdr:spPr>
        <a:xfrm>
          <a:off x="12623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前年度より、１．３ポイント増加している。主な要因としては、国への</a:t>
          </a:r>
          <a:r>
            <a:rPr kumimoji="1" lang="ja-JP" altLang="ja-JP" sz="1300">
              <a:solidFill>
                <a:schemeClr val="dk1"/>
              </a:solidFill>
              <a:effectLst/>
              <a:latin typeface="+mn-lt"/>
              <a:ea typeface="+mn-ea"/>
              <a:cs typeface="+mn-cs"/>
            </a:rPr>
            <a:t>震災復興特別交付税返還金と</a:t>
          </a:r>
          <a:r>
            <a:rPr kumimoji="1" lang="ja-JP" altLang="en-US" sz="1300">
              <a:solidFill>
                <a:schemeClr val="dk1"/>
              </a:solidFill>
              <a:effectLst/>
              <a:latin typeface="+mn-lt"/>
              <a:ea typeface="+mn-ea"/>
              <a:cs typeface="+mn-cs"/>
            </a:rPr>
            <a:t>北秋田市に対する</a:t>
          </a:r>
          <a:r>
            <a:rPr kumimoji="1" lang="ja-JP" altLang="ja-JP" sz="1300">
              <a:solidFill>
                <a:schemeClr val="dk1"/>
              </a:solidFill>
              <a:effectLst/>
              <a:latin typeface="+mn-lt"/>
              <a:ea typeface="+mn-ea"/>
              <a:cs typeface="+mn-cs"/>
            </a:rPr>
            <a:t>常備消防委託料の増加によるものである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北秋田市リサイクルセンター建設費及び北秋田市し尿処理施設建設費による北秋田市への負担金の増加が見込まれる。その他の補助金については、新設の抑制、必要性の低い補助金は見直しや廃止を行う。</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117856</xdr:rowOff>
    </xdr:to>
    <xdr:cxnSp macro="">
      <xdr:nvCxnSpPr>
        <xdr:cNvPr id="303" name="直線コネクタ 302"/>
        <xdr:cNvCxnSpPr/>
      </xdr:nvCxnSpPr>
      <xdr:spPr>
        <a:xfrm>
          <a:off x="15671800" y="65140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117856</xdr:rowOff>
    </xdr:to>
    <xdr:cxnSp macro="">
      <xdr:nvCxnSpPr>
        <xdr:cNvPr id="306" name="直線コネクタ 305"/>
        <xdr:cNvCxnSpPr/>
      </xdr:nvCxnSpPr>
      <xdr:spPr>
        <a:xfrm flipV="1">
          <a:off x="14782800" y="6514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97282</xdr:rowOff>
    </xdr:from>
    <xdr:to>
      <xdr:col>21</xdr:col>
      <xdr:colOff>361950</xdr:colOff>
      <xdr:row>38</xdr:row>
      <xdr:rowOff>117856</xdr:rowOff>
    </xdr:to>
    <xdr:cxnSp macro="">
      <xdr:nvCxnSpPr>
        <xdr:cNvPr id="309" name="直線コネクタ 308"/>
        <xdr:cNvCxnSpPr/>
      </xdr:nvCxnSpPr>
      <xdr:spPr>
        <a:xfrm>
          <a:off x="13893800" y="64409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97282</xdr:rowOff>
    </xdr:to>
    <xdr:cxnSp macro="">
      <xdr:nvCxnSpPr>
        <xdr:cNvPr id="312" name="直線コネクタ 311"/>
        <xdr:cNvCxnSpPr/>
      </xdr:nvCxnSpPr>
      <xdr:spPr>
        <a:xfrm>
          <a:off x="13004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2" name="円/楕円 321"/>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3"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24" name="円/楕円 323"/>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25" name="テキスト ボックス 324"/>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67056</xdr:rowOff>
    </xdr:from>
    <xdr:to>
      <xdr:col>21</xdr:col>
      <xdr:colOff>412750</xdr:colOff>
      <xdr:row>38</xdr:row>
      <xdr:rowOff>168656</xdr:rowOff>
    </xdr:to>
    <xdr:sp macro="" textlink="">
      <xdr:nvSpPr>
        <xdr:cNvPr id="326" name="円/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8" name="円/楕円 327"/>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29" name="テキスト ボックス 328"/>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0" name="円/楕円 329"/>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1" name="テキスト ボックス 330"/>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２ポイント改善しており、類似団体平均、全国平均及び秋田県平均のいずれをも下回っている。主な要因としては、公営住宅建設事業債、一般単独事業債の一部償還が終了したことによる減少である。</a:t>
          </a:r>
          <a:endParaRPr kumimoji="1" lang="en-US" altLang="ja-JP" sz="1300">
            <a:latin typeface="ＭＳ Ｐゴシック"/>
          </a:endParaRPr>
        </a:p>
        <a:p>
          <a:r>
            <a:rPr kumimoji="1" lang="ja-JP" altLang="en-US" sz="1300">
              <a:latin typeface="ＭＳ Ｐゴシック"/>
            </a:rPr>
            <a:t>　今後も集住型宿泊交流施設の建設事業等による地方債の発行があることから、後年度負担が集中しないよう計画的な事業実施する。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94996</xdr:rowOff>
    </xdr:to>
    <xdr:cxnSp macro="">
      <xdr:nvCxnSpPr>
        <xdr:cNvPr id="361" name="直線コネクタ 360"/>
        <xdr:cNvCxnSpPr/>
      </xdr:nvCxnSpPr>
      <xdr:spPr>
        <a:xfrm flipV="1">
          <a:off x="3987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113285</xdr:rowOff>
    </xdr:to>
    <xdr:cxnSp macro="">
      <xdr:nvCxnSpPr>
        <xdr:cNvPr id="364" name="直線コネクタ 363"/>
        <xdr:cNvCxnSpPr/>
      </xdr:nvCxnSpPr>
      <xdr:spPr>
        <a:xfrm flipV="1">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113285</xdr:rowOff>
    </xdr:to>
    <xdr:cxnSp macro="">
      <xdr:nvCxnSpPr>
        <xdr:cNvPr id="367" name="直線コネクタ 366"/>
        <xdr:cNvCxnSpPr/>
      </xdr:nvCxnSpPr>
      <xdr:spPr>
        <a:xfrm>
          <a:off x="2209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113285</xdr:rowOff>
    </xdr:to>
    <xdr:cxnSp macro="">
      <xdr:nvCxnSpPr>
        <xdr:cNvPr id="370" name="直線コネクタ 369"/>
        <xdr:cNvCxnSpPr/>
      </xdr:nvCxnSpPr>
      <xdr:spPr>
        <a:xfrm flipV="1">
          <a:off x="1320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4" name="テキスト ボックス 37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0" name="円/楕円 379"/>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1"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2" name="円/楕円 381"/>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3" name="テキスト ボックス 382"/>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4" name="円/楕円 38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85" name="テキスト ボックス 38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6" name="円/楕円 38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7" name="テキスト ボックス 38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88" name="円/楕円 38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89" name="テキスト ボックス 38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秋田県平均を下回っているが、類似団体平均を４．６ポイント上回っている。主な要因としては、補助費等における国への震災復興特別交付税返還金と北秋田市に対する常備消防委託料の増加によるものである。</a:t>
          </a:r>
          <a:endParaRPr kumimoji="1" lang="en-US" altLang="ja-JP" sz="1300">
            <a:latin typeface="ＭＳ Ｐゴシック"/>
          </a:endParaRPr>
        </a:p>
        <a:p>
          <a:r>
            <a:rPr kumimoji="1" lang="ja-JP" altLang="en-US" sz="1300">
              <a:latin typeface="ＭＳ Ｐゴシック"/>
            </a:rPr>
            <a:t>　今後も、定員適正化計画に基づく職員採用等や補助費等の見直しや廃止による適正化を図る。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31750</xdr:rowOff>
    </xdr:from>
    <xdr:to>
      <xdr:col>24</xdr:col>
      <xdr:colOff>31750</xdr:colOff>
      <xdr:row>79</xdr:row>
      <xdr:rowOff>100330</xdr:rowOff>
    </xdr:to>
    <xdr:cxnSp macro="">
      <xdr:nvCxnSpPr>
        <xdr:cNvPr id="422" name="直線コネクタ 421"/>
        <xdr:cNvCxnSpPr/>
      </xdr:nvCxnSpPr>
      <xdr:spPr>
        <a:xfrm>
          <a:off x="15671800" y="1357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80</xdr:row>
      <xdr:rowOff>50800</xdr:rowOff>
    </xdr:to>
    <xdr:cxnSp macro="">
      <xdr:nvCxnSpPr>
        <xdr:cNvPr id="425" name="直線コネクタ 424"/>
        <xdr:cNvCxnSpPr/>
      </xdr:nvCxnSpPr>
      <xdr:spPr>
        <a:xfrm flipV="1">
          <a:off x="14782800" y="13576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80</xdr:row>
      <xdr:rowOff>50800</xdr:rowOff>
    </xdr:to>
    <xdr:cxnSp macro="">
      <xdr:nvCxnSpPr>
        <xdr:cNvPr id="428" name="直線コネクタ 427"/>
        <xdr:cNvCxnSpPr/>
      </xdr:nvCxnSpPr>
      <xdr:spPr>
        <a:xfrm>
          <a:off x="13893800" y="1363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88900</xdr:rowOff>
    </xdr:from>
    <xdr:to>
      <xdr:col>20</xdr:col>
      <xdr:colOff>158750</xdr:colOff>
      <xdr:row>79</xdr:row>
      <xdr:rowOff>92711</xdr:rowOff>
    </xdr:to>
    <xdr:cxnSp macro="">
      <xdr:nvCxnSpPr>
        <xdr:cNvPr id="431" name="直線コネクタ 430"/>
        <xdr:cNvCxnSpPr/>
      </xdr:nvCxnSpPr>
      <xdr:spPr>
        <a:xfrm flipV="1">
          <a:off x="13004800" y="13633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49530</xdr:rowOff>
    </xdr:from>
    <xdr:to>
      <xdr:col>24</xdr:col>
      <xdr:colOff>82550</xdr:colOff>
      <xdr:row>79</xdr:row>
      <xdr:rowOff>151130</xdr:rowOff>
    </xdr:to>
    <xdr:sp macro="" textlink="">
      <xdr:nvSpPr>
        <xdr:cNvPr id="441" name="円/楕円 440"/>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21607</xdr:rowOff>
    </xdr:from>
    <xdr:ext cx="762000" cy="259045"/>
    <xdr:sp macro="" textlink="">
      <xdr:nvSpPr>
        <xdr:cNvPr id="442"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43" name="円/楕円 442"/>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44" name="テキスト ボックス 443"/>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0</xdr:rowOff>
    </xdr:from>
    <xdr:to>
      <xdr:col>21</xdr:col>
      <xdr:colOff>412750</xdr:colOff>
      <xdr:row>80</xdr:row>
      <xdr:rowOff>101600</xdr:rowOff>
    </xdr:to>
    <xdr:sp macro="" textlink="">
      <xdr:nvSpPr>
        <xdr:cNvPr id="445" name="円/楕円 444"/>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86377</xdr:rowOff>
    </xdr:from>
    <xdr:ext cx="762000" cy="259045"/>
    <xdr:sp macro="" textlink="">
      <xdr:nvSpPr>
        <xdr:cNvPr id="446" name="テキスト ボックス 445"/>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47" name="円/楕円 446"/>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48" name="テキスト ボックス 447"/>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49" name="円/楕円 448"/>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0" name="テキスト ボックス 449"/>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秋田県上小阿仁村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79569</xdr:rowOff>
    </xdr:from>
    <xdr:to>
      <xdr:col>4</xdr:col>
      <xdr:colOff>1117600</xdr:colOff>
      <xdr:row>17</xdr:row>
      <xdr:rowOff>84248</xdr:rowOff>
    </xdr:to>
    <xdr:cxnSp macro="">
      <xdr:nvCxnSpPr>
        <xdr:cNvPr id="47" name="直線コネクタ 46"/>
        <xdr:cNvCxnSpPr/>
      </xdr:nvCxnSpPr>
      <xdr:spPr bwMode="auto">
        <a:xfrm>
          <a:off x="5003800" y="3041844"/>
          <a:ext cx="6477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79569</xdr:rowOff>
    </xdr:from>
    <xdr:to>
      <xdr:col>4</xdr:col>
      <xdr:colOff>469900</xdr:colOff>
      <xdr:row>17</xdr:row>
      <xdr:rowOff>83955</xdr:rowOff>
    </xdr:to>
    <xdr:cxnSp macro="">
      <xdr:nvCxnSpPr>
        <xdr:cNvPr id="50" name="直線コネクタ 49"/>
        <xdr:cNvCxnSpPr/>
      </xdr:nvCxnSpPr>
      <xdr:spPr bwMode="auto">
        <a:xfrm flipV="1">
          <a:off x="4305300" y="3041844"/>
          <a:ext cx="698500" cy="4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83955</xdr:rowOff>
    </xdr:from>
    <xdr:to>
      <xdr:col>3</xdr:col>
      <xdr:colOff>904875</xdr:colOff>
      <xdr:row>17</xdr:row>
      <xdr:rowOff>86470</xdr:rowOff>
    </xdr:to>
    <xdr:cxnSp macro="">
      <xdr:nvCxnSpPr>
        <xdr:cNvPr id="53" name="直線コネクタ 52"/>
        <xdr:cNvCxnSpPr/>
      </xdr:nvCxnSpPr>
      <xdr:spPr bwMode="auto">
        <a:xfrm flipV="1">
          <a:off x="3606800" y="3046230"/>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86470</xdr:rowOff>
    </xdr:from>
    <xdr:to>
      <xdr:col>3</xdr:col>
      <xdr:colOff>206375</xdr:colOff>
      <xdr:row>17</xdr:row>
      <xdr:rowOff>94357</xdr:rowOff>
    </xdr:to>
    <xdr:cxnSp macro="">
      <xdr:nvCxnSpPr>
        <xdr:cNvPr id="56" name="直線コネクタ 55"/>
        <xdr:cNvCxnSpPr/>
      </xdr:nvCxnSpPr>
      <xdr:spPr bwMode="auto">
        <a:xfrm flipV="1">
          <a:off x="2908300" y="3048745"/>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33448</xdr:rowOff>
    </xdr:from>
    <xdr:to>
      <xdr:col>5</xdr:col>
      <xdr:colOff>34925</xdr:colOff>
      <xdr:row>17</xdr:row>
      <xdr:rowOff>135048</xdr:rowOff>
    </xdr:to>
    <xdr:sp macro="" textlink="">
      <xdr:nvSpPr>
        <xdr:cNvPr id="66" name="円/楕円 65"/>
        <xdr:cNvSpPr/>
      </xdr:nvSpPr>
      <xdr:spPr bwMode="auto">
        <a:xfrm>
          <a:off x="5600700" y="299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5525</xdr:rowOff>
    </xdr:from>
    <xdr:ext cx="762000" cy="259045"/>
    <xdr:sp macro="" textlink="">
      <xdr:nvSpPr>
        <xdr:cNvPr id="67" name="人口1人当たり決算額の推移該当値テキスト130"/>
        <xdr:cNvSpPr txBox="1"/>
      </xdr:nvSpPr>
      <xdr:spPr>
        <a:xfrm>
          <a:off x="5740400" y="296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189,535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28769</xdr:rowOff>
    </xdr:from>
    <xdr:to>
      <xdr:col>4</xdr:col>
      <xdr:colOff>520700</xdr:colOff>
      <xdr:row>17</xdr:row>
      <xdr:rowOff>130369</xdr:rowOff>
    </xdr:to>
    <xdr:sp macro="" textlink="">
      <xdr:nvSpPr>
        <xdr:cNvPr id="68" name="円/楕円 67"/>
        <xdr:cNvSpPr/>
      </xdr:nvSpPr>
      <xdr:spPr bwMode="auto">
        <a:xfrm>
          <a:off x="4953000" y="299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140546</xdr:rowOff>
    </xdr:from>
    <xdr:ext cx="736600" cy="259045"/>
    <xdr:sp macro="" textlink="">
      <xdr:nvSpPr>
        <xdr:cNvPr id="69" name="テキスト ボックス 68"/>
        <xdr:cNvSpPr txBox="1"/>
      </xdr:nvSpPr>
      <xdr:spPr>
        <a:xfrm>
          <a:off x="4622800" y="275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33155</xdr:rowOff>
    </xdr:from>
    <xdr:to>
      <xdr:col>3</xdr:col>
      <xdr:colOff>955675</xdr:colOff>
      <xdr:row>17</xdr:row>
      <xdr:rowOff>134755</xdr:rowOff>
    </xdr:to>
    <xdr:sp macro="" textlink="">
      <xdr:nvSpPr>
        <xdr:cNvPr id="70" name="円/楕円 69"/>
        <xdr:cNvSpPr/>
      </xdr:nvSpPr>
      <xdr:spPr bwMode="auto">
        <a:xfrm>
          <a:off x="4254500" y="299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119532</xdr:rowOff>
    </xdr:from>
    <xdr:ext cx="762000" cy="259045"/>
    <xdr:sp macro="" textlink="">
      <xdr:nvSpPr>
        <xdr:cNvPr id="71" name="テキスト ボックス 70"/>
        <xdr:cNvSpPr txBox="1"/>
      </xdr:nvSpPr>
      <xdr:spPr>
        <a:xfrm>
          <a:off x="3924300" y="30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35670</xdr:rowOff>
    </xdr:from>
    <xdr:to>
      <xdr:col>3</xdr:col>
      <xdr:colOff>257175</xdr:colOff>
      <xdr:row>17</xdr:row>
      <xdr:rowOff>137270</xdr:rowOff>
    </xdr:to>
    <xdr:sp macro="" textlink="">
      <xdr:nvSpPr>
        <xdr:cNvPr id="72" name="円/楕円 71"/>
        <xdr:cNvSpPr/>
      </xdr:nvSpPr>
      <xdr:spPr bwMode="auto">
        <a:xfrm>
          <a:off x="3556000" y="299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122047</xdr:rowOff>
    </xdr:from>
    <xdr:ext cx="762000" cy="259045"/>
    <xdr:sp macro="" textlink="">
      <xdr:nvSpPr>
        <xdr:cNvPr id="73" name="テキスト ボックス 72"/>
        <xdr:cNvSpPr txBox="1"/>
      </xdr:nvSpPr>
      <xdr:spPr>
        <a:xfrm>
          <a:off x="3225800" y="308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43557</xdr:rowOff>
    </xdr:from>
    <xdr:to>
      <xdr:col>2</xdr:col>
      <xdr:colOff>692150</xdr:colOff>
      <xdr:row>17</xdr:row>
      <xdr:rowOff>145157</xdr:rowOff>
    </xdr:to>
    <xdr:sp macro="" textlink="">
      <xdr:nvSpPr>
        <xdr:cNvPr id="74" name="円/楕円 73"/>
        <xdr:cNvSpPr/>
      </xdr:nvSpPr>
      <xdr:spPr bwMode="auto">
        <a:xfrm>
          <a:off x="2857500" y="300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129934</xdr:rowOff>
    </xdr:from>
    <xdr:ext cx="762000" cy="259045"/>
    <xdr:sp macro="" textlink="">
      <xdr:nvSpPr>
        <xdr:cNvPr id="75" name="テキスト ボックス 74"/>
        <xdr:cNvSpPr txBox="1"/>
      </xdr:nvSpPr>
      <xdr:spPr>
        <a:xfrm>
          <a:off x="2527300" y="309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276254</xdr:rowOff>
    </xdr:from>
    <xdr:to>
      <xdr:col>4</xdr:col>
      <xdr:colOff>1117600</xdr:colOff>
      <xdr:row>35</xdr:row>
      <xdr:rowOff>276918</xdr:rowOff>
    </xdr:to>
    <xdr:cxnSp macro="">
      <xdr:nvCxnSpPr>
        <xdr:cNvPr id="110" name="直線コネクタ 109"/>
        <xdr:cNvCxnSpPr/>
      </xdr:nvCxnSpPr>
      <xdr:spPr bwMode="auto">
        <a:xfrm>
          <a:off x="5003800" y="6886604"/>
          <a:ext cx="647700" cy="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276254</xdr:rowOff>
    </xdr:from>
    <xdr:to>
      <xdr:col>4</xdr:col>
      <xdr:colOff>469900</xdr:colOff>
      <xdr:row>36</xdr:row>
      <xdr:rowOff>10926</xdr:rowOff>
    </xdr:to>
    <xdr:cxnSp macro="">
      <xdr:nvCxnSpPr>
        <xdr:cNvPr id="113" name="直線コネクタ 112"/>
        <xdr:cNvCxnSpPr/>
      </xdr:nvCxnSpPr>
      <xdr:spPr bwMode="auto">
        <a:xfrm flipV="1">
          <a:off x="4305300" y="6886604"/>
          <a:ext cx="698500" cy="7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333546</xdr:rowOff>
    </xdr:from>
    <xdr:to>
      <xdr:col>3</xdr:col>
      <xdr:colOff>904875</xdr:colOff>
      <xdr:row>36</xdr:row>
      <xdr:rowOff>10926</xdr:rowOff>
    </xdr:to>
    <xdr:cxnSp macro="">
      <xdr:nvCxnSpPr>
        <xdr:cNvPr id="116" name="直線コネクタ 115"/>
        <xdr:cNvCxnSpPr/>
      </xdr:nvCxnSpPr>
      <xdr:spPr bwMode="auto">
        <a:xfrm>
          <a:off x="3606800" y="6943896"/>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265118</xdr:rowOff>
    </xdr:from>
    <xdr:to>
      <xdr:col>3</xdr:col>
      <xdr:colOff>206375</xdr:colOff>
      <xdr:row>35</xdr:row>
      <xdr:rowOff>333546</xdr:rowOff>
    </xdr:to>
    <xdr:cxnSp macro="">
      <xdr:nvCxnSpPr>
        <xdr:cNvPr id="119" name="直線コネクタ 118"/>
        <xdr:cNvCxnSpPr/>
      </xdr:nvCxnSpPr>
      <xdr:spPr bwMode="auto">
        <a:xfrm>
          <a:off x="2908300" y="6875468"/>
          <a:ext cx="698500" cy="6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226118</xdr:rowOff>
    </xdr:from>
    <xdr:to>
      <xdr:col>5</xdr:col>
      <xdr:colOff>34925</xdr:colOff>
      <xdr:row>35</xdr:row>
      <xdr:rowOff>327718</xdr:rowOff>
    </xdr:to>
    <xdr:sp macro="" textlink="">
      <xdr:nvSpPr>
        <xdr:cNvPr id="129" name="円/楕円 128"/>
        <xdr:cNvSpPr/>
      </xdr:nvSpPr>
      <xdr:spPr bwMode="auto">
        <a:xfrm>
          <a:off x="5600700" y="683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71195</xdr:rowOff>
    </xdr:from>
    <xdr:ext cx="762000" cy="259045"/>
    <xdr:sp macro="" textlink="">
      <xdr:nvSpPr>
        <xdr:cNvPr id="130" name="人口1人当たり決算額の推移該当値テキスト445"/>
        <xdr:cNvSpPr txBox="1"/>
      </xdr:nvSpPr>
      <xdr:spPr>
        <a:xfrm>
          <a:off x="5740400" y="668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225454</xdr:rowOff>
    </xdr:from>
    <xdr:to>
      <xdr:col>4</xdr:col>
      <xdr:colOff>520700</xdr:colOff>
      <xdr:row>35</xdr:row>
      <xdr:rowOff>327054</xdr:rowOff>
    </xdr:to>
    <xdr:sp macro="" textlink="">
      <xdr:nvSpPr>
        <xdr:cNvPr id="131" name="円/楕円 130"/>
        <xdr:cNvSpPr/>
      </xdr:nvSpPr>
      <xdr:spPr bwMode="auto">
        <a:xfrm>
          <a:off x="4953000" y="683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337231</xdr:rowOff>
    </xdr:from>
    <xdr:ext cx="736600" cy="259045"/>
    <xdr:sp macro="" textlink="">
      <xdr:nvSpPr>
        <xdr:cNvPr id="132" name="テキスト ボックス 131"/>
        <xdr:cNvSpPr txBox="1"/>
      </xdr:nvSpPr>
      <xdr:spPr>
        <a:xfrm>
          <a:off x="4622800" y="660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303026</xdr:rowOff>
    </xdr:from>
    <xdr:to>
      <xdr:col>3</xdr:col>
      <xdr:colOff>955675</xdr:colOff>
      <xdr:row>36</xdr:row>
      <xdr:rowOff>61726</xdr:rowOff>
    </xdr:to>
    <xdr:sp macro="" textlink="">
      <xdr:nvSpPr>
        <xdr:cNvPr id="133" name="円/楕円 132"/>
        <xdr:cNvSpPr/>
      </xdr:nvSpPr>
      <xdr:spPr bwMode="auto">
        <a:xfrm>
          <a:off x="4254500" y="691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46503</xdr:rowOff>
    </xdr:from>
    <xdr:ext cx="762000" cy="259045"/>
    <xdr:sp macro="" textlink="">
      <xdr:nvSpPr>
        <xdr:cNvPr id="134" name="テキスト ボックス 133"/>
        <xdr:cNvSpPr txBox="1"/>
      </xdr:nvSpPr>
      <xdr:spPr>
        <a:xfrm>
          <a:off x="3924300" y="699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282746</xdr:rowOff>
    </xdr:from>
    <xdr:to>
      <xdr:col>3</xdr:col>
      <xdr:colOff>257175</xdr:colOff>
      <xdr:row>36</xdr:row>
      <xdr:rowOff>41446</xdr:rowOff>
    </xdr:to>
    <xdr:sp macro="" textlink="">
      <xdr:nvSpPr>
        <xdr:cNvPr id="135" name="円/楕円 134"/>
        <xdr:cNvSpPr/>
      </xdr:nvSpPr>
      <xdr:spPr bwMode="auto">
        <a:xfrm>
          <a:off x="3556000" y="6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26223</xdr:rowOff>
    </xdr:from>
    <xdr:ext cx="762000" cy="259045"/>
    <xdr:sp macro="" textlink="">
      <xdr:nvSpPr>
        <xdr:cNvPr id="136" name="テキスト ボックス 135"/>
        <xdr:cNvSpPr txBox="1"/>
      </xdr:nvSpPr>
      <xdr:spPr>
        <a:xfrm>
          <a:off x="3225800" y="697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214318</xdr:rowOff>
    </xdr:from>
    <xdr:to>
      <xdr:col>2</xdr:col>
      <xdr:colOff>692150</xdr:colOff>
      <xdr:row>35</xdr:row>
      <xdr:rowOff>315918</xdr:rowOff>
    </xdr:to>
    <xdr:sp macro="" textlink="">
      <xdr:nvSpPr>
        <xdr:cNvPr id="137" name="円/楕円 136"/>
        <xdr:cNvSpPr/>
      </xdr:nvSpPr>
      <xdr:spPr bwMode="auto">
        <a:xfrm>
          <a:off x="2857500" y="682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300695</xdr:rowOff>
    </xdr:from>
    <xdr:ext cx="762000" cy="259045"/>
    <xdr:sp macro="" textlink="">
      <xdr:nvSpPr>
        <xdr:cNvPr id="138" name="テキスト ボックス 137"/>
        <xdr:cNvSpPr txBox="1"/>
      </xdr:nvSpPr>
      <xdr:spPr>
        <a:xfrm>
          <a:off x="2527300" y="691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120148</xdr:rowOff>
    </xdr:from>
    <xdr:to>
      <xdr:col>6</xdr:col>
      <xdr:colOff>511175</xdr:colOff>
      <xdr:row>38</xdr:row>
      <xdr:rowOff>121399</xdr:rowOff>
    </xdr:to>
    <xdr:cxnSp macro="">
      <xdr:nvCxnSpPr>
        <xdr:cNvPr id="63" name="直線コネクタ 62"/>
        <xdr:cNvCxnSpPr/>
      </xdr:nvCxnSpPr>
      <xdr:spPr>
        <a:xfrm>
          <a:off x="3797300" y="6635248"/>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120148</xdr:rowOff>
    </xdr:from>
    <xdr:to>
      <xdr:col>5</xdr:col>
      <xdr:colOff>358775</xdr:colOff>
      <xdr:row>38</xdr:row>
      <xdr:rowOff>123251</xdr:rowOff>
    </xdr:to>
    <xdr:cxnSp macro="">
      <xdr:nvCxnSpPr>
        <xdr:cNvPr id="66" name="直線コネクタ 65"/>
        <xdr:cNvCxnSpPr/>
      </xdr:nvCxnSpPr>
      <xdr:spPr>
        <a:xfrm flipV="1">
          <a:off x="2908300" y="6635248"/>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121549</xdr:rowOff>
    </xdr:from>
    <xdr:to>
      <xdr:col>4</xdr:col>
      <xdr:colOff>155575</xdr:colOff>
      <xdr:row>38</xdr:row>
      <xdr:rowOff>123251</xdr:rowOff>
    </xdr:to>
    <xdr:cxnSp macro="">
      <xdr:nvCxnSpPr>
        <xdr:cNvPr id="69" name="直線コネクタ 68"/>
        <xdr:cNvCxnSpPr/>
      </xdr:nvCxnSpPr>
      <xdr:spPr>
        <a:xfrm>
          <a:off x="2019300" y="6636649"/>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117284</xdr:rowOff>
    </xdr:from>
    <xdr:to>
      <xdr:col>2</xdr:col>
      <xdr:colOff>638175</xdr:colOff>
      <xdr:row>38</xdr:row>
      <xdr:rowOff>121549</xdr:rowOff>
    </xdr:to>
    <xdr:cxnSp macro="">
      <xdr:nvCxnSpPr>
        <xdr:cNvPr id="72" name="直線コネクタ 71"/>
        <xdr:cNvCxnSpPr/>
      </xdr:nvCxnSpPr>
      <xdr:spPr>
        <a:xfrm>
          <a:off x="1130300" y="663238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70599</xdr:rowOff>
    </xdr:from>
    <xdr:to>
      <xdr:col>6</xdr:col>
      <xdr:colOff>561975</xdr:colOff>
      <xdr:row>39</xdr:row>
      <xdr:rowOff>749</xdr:rowOff>
    </xdr:to>
    <xdr:sp macro="" textlink="">
      <xdr:nvSpPr>
        <xdr:cNvPr id="82" name="円/楕円 81"/>
        <xdr:cNvSpPr/>
      </xdr:nvSpPr>
      <xdr:spPr>
        <a:xfrm>
          <a:off x="4584700" y="65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49026</xdr:rowOff>
    </xdr:from>
    <xdr:ext cx="599010" cy="259045"/>
    <xdr:sp macro="" textlink="">
      <xdr:nvSpPr>
        <xdr:cNvPr id="83" name="人件費該当値テキスト"/>
        <xdr:cNvSpPr txBox="1"/>
      </xdr:nvSpPr>
      <xdr:spPr>
        <a:xfrm>
          <a:off x="4686300" y="656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145,604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69348</xdr:rowOff>
    </xdr:from>
    <xdr:to>
      <xdr:col>5</xdr:col>
      <xdr:colOff>409575</xdr:colOff>
      <xdr:row>38</xdr:row>
      <xdr:rowOff>170948</xdr:rowOff>
    </xdr:to>
    <xdr:sp macro="" textlink="">
      <xdr:nvSpPr>
        <xdr:cNvPr id="84" name="円/楕円 83"/>
        <xdr:cNvSpPr/>
      </xdr:nvSpPr>
      <xdr:spPr>
        <a:xfrm>
          <a:off x="3746500" y="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162075</xdr:rowOff>
    </xdr:from>
    <xdr:ext cx="599010" cy="259045"/>
    <xdr:sp macro="" textlink="">
      <xdr:nvSpPr>
        <xdr:cNvPr id="85" name="テキスト ボックス 84"/>
        <xdr:cNvSpPr txBox="1"/>
      </xdr:nvSpPr>
      <xdr:spPr>
        <a:xfrm>
          <a:off x="3497794" y="66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145,987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72451</xdr:rowOff>
    </xdr:from>
    <xdr:to>
      <xdr:col>4</xdr:col>
      <xdr:colOff>206375</xdr:colOff>
      <xdr:row>39</xdr:row>
      <xdr:rowOff>2601</xdr:rowOff>
    </xdr:to>
    <xdr:sp macro="" textlink="">
      <xdr:nvSpPr>
        <xdr:cNvPr id="86" name="円/楕円 85"/>
        <xdr:cNvSpPr/>
      </xdr:nvSpPr>
      <xdr:spPr>
        <a:xfrm>
          <a:off x="2857500" y="65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165178</xdr:rowOff>
    </xdr:from>
    <xdr:ext cx="599010" cy="259045"/>
    <xdr:sp macro="" textlink="">
      <xdr:nvSpPr>
        <xdr:cNvPr id="87" name="テキスト ボックス 86"/>
        <xdr:cNvSpPr txBox="1"/>
      </xdr:nvSpPr>
      <xdr:spPr>
        <a:xfrm>
          <a:off x="2608794" y="668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70749</xdr:rowOff>
    </xdr:from>
    <xdr:to>
      <xdr:col>3</xdr:col>
      <xdr:colOff>3175</xdr:colOff>
      <xdr:row>39</xdr:row>
      <xdr:rowOff>899</xdr:rowOff>
    </xdr:to>
    <xdr:sp macro="" textlink="">
      <xdr:nvSpPr>
        <xdr:cNvPr id="88" name="円/楕円 87"/>
        <xdr:cNvSpPr/>
      </xdr:nvSpPr>
      <xdr:spPr>
        <a:xfrm>
          <a:off x="19685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163476</xdr:rowOff>
    </xdr:from>
    <xdr:ext cx="599010" cy="259045"/>
    <xdr:sp macro="" textlink="">
      <xdr:nvSpPr>
        <xdr:cNvPr id="89" name="テキスト ボックス 88"/>
        <xdr:cNvSpPr txBox="1"/>
      </xdr:nvSpPr>
      <xdr:spPr>
        <a:xfrm>
          <a:off x="1719794" y="667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145,558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66484</xdr:rowOff>
    </xdr:from>
    <xdr:to>
      <xdr:col>1</xdr:col>
      <xdr:colOff>485775</xdr:colOff>
      <xdr:row>38</xdr:row>
      <xdr:rowOff>168084</xdr:rowOff>
    </xdr:to>
    <xdr:sp macro="" textlink="">
      <xdr:nvSpPr>
        <xdr:cNvPr id="90" name="円/楕円 89"/>
        <xdr:cNvSpPr/>
      </xdr:nvSpPr>
      <xdr:spPr>
        <a:xfrm>
          <a:off x="1079500" y="65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159211</xdr:rowOff>
    </xdr:from>
    <xdr:ext cx="599010" cy="259045"/>
    <xdr:sp macro="" textlink="">
      <xdr:nvSpPr>
        <xdr:cNvPr id="91" name="テキスト ボックス 90"/>
        <xdr:cNvSpPr txBox="1"/>
      </xdr:nvSpPr>
      <xdr:spPr>
        <a:xfrm>
          <a:off x="830794" y="667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44653</xdr:rowOff>
    </xdr:from>
    <xdr:to>
      <xdr:col>6</xdr:col>
      <xdr:colOff>511175</xdr:colOff>
      <xdr:row>58</xdr:row>
      <xdr:rowOff>68186</xdr:rowOff>
    </xdr:to>
    <xdr:cxnSp macro="">
      <xdr:nvCxnSpPr>
        <xdr:cNvPr id="122" name="直線コネクタ 121"/>
        <xdr:cNvCxnSpPr/>
      </xdr:nvCxnSpPr>
      <xdr:spPr>
        <a:xfrm>
          <a:off x="3797300" y="9988753"/>
          <a:ext cx="8382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44653</xdr:rowOff>
    </xdr:from>
    <xdr:to>
      <xdr:col>5</xdr:col>
      <xdr:colOff>358775</xdr:colOff>
      <xdr:row>58</xdr:row>
      <xdr:rowOff>89385</xdr:rowOff>
    </xdr:to>
    <xdr:cxnSp macro="">
      <xdr:nvCxnSpPr>
        <xdr:cNvPr id="125" name="直線コネクタ 124"/>
        <xdr:cNvCxnSpPr/>
      </xdr:nvCxnSpPr>
      <xdr:spPr>
        <a:xfrm flipV="1">
          <a:off x="2908300" y="9988753"/>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86402</xdr:rowOff>
    </xdr:from>
    <xdr:to>
      <xdr:col>4</xdr:col>
      <xdr:colOff>155575</xdr:colOff>
      <xdr:row>58</xdr:row>
      <xdr:rowOff>89385</xdr:rowOff>
    </xdr:to>
    <xdr:cxnSp macro="">
      <xdr:nvCxnSpPr>
        <xdr:cNvPr id="128" name="直線コネクタ 127"/>
        <xdr:cNvCxnSpPr/>
      </xdr:nvCxnSpPr>
      <xdr:spPr>
        <a:xfrm>
          <a:off x="2019300" y="10030502"/>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85963</xdr:rowOff>
    </xdr:from>
    <xdr:to>
      <xdr:col>2</xdr:col>
      <xdr:colOff>638175</xdr:colOff>
      <xdr:row>58</xdr:row>
      <xdr:rowOff>86402</xdr:rowOff>
    </xdr:to>
    <xdr:cxnSp macro="">
      <xdr:nvCxnSpPr>
        <xdr:cNvPr id="131" name="直線コネクタ 130"/>
        <xdr:cNvCxnSpPr/>
      </xdr:nvCxnSpPr>
      <xdr:spPr>
        <a:xfrm>
          <a:off x="1130300" y="10030063"/>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17386</xdr:rowOff>
    </xdr:from>
    <xdr:to>
      <xdr:col>6</xdr:col>
      <xdr:colOff>561975</xdr:colOff>
      <xdr:row>58</xdr:row>
      <xdr:rowOff>118986</xdr:rowOff>
    </xdr:to>
    <xdr:sp macro="" textlink="">
      <xdr:nvSpPr>
        <xdr:cNvPr id="141" name="円/楕円 140"/>
        <xdr:cNvSpPr/>
      </xdr:nvSpPr>
      <xdr:spPr>
        <a:xfrm>
          <a:off x="4584700" y="99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103763</xdr:rowOff>
    </xdr:from>
    <xdr:ext cx="599010" cy="259045"/>
    <xdr:sp macro="" textlink="">
      <xdr:nvSpPr>
        <xdr:cNvPr id="142" name="物件費該当値テキスト"/>
        <xdr:cNvSpPr txBox="1"/>
      </xdr:nvSpPr>
      <xdr:spPr>
        <a:xfrm>
          <a:off x="4686300" y="987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165303</xdr:rowOff>
    </xdr:from>
    <xdr:to>
      <xdr:col>5</xdr:col>
      <xdr:colOff>409575</xdr:colOff>
      <xdr:row>58</xdr:row>
      <xdr:rowOff>95453</xdr:rowOff>
    </xdr:to>
    <xdr:sp macro="" textlink="">
      <xdr:nvSpPr>
        <xdr:cNvPr id="143" name="円/楕円 142"/>
        <xdr:cNvSpPr/>
      </xdr:nvSpPr>
      <xdr:spPr>
        <a:xfrm>
          <a:off x="3746500" y="99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86580</xdr:rowOff>
    </xdr:from>
    <xdr:ext cx="599010" cy="259045"/>
    <xdr:sp macro="" textlink="">
      <xdr:nvSpPr>
        <xdr:cNvPr id="144" name="テキスト ボックス 143"/>
        <xdr:cNvSpPr txBox="1"/>
      </xdr:nvSpPr>
      <xdr:spPr>
        <a:xfrm>
          <a:off x="3497794" y="100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38585</xdr:rowOff>
    </xdr:from>
    <xdr:to>
      <xdr:col>4</xdr:col>
      <xdr:colOff>206375</xdr:colOff>
      <xdr:row>58</xdr:row>
      <xdr:rowOff>140185</xdr:rowOff>
    </xdr:to>
    <xdr:sp macro="" textlink="">
      <xdr:nvSpPr>
        <xdr:cNvPr id="145" name="円/楕円 144"/>
        <xdr:cNvSpPr/>
      </xdr:nvSpPr>
      <xdr:spPr>
        <a:xfrm>
          <a:off x="2857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131312</xdr:rowOff>
    </xdr:from>
    <xdr:ext cx="599010" cy="259045"/>
    <xdr:sp macro="" textlink="">
      <xdr:nvSpPr>
        <xdr:cNvPr id="146" name="テキスト ボックス 145"/>
        <xdr:cNvSpPr txBox="1"/>
      </xdr:nvSpPr>
      <xdr:spPr>
        <a:xfrm>
          <a:off x="2608794" y="100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35602</xdr:rowOff>
    </xdr:from>
    <xdr:to>
      <xdr:col>3</xdr:col>
      <xdr:colOff>3175</xdr:colOff>
      <xdr:row>58</xdr:row>
      <xdr:rowOff>137202</xdr:rowOff>
    </xdr:to>
    <xdr:sp macro="" textlink="">
      <xdr:nvSpPr>
        <xdr:cNvPr id="147" name="円/楕円 146"/>
        <xdr:cNvSpPr/>
      </xdr:nvSpPr>
      <xdr:spPr>
        <a:xfrm>
          <a:off x="1968500" y="997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128329</xdr:rowOff>
    </xdr:from>
    <xdr:ext cx="599010" cy="259045"/>
    <xdr:sp macro="" textlink="">
      <xdr:nvSpPr>
        <xdr:cNvPr id="148" name="テキスト ボックス 147"/>
        <xdr:cNvSpPr txBox="1"/>
      </xdr:nvSpPr>
      <xdr:spPr>
        <a:xfrm>
          <a:off x="1719794" y="1007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35163</xdr:rowOff>
    </xdr:from>
    <xdr:to>
      <xdr:col>1</xdr:col>
      <xdr:colOff>485775</xdr:colOff>
      <xdr:row>58</xdr:row>
      <xdr:rowOff>136763</xdr:rowOff>
    </xdr:to>
    <xdr:sp macro="" textlink="">
      <xdr:nvSpPr>
        <xdr:cNvPr id="149" name="円/楕円 148"/>
        <xdr:cNvSpPr/>
      </xdr:nvSpPr>
      <xdr:spPr>
        <a:xfrm>
          <a:off x="1079500" y="99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127890</xdr:rowOff>
    </xdr:from>
    <xdr:ext cx="599010" cy="259045"/>
    <xdr:sp macro="" textlink="">
      <xdr:nvSpPr>
        <xdr:cNvPr id="150" name="テキスト ボックス 149"/>
        <xdr:cNvSpPr txBox="1"/>
      </xdr:nvSpPr>
      <xdr:spPr>
        <a:xfrm>
          <a:off x="830794" y="1007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96971</xdr:rowOff>
    </xdr:from>
    <xdr:to>
      <xdr:col>6</xdr:col>
      <xdr:colOff>511175</xdr:colOff>
      <xdr:row>75</xdr:row>
      <xdr:rowOff>121374</xdr:rowOff>
    </xdr:to>
    <xdr:cxnSp macro="">
      <xdr:nvCxnSpPr>
        <xdr:cNvPr id="179" name="直線コネクタ 178"/>
        <xdr:cNvCxnSpPr/>
      </xdr:nvCxnSpPr>
      <xdr:spPr>
        <a:xfrm flipV="1">
          <a:off x="3797300" y="12784271"/>
          <a:ext cx="838200" cy="19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73596</xdr:rowOff>
    </xdr:from>
    <xdr:to>
      <xdr:col>5</xdr:col>
      <xdr:colOff>358775</xdr:colOff>
      <xdr:row>75</xdr:row>
      <xdr:rowOff>121374</xdr:rowOff>
    </xdr:to>
    <xdr:cxnSp macro="">
      <xdr:nvCxnSpPr>
        <xdr:cNvPr id="182" name="直線コネクタ 181"/>
        <xdr:cNvCxnSpPr/>
      </xdr:nvCxnSpPr>
      <xdr:spPr>
        <a:xfrm>
          <a:off x="2908300" y="12760896"/>
          <a:ext cx="889000" cy="2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73596</xdr:rowOff>
    </xdr:from>
    <xdr:to>
      <xdr:col>4</xdr:col>
      <xdr:colOff>155575</xdr:colOff>
      <xdr:row>75</xdr:row>
      <xdr:rowOff>63862</xdr:rowOff>
    </xdr:to>
    <xdr:cxnSp macro="">
      <xdr:nvCxnSpPr>
        <xdr:cNvPr id="185" name="直線コネクタ 184"/>
        <xdr:cNvCxnSpPr/>
      </xdr:nvCxnSpPr>
      <xdr:spPr>
        <a:xfrm flipV="1">
          <a:off x="2019300" y="12760896"/>
          <a:ext cx="889000" cy="1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67822</xdr:rowOff>
    </xdr:from>
    <xdr:ext cx="534377" cy="259045"/>
    <xdr:sp macro="" textlink="">
      <xdr:nvSpPr>
        <xdr:cNvPr id="187" name="テキスト ボックス 186"/>
        <xdr:cNvSpPr txBox="1"/>
      </xdr:nvSpPr>
      <xdr:spPr>
        <a:xfrm>
          <a:off x="2641111" y="132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55994</xdr:rowOff>
    </xdr:from>
    <xdr:to>
      <xdr:col>2</xdr:col>
      <xdr:colOff>638175</xdr:colOff>
      <xdr:row>75</xdr:row>
      <xdr:rowOff>63862</xdr:rowOff>
    </xdr:to>
    <xdr:cxnSp macro="">
      <xdr:nvCxnSpPr>
        <xdr:cNvPr id="188" name="直線コネクタ 187"/>
        <xdr:cNvCxnSpPr/>
      </xdr:nvCxnSpPr>
      <xdr:spPr>
        <a:xfrm>
          <a:off x="1130300" y="1291474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100759</xdr:rowOff>
    </xdr:from>
    <xdr:ext cx="534377" cy="259045"/>
    <xdr:sp macro="" textlink="">
      <xdr:nvSpPr>
        <xdr:cNvPr id="190" name="テキスト ボックス 189"/>
        <xdr:cNvSpPr txBox="1"/>
      </xdr:nvSpPr>
      <xdr:spPr>
        <a:xfrm>
          <a:off x="1752111" y="133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130897</xdr:rowOff>
    </xdr:from>
    <xdr:ext cx="534377" cy="259045"/>
    <xdr:sp macro="" textlink="">
      <xdr:nvSpPr>
        <xdr:cNvPr id="192" name="テキスト ボックス 191"/>
        <xdr:cNvSpPr txBox="1"/>
      </xdr:nvSpPr>
      <xdr:spPr>
        <a:xfrm>
          <a:off x="863111" y="133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46171</xdr:rowOff>
    </xdr:from>
    <xdr:to>
      <xdr:col>6</xdr:col>
      <xdr:colOff>561975</xdr:colOff>
      <xdr:row>74</xdr:row>
      <xdr:rowOff>147771</xdr:rowOff>
    </xdr:to>
    <xdr:sp macro="" textlink="">
      <xdr:nvSpPr>
        <xdr:cNvPr id="198" name="円/楕円 197"/>
        <xdr:cNvSpPr/>
      </xdr:nvSpPr>
      <xdr:spPr>
        <a:xfrm>
          <a:off x="4584700" y="127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69048</xdr:rowOff>
    </xdr:from>
    <xdr:ext cx="534377" cy="259045"/>
    <xdr:sp macro="" textlink="">
      <xdr:nvSpPr>
        <xdr:cNvPr id="199" name="維持補修費該当値テキスト"/>
        <xdr:cNvSpPr txBox="1"/>
      </xdr:nvSpPr>
      <xdr:spPr>
        <a:xfrm>
          <a:off x="4686300" y="125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70574</xdr:rowOff>
    </xdr:from>
    <xdr:to>
      <xdr:col>5</xdr:col>
      <xdr:colOff>409575</xdr:colOff>
      <xdr:row>76</xdr:row>
      <xdr:rowOff>724</xdr:rowOff>
    </xdr:to>
    <xdr:sp macro="" textlink="">
      <xdr:nvSpPr>
        <xdr:cNvPr id="200" name="円/楕円 199"/>
        <xdr:cNvSpPr/>
      </xdr:nvSpPr>
      <xdr:spPr>
        <a:xfrm>
          <a:off x="3746500" y="129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17251</xdr:rowOff>
    </xdr:from>
    <xdr:ext cx="534377" cy="259045"/>
    <xdr:sp macro="" textlink="">
      <xdr:nvSpPr>
        <xdr:cNvPr id="201" name="テキスト ボックス 200"/>
        <xdr:cNvSpPr txBox="1"/>
      </xdr:nvSpPr>
      <xdr:spPr>
        <a:xfrm>
          <a:off x="3530111" y="127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22796</xdr:rowOff>
    </xdr:from>
    <xdr:to>
      <xdr:col>4</xdr:col>
      <xdr:colOff>206375</xdr:colOff>
      <xdr:row>74</xdr:row>
      <xdr:rowOff>124396</xdr:rowOff>
    </xdr:to>
    <xdr:sp macro="" textlink="">
      <xdr:nvSpPr>
        <xdr:cNvPr id="202" name="円/楕円 201"/>
        <xdr:cNvSpPr/>
      </xdr:nvSpPr>
      <xdr:spPr>
        <a:xfrm>
          <a:off x="2857500" y="127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140923</xdr:rowOff>
    </xdr:from>
    <xdr:ext cx="534377" cy="259045"/>
    <xdr:sp macro="" textlink="">
      <xdr:nvSpPr>
        <xdr:cNvPr id="203" name="テキスト ボックス 202"/>
        <xdr:cNvSpPr txBox="1"/>
      </xdr:nvSpPr>
      <xdr:spPr>
        <a:xfrm>
          <a:off x="2641111" y="124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13062</xdr:rowOff>
    </xdr:from>
    <xdr:to>
      <xdr:col>3</xdr:col>
      <xdr:colOff>3175</xdr:colOff>
      <xdr:row>75</xdr:row>
      <xdr:rowOff>114662</xdr:rowOff>
    </xdr:to>
    <xdr:sp macro="" textlink="">
      <xdr:nvSpPr>
        <xdr:cNvPr id="204" name="円/楕円 203"/>
        <xdr:cNvSpPr/>
      </xdr:nvSpPr>
      <xdr:spPr>
        <a:xfrm>
          <a:off x="1968500" y="128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131189</xdr:rowOff>
    </xdr:from>
    <xdr:ext cx="534377" cy="259045"/>
    <xdr:sp macro="" textlink="">
      <xdr:nvSpPr>
        <xdr:cNvPr id="205" name="テキスト ボックス 204"/>
        <xdr:cNvSpPr txBox="1"/>
      </xdr:nvSpPr>
      <xdr:spPr>
        <a:xfrm>
          <a:off x="1752111" y="126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5194</xdr:rowOff>
    </xdr:from>
    <xdr:to>
      <xdr:col>1</xdr:col>
      <xdr:colOff>485775</xdr:colOff>
      <xdr:row>75</xdr:row>
      <xdr:rowOff>106794</xdr:rowOff>
    </xdr:to>
    <xdr:sp macro="" textlink="">
      <xdr:nvSpPr>
        <xdr:cNvPr id="206" name="円/楕円 205"/>
        <xdr:cNvSpPr/>
      </xdr:nvSpPr>
      <xdr:spPr>
        <a:xfrm>
          <a:off x="1079500" y="12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123321</xdr:rowOff>
    </xdr:from>
    <xdr:ext cx="534377" cy="259045"/>
    <xdr:sp macro="" textlink="">
      <xdr:nvSpPr>
        <xdr:cNvPr id="207" name="テキスト ボックス 206"/>
        <xdr:cNvSpPr txBox="1"/>
      </xdr:nvSpPr>
      <xdr:spPr>
        <a:xfrm>
          <a:off x="863111" y="12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25730</xdr:rowOff>
    </xdr:from>
    <xdr:to>
      <xdr:col>6</xdr:col>
      <xdr:colOff>511175</xdr:colOff>
      <xdr:row>96</xdr:row>
      <xdr:rowOff>141312</xdr:rowOff>
    </xdr:to>
    <xdr:cxnSp macro="">
      <xdr:nvCxnSpPr>
        <xdr:cNvPr id="237" name="直線コネクタ 236"/>
        <xdr:cNvCxnSpPr/>
      </xdr:nvCxnSpPr>
      <xdr:spPr>
        <a:xfrm flipV="1">
          <a:off x="3797300" y="16484930"/>
          <a:ext cx="838200" cy="1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114515</xdr:rowOff>
    </xdr:from>
    <xdr:to>
      <xdr:col>5</xdr:col>
      <xdr:colOff>358775</xdr:colOff>
      <xdr:row>96</xdr:row>
      <xdr:rowOff>141312</xdr:rowOff>
    </xdr:to>
    <xdr:cxnSp macro="">
      <xdr:nvCxnSpPr>
        <xdr:cNvPr id="240" name="直線コネクタ 239"/>
        <xdr:cNvCxnSpPr/>
      </xdr:nvCxnSpPr>
      <xdr:spPr>
        <a:xfrm>
          <a:off x="2908300" y="1657371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114515</xdr:rowOff>
    </xdr:from>
    <xdr:to>
      <xdr:col>4</xdr:col>
      <xdr:colOff>155575</xdr:colOff>
      <xdr:row>97</xdr:row>
      <xdr:rowOff>20320</xdr:rowOff>
    </xdr:to>
    <xdr:cxnSp macro="">
      <xdr:nvCxnSpPr>
        <xdr:cNvPr id="243" name="直線コネクタ 242"/>
        <xdr:cNvCxnSpPr/>
      </xdr:nvCxnSpPr>
      <xdr:spPr>
        <a:xfrm flipV="1">
          <a:off x="2019300" y="16573715"/>
          <a:ext cx="889000" cy="7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19042</xdr:rowOff>
    </xdr:from>
    <xdr:ext cx="534377" cy="259045"/>
    <xdr:sp macro="" textlink="">
      <xdr:nvSpPr>
        <xdr:cNvPr id="245" name="テキスト ボックス 244"/>
        <xdr:cNvSpPr txBox="1"/>
      </xdr:nvSpPr>
      <xdr:spPr>
        <a:xfrm>
          <a:off x="2641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20320</xdr:rowOff>
    </xdr:from>
    <xdr:to>
      <xdr:col>2</xdr:col>
      <xdr:colOff>638175</xdr:colOff>
      <xdr:row>97</xdr:row>
      <xdr:rowOff>20510</xdr:rowOff>
    </xdr:to>
    <xdr:cxnSp macro="">
      <xdr:nvCxnSpPr>
        <xdr:cNvPr id="246" name="直線コネクタ 245"/>
        <xdr:cNvCxnSpPr/>
      </xdr:nvCxnSpPr>
      <xdr:spPr>
        <a:xfrm flipV="1">
          <a:off x="1130300" y="1665097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84599</xdr:rowOff>
    </xdr:from>
    <xdr:ext cx="534377" cy="259045"/>
    <xdr:sp macro="" textlink="">
      <xdr:nvSpPr>
        <xdr:cNvPr id="248" name="テキスト ボックス 247"/>
        <xdr:cNvSpPr txBox="1"/>
      </xdr:nvSpPr>
      <xdr:spPr>
        <a:xfrm>
          <a:off x="1752111" y="167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92676</xdr:rowOff>
    </xdr:from>
    <xdr:ext cx="534377" cy="259045"/>
    <xdr:sp macro="" textlink="">
      <xdr:nvSpPr>
        <xdr:cNvPr id="250" name="テキスト ボックス 249"/>
        <xdr:cNvSpPr txBox="1"/>
      </xdr:nvSpPr>
      <xdr:spPr>
        <a:xfrm>
          <a:off x="863111" y="16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146380</xdr:rowOff>
    </xdr:from>
    <xdr:to>
      <xdr:col>6</xdr:col>
      <xdr:colOff>561975</xdr:colOff>
      <xdr:row>96</xdr:row>
      <xdr:rowOff>76530</xdr:rowOff>
    </xdr:to>
    <xdr:sp macro="" textlink="">
      <xdr:nvSpPr>
        <xdr:cNvPr id="256" name="円/楕円 255"/>
        <xdr:cNvSpPr/>
      </xdr:nvSpPr>
      <xdr:spPr>
        <a:xfrm>
          <a:off x="45847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169257</xdr:rowOff>
    </xdr:from>
    <xdr:ext cx="534377" cy="259045"/>
    <xdr:sp macro="" textlink="">
      <xdr:nvSpPr>
        <xdr:cNvPr id="257" name="扶助費該当値テキスト"/>
        <xdr:cNvSpPr txBox="1"/>
      </xdr:nvSpPr>
      <xdr:spPr>
        <a:xfrm>
          <a:off x="4686300" y="162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90512</xdr:rowOff>
    </xdr:from>
    <xdr:to>
      <xdr:col>5</xdr:col>
      <xdr:colOff>409575</xdr:colOff>
      <xdr:row>97</xdr:row>
      <xdr:rowOff>20662</xdr:rowOff>
    </xdr:to>
    <xdr:sp macro="" textlink="">
      <xdr:nvSpPr>
        <xdr:cNvPr id="258" name="円/楕円 257"/>
        <xdr:cNvSpPr/>
      </xdr:nvSpPr>
      <xdr:spPr>
        <a:xfrm>
          <a:off x="3746500" y="16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37189</xdr:rowOff>
    </xdr:from>
    <xdr:ext cx="534377" cy="259045"/>
    <xdr:sp macro="" textlink="">
      <xdr:nvSpPr>
        <xdr:cNvPr id="259" name="テキスト ボックス 258"/>
        <xdr:cNvSpPr txBox="1"/>
      </xdr:nvSpPr>
      <xdr:spPr>
        <a:xfrm>
          <a:off x="3530111" y="163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63715</xdr:rowOff>
    </xdr:from>
    <xdr:to>
      <xdr:col>4</xdr:col>
      <xdr:colOff>206375</xdr:colOff>
      <xdr:row>96</xdr:row>
      <xdr:rowOff>165315</xdr:rowOff>
    </xdr:to>
    <xdr:sp macro="" textlink="">
      <xdr:nvSpPr>
        <xdr:cNvPr id="260" name="円/楕円 259"/>
        <xdr:cNvSpPr/>
      </xdr:nvSpPr>
      <xdr:spPr>
        <a:xfrm>
          <a:off x="2857500" y="165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10392</xdr:rowOff>
    </xdr:from>
    <xdr:ext cx="534377" cy="259045"/>
    <xdr:sp macro="" textlink="">
      <xdr:nvSpPr>
        <xdr:cNvPr id="261" name="テキスト ボックス 260"/>
        <xdr:cNvSpPr txBox="1"/>
      </xdr:nvSpPr>
      <xdr:spPr>
        <a:xfrm>
          <a:off x="2641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140970</xdr:rowOff>
    </xdr:from>
    <xdr:to>
      <xdr:col>3</xdr:col>
      <xdr:colOff>3175</xdr:colOff>
      <xdr:row>97</xdr:row>
      <xdr:rowOff>71120</xdr:rowOff>
    </xdr:to>
    <xdr:sp macro="" textlink="">
      <xdr:nvSpPr>
        <xdr:cNvPr id="262" name="円/楕円 261"/>
        <xdr:cNvSpPr/>
      </xdr:nvSpPr>
      <xdr:spPr>
        <a:xfrm>
          <a:off x="1968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87647</xdr:rowOff>
    </xdr:from>
    <xdr:ext cx="534377" cy="259045"/>
    <xdr:sp macro="" textlink="">
      <xdr:nvSpPr>
        <xdr:cNvPr id="263" name="テキスト ボックス 262"/>
        <xdr:cNvSpPr txBox="1"/>
      </xdr:nvSpPr>
      <xdr:spPr>
        <a:xfrm>
          <a:off x="1752111" y="163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141160</xdr:rowOff>
    </xdr:from>
    <xdr:to>
      <xdr:col>1</xdr:col>
      <xdr:colOff>485775</xdr:colOff>
      <xdr:row>97</xdr:row>
      <xdr:rowOff>71310</xdr:rowOff>
    </xdr:to>
    <xdr:sp macro="" textlink="">
      <xdr:nvSpPr>
        <xdr:cNvPr id="264" name="円/楕円 263"/>
        <xdr:cNvSpPr/>
      </xdr:nvSpPr>
      <xdr:spPr>
        <a:xfrm>
          <a:off x="1079500" y="166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87837</xdr:rowOff>
    </xdr:from>
    <xdr:ext cx="534377" cy="259045"/>
    <xdr:sp macro="" textlink="">
      <xdr:nvSpPr>
        <xdr:cNvPr id="265" name="テキスト ボックス 264"/>
        <xdr:cNvSpPr txBox="1"/>
      </xdr:nvSpPr>
      <xdr:spPr>
        <a:xfrm>
          <a:off x="863111" y="163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87793</xdr:rowOff>
    </xdr:from>
    <xdr:to>
      <xdr:col>15</xdr:col>
      <xdr:colOff>180975</xdr:colOff>
      <xdr:row>36</xdr:row>
      <xdr:rowOff>114600</xdr:rowOff>
    </xdr:to>
    <xdr:cxnSp macro="">
      <xdr:nvCxnSpPr>
        <xdr:cNvPr id="294" name="直線コネクタ 293"/>
        <xdr:cNvCxnSpPr/>
      </xdr:nvCxnSpPr>
      <xdr:spPr>
        <a:xfrm flipV="1">
          <a:off x="9639300" y="6259993"/>
          <a:ext cx="8382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114600</xdr:rowOff>
    </xdr:from>
    <xdr:to>
      <xdr:col>14</xdr:col>
      <xdr:colOff>28575</xdr:colOff>
      <xdr:row>36</xdr:row>
      <xdr:rowOff>135753</xdr:rowOff>
    </xdr:to>
    <xdr:cxnSp macro="">
      <xdr:nvCxnSpPr>
        <xdr:cNvPr id="297" name="直線コネクタ 296"/>
        <xdr:cNvCxnSpPr/>
      </xdr:nvCxnSpPr>
      <xdr:spPr>
        <a:xfrm flipV="1">
          <a:off x="8750300" y="6286800"/>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135753</xdr:rowOff>
    </xdr:from>
    <xdr:to>
      <xdr:col>12</xdr:col>
      <xdr:colOff>511175</xdr:colOff>
      <xdr:row>37</xdr:row>
      <xdr:rowOff>22642</xdr:rowOff>
    </xdr:to>
    <xdr:cxnSp macro="">
      <xdr:nvCxnSpPr>
        <xdr:cNvPr id="300" name="直線コネクタ 299"/>
        <xdr:cNvCxnSpPr/>
      </xdr:nvCxnSpPr>
      <xdr:spPr>
        <a:xfrm flipV="1">
          <a:off x="7861300" y="6307953"/>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22642</xdr:rowOff>
    </xdr:from>
    <xdr:to>
      <xdr:col>11</xdr:col>
      <xdr:colOff>307975</xdr:colOff>
      <xdr:row>37</xdr:row>
      <xdr:rowOff>23884</xdr:rowOff>
    </xdr:to>
    <xdr:cxnSp macro="">
      <xdr:nvCxnSpPr>
        <xdr:cNvPr id="303" name="直線コネクタ 302"/>
        <xdr:cNvCxnSpPr/>
      </xdr:nvCxnSpPr>
      <xdr:spPr>
        <a:xfrm flipV="1">
          <a:off x="6972300" y="6366292"/>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36993</xdr:rowOff>
    </xdr:from>
    <xdr:to>
      <xdr:col>15</xdr:col>
      <xdr:colOff>231775</xdr:colOff>
      <xdr:row>36</xdr:row>
      <xdr:rowOff>138593</xdr:rowOff>
    </xdr:to>
    <xdr:sp macro="" textlink="">
      <xdr:nvSpPr>
        <xdr:cNvPr id="313" name="円/楕円 312"/>
        <xdr:cNvSpPr/>
      </xdr:nvSpPr>
      <xdr:spPr>
        <a:xfrm>
          <a:off x="10426700" y="62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15420</xdr:rowOff>
    </xdr:from>
    <xdr:ext cx="599010" cy="259045"/>
    <xdr:sp macro="" textlink="">
      <xdr:nvSpPr>
        <xdr:cNvPr id="314" name="補助費等該当値テキスト"/>
        <xdr:cNvSpPr txBox="1"/>
      </xdr:nvSpPr>
      <xdr:spPr>
        <a:xfrm>
          <a:off x="10528300" y="618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63800</xdr:rowOff>
    </xdr:from>
    <xdr:to>
      <xdr:col>14</xdr:col>
      <xdr:colOff>79375</xdr:colOff>
      <xdr:row>36</xdr:row>
      <xdr:rowOff>165400</xdr:rowOff>
    </xdr:to>
    <xdr:sp macro="" textlink="">
      <xdr:nvSpPr>
        <xdr:cNvPr id="315" name="円/楕円 314"/>
        <xdr:cNvSpPr/>
      </xdr:nvSpPr>
      <xdr:spPr>
        <a:xfrm>
          <a:off x="95885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156527</xdr:rowOff>
    </xdr:from>
    <xdr:ext cx="599010" cy="259045"/>
    <xdr:sp macro="" textlink="">
      <xdr:nvSpPr>
        <xdr:cNvPr id="316" name="テキスト ボックス 315"/>
        <xdr:cNvSpPr txBox="1"/>
      </xdr:nvSpPr>
      <xdr:spPr>
        <a:xfrm>
          <a:off x="9339794" y="632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84953</xdr:rowOff>
    </xdr:from>
    <xdr:to>
      <xdr:col>12</xdr:col>
      <xdr:colOff>561975</xdr:colOff>
      <xdr:row>37</xdr:row>
      <xdr:rowOff>15103</xdr:rowOff>
    </xdr:to>
    <xdr:sp macro="" textlink="">
      <xdr:nvSpPr>
        <xdr:cNvPr id="317" name="円/楕円 316"/>
        <xdr:cNvSpPr/>
      </xdr:nvSpPr>
      <xdr:spPr>
        <a:xfrm>
          <a:off x="8699500" y="62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6230</xdr:rowOff>
    </xdr:from>
    <xdr:ext cx="599010" cy="259045"/>
    <xdr:sp macro="" textlink="">
      <xdr:nvSpPr>
        <xdr:cNvPr id="318" name="テキスト ボックス 317"/>
        <xdr:cNvSpPr txBox="1"/>
      </xdr:nvSpPr>
      <xdr:spPr>
        <a:xfrm>
          <a:off x="8450794" y="634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143292</xdr:rowOff>
    </xdr:from>
    <xdr:to>
      <xdr:col>11</xdr:col>
      <xdr:colOff>358775</xdr:colOff>
      <xdr:row>37</xdr:row>
      <xdr:rowOff>73442</xdr:rowOff>
    </xdr:to>
    <xdr:sp macro="" textlink="">
      <xdr:nvSpPr>
        <xdr:cNvPr id="319" name="円/楕円 318"/>
        <xdr:cNvSpPr/>
      </xdr:nvSpPr>
      <xdr:spPr>
        <a:xfrm>
          <a:off x="7810500" y="63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64569</xdr:rowOff>
    </xdr:from>
    <xdr:ext cx="534377" cy="259045"/>
    <xdr:sp macro="" textlink="">
      <xdr:nvSpPr>
        <xdr:cNvPr id="320" name="テキスト ボックス 319"/>
        <xdr:cNvSpPr txBox="1"/>
      </xdr:nvSpPr>
      <xdr:spPr>
        <a:xfrm>
          <a:off x="7594111" y="640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144534</xdr:rowOff>
    </xdr:from>
    <xdr:to>
      <xdr:col>10</xdr:col>
      <xdr:colOff>155575</xdr:colOff>
      <xdr:row>37</xdr:row>
      <xdr:rowOff>74684</xdr:rowOff>
    </xdr:to>
    <xdr:sp macro="" textlink="">
      <xdr:nvSpPr>
        <xdr:cNvPr id="321" name="円/楕円 320"/>
        <xdr:cNvSpPr/>
      </xdr:nvSpPr>
      <xdr:spPr>
        <a:xfrm>
          <a:off x="6921500" y="63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65811</xdr:rowOff>
    </xdr:from>
    <xdr:ext cx="534377" cy="259045"/>
    <xdr:sp macro="" textlink="">
      <xdr:nvSpPr>
        <xdr:cNvPr id="322" name="テキスト ボックス 321"/>
        <xdr:cNvSpPr txBox="1"/>
      </xdr:nvSpPr>
      <xdr:spPr>
        <a:xfrm>
          <a:off x="6705111" y="640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87628</xdr:rowOff>
    </xdr:from>
    <xdr:to>
      <xdr:col>15</xdr:col>
      <xdr:colOff>180975</xdr:colOff>
      <xdr:row>58</xdr:row>
      <xdr:rowOff>101063</xdr:rowOff>
    </xdr:to>
    <xdr:cxnSp macro="">
      <xdr:nvCxnSpPr>
        <xdr:cNvPr id="349" name="直線コネクタ 348"/>
        <xdr:cNvCxnSpPr/>
      </xdr:nvCxnSpPr>
      <xdr:spPr>
        <a:xfrm flipV="1">
          <a:off x="9639300" y="10031728"/>
          <a:ext cx="8382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60069</xdr:rowOff>
    </xdr:from>
    <xdr:to>
      <xdr:col>14</xdr:col>
      <xdr:colOff>28575</xdr:colOff>
      <xdr:row>58</xdr:row>
      <xdr:rowOff>101063</xdr:rowOff>
    </xdr:to>
    <xdr:cxnSp macro="">
      <xdr:nvCxnSpPr>
        <xdr:cNvPr id="352" name="直線コネクタ 351"/>
        <xdr:cNvCxnSpPr/>
      </xdr:nvCxnSpPr>
      <xdr:spPr>
        <a:xfrm>
          <a:off x="8750300" y="10004169"/>
          <a:ext cx="889000" cy="4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60069</xdr:rowOff>
    </xdr:from>
    <xdr:to>
      <xdr:col>12</xdr:col>
      <xdr:colOff>511175</xdr:colOff>
      <xdr:row>58</xdr:row>
      <xdr:rowOff>96864</xdr:rowOff>
    </xdr:to>
    <xdr:cxnSp macro="">
      <xdr:nvCxnSpPr>
        <xdr:cNvPr id="355" name="直線コネクタ 354"/>
        <xdr:cNvCxnSpPr/>
      </xdr:nvCxnSpPr>
      <xdr:spPr>
        <a:xfrm flipV="1">
          <a:off x="7861300" y="10004169"/>
          <a:ext cx="889000" cy="3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84616</xdr:rowOff>
    </xdr:from>
    <xdr:to>
      <xdr:col>11</xdr:col>
      <xdr:colOff>307975</xdr:colOff>
      <xdr:row>58</xdr:row>
      <xdr:rowOff>96864</xdr:rowOff>
    </xdr:to>
    <xdr:cxnSp macro="">
      <xdr:nvCxnSpPr>
        <xdr:cNvPr id="358" name="直線コネクタ 357"/>
        <xdr:cNvCxnSpPr/>
      </xdr:nvCxnSpPr>
      <xdr:spPr>
        <a:xfrm>
          <a:off x="6972300" y="10028716"/>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36828</xdr:rowOff>
    </xdr:from>
    <xdr:to>
      <xdr:col>15</xdr:col>
      <xdr:colOff>231775</xdr:colOff>
      <xdr:row>58</xdr:row>
      <xdr:rowOff>138428</xdr:rowOff>
    </xdr:to>
    <xdr:sp macro="" textlink="">
      <xdr:nvSpPr>
        <xdr:cNvPr id="368" name="円/楕円 367"/>
        <xdr:cNvSpPr/>
      </xdr:nvSpPr>
      <xdr:spPr>
        <a:xfrm>
          <a:off x="10426700" y="99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50263</xdr:rowOff>
    </xdr:from>
    <xdr:to>
      <xdr:col>14</xdr:col>
      <xdr:colOff>79375</xdr:colOff>
      <xdr:row>58</xdr:row>
      <xdr:rowOff>151863</xdr:rowOff>
    </xdr:to>
    <xdr:sp macro="" textlink="">
      <xdr:nvSpPr>
        <xdr:cNvPr id="370" name="円/楕円 369"/>
        <xdr:cNvSpPr/>
      </xdr:nvSpPr>
      <xdr:spPr>
        <a:xfrm>
          <a:off x="9588500" y="99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142990</xdr:rowOff>
    </xdr:from>
    <xdr:ext cx="534377" cy="259045"/>
    <xdr:sp macro="" textlink="">
      <xdr:nvSpPr>
        <xdr:cNvPr id="371" name="テキスト ボックス 370"/>
        <xdr:cNvSpPr txBox="1"/>
      </xdr:nvSpPr>
      <xdr:spPr>
        <a:xfrm>
          <a:off x="9372111" y="100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9269</xdr:rowOff>
    </xdr:from>
    <xdr:to>
      <xdr:col>12</xdr:col>
      <xdr:colOff>561975</xdr:colOff>
      <xdr:row>58</xdr:row>
      <xdr:rowOff>110869</xdr:rowOff>
    </xdr:to>
    <xdr:sp macro="" textlink="">
      <xdr:nvSpPr>
        <xdr:cNvPr id="372" name="円/楕円 371"/>
        <xdr:cNvSpPr/>
      </xdr:nvSpPr>
      <xdr:spPr>
        <a:xfrm>
          <a:off x="8699500" y="99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101996</xdr:rowOff>
    </xdr:from>
    <xdr:ext cx="599010" cy="259045"/>
    <xdr:sp macro="" textlink="">
      <xdr:nvSpPr>
        <xdr:cNvPr id="373" name="テキスト ボックス 372"/>
        <xdr:cNvSpPr txBox="1"/>
      </xdr:nvSpPr>
      <xdr:spPr>
        <a:xfrm>
          <a:off x="8450794" y="100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46064</xdr:rowOff>
    </xdr:from>
    <xdr:to>
      <xdr:col>11</xdr:col>
      <xdr:colOff>358775</xdr:colOff>
      <xdr:row>58</xdr:row>
      <xdr:rowOff>147664</xdr:rowOff>
    </xdr:to>
    <xdr:sp macro="" textlink="">
      <xdr:nvSpPr>
        <xdr:cNvPr id="374" name="円/楕円 373"/>
        <xdr:cNvSpPr/>
      </xdr:nvSpPr>
      <xdr:spPr>
        <a:xfrm>
          <a:off x="7810500" y="99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138791</xdr:rowOff>
    </xdr:from>
    <xdr:ext cx="534377" cy="259045"/>
    <xdr:sp macro="" textlink="">
      <xdr:nvSpPr>
        <xdr:cNvPr id="375" name="テキスト ボックス 374"/>
        <xdr:cNvSpPr txBox="1"/>
      </xdr:nvSpPr>
      <xdr:spPr>
        <a:xfrm>
          <a:off x="7594111" y="100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33816</xdr:rowOff>
    </xdr:from>
    <xdr:to>
      <xdr:col>10</xdr:col>
      <xdr:colOff>155575</xdr:colOff>
      <xdr:row>58</xdr:row>
      <xdr:rowOff>135416</xdr:rowOff>
    </xdr:to>
    <xdr:sp macro="" textlink="">
      <xdr:nvSpPr>
        <xdr:cNvPr id="376" name="円/楕円 375"/>
        <xdr:cNvSpPr/>
      </xdr:nvSpPr>
      <xdr:spPr>
        <a:xfrm>
          <a:off x="6921500" y="9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126543</xdr:rowOff>
    </xdr:from>
    <xdr:ext cx="599010" cy="259045"/>
    <xdr:sp macro="" textlink="">
      <xdr:nvSpPr>
        <xdr:cNvPr id="377" name="テキスト ボックス 376"/>
        <xdr:cNvSpPr txBox="1"/>
      </xdr:nvSpPr>
      <xdr:spPr>
        <a:xfrm>
          <a:off x="6672794" y="1007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165367</xdr:rowOff>
    </xdr:from>
    <xdr:to>
      <xdr:col>15</xdr:col>
      <xdr:colOff>180975</xdr:colOff>
      <xdr:row>79</xdr:row>
      <xdr:rowOff>37698</xdr:rowOff>
    </xdr:to>
    <xdr:cxnSp macro="">
      <xdr:nvCxnSpPr>
        <xdr:cNvPr id="406" name="直線コネクタ 405"/>
        <xdr:cNvCxnSpPr/>
      </xdr:nvCxnSpPr>
      <xdr:spPr>
        <a:xfrm flipV="1">
          <a:off x="9639300" y="13538467"/>
          <a:ext cx="8382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162365</xdr:rowOff>
    </xdr:from>
    <xdr:to>
      <xdr:col>14</xdr:col>
      <xdr:colOff>28575</xdr:colOff>
      <xdr:row>79</xdr:row>
      <xdr:rowOff>37698</xdr:rowOff>
    </xdr:to>
    <xdr:cxnSp macro="">
      <xdr:nvCxnSpPr>
        <xdr:cNvPr id="409" name="直線コネクタ 408"/>
        <xdr:cNvCxnSpPr/>
      </xdr:nvCxnSpPr>
      <xdr:spPr>
        <a:xfrm>
          <a:off x="8750300" y="13535465"/>
          <a:ext cx="889000" cy="4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114567</xdr:rowOff>
    </xdr:from>
    <xdr:to>
      <xdr:col>15</xdr:col>
      <xdr:colOff>231775</xdr:colOff>
      <xdr:row>79</xdr:row>
      <xdr:rowOff>44717</xdr:rowOff>
    </xdr:to>
    <xdr:sp macro="" textlink="">
      <xdr:nvSpPr>
        <xdr:cNvPr id="419" name="円/楕円 418"/>
        <xdr:cNvSpPr/>
      </xdr:nvSpPr>
      <xdr:spPr>
        <a:xfrm>
          <a:off x="10426700" y="134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29494</xdr:rowOff>
    </xdr:from>
    <xdr:ext cx="534377" cy="259045"/>
    <xdr:sp macro="" textlink="">
      <xdr:nvSpPr>
        <xdr:cNvPr id="420" name="普通建設事業費 （ うち新規整備　）該当値テキスト"/>
        <xdr:cNvSpPr txBox="1"/>
      </xdr:nvSpPr>
      <xdr:spPr>
        <a:xfrm>
          <a:off x="10528300"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158348</xdr:rowOff>
    </xdr:from>
    <xdr:to>
      <xdr:col>14</xdr:col>
      <xdr:colOff>79375</xdr:colOff>
      <xdr:row>79</xdr:row>
      <xdr:rowOff>88498</xdr:rowOff>
    </xdr:to>
    <xdr:sp macro="" textlink="">
      <xdr:nvSpPr>
        <xdr:cNvPr id="421" name="円/楕円 420"/>
        <xdr:cNvSpPr/>
      </xdr:nvSpPr>
      <xdr:spPr>
        <a:xfrm>
          <a:off x="9588500" y="135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79625</xdr:rowOff>
    </xdr:from>
    <xdr:ext cx="469744" cy="259045"/>
    <xdr:sp macro="" textlink="">
      <xdr:nvSpPr>
        <xdr:cNvPr id="422" name="テキスト ボックス 421"/>
        <xdr:cNvSpPr txBox="1"/>
      </xdr:nvSpPr>
      <xdr:spPr>
        <a:xfrm>
          <a:off x="9404427" y="1362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111565</xdr:rowOff>
    </xdr:from>
    <xdr:to>
      <xdr:col>12</xdr:col>
      <xdr:colOff>561975</xdr:colOff>
      <xdr:row>79</xdr:row>
      <xdr:rowOff>41715</xdr:rowOff>
    </xdr:to>
    <xdr:sp macro="" textlink="">
      <xdr:nvSpPr>
        <xdr:cNvPr id="423" name="円/楕円 422"/>
        <xdr:cNvSpPr/>
      </xdr:nvSpPr>
      <xdr:spPr>
        <a:xfrm>
          <a:off x="8699500" y="134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32842</xdr:rowOff>
    </xdr:from>
    <xdr:ext cx="534377" cy="259045"/>
    <xdr:sp macro="" textlink="">
      <xdr:nvSpPr>
        <xdr:cNvPr id="424" name="テキスト ボックス 423"/>
        <xdr:cNvSpPr txBox="1"/>
      </xdr:nvSpPr>
      <xdr:spPr>
        <a:xfrm>
          <a:off x="8483111" y="135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64227</xdr:rowOff>
    </xdr:from>
    <xdr:to>
      <xdr:col>15</xdr:col>
      <xdr:colOff>180975</xdr:colOff>
      <xdr:row>98</xdr:row>
      <xdr:rowOff>67605</xdr:rowOff>
    </xdr:to>
    <xdr:cxnSp macro="">
      <xdr:nvCxnSpPr>
        <xdr:cNvPr id="451" name="直線コネクタ 450"/>
        <xdr:cNvCxnSpPr/>
      </xdr:nvCxnSpPr>
      <xdr:spPr>
        <a:xfrm flipV="1">
          <a:off x="9639300" y="16866327"/>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12835</xdr:rowOff>
    </xdr:from>
    <xdr:to>
      <xdr:col>14</xdr:col>
      <xdr:colOff>28575</xdr:colOff>
      <xdr:row>98</xdr:row>
      <xdr:rowOff>67605</xdr:rowOff>
    </xdr:to>
    <xdr:cxnSp macro="">
      <xdr:nvCxnSpPr>
        <xdr:cNvPr id="454" name="直線コネクタ 453"/>
        <xdr:cNvCxnSpPr/>
      </xdr:nvCxnSpPr>
      <xdr:spPr>
        <a:xfrm>
          <a:off x="8750300" y="16814935"/>
          <a:ext cx="889000" cy="5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60633</xdr:rowOff>
    </xdr:from>
    <xdr:ext cx="599010" cy="259045"/>
    <xdr:sp macro="" textlink="">
      <xdr:nvSpPr>
        <xdr:cNvPr id="458" name="テキスト ボックス 457"/>
        <xdr:cNvSpPr txBox="1"/>
      </xdr:nvSpPr>
      <xdr:spPr>
        <a:xfrm>
          <a:off x="8450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13427</xdr:rowOff>
    </xdr:from>
    <xdr:to>
      <xdr:col>15</xdr:col>
      <xdr:colOff>231775</xdr:colOff>
      <xdr:row>98</xdr:row>
      <xdr:rowOff>115027</xdr:rowOff>
    </xdr:to>
    <xdr:sp macro="" textlink="">
      <xdr:nvSpPr>
        <xdr:cNvPr id="464" name="円/楕円 463"/>
        <xdr:cNvSpPr/>
      </xdr:nvSpPr>
      <xdr:spPr>
        <a:xfrm>
          <a:off x="10426700" y="168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104585</xdr:rowOff>
    </xdr:from>
    <xdr:ext cx="534377" cy="259045"/>
    <xdr:sp macro="" textlink="">
      <xdr:nvSpPr>
        <xdr:cNvPr id="465" name="普通建設事業費 （ うち更新整備　）該当値テキスト"/>
        <xdr:cNvSpPr txBox="1"/>
      </xdr:nvSpPr>
      <xdr:spPr>
        <a:xfrm>
          <a:off x="10528300" y="167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16805</xdr:rowOff>
    </xdr:from>
    <xdr:to>
      <xdr:col>14</xdr:col>
      <xdr:colOff>79375</xdr:colOff>
      <xdr:row>98</xdr:row>
      <xdr:rowOff>118405</xdr:rowOff>
    </xdr:to>
    <xdr:sp macro="" textlink="">
      <xdr:nvSpPr>
        <xdr:cNvPr id="466" name="円/楕円 465"/>
        <xdr:cNvSpPr/>
      </xdr:nvSpPr>
      <xdr:spPr>
        <a:xfrm>
          <a:off x="9588500" y="168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109532</xdr:rowOff>
    </xdr:from>
    <xdr:ext cx="534377" cy="259045"/>
    <xdr:sp macro="" textlink="">
      <xdr:nvSpPr>
        <xdr:cNvPr id="467" name="テキスト ボックス 466"/>
        <xdr:cNvSpPr txBox="1"/>
      </xdr:nvSpPr>
      <xdr:spPr>
        <a:xfrm>
          <a:off x="9372111" y="169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133485</xdr:rowOff>
    </xdr:from>
    <xdr:to>
      <xdr:col>12</xdr:col>
      <xdr:colOff>561975</xdr:colOff>
      <xdr:row>98</xdr:row>
      <xdr:rowOff>63635</xdr:rowOff>
    </xdr:to>
    <xdr:sp macro="" textlink="">
      <xdr:nvSpPr>
        <xdr:cNvPr id="468" name="円/楕円 467"/>
        <xdr:cNvSpPr/>
      </xdr:nvSpPr>
      <xdr:spPr>
        <a:xfrm>
          <a:off x="8699500" y="16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80162</xdr:rowOff>
    </xdr:from>
    <xdr:ext cx="599010" cy="259045"/>
    <xdr:sp macro="" textlink="">
      <xdr:nvSpPr>
        <xdr:cNvPr id="469" name="テキスト ボックス 468"/>
        <xdr:cNvSpPr txBox="1"/>
      </xdr:nvSpPr>
      <xdr:spPr>
        <a:xfrm>
          <a:off x="8450794" y="165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28664</xdr:rowOff>
    </xdr:from>
    <xdr:to>
      <xdr:col>23</xdr:col>
      <xdr:colOff>517525</xdr:colOff>
      <xdr:row>39</xdr:row>
      <xdr:rowOff>44450</xdr:rowOff>
    </xdr:to>
    <xdr:cxnSp macro="">
      <xdr:nvCxnSpPr>
        <xdr:cNvPr id="498" name="直線コネクタ 497"/>
        <xdr:cNvCxnSpPr/>
      </xdr:nvCxnSpPr>
      <xdr:spPr>
        <a:xfrm>
          <a:off x="15481300" y="6715214"/>
          <a:ext cx="8382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132080</xdr:rowOff>
    </xdr:from>
    <xdr:to>
      <xdr:col>22</xdr:col>
      <xdr:colOff>365125</xdr:colOff>
      <xdr:row>39</xdr:row>
      <xdr:rowOff>28664</xdr:rowOff>
    </xdr:to>
    <xdr:cxnSp macro="">
      <xdr:nvCxnSpPr>
        <xdr:cNvPr id="501" name="直線コネクタ 500"/>
        <xdr:cNvCxnSpPr/>
      </xdr:nvCxnSpPr>
      <xdr:spPr>
        <a:xfrm>
          <a:off x="14592300" y="6475730"/>
          <a:ext cx="889000" cy="2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132080</xdr:rowOff>
    </xdr:from>
    <xdr:to>
      <xdr:col>21</xdr:col>
      <xdr:colOff>161925</xdr:colOff>
      <xdr:row>38</xdr:row>
      <xdr:rowOff>127813</xdr:rowOff>
    </xdr:to>
    <xdr:cxnSp macro="">
      <xdr:nvCxnSpPr>
        <xdr:cNvPr id="504" name="直線コネクタ 503"/>
        <xdr:cNvCxnSpPr/>
      </xdr:nvCxnSpPr>
      <xdr:spPr>
        <a:xfrm flipV="1">
          <a:off x="13703300" y="6475730"/>
          <a:ext cx="889000" cy="1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77017</xdr:rowOff>
    </xdr:from>
    <xdr:ext cx="534377" cy="259045"/>
    <xdr:sp macro="" textlink="">
      <xdr:nvSpPr>
        <xdr:cNvPr id="506" name="テキスト ボックス 505"/>
        <xdr:cNvSpPr txBox="1"/>
      </xdr:nvSpPr>
      <xdr:spPr>
        <a:xfrm>
          <a:off x="14325111" y="65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127813</xdr:rowOff>
    </xdr:from>
    <xdr:to>
      <xdr:col>19</xdr:col>
      <xdr:colOff>644525</xdr:colOff>
      <xdr:row>39</xdr:row>
      <xdr:rowOff>31038</xdr:rowOff>
    </xdr:to>
    <xdr:cxnSp macro="">
      <xdr:nvCxnSpPr>
        <xdr:cNvPr id="507" name="直線コネクタ 506"/>
        <xdr:cNvCxnSpPr/>
      </xdr:nvCxnSpPr>
      <xdr:spPr>
        <a:xfrm flipV="1">
          <a:off x="12814300" y="6642913"/>
          <a:ext cx="889000" cy="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149314</xdr:rowOff>
    </xdr:from>
    <xdr:to>
      <xdr:col>22</xdr:col>
      <xdr:colOff>415925</xdr:colOff>
      <xdr:row>39</xdr:row>
      <xdr:rowOff>79464</xdr:rowOff>
    </xdr:to>
    <xdr:sp macro="" textlink="">
      <xdr:nvSpPr>
        <xdr:cNvPr id="519" name="円/楕円 518"/>
        <xdr:cNvSpPr/>
      </xdr:nvSpPr>
      <xdr:spPr>
        <a:xfrm>
          <a:off x="15430500" y="66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70591</xdr:rowOff>
    </xdr:from>
    <xdr:ext cx="469744" cy="259045"/>
    <xdr:sp macro="" textlink="">
      <xdr:nvSpPr>
        <xdr:cNvPr id="520" name="テキスト ボックス 519"/>
        <xdr:cNvSpPr txBox="1"/>
      </xdr:nvSpPr>
      <xdr:spPr>
        <a:xfrm>
          <a:off x="15246427" y="67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81280</xdr:rowOff>
    </xdr:from>
    <xdr:to>
      <xdr:col>21</xdr:col>
      <xdr:colOff>212725</xdr:colOff>
      <xdr:row>38</xdr:row>
      <xdr:rowOff>11430</xdr:rowOff>
    </xdr:to>
    <xdr:sp macro="" textlink="">
      <xdr:nvSpPr>
        <xdr:cNvPr id="521" name="円/楕円 520"/>
        <xdr:cNvSpPr/>
      </xdr:nvSpPr>
      <xdr:spPr>
        <a:xfrm>
          <a:off x="1454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27957</xdr:rowOff>
    </xdr:from>
    <xdr:ext cx="534377" cy="259045"/>
    <xdr:sp macro="" textlink="">
      <xdr:nvSpPr>
        <xdr:cNvPr id="522" name="テキスト ボックス 521"/>
        <xdr:cNvSpPr txBox="1"/>
      </xdr:nvSpPr>
      <xdr:spPr>
        <a:xfrm>
          <a:off x="14325111" y="62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77013</xdr:rowOff>
    </xdr:from>
    <xdr:to>
      <xdr:col>20</xdr:col>
      <xdr:colOff>9525</xdr:colOff>
      <xdr:row>39</xdr:row>
      <xdr:rowOff>7163</xdr:rowOff>
    </xdr:to>
    <xdr:sp macro="" textlink="">
      <xdr:nvSpPr>
        <xdr:cNvPr id="523" name="円/楕円 522"/>
        <xdr:cNvSpPr/>
      </xdr:nvSpPr>
      <xdr:spPr>
        <a:xfrm>
          <a:off x="13652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169740</xdr:rowOff>
    </xdr:from>
    <xdr:ext cx="469744" cy="259045"/>
    <xdr:sp macro="" textlink="">
      <xdr:nvSpPr>
        <xdr:cNvPr id="524" name="テキスト ボックス 523"/>
        <xdr:cNvSpPr txBox="1"/>
      </xdr:nvSpPr>
      <xdr:spPr>
        <a:xfrm>
          <a:off x="13468427" y="66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151688</xdr:rowOff>
    </xdr:from>
    <xdr:to>
      <xdr:col>18</xdr:col>
      <xdr:colOff>492125</xdr:colOff>
      <xdr:row>39</xdr:row>
      <xdr:rowOff>81838</xdr:rowOff>
    </xdr:to>
    <xdr:sp macro="" textlink="">
      <xdr:nvSpPr>
        <xdr:cNvPr id="525" name="円/楕円 524"/>
        <xdr:cNvSpPr/>
      </xdr:nvSpPr>
      <xdr:spPr>
        <a:xfrm>
          <a:off x="12763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72965</xdr:rowOff>
    </xdr:from>
    <xdr:ext cx="469744" cy="259045"/>
    <xdr:sp macro="" textlink="">
      <xdr:nvSpPr>
        <xdr:cNvPr id="526" name="テキスト ボックス 525"/>
        <xdr:cNvSpPr txBox="1"/>
      </xdr:nvSpPr>
      <xdr:spPr>
        <a:xfrm>
          <a:off x="12579427"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55930</xdr:rowOff>
    </xdr:from>
    <xdr:to>
      <xdr:col>23</xdr:col>
      <xdr:colOff>517525</xdr:colOff>
      <xdr:row>77</xdr:row>
      <xdr:rowOff>59548</xdr:rowOff>
    </xdr:to>
    <xdr:cxnSp macro="">
      <xdr:nvCxnSpPr>
        <xdr:cNvPr id="612" name="直線コネクタ 611"/>
        <xdr:cNvCxnSpPr/>
      </xdr:nvCxnSpPr>
      <xdr:spPr>
        <a:xfrm>
          <a:off x="15481300" y="13257580"/>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53685</xdr:rowOff>
    </xdr:from>
    <xdr:to>
      <xdr:col>22</xdr:col>
      <xdr:colOff>365125</xdr:colOff>
      <xdr:row>77</xdr:row>
      <xdr:rowOff>55930</xdr:rowOff>
    </xdr:to>
    <xdr:cxnSp macro="">
      <xdr:nvCxnSpPr>
        <xdr:cNvPr id="615" name="直線コネクタ 614"/>
        <xdr:cNvCxnSpPr/>
      </xdr:nvCxnSpPr>
      <xdr:spPr>
        <a:xfrm>
          <a:off x="14592300" y="1325533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53685</xdr:rowOff>
    </xdr:from>
    <xdr:to>
      <xdr:col>21</xdr:col>
      <xdr:colOff>161925</xdr:colOff>
      <xdr:row>77</xdr:row>
      <xdr:rowOff>66461</xdr:rowOff>
    </xdr:to>
    <xdr:cxnSp macro="">
      <xdr:nvCxnSpPr>
        <xdr:cNvPr id="618" name="直線コネクタ 617"/>
        <xdr:cNvCxnSpPr/>
      </xdr:nvCxnSpPr>
      <xdr:spPr>
        <a:xfrm flipV="1">
          <a:off x="13703300" y="13255335"/>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51129</xdr:rowOff>
    </xdr:from>
    <xdr:to>
      <xdr:col>19</xdr:col>
      <xdr:colOff>644525</xdr:colOff>
      <xdr:row>77</xdr:row>
      <xdr:rowOff>66461</xdr:rowOff>
    </xdr:to>
    <xdr:cxnSp macro="">
      <xdr:nvCxnSpPr>
        <xdr:cNvPr id="621" name="直線コネクタ 620"/>
        <xdr:cNvCxnSpPr/>
      </xdr:nvCxnSpPr>
      <xdr:spPr>
        <a:xfrm>
          <a:off x="12814300" y="13252779"/>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8748</xdr:rowOff>
    </xdr:from>
    <xdr:to>
      <xdr:col>23</xdr:col>
      <xdr:colOff>568325</xdr:colOff>
      <xdr:row>77</xdr:row>
      <xdr:rowOff>110348</xdr:rowOff>
    </xdr:to>
    <xdr:sp macro="" textlink="">
      <xdr:nvSpPr>
        <xdr:cNvPr id="631" name="円/楕円 630"/>
        <xdr:cNvSpPr/>
      </xdr:nvSpPr>
      <xdr:spPr>
        <a:xfrm>
          <a:off x="16268700" y="132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158625</xdr:rowOff>
    </xdr:from>
    <xdr:ext cx="534377" cy="259045"/>
    <xdr:sp macro="" textlink="">
      <xdr:nvSpPr>
        <xdr:cNvPr id="632" name="公債費該当値テキスト"/>
        <xdr:cNvSpPr txBox="1"/>
      </xdr:nvSpPr>
      <xdr:spPr>
        <a:xfrm>
          <a:off x="16370300" y="1318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5130</xdr:rowOff>
    </xdr:from>
    <xdr:to>
      <xdr:col>22</xdr:col>
      <xdr:colOff>415925</xdr:colOff>
      <xdr:row>77</xdr:row>
      <xdr:rowOff>106730</xdr:rowOff>
    </xdr:to>
    <xdr:sp macro="" textlink="">
      <xdr:nvSpPr>
        <xdr:cNvPr id="633" name="円/楕円 632"/>
        <xdr:cNvSpPr/>
      </xdr:nvSpPr>
      <xdr:spPr>
        <a:xfrm>
          <a:off x="15430500" y="132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97857</xdr:rowOff>
    </xdr:from>
    <xdr:ext cx="534377" cy="259045"/>
    <xdr:sp macro="" textlink="">
      <xdr:nvSpPr>
        <xdr:cNvPr id="634" name="テキスト ボックス 633"/>
        <xdr:cNvSpPr txBox="1"/>
      </xdr:nvSpPr>
      <xdr:spPr>
        <a:xfrm>
          <a:off x="15214111" y="132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2885</xdr:rowOff>
    </xdr:from>
    <xdr:to>
      <xdr:col>21</xdr:col>
      <xdr:colOff>212725</xdr:colOff>
      <xdr:row>77</xdr:row>
      <xdr:rowOff>104485</xdr:rowOff>
    </xdr:to>
    <xdr:sp macro="" textlink="">
      <xdr:nvSpPr>
        <xdr:cNvPr id="635" name="円/楕円 634"/>
        <xdr:cNvSpPr/>
      </xdr:nvSpPr>
      <xdr:spPr>
        <a:xfrm>
          <a:off x="14541500" y="132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95612</xdr:rowOff>
    </xdr:from>
    <xdr:ext cx="534377" cy="259045"/>
    <xdr:sp macro="" textlink="">
      <xdr:nvSpPr>
        <xdr:cNvPr id="636" name="テキスト ボックス 635"/>
        <xdr:cNvSpPr txBox="1"/>
      </xdr:nvSpPr>
      <xdr:spPr>
        <a:xfrm>
          <a:off x="14325111" y="132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15661</xdr:rowOff>
    </xdr:from>
    <xdr:to>
      <xdr:col>20</xdr:col>
      <xdr:colOff>9525</xdr:colOff>
      <xdr:row>77</xdr:row>
      <xdr:rowOff>117261</xdr:rowOff>
    </xdr:to>
    <xdr:sp macro="" textlink="">
      <xdr:nvSpPr>
        <xdr:cNvPr id="637" name="円/楕円 636"/>
        <xdr:cNvSpPr/>
      </xdr:nvSpPr>
      <xdr:spPr>
        <a:xfrm>
          <a:off x="13652500" y="132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108388</xdr:rowOff>
    </xdr:from>
    <xdr:ext cx="534377" cy="259045"/>
    <xdr:sp macro="" textlink="">
      <xdr:nvSpPr>
        <xdr:cNvPr id="638" name="テキスト ボックス 637"/>
        <xdr:cNvSpPr txBox="1"/>
      </xdr:nvSpPr>
      <xdr:spPr>
        <a:xfrm>
          <a:off x="13436111" y="133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329</xdr:rowOff>
    </xdr:from>
    <xdr:to>
      <xdr:col>18</xdr:col>
      <xdr:colOff>492125</xdr:colOff>
      <xdr:row>77</xdr:row>
      <xdr:rowOff>101929</xdr:rowOff>
    </xdr:to>
    <xdr:sp macro="" textlink="">
      <xdr:nvSpPr>
        <xdr:cNvPr id="639" name="円/楕円 638"/>
        <xdr:cNvSpPr/>
      </xdr:nvSpPr>
      <xdr:spPr>
        <a:xfrm>
          <a:off x="12763500" y="132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93056</xdr:rowOff>
    </xdr:from>
    <xdr:ext cx="534377" cy="259045"/>
    <xdr:sp macro="" textlink="">
      <xdr:nvSpPr>
        <xdr:cNvPr id="640" name="テキスト ボックス 639"/>
        <xdr:cNvSpPr txBox="1"/>
      </xdr:nvSpPr>
      <xdr:spPr>
        <a:xfrm>
          <a:off x="12547111" y="132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68422</xdr:rowOff>
    </xdr:from>
    <xdr:to>
      <xdr:col>23</xdr:col>
      <xdr:colOff>517525</xdr:colOff>
      <xdr:row>97</xdr:row>
      <xdr:rowOff>167112</xdr:rowOff>
    </xdr:to>
    <xdr:cxnSp macro="">
      <xdr:nvCxnSpPr>
        <xdr:cNvPr id="669" name="直線コネクタ 668"/>
        <xdr:cNvCxnSpPr/>
      </xdr:nvCxnSpPr>
      <xdr:spPr>
        <a:xfrm>
          <a:off x="15481300" y="16699072"/>
          <a:ext cx="838200" cy="9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68422</xdr:rowOff>
    </xdr:from>
    <xdr:to>
      <xdr:col>22</xdr:col>
      <xdr:colOff>365125</xdr:colOff>
      <xdr:row>97</xdr:row>
      <xdr:rowOff>163368</xdr:rowOff>
    </xdr:to>
    <xdr:cxnSp macro="">
      <xdr:nvCxnSpPr>
        <xdr:cNvPr id="672" name="直線コネクタ 671"/>
        <xdr:cNvCxnSpPr/>
      </xdr:nvCxnSpPr>
      <xdr:spPr>
        <a:xfrm flipV="1">
          <a:off x="14592300" y="16699072"/>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4" name="テキスト ボックス 673"/>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158117</xdr:rowOff>
    </xdr:from>
    <xdr:to>
      <xdr:col>21</xdr:col>
      <xdr:colOff>161925</xdr:colOff>
      <xdr:row>97</xdr:row>
      <xdr:rowOff>163368</xdr:rowOff>
    </xdr:to>
    <xdr:cxnSp macro="">
      <xdr:nvCxnSpPr>
        <xdr:cNvPr id="675" name="直線コネクタ 674"/>
        <xdr:cNvCxnSpPr/>
      </xdr:nvCxnSpPr>
      <xdr:spPr>
        <a:xfrm>
          <a:off x="13703300" y="16788767"/>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146586</xdr:rowOff>
    </xdr:from>
    <xdr:ext cx="534377" cy="259045"/>
    <xdr:sp macro="" textlink="">
      <xdr:nvSpPr>
        <xdr:cNvPr id="677" name="テキスト ボックス 676"/>
        <xdr:cNvSpPr txBox="1"/>
      </xdr:nvSpPr>
      <xdr:spPr>
        <a:xfrm>
          <a:off x="14325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108469</xdr:rowOff>
    </xdr:from>
    <xdr:to>
      <xdr:col>19</xdr:col>
      <xdr:colOff>644525</xdr:colOff>
      <xdr:row>97</xdr:row>
      <xdr:rowOff>158117</xdr:rowOff>
    </xdr:to>
    <xdr:cxnSp macro="">
      <xdr:nvCxnSpPr>
        <xdr:cNvPr id="678" name="直線コネクタ 677"/>
        <xdr:cNvCxnSpPr/>
      </xdr:nvCxnSpPr>
      <xdr:spPr>
        <a:xfrm>
          <a:off x="12814300" y="16739119"/>
          <a:ext cx="889000" cy="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68811</xdr:rowOff>
    </xdr:from>
    <xdr:ext cx="534377" cy="259045"/>
    <xdr:sp macro="" textlink="">
      <xdr:nvSpPr>
        <xdr:cNvPr id="680" name="テキスト ボックス 679"/>
        <xdr:cNvSpPr txBox="1"/>
      </xdr:nvSpPr>
      <xdr:spPr>
        <a:xfrm>
          <a:off x="13436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116312</xdr:rowOff>
    </xdr:from>
    <xdr:to>
      <xdr:col>23</xdr:col>
      <xdr:colOff>568325</xdr:colOff>
      <xdr:row>98</xdr:row>
      <xdr:rowOff>46462</xdr:rowOff>
    </xdr:to>
    <xdr:sp macro="" textlink="">
      <xdr:nvSpPr>
        <xdr:cNvPr id="688" name="円/楕円 687"/>
        <xdr:cNvSpPr/>
      </xdr:nvSpPr>
      <xdr:spPr>
        <a:xfrm>
          <a:off x="16268700" y="167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139189</xdr:rowOff>
    </xdr:from>
    <xdr:ext cx="599010" cy="259045"/>
    <xdr:sp macro="" textlink="">
      <xdr:nvSpPr>
        <xdr:cNvPr id="689" name="積立金該当値テキスト"/>
        <xdr:cNvSpPr txBox="1"/>
      </xdr:nvSpPr>
      <xdr:spPr>
        <a:xfrm>
          <a:off x="16370300" y="1659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17622</xdr:rowOff>
    </xdr:from>
    <xdr:to>
      <xdr:col>22</xdr:col>
      <xdr:colOff>415925</xdr:colOff>
      <xdr:row>97</xdr:row>
      <xdr:rowOff>119222</xdr:rowOff>
    </xdr:to>
    <xdr:sp macro="" textlink="">
      <xdr:nvSpPr>
        <xdr:cNvPr id="690" name="円/楕円 689"/>
        <xdr:cNvSpPr/>
      </xdr:nvSpPr>
      <xdr:spPr>
        <a:xfrm>
          <a:off x="15430500" y="1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135749</xdr:rowOff>
    </xdr:from>
    <xdr:ext cx="599010" cy="259045"/>
    <xdr:sp macro="" textlink="">
      <xdr:nvSpPr>
        <xdr:cNvPr id="691" name="テキスト ボックス 690"/>
        <xdr:cNvSpPr txBox="1"/>
      </xdr:nvSpPr>
      <xdr:spPr>
        <a:xfrm>
          <a:off x="15181794" y="164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112568</xdr:rowOff>
    </xdr:from>
    <xdr:to>
      <xdr:col>21</xdr:col>
      <xdr:colOff>212725</xdr:colOff>
      <xdr:row>98</xdr:row>
      <xdr:rowOff>42718</xdr:rowOff>
    </xdr:to>
    <xdr:sp macro="" textlink="">
      <xdr:nvSpPr>
        <xdr:cNvPr id="692" name="円/楕円 691"/>
        <xdr:cNvSpPr/>
      </xdr:nvSpPr>
      <xdr:spPr>
        <a:xfrm>
          <a:off x="14541500" y="16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59245</xdr:rowOff>
    </xdr:from>
    <xdr:ext cx="599010" cy="259045"/>
    <xdr:sp macro="" textlink="">
      <xdr:nvSpPr>
        <xdr:cNvPr id="693" name="テキスト ボックス 692"/>
        <xdr:cNvSpPr txBox="1"/>
      </xdr:nvSpPr>
      <xdr:spPr>
        <a:xfrm>
          <a:off x="14292794" y="1651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107317</xdr:rowOff>
    </xdr:from>
    <xdr:to>
      <xdr:col>20</xdr:col>
      <xdr:colOff>9525</xdr:colOff>
      <xdr:row>98</xdr:row>
      <xdr:rowOff>37467</xdr:rowOff>
    </xdr:to>
    <xdr:sp macro="" textlink="">
      <xdr:nvSpPr>
        <xdr:cNvPr id="694" name="円/楕円 693"/>
        <xdr:cNvSpPr/>
      </xdr:nvSpPr>
      <xdr:spPr>
        <a:xfrm>
          <a:off x="13652500" y="167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53994</xdr:rowOff>
    </xdr:from>
    <xdr:ext cx="599010" cy="259045"/>
    <xdr:sp macro="" textlink="">
      <xdr:nvSpPr>
        <xdr:cNvPr id="695" name="テキスト ボックス 694"/>
        <xdr:cNvSpPr txBox="1"/>
      </xdr:nvSpPr>
      <xdr:spPr>
        <a:xfrm>
          <a:off x="13403794" y="165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57669</xdr:rowOff>
    </xdr:from>
    <xdr:to>
      <xdr:col>18</xdr:col>
      <xdr:colOff>492125</xdr:colOff>
      <xdr:row>97</xdr:row>
      <xdr:rowOff>159269</xdr:rowOff>
    </xdr:to>
    <xdr:sp macro="" textlink="">
      <xdr:nvSpPr>
        <xdr:cNvPr id="696" name="円/楕円 695"/>
        <xdr:cNvSpPr/>
      </xdr:nvSpPr>
      <xdr:spPr>
        <a:xfrm>
          <a:off x="12763500" y="166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4346</xdr:rowOff>
    </xdr:from>
    <xdr:ext cx="599010" cy="259045"/>
    <xdr:sp macro="" textlink="">
      <xdr:nvSpPr>
        <xdr:cNvPr id="697" name="テキスト ボックス 696"/>
        <xdr:cNvSpPr txBox="1"/>
      </xdr:nvSpPr>
      <xdr:spPr>
        <a:xfrm>
          <a:off x="12514794" y="164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117061</xdr:rowOff>
    </xdr:from>
    <xdr:to>
      <xdr:col>32</xdr:col>
      <xdr:colOff>187325</xdr:colOff>
      <xdr:row>58</xdr:row>
      <xdr:rowOff>121267</xdr:rowOff>
    </xdr:to>
    <xdr:cxnSp macro="">
      <xdr:nvCxnSpPr>
        <xdr:cNvPr id="781" name="直線コネクタ 780"/>
        <xdr:cNvCxnSpPr/>
      </xdr:nvCxnSpPr>
      <xdr:spPr>
        <a:xfrm flipV="1">
          <a:off x="21323300" y="10061161"/>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2"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121267</xdr:rowOff>
    </xdr:from>
    <xdr:to>
      <xdr:col>31</xdr:col>
      <xdr:colOff>34925</xdr:colOff>
      <xdr:row>58</xdr:row>
      <xdr:rowOff>126738</xdr:rowOff>
    </xdr:to>
    <xdr:cxnSp macro="">
      <xdr:nvCxnSpPr>
        <xdr:cNvPr id="784" name="直線コネクタ 783"/>
        <xdr:cNvCxnSpPr/>
      </xdr:nvCxnSpPr>
      <xdr:spPr>
        <a:xfrm flipV="1">
          <a:off x="20434300" y="10065367"/>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24785</xdr:rowOff>
    </xdr:from>
    <xdr:ext cx="469744" cy="259045"/>
    <xdr:sp macro="" textlink="">
      <xdr:nvSpPr>
        <xdr:cNvPr id="786" name="テキスト ボックス 785"/>
        <xdr:cNvSpPr txBox="1"/>
      </xdr:nvSpPr>
      <xdr:spPr>
        <a:xfrm>
          <a:off x="21088427" y="101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126738</xdr:rowOff>
    </xdr:from>
    <xdr:to>
      <xdr:col>29</xdr:col>
      <xdr:colOff>517525</xdr:colOff>
      <xdr:row>58</xdr:row>
      <xdr:rowOff>135296</xdr:rowOff>
    </xdr:to>
    <xdr:cxnSp macro="">
      <xdr:nvCxnSpPr>
        <xdr:cNvPr id="787" name="直線コネクタ 786"/>
        <xdr:cNvCxnSpPr/>
      </xdr:nvCxnSpPr>
      <xdr:spPr>
        <a:xfrm flipV="1">
          <a:off x="19545300" y="10070838"/>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9506</xdr:rowOff>
    </xdr:from>
    <xdr:ext cx="534377" cy="259045"/>
    <xdr:sp macro="" textlink="">
      <xdr:nvSpPr>
        <xdr:cNvPr id="789" name="テキスト ボックス 788"/>
        <xdr:cNvSpPr txBox="1"/>
      </xdr:nvSpPr>
      <xdr:spPr>
        <a:xfrm>
          <a:off x="20167111" y="10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135296</xdr:rowOff>
    </xdr:from>
    <xdr:to>
      <xdr:col>28</xdr:col>
      <xdr:colOff>314325</xdr:colOff>
      <xdr:row>58</xdr:row>
      <xdr:rowOff>136362</xdr:rowOff>
    </xdr:to>
    <xdr:cxnSp macro="">
      <xdr:nvCxnSpPr>
        <xdr:cNvPr id="790" name="直線コネクタ 789"/>
        <xdr:cNvCxnSpPr/>
      </xdr:nvCxnSpPr>
      <xdr:spPr>
        <a:xfrm flipV="1">
          <a:off x="18656300" y="1007939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23184</xdr:rowOff>
    </xdr:from>
    <xdr:ext cx="469744" cy="259045"/>
    <xdr:sp macro="" textlink="">
      <xdr:nvSpPr>
        <xdr:cNvPr id="792" name="テキスト ボックス 791"/>
        <xdr:cNvSpPr txBox="1"/>
      </xdr:nvSpPr>
      <xdr:spPr>
        <a:xfrm>
          <a:off x="19310427" y="101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32824</xdr:rowOff>
    </xdr:from>
    <xdr:ext cx="469744" cy="259045"/>
    <xdr:sp macro="" textlink="">
      <xdr:nvSpPr>
        <xdr:cNvPr id="794" name="テキスト ボックス 793"/>
        <xdr:cNvSpPr txBox="1"/>
      </xdr:nvSpPr>
      <xdr:spPr>
        <a:xfrm>
          <a:off x="18421427" y="101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66261</xdr:rowOff>
    </xdr:from>
    <xdr:to>
      <xdr:col>32</xdr:col>
      <xdr:colOff>238125</xdr:colOff>
      <xdr:row>58</xdr:row>
      <xdr:rowOff>167861</xdr:rowOff>
    </xdr:to>
    <xdr:sp macro="" textlink="">
      <xdr:nvSpPr>
        <xdr:cNvPr id="800" name="円/楕円 799"/>
        <xdr:cNvSpPr/>
      </xdr:nvSpPr>
      <xdr:spPr>
        <a:xfrm>
          <a:off x="22110700" y="100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25638</xdr:rowOff>
    </xdr:from>
    <xdr:ext cx="534377" cy="259045"/>
    <xdr:sp macro="" textlink="">
      <xdr:nvSpPr>
        <xdr:cNvPr id="801" name="貸付金該当値テキスト"/>
        <xdr:cNvSpPr txBox="1"/>
      </xdr:nvSpPr>
      <xdr:spPr>
        <a:xfrm>
          <a:off x="22212300" y="979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70467</xdr:rowOff>
    </xdr:from>
    <xdr:to>
      <xdr:col>31</xdr:col>
      <xdr:colOff>85725</xdr:colOff>
      <xdr:row>59</xdr:row>
      <xdr:rowOff>617</xdr:rowOff>
    </xdr:to>
    <xdr:sp macro="" textlink="">
      <xdr:nvSpPr>
        <xdr:cNvPr id="802" name="円/楕円 801"/>
        <xdr:cNvSpPr/>
      </xdr:nvSpPr>
      <xdr:spPr>
        <a:xfrm>
          <a:off x="21272500" y="100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17144</xdr:rowOff>
    </xdr:from>
    <xdr:ext cx="534377" cy="259045"/>
    <xdr:sp macro="" textlink="">
      <xdr:nvSpPr>
        <xdr:cNvPr id="803" name="テキスト ボックス 802"/>
        <xdr:cNvSpPr txBox="1"/>
      </xdr:nvSpPr>
      <xdr:spPr>
        <a:xfrm>
          <a:off x="21056111" y="97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75938</xdr:rowOff>
    </xdr:from>
    <xdr:to>
      <xdr:col>29</xdr:col>
      <xdr:colOff>568325</xdr:colOff>
      <xdr:row>59</xdr:row>
      <xdr:rowOff>6088</xdr:rowOff>
    </xdr:to>
    <xdr:sp macro="" textlink="">
      <xdr:nvSpPr>
        <xdr:cNvPr id="804" name="円/楕円 803"/>
        <xdr:cNvSpPr/>
      </xdr:nvSpPr>
      <xdr:spPr>
        <a:xfrm>
          <a:off x="20383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22615</xdr:rowOff>
    </xdr:from>
    <xdr:ext cx="534377" cy="259045"/>
    <xdr:sp macro="" textlink="">
      <xdr:nvSpPr>
        <xdr:cNvPr id="805" name="テキスト ボックス 804"/>
        <xdr:cNvSpPr txBox="1"/>
      </xdr:nvSpPr>
      <xdr:spPr>
        <a:xfrm>
          <a:off x="20167111" y="97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84496</xdr:rowOff>
    </xdr:from>
    <xdr:to>
      <xdr:col>28</xdr:col>
      <xdr:colOff>365125</xdr:colOff>
      <xdr:row>59</xdr:row>
      <xdr:rowOff>14646</xdr:rowOff>
    </xdr:to>
    <xdr:sp macro="" textlink="">
      <xdr:nvSpPr>
        <xdr:cNvPr id="806" name="円/楕円 805"/>
        <xdr:cNvSpPr/>
      </xdr:nvSpPr>
      <xdr:spPr>
        <a:xfrm>
          <a:off x="19494500" y="100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31173</xdr:rowOff>
    </xdr:from>
    <xdr:ext cx="534377" cy="259045"/>
    <xdr:sp macro="" textlink="">
      <xdr:nvSpPr>
        <xdr:cNvPr id="807" name="テキスト ボックス 806"/>
        <xdr:cNvSpPr txBox="1"/>
      </xdr:nvSpPr>
      <xdr:spPr>
        <a:xfrm>
          <a:off x="19278111" y="98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85562</xdr:rowOff>
    </xdr:from>
    <xdr:to>
      <xdr:col>27</xdr:col>
      <xdr:colOff>161925</xdr:colOff>
      <xdr:row>59</xdr:row>
      <xdr:rowOff>15712</xdr:rowOff>
    </xdr:to>
    <xdr:sp macro="" textlink="">
      <xdr:nvSpPr>
        <xdr:cNvPr id="808" name="円/楕円 807"/>
        <xdr:cNvSpPr/>
      </xdr:nvSpPr>
      <xdr:spPr>
        <a:xfrm>
          <a:off x="18605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32239</xdr:rowOff>
    </xdr:from>
    <xdr:ext cx="534377" cy="259045"/>
    <xdr:sp macro="" textlink="">
      <xdr:nvSpPr>
        <xdr:cNvPr id="809" name="テキスト ボックス 808"/>
        <xdr:cNvSpPr txBox="1"/>
      </xdr:nvSpPr>
      <xdr:spPr>
        <a:xfrm>
          <a:off x="18389111" y="980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4521</xdr:rowOff>
    </xdr:from>
    <xdr:to>
      <xdr:col>32</xdr:col>
      <xdr:colOff>187325</xdr:colOff>
      <xdr:row>73</xdr:row>
      <xdr:rowOff>31579</xdr:rowOff>
    </xdr:to>
    <xdr:cxnSp macro="">
      <xdr:nvCxnSpPr>
        <xdr:cNvPr id="838" name="直線コネクタ 837"/>
        <xdr:cNvCxnSpPr/>
      </xdr:nvCxnSpPr>
      <xdr:spPr>
        <a:xfrm flipV="1">
          <a:off x="21323300" y="12520371"/>
          <a:ext cx="838200" cy="2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39"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155725</xdr:rowOff>
    </xdr:from>
    <xdr:to>
      <xdr:col>31</xdr:col>
      <xdr:colOff>34925</xdr:colOff>
      <xdr:row>73</xdr:row>
      <xdr:rowOff>31579</xdr:rowOff>
    </xdr:to>
    <xdr:cxnSp macro="">
      <xdr:nvCxnSpPr>
        <xdr:cNvPr id="841" name="直線コネクタ 840"/>
        <xdr:cNvCxnSpPr/>
      </xdr:nvCxnSpPr>
      <xdr:spPr>
        <a:xfrm>
          <a:off x="20434300" y="12500125"/>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3" name="テキスト ボックス 842"/>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136545</xdr:rowOff>
    </xdr:from>
    <xdr:to>
      <xdr:col>29</xdr:col>
      <xdr:colOff>517525</xdr:colOff>
      <xdr:row>72</xdr:row>
      <xdr:rowOff>155725</xdr:rowOff>
    </xdr:to>
    <xdr:cxnSp macro="">
      <xdr:nvCxnSpPr>
        <xdr:cNvPr id="844" name="直線コネクタ 843"/>
        <xdr:cNvCxnSpPr/>
      </xdr:nvCxnSpPr>
      <xdr:spPr>
        <a:xfrm>
          <a:off x="19545300" y="12480945"/>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55401</xdr:rowOff>
    </xdr:from>
    <xdr:ext cx="599010" cy="259045"/>
    <xdr:sp macro="" textlink="">
      <xdr:nvSpPr>
        <xdr:cNvPr id="846" name="テキスト ボックス 845"/>
        <xdr:cNvSpPr txBox="1"/>
      </xdr:nvSpPr>
      <xdr:spPr>
        <a:xfrm>
          <a:off x="20134794"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56497</xdr:rowOff>
    </xdr:from>
    <xdr:to>
      <xdr:col>28</xdr:col>
      <xdr:colOff>314325</xdr:colOff>
      <xdr:row>72</xdr:row>
      <xdr:rowOff>136545</xdr:rowOff>
    </xdr:to>
    <xdr:cxnSp macro="">
      <xdr:nvCxnSpPr>
        <xdr:cNvPr id="847" name="直線コネクタ 846"/>
        <xdr:cNvCxnSpPr/>
      </xdr:nvCxnSpPr>
      <xdr:spPr>
        <a:xfrm>
          <a:off x="18656300" y="12400897"/>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89623</xdr:rowOff>
    </xdr:from>
    <xdr:ext cx="599010" cy="259045"/>
    <xdr:sp macro="" textlink="">
      <xdr:nvSpPr>
        <xdr:cNvPr id="849" name="テキスト ボックス 848"/>
        <xdr:cNvSpPr txBox="1"/>
      </xdr:nvSpPr>
      <xdr:spPr>
        <a:xfrm>
          <a:off x="19245794"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25493</xdr:rowOff>
    </xdr:from>
    <xdr:ext cx="599010" cy="259045"/>
    <xdr:sp macro="" textlink="">
      <xdr:nvSpPr>
        <xdr:cNvPr id="851" name="テキスト ボックス 850"/>
        <xdr:cNvSpPr txBox="1"/>
      </xdr:nvSpPr>
      <xdr:spPr>
        <a:xfrm>
          <a:off x="18356794" y="127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125171</xdr:rowOff>
    </xdr:from>
    <xdr:to>
      <xdr:col>32</xdr:col>
      <xdr:colOff>238125</xdr:colOff>
      <xdr:row>73</xdr:row>
      <xdr:rowOff>55321</xdr:rowOff>
    </xdr:to>
    <xdr:sp macro="" textlink="">
      <xdr:nvSpPr>
        <xdr:cNvPr id="857" name="円/楕円 856"/>
        <xdr:cNvSpPr/>
      </xdr:nvSpPr>
      <xdr:spPr>
        <a:xfrm>
          <a:off x="22110700" y="124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148048</xdr:rowOff>
    </xdr:from>
    <xdr:ext cx="599010" cy="259045"/>
    <xdr:sp macro="" textlink="">
      <xdr:nvSpPr>
        <xdr:cNvPr id="858" name="繰出金該当値テキスト"/>
        <xdr:cNvSpPr txBox="1"/>
      </xdr:nvSpPr>
      <xdr:spPr>
        <a:xfrm>
          <a:off x="22212300" y="123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140,240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152229</xdr:rowOff>
    </xdr:from>
    <xdr:to>
      <xdr:col>31</xdr:col>
      <xdr:colOff>85725</xdr:colOff>
      <xdr:row>73</xdr:row>
      <xdr:rowOff>82379</xdr:rowOff>
    </xdr:to>
    <xdr:sp macro="" textlink="">
      <xdr:nvSpPr>
        <xdr:cNvPr id="859" name="円/楕円 858"/>
        <xdr:cNvSpPr/>
      </xdr:nvSpPr>
      <xdr:spPr>
        <a:xfrm>
          <a:off x="21272500" y="124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98906</xdr:rowOff>
    </xdr:from>
    <xdr:ext cx="599010" cy="259045"/>
    <xdr:sp macro="" textlink="">
      <xdr:nvSpPr>
        <xdr:cNvPr id="860" name="テキスト ボックス 859"/>
        <xdr:cNvSpPr txBox="1"/>
      </xdr:nvSpPr>
      <xdr:spPr>
        <a:xfrm>
          <a:off x="21023794" y="1227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104925</xdr:rowOff>
    </xdr:from>
    <xdr:to>
      <xdr:col>29</xdr:col>
      <xdr:colOff>568325</xdr:colOff>
      <xdr:row>73</xdr:row>
      <xdr:rowOff>35075</xdr:rowOff>
    </xdr:to>
    <xdr:sp macro="" textlink="">
      <xdr:nvSpPr>
        <xdr:cNvPr id="861" name="円/楕円 860"/>
        <xdr:cNvSpPr/>
      </xdr:nvSpPr>
      <xdr:spPr>
        <a:xfrm>
          <a:off x="20383500" y="124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51602</xdr:rowOff>
    </xdr:from>
    <xdr:ext cx="599010" cy="259045"/>
    <xdr:sp macro="" textlink="">
      <xdr:nvSpPr>
        <xdr:cNvPr id="862" name="テキスト ボックス 861"/>
        <xdr:cNvSpPr txBox="1"/>
      </xdr:nvSpPr>
      <xdr:spPr>
        <a:xfrm>
          <a:off x="20134794" y="1222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85745</xdr:rowOff>
    </xdr:from>
    <xdr:to>
      <xdr:col>28</xdr:col>
      <xdr:colOff>365125</xdr:colOff>
      <xdr:row>73</xdr:row>
      <xdr:rowOff>15895</xdr:rowOff>
    </xdr:to>
    <xdr:sp macro="" textlink="">
      <xdr:nvSpPr>
        <xdr:cNvPr id="863" name="円/楕円 862"/>
        <xdr:cNvSpPr/>
      </xdr:nvSpPr>
      <xdr:spPr>
        <a:xfrm>
          <a:off x="19494500" y="124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32422</xdr:rowOff>
    </xdr:from>
    <xdr:ext cx="599010" cy="259045"/>
    <xdr:sp macro="" textlink="">
      <xdr:nvSpPr>
        <xdr:cNvPr id="864" name="テキスト ボックス 863"/>
        <xdr:cNvSpPr txBox="1"/>
      </xdr:nvSpPr>
      <xdr:spPr>
        <a:xfrm>
          <a:off x="19245794" y="1220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5697</xdr:rowOff>
    </xdr:from>
    <xdr:to>
      <xdr:col>27</xdr:col>
      <xdr:colOff>161925</xdr:colOff>
      <xdr:row>72</xdr:row>
      <xdr:rowOff>107297</xdr:rowOff>
    </xdr:to>
    <xdr:sp macro="" textlink="">
      <xdr:nvSpPr>
        <xdr:cNvPr id="865" name="円/楕円 864"/>
        <xdr:cNvSpPr/>
      </xdr:nvSpPr>
      <xdr:spPr>
        <a:xfrm>
          <a:off x="18605500" y="123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123824</xdr:rowOff>
    </xdr:from>
    <xdr:ext cx="599010" cy="259045"/>
    <xdr:sp macro="" textlink="">
      <xdr:nvSpPr>
        <xdr:cNvPr id="866" name="テキスト ボックス 865"/>
        <xdr:cNvSpPr txBox="1"/>
      </xdr:nvSpPr>
      <xdr:spPr>
        <a:xfrm>
          <a:off x="18356794" y="1212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９７５，９９３</a:t>
          </a:r>
          <a:r>
            <a:rPr kumimoji="1" lang="ja-JP" altLang="ja-JP" sz="1100">
              <a:solidFill>
                <a:schemeClr val="dk1"/>
              </a:solidFill>
              <a:effectLst/>
              <a:latin typeface="+mn-lt"/>
              <a:ea typeface="+mn-ea"/>
              <a:cs typeface="+mn-cs"/>
            </a:rPr>
            <a:t>円となっている。主な構成項目である人件費は、住民一人当たり１４５，</a:t>
          </a:r>
          <a:r>
            <a:rPr kumimoji="1" lang="ja-JP" altLang="en-US" sz="1100">
              <a:solidFill>
                <a:schemeClr val="dk1"/>
              </a:solidFill>
              <a:effectLst/>
              <a:latin typeface="+mn-lt"/>
              <a:ea typeface="+mn-ea"/>
              <a:cs typeface="+mn-cs"/>
            </a:rPr>
            <a:t>６０４</a:t>
          </a:r>
          <a:r>
            <a:rPr kumimoji="1" lang="ja-JP" altLang="ja-JP" sz="1100">
              <a:solidFill>
                <a:schemeClr val="dk1"/>
              </a:solidFill>
              <a:effectLst/>
              <a:latin typeface="+mn-lt"/>
              <a:ea typeface="+mn-ea"/>
              <a:cs typeface="+mn-cs"/>
            </a:rPr>
            <a:t>円となっており、類似団体と比較すると僅かながら下回っている。これは、</a:t>
          </a:r>
          <a:r>
            <a:rPr kumimoji="1" lang="ja-JP" altLang="en-US" sz="1100">
              <a:solidFill>
                <a:schemeClr val="dk1"/>
              </a:solidFill>
              <a:effectLst/>
              <a:latin typeface="+mn-lt"/>
              <a:ea typeface="+mn-ea"/>
              <a:cs typeface="+mn-cs"/>
            </a:rPr>
            <a:t>職員補充を</a:t>
          </a:r>
          <a:r>
            <a:rPr kumimoji="1" lang="ja-JP" altLang="ja-JP" sz="1100">
              <a:solidFill>
                <a:schemeClr val="dk1"/>
              </a:solidFill>
              <a:effectLst/>
              <a:latin typeface="+mn-lt"/>
              <a:ea typeface="+mn-ea"/>
              <a:cs typeface="+mn-cs"/>
            </a:rPr>
            <a:t>退職者数以下としていることが主な要因である。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は、住民一人当たり１</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６２４</a:t>
          </a:r>
          <a:r>
            <a:rPr kumimoji="1" lang="ja-JP" altLang="ja-JP" sz="1100">
              <a:solidFill>
                <a:schemeClr val="dk1"/>
              </a:solidFill>
              <a:effectLst/>
              <a:latin typeface="+mn-lt"/>
              <a:ea typeface="+mn-ea"/>
              <a:cs typeface="+mn-cs"/>
            </a:rPr>
            <a:t>円となっている。前年度決算と比較すると、</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国への震災復興特別交付税返還金と北秋田市に対する常備消防委託料</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したことが主な要因である。今後は、北秋田市リサイクルセンター建設費及び北秋田市し尿処理施設建設費による</a:t>
          </a:r>
          <a:r>
            <a:rPr kumimoji="1" lang="ja-JP" altLang="en-US" sz="1100">
              <a:solidFill>
                <a:schemeClr val="dk1"/>
              </a:solidFill>
              <a:effectLst/>
              <a:latin typeface="+mn-lt"/>
              <a:ea typeface="+mn-ea"/>
              <a:cs typeface="+mn-cs"/>
            </a:rPr>
            <a:t>北秋田市</a:t>
          </a:r>
          <a:r>
            <a:rPr kumimoji="1" lang="ja-JP" altLang="ja-JP" sz="1100">
              <a:solidFill>
                <a:schemeClr val="dk1"/>
              </a:solidFill>
              <a:effectLst/>
              <a:latin typeface="+mn-lt"/>
              <a:ea typeface="+mn-ea"/>
              <a:cs typeface="+mn-cs"/>
            </a:rPr>
            <a:t>への負担金の増加が見込まれる。</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他の補助金については、新設の抑制、必要性の低い補助金は見直しや廃止を行う。</a:t>
          </a:r>
          <a:endParaRPr lang="ja-JP" altLang="ja-JP" sz="1100">
            <a:effectLst/>
          </a:endParaRPr>
        </a:p>
        <a:p>
          <a:r>
            <a:rPr kumimoji="1" lang="ja-JP" altLang="ja-JP" sz="1100">
              <a:solidFill>
                <a:schemeClr val="dk1"/>
              </a:solidFill>
              <a:effectLst/>
              <a:latin typeface="+mn-lt"/>
              <a:ea typeface="+mn-ea"/>
              <a:cs typeface="+mn-cs"/>
            </a:rPr>
            <a:t>　普通建設事業費は、住民一人当たり</a:t>
          </a:r>
          <a:r>
            <a:rPr kumimoji="1" lang="ja-JP" altLang="en-US" sz="1100">
              <a:solidFill>
                <a:schemeClr val="dk1"/>
              </a:solidFill>
              <a:effectLst/>
              <a:latin typeface="+mn-lt"/>
              <a:ea typeface="+mn-ea"/>
              <a:cs typeface="+mn-cs"/>
            </a:rPr>
            <a:t>１１３，８９３</a:t>
          </a:r>
          <a:r>
            <a:rPr kumimoji="1" lang="ja-JP" altLang="ja-JP" sz="1100">
              <a:solidFill>
                <a:schemeClr val="dk1"/>
              </a:solidFill>
              <a:effectLst/>
              <a:latin typeface="+mn-lt"/>
              <a:ea typeface="+mn-ea"/>
              <a:cs typeface="+mn-cs"/>
            </a:rPr>
            <a:t>円となっている。前年度決算と比較すると、</a:t>
          </a:r>
          <a:r>
            <a:rPr kumimoji="1" lang="ja-JP" altLang="en-US" sz="1100">
              <a:solidFill>
                <a:schemeClr val="dk1"/>
              </a:solidFill>
              <a:effectLst/>
              <a:latin typeface="+mn-lt"/>
              <a:ea typeface="+mn-ea"/>
              <a:cs typeface="+mn-cs"/>
            </a:rPr>
            <a:t>３４．７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集住型宿泊交流施設の建設に向けて既存施設解体工事を</a:t>
          </a:r>
          <a:r>
            <a:rPr kumimoji="1" lang="ja-JP" altLang="ja-JP" sz="1100">
              <a:solidFill>
                <a:schemeClr val="dk1"/>
              </a:solidFill>
              <a:effectLst/>
              <a:latin typeface="+mn-lt"/>
              <a:ea typeface="+mn-ea"/>
              <a:cs typeface="+mn-cs"/>
            </a:rPr>
            <a:t>実施したことが主な要因である。</a:t>
          </a:r>
          <a:r>
            <a:rPr kumimoji="1" lang="ja-JP" altLang="en-US" sz="1100">
              <a:solidFill>
                <a:schemeClr val="dk1"/>
              </a:solidFill>
              <a:effectLst/>
              <a:latin typeface="+mn-lt"/>
              <a:ea typeface="+mn-ea"/>
              <a:cs typeface="+mn-cs"/>
            </a:rPr>
            <a:t>今後は集住型宿泊交流施設建設工事が開始されることから翌年度においても更に増加する見込みである。</a:t>
          </a:r>
          <a:endParaRPr lang="ja-JP" altLang="ja-JP" sz="1100">
            <a:effectLst/>
          </a:endParaRPr>
        </a:p>
        <a:p>
          <a:r>
            <a:rPr kumimoji="1" lang="ja-JP" altLang="ja-JP" sz="1100">
              <a:solidFill>
                <a:schemeClr val="dk1"/>
              </a:solidFill>
              <a:effectLst/>
              <a:latin typeface="+mn-lt"/>
              <a:ea typeface="+mn-ea"/>
              <a:cs typeface="+mn-cs"/>
            </a:rPr>
            <a:t>　今後は、公共施設等総合管理計画に基づき</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長寿命化や複合化、更新等</a:t>
          </a:r>
          <a:r>
            <a:rPr kumimoji="1" lang="ja-JP" altLang="en-US" sz="1100">
              <a:solidFill>
                <a:schemeClr val="dk1"/>
              </a:solidFill>
              <a:effectLst/>
              <a:latin typeface="+mn-lt"/>
              <a:ea typeface="+mn-ea"/>
              <a:cs typeface="+mn-cs"/>
            </a:rPr>
            <a:t>を適切に実施していくこととする。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繰出金は、住民一人当たり１４０，２４０円となっている。前年度決算と比較すると、２．６％増加している。これは、簡易水道事業の統合事業に対する繰出金の増加が主な要因である。今後は、農業集落排水事業と下水道事業の統合事業が実施されることから、段階的に増加していくものと見込まれる。後年度負担が集中しないよう計画的な事業を実施をする。　</a:t>
          </a:r>
          <a:endParaRPr lang="ja-JP" altLang="ja-JP" sz="11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109508</xdr:rowOff>
    </xdr:from>
    <xdr:to>
      <xdr:col>6</xdr:col>
      <xdr:colOff>511175</xdr:colOff>
      <xdr:row>37</xdr:row>
      <xdr:rowOff>113476</xdr:rowOff>
    </xdr:to>
    <xdr:cxnSp macro="">
      <xdr:nvCxnSpPr>
        <xdr:cNvPr id="62" name="直線コネクタ 61"/>
        <xdr:cNvCxnSpPr/>
      </xdr:nvCxnSpPr>
      <xdr:spPr>
        <a:xfrm>
          <a:off x="3797300" y="6453158"/>
          <a:ext cx="8382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109508</xdr:rowOff>
    </xdr:from>
    <xdr:to>
      <xdr:col>5</xdr:col>
      <xdr:colOff>358775</xdr:colOff>
      <xdr:row>37</xdr:row>
      <xdr:rowOff>148681</xdr:rowOff>
    </xdr:to>
    <xdr:cxnSp macro="">
      <xdr:nvCxnSpPr>
        <xdr:cNvPr id="65" name="直線コネクタ 64"/>
        <xdr:cNvCxnSpPr/>
      </xdr:nvCxnSpPr>
      <xdr:spPr>
        <a:xfrm flipV="1">
          <a:off x="2908300" y="6453158"/>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133871</xdr:rowOff>
    </xdr:from>
    <xdr:to>
      <xdr:col>4</xdr:col>
      <xdr:colOff>155575</xdr:colOff>
      <xdr:row>37</xdr:row>
      <xdr:rowOff>148681</xdr:rowOff>
    </xdr:to>
    <xdr:cxnSp macro="">
      <xdr:nvCxnSpPr>
        <xdr:cNvPr id="68" name="直線コネクタ 67"/>
        <xdr:cNvCxnSpPr/>
      </xdr:nvCxnSpPr>
      <xdr:spPr>
        <a:xfrm>
          <a:off x="2019300" y="6477521"/>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127993</xdr:rowOff>
    </xdr:from>
    <xdr:to>
      <xdr:col>2</xdr:col>
      <xdr:colOff>638175</xdr:colOff>
      <xdr:row>37</xdr:row>
      <xdr:rowOff>133871</xdr:rowOff>
    </xdr:to>
    <xdr:cxnSp macro="">
      <xdr:nvCxnSpPr>
        <xdr:cNvPr id="71" name="直線コネクタ 70"/>
        <xdr:cNvCxnSpPr/>
      </xdr:nvCxnSpPr>
      <xdr:spPr>
        <a:xfrm>
          <a:off x="1130300" y="647164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5059</xdr:rowOff>
    </xdr:from>
    <xdr:ext cx="534377" cy="259045"/>
    <xdr:sp macro="" textlink="">
      <xdr:nvSpPr>
        <xdr:cNvPr id="75" name="テキスト ボックス 74"/>
        <xdr:cNvSpPr txBox="1"/>
      </xdr:nvSpPr>
      <xdr:spPr>
        <a:xfrm>
          <a:off x="863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62676</xdr:rowOff>
    </xdr:from>
    <xdr:to>
      <xdr:col>6</xdr:col>
      <xdr:colOff>561975</xdr:colOff>
      <xdr:row>37</xdr:row>
      <xdr:rowOff>164277</xdr:rowOff>
    </xdr:to>
    <xdr:sp macro="" textlink="">
      <xdr:nvSpPr>
        <xdr:cNvPr id="81" name="円/楕円 80"/>
        <xdr:cNvSpPr/>
      </xdr:nvSpPr>
      <xdr:spPr>
        <a:xfrm>
          <a:off x="4584700" y="6406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85553</xdr:rowOff>
    </xdr:from>
    <xdr:ext cx="534377" cy="259045"/>
    <xdr:sp macro="" textlink="">
      <xdr:nvSpPr>
        <xdr:cNvPr id="82" name="議会費該当値テキスト"/>
        <xdr:cNvSpPr txBox="1"/>
      </xdr:nvSpPr>
      <xdr:spPr>
        <a:xfrm>
          <a:off x="4686300" y="62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58708</xdr:rowOff>
    </xdr:from>
    <xdr:to>
      <xdr:col>5</xdr:col>
      <xdr:colOff>409575</xdr:colOff>
      <xdr:row>37</xdr:row>
      <xdr:rowOff>160308</xdr:rowOff>
    </xdr:to>
    <xdr:sp macro="" textlink="">
      <xdr:nvSpPr>
        <xdr:cNvPr id="83" name="円/楕円 82"/>
        <xdr:cNvSpPr/>
      </xdr:nvSpPr>
      <xdr:spPr>
        <a:xfrm>
          <a:off x="3746500" y="6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5385</xdr:rowOff>
    </xdr:from>
    <xdr:ext cx="534377" cy="259045"/>
    <xdr:sp macro="" textlink="">
      <xdr:nvSpPr>
        <xdr:cNvPr id="84" name="テキスト ボックス 83"/>
        <xdr:cNvSpPr txBox="1"/>
      </xdr:nvSpPr>
      <xdr:spPr>
        <a:xfrm>
          <a:off x="3530111" y="61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97881</xdr:rowOff>
    </xdr:from>
    <xdr:to>
      <xdr:col>4</xdr:col>
      <xdr:colOff>206375</xdr:colOff>
      <xdr:row>38</xdr:row>
      <xdr:rowOff>28031</xdr:rowOff>
    </xdr:to>
    <xdr:sp macro="" textlink="">
      <xdr:nvSpPr>
        <xdr:cNvPr id="85" name="円/楕円 84"/>
        <xdr:cNvSpPr/>
      </xdr:nvSpPr>
      <xdr:spPr>
        <a:xfrm>
          <a:off x="2857500" y="6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19158</xdr:rowOff>
    </xdr:from>
    <xdr:ext cx="534377" cy="259045"/>
    <xdr:sp macro="" textlink="">
      <xdr:nvSpPr>
        <xdr:cNvPr id="86" name="テキスト ボックス 85"/>
        <xdr:cNvSpPr txBox="1"/>
      </xdr:nvSpPr>
      <xdr:spPr>
        <a:xfrm>
          <a:off x="2641111" y="65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83071</xdr:rowOff>
    </xdr:from>
    <xdr:to>
      <xdr:col>3</xdr:col>
      <xdr:colOff>3175</xdr:colOff>
      <xdr:row>38</xdr:row>
      <xdr:rowOff>13221</xdr:rowOff>
    </xdr:to>
    <xdr:sp macro="" textlink="">
      <xdr:nvSpPr>
        <xdr:cNvPr id="87" name="円/楕円 86"/>
        <xdr:cNvSpPr/>
      </xdr:nvSpPr>
      <xdr:spPr>
        <a:xfrm>
          <a:off x="1968500" y="64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4348</xdr:rowOff>
    </xdr:from>
    <xdr:ext cx="534377" cy="259045"/>
    <xdr:sp macro="" textlink="">
      <xdr:nvSpPr>
        <xdr:cNvPr id="88" name="テキスト ボックス 87"/>
        <xdr:cNvSpPr txBox="1"/>
      </xdr:nvSpPr>
      <xdr:spPr>
        <a:xfrm>
          <a:off x="1752111" y="6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77193</xdr:rowOff>
    </xdr:from>
    <xdr:to>
      <xdr:col>1</xdr:col>
      <xdr:colOff>485775</xdr:colOff>
      <xdr:row>38</xdr:row>
      <xdr:rowOff>7342</xdr:rowOff>
    </xdr:to>
    <xdr:sp macro="" textlink="">
      <xdr:nvSpPr>
        <xdr:cNvPr id="89" name="円/楕円 88"/>
        <xdr:cNvSpPr/>
      </xdr:nvSpPr>
      <xdr:spPr>
        <a:xfrm>
          <a:off x="1079500" y="64208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169919</xdr:rowOff>
    </xdr:from>
    <xdr:ext cx="534377" cy="259045"/>
    <xdr:sp macro="" textlink="">
      <xdr:nvSpPr>
        <xdr:cNvPr id="90" name="テキスト ボックス 89"/>
        <xdr:cNvSpPr txBox="1"/>
      </xdr:nvSpPr>
      <xdr:spPr>
        <a:xfrm>
          <a:off x="863111" y="65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143098</xdr:rowOff>
    </xdr:from>
    <xdr:to>
      <xdr:col>6</xdr:col>
      <xdr:colOff>511175</xdr:colOff>
      <xdr:row>57</xdr:row>
      <xdr:rowOff>7358</xdr:rowOff>
    </xdr:to>
    <xdr:cxnSp macro="">
      <xdr:nvCxnSpPr>
        <xdr:cNvPr id="119" name="直線コネクタ 118"/>
        <xdr:cNvCxnSpPr/>
      </xdr:nvCxnSpPr>
      <xdr:spPr>
        <a:xfrm>
          <a:off x="3797300" y="9744298"/>
          <a:ext cx="838200" cy="3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143098</xdr:rowOff>
    </xdr:from>
    <xdr:to>
      <xdr:col>5</xdr:col>
      <xdr:colOff>358775</xdr:colOff>
      <xdr:row>57</xdr:row>
      <xdr:rowOff>62163</xdr:rowOff>
    </xdr:to>
    <xdr:cxnSp macro="">
      <xdr:nvCxnSpPr>
        <xdr:cNvPr id="122" name="直線コネクタ 121"/>
        <xdr:cNvCxnSpPr/>
      </xdr:nvCxnSpPr>
      <xdr:spPr>
        <a:xfrm flipV="1">
          <a:off x="2908300" y="9744298"/>
          <a:ext cx="889000" cy="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52277</xdr:rowOff>
    </xdr:from>
    <xdr:to>
      <xdr:col>4</xdr:col>
      <xdr:colOff>155575</xdr:colOff>
      <xdr:row>57</xdr:row>
      <xdr:rowOff>62163</xdr:rowOff>
    </xdr:to>
    <xdr:cxnSp macro="">
      <xdr:nvCxnSpPr>
        <xdr:cNvPr id="125" name="直線コネクタ 124"/>
        <xdr:cNvCxnSpPr/>
      </xdr:nvCxnSpPr>
      <xdr:spPr>
        <a:xfrm>
          <a:off x="2019300" y="9824927"/>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21552</xdr:rowOff>
    </xdr:from>
    <xdr:to>
      <xdr:col>2</xdr:col>
      <xdr:colOff>638175</xdr:colOff>
      <xdr:row>57</xdr:row>
      <xdr:rowOff>52277</xdr:rowOff>
    </xdr:to>
    <xdr:cxnSp macro="">
      <xdr:nvCxnSpPr>
        <xdr:cNvPr id="128" name="直線コネクタ 127"/>
        <xdr:cNvCxnSpPr/>
      </xdr:nvCxnSpPr>
      <xdr:spPr>
        <a:xfrm>
          <a:off x="1130300" y="9794202"/>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89246</xdr:rowOff>
    </xdr:from>
    <xdr:ext cx="599010" cy="259045"/>
    <xdr:sp macro="" textlink="">
      <xdr:nvSpPr>
        <xdr:cNvPr id="132" name="テキスト ボックス 131"/>
        <xdr:cNvSpPr txBox="1"/>
      </xdr:nvSpPr>
      <xdr:spPr>
        <a:xfrm>
          <a:off x="830794" y="98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128008</xdr:rowOff>
    </xdr:from>
    <xdr:to>
      <xdr:col>6</xdr:col>
      <xdr:colOff>561975</xdr:colOff>
      <xdr:row>57</xdr:row>
      <xdr:rowOff>58158</xdr:rowOff>
    </xdr:to>
    <xdr:sp macro="" textlink="">
      <xdr:nvSpPr>
        <xdr:cNvPr id="138" name="円/楕円 137"/>
        <xdr:cNvSpPr/>
      </xdr:nvSpPr>
      <xdr:spPr>
        <a:xfrm>
          <a:off x="4584700" y="9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150885</xdr:rowOff>
    </xdr:from>
    <xdr:ext cx="599010" cy="259045"/>
    <xdr:sp macro="" textlink="">
      <xdr:nvSpPr>
        <xdr:cNvPr id="139" name="総務費該当値テキスト"/>
        <xdr:cNvSpPr txBox="1"/>
      </xdr:nvSpPr>
      <xdr:spPr>
        <a:xfrm>
          <a:off x="4686300" y="95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92298</xdr:rowOff>
    </xdr:from>
    <xdr:to>
      <xdr:col>5</xdr:col>
      <xdr:colOff>409575</xdr:colOff>
      <xdr:row>57</xdr:row>
      <xdr:rowOff>22448</xdr:rowOff>
    </xdr:to>
    <xdr:sp macro="" textlink="">
      <xdr:nvSpPr>
        <xdr:cNvPr id="140" name="円/楕円 139"/>
        <xdr:cNvSpPr/>
      </xdr:nvSpPr>
      <xdr:spPr>
        <a:xfrm>
          <a:off x="3746500" y="96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38975</xdr:rowOff>
    </xdr:from>
    <xdr:ext cx="599010" cy="259045"/>
    <xdr:sp macro="" textlink="">
      <xdr:nvSpPr>
        <xdr:cNvPr id="141" name="テキスト ボックス 140"/>
        <xdr:cNvSpPr txBox="1"/>
      </xdr:nvSpPr>
      <xdr:spPr>
        <a:xfrm>
          <a:off x="3497794" y="94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11363</xdr:rowOff>
    </xdr:from>
    <xdr:to>
      <xdr:col>4</xdr:col>
      <xdr:colOff>206375</xdr:colOff>
      <xdr:row>57</xdr:row>
      <xdr:rowOff>112963</xdr:rowOff>
    </xdr:to>
    <xdr:sp macro="" textlink="">
      <xdr:nvSpPr>
        <xdr:cNvPr id="142" name="円/楕円 141"/>
        <xdr:cNvSpPr/>
      </xdr:nvSpPr>
      <xdr:spPr>
        <a:xfrm>
          <a:off x="2857500" y="97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104090</xdr:rowOff>
    </xdr:from>
    <xdr:ext cx="599010" cy="259045"/>
    <xdr:sp macro="" textlink="">
      <xdr:nvSpPr>
        <xdr:cNvPr id="143" name="テキスト ボックス 142"/>
        <xdr:cNvSpPr txBox="1"/>
      </xdr:nvSpPr>
      <xdr:spPr>
        <a:xfrm>
          <a:off x="2608794" y="987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1477</xdr:rowOff>
    </xdr:from>
    <xdr:to>
      <xdr:col>3</xdr:col>
      <xdr:colOff>3175</xdr:colOff>
      <xdr:row>57</xdr:row>
      <xdr:rowOff>103077</xdr:rowOff>
    </xdr:to>
    <xdr:sp macro="" textlink="">
      <xdr:nvSpPr>
        <xdr:cNvPr id="144" name="円/楕円 143"/>
        <xdr:cNvSpPr/>
      </xdr:nvSpPr>
      <xdr:spPr>
        <a:xfrm>
          <a:off x="1968500" y="9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94204</xdr:rowOff>
    </xdr:from>
    <xdr:ext cx="599010" cy="259045"/>
    <xdr:sp macro="" textlink="">
      <xdr:nvSpPr>
        <xdr:cNvPr id="145" name="テキスト ボックス 144"/>
        <xdr:cNvSpPr txBox="1"/>
      </xdr:nvSpPr>
      <xdr:spPr>
        <a:xfrm>
          <a:off x="1719794" y="986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142202</xdr:rowOff>
    </xdr:from>
    <xdr:to>
      <xdr:col>1</xdr:col>
      <xdr:colOff>485775</xdr:colOff>
      <xdr:row>57</xdr:row>
      <xdr:rowOff>72352</xdr:rowOff>
    </xdr:to>
    <xdr:sp macro="" textlink="">
      <xdr:nvSpPr>
        <xdr:cNvPr id="146" name="円/楕円 145"/>
        <xdr:cNvSpPr/>
      </xdr:nvSpPr>
      <xdr:spPr>
        <a:xfrm>
          <a:off x="1079500" y="97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88879</xdr:rowOff>
    </xdr:from>
    <xdr:ext cx="599010" cy="259045"/>
    <xdr:sp macro="" textlink="">
      <xdr:nvSpPr>
        <xdr:cNvPr id="147" name="テキスト ボックス 146"/>
        <xdr:cNvSpPr txBox="1"/>
      </xdr:nvSpPr>
      <xdr:spPr>
        <a:xfrm>
          <a:off x="830794" y="95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155521</xdr:rowOff>
    </xdr:from>
    <xdr:to>
      <xdr:col>6</xdr:col>
      <xdr:colOff>511175</xdr:colOff>
      <xdr:row>78</xdr:row>
      <xdr:rowOff>1149</xdr:rowOff>
    </xdr:to>
    <xdr:cxnSp macro="">
      <xdr:nvCxnSpPr>
        <xdr:cNvPr id="178" name="直線コネクタ 177"/>
        <xdr:cNvCxnSpPr/>
      </xdr:nvCxnSpPr>
      <xdr:spPr>
        <a:xfrm flipV="1">
          <a:off x="3797300" y="13357171"/>
          <a:ext cx="8382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1149</xdr:rowOff>
    </xdr:from>
    <xdr:to>
      <xdr:col>5</xdr:col>
      <xdr:colOff>358775</xdr:colOff>
      <xdr:row>78</xdr:row>
      <xdr:rowOff>7091</xdr:rowOff>
    </xdr:to>
    <xdr:cxnSp macro="">
      <xdr:nvCxnSpPr>
        <xdr:cNvPr id="181" name="直線コネクタ 180"/>
        <xdr:cNvCxnSpPr/>
      </xdr:nvCxnSpPr>
      <xdr:spPr>
        <a:xfrm flipV="1">
          <a:off x="2908300" y="13374249"/>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7091</xdr:rowOff>
    </xdr:from>
    <xdr:to>
      <xdr:col>4</xdr:col>
      <xdr:colOff>155575</xdr:colOff>
      <xdr:row>78</xdr:row>
      <xdr:rowOff>33483</xdr:rowOff>
    </xdr:to>
    <xdr:cxnSp macro="">
      <xdr:nvCxnSpPr>
        <xdr:cNvPr id="184" name="直線コネクタ 183"/>
        <xdr:cNvCxnSpPr/>
      </xdr:nvCxnSpPr>
      <xdr:spPr>
        <a:xfrm flipV="1">
          <a:off x="2019300" y="13380191"/>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17059</xdr:rowOff>
    </xdr:from>
    <xdr:ext cx="599010" cy="259045"/>
    <xdr:sp macro="" textlink="">
      <xdr:nvSpPr>
        <xdr:cNvPr id="186" name="テキスト ボックス 185"/>
        <xdr:cNvSpPr txBox="1"/>
      </xdr:nvSpPr>
      <xdr:spPr>
        <a:xfrm>
          <a:off x="2608794"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29609</xdr:rowOff>
    </xdr:from>
    <xdr:to>
      <xdr:col>2</xdr:col>
      <xdr:colOff>638175</xdr:colOff>
      <xdr:row>78</xdr:row>
      <xdr:rowOff>33483</xdr:rowOff>
    </xdr:to>
    <xdr:cxnSp macro="">
      <xdr:nvCxnSpPr>
        <xdr:cNvPr id="187" name="直線コネクタ 186"/>
        <xdr:cNvCxnSpPr/>
      </xdr:nvCxnSpPr>
      <xdr:spPr>
        <a:xfrm>
          <a:off x="1130300" y="13402709"/>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104721</xdr:rowOff>
    </xdr:from>
    <xdr:to>
      <xdr:col>6</xdr:col>
      <xdr:colOff>561975</xdr:colOff>
      <xdr:row>78</xdr:row>
      <xdr:rowOff>34871</xdr:rowOff>
    </xdr:to>
    <xdr:sp macro="" textlink="">
      <xdr:nvSpPr>
        <xdr:cNvPr id="197" name="円/楕円 196"/>
        <xdr:cNvSpPr/>
      </xdr:nvSpPr>
      <xdr:spPr>
        <a:xfrm>
          <a:off x="4584700" y="133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121799</xdr:rowOff>
    </xdr:from>
    <xdr:to>
      <xdr:col>5</xdr:col>
      <xdr:colOff>409575</xdr:colOff>
      <xdr:row>78</xdr:row>
      <xdr:rowOff>51949</xdr:rowOff>
    </xdr:to>
    <xdr:sp macro="" textlink="">
      <xdr:nvSpPr>
        <xdr:cNvPr id="199" name="円/楕円 198"/>
        <xdr:cNvSpPr/>
      </xdr:nvSpPr>
      <xdr:spPr>
        <a:xfrm>
          <a:off x="3746500" y="133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43076</xdr:rowOff>
    </xdr:from>
    <xdr:ext cx="599010" cy="259045"/>
    <xdr:sp macro="" textlink="">
      <xdr:nvSpPr>
        <xdr:cNvPr id="200" name="テキスト ボックス 199"/>
        <xdr:cNvSpPr txBox="1"/>
      </xdr:nvSpPr>
      <xdr:spPr>
        <a:xfrm>
          <a:off x="3497794" y="1341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127741</xdr:rowOff>
    </xdr:from>
    <xdr:to>
      <xdr:col>4</xdr:col>
      <xdr:colOff>206375</xdr:colOff>
      <xdr:row>78</xdr:row>
      <xdr:rowOff>57891</xdr:rowOff>
    </xdr:to>
    <xdr:sp macro="" textlink="">
      <xdr:nvSpPr>
        <xdr:cNvPr id="201" name="円/楕円 200"/>
        <xdr:cNvSpPr/>
      </xdr:nvSpPr>
      <xdr:spPr>
        <a:xfrm>
          <a:off x="2857500" y="133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49018</xdr:rowOff>
    </xdr:from>
    <xdr:ext cx="599010" cy="259045"/>
    <xdr:sp macro="" textlink="">
      <xdr:nvSpPr>
        <xdr:cNvPr id="202" name="テキスト ボックス 201"/>
        <xdr:cNvSpPr txBox="1"/>
      </xdr:nvSpPr>
      <xdr:spPr>
        <a:xfrm>
          <a:off x="2608794" y="1342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154133</xdr:rowOff>
    </xdr:from>
    <xdr:to>
      <xdr:col>3</xdr:col>
      <xdr:colOff>3175</xdr:colOff>
      <xdr:row>78</xdr:row>
      <xdr:rowOff>84283</xdr:rowOff>
    </xdr:to>
    <xdr:sp macro="" textlink="">
      <xdr:nvSpPr>
        <xdr:cNvPr id="203" name="円/楕円 202"/>
        <xdr:cNvSpPr/>
      </xdr:nvSpPr>
      <xdr:spPr>
        <a:xfrm>
          <a:off x="1968500" y="133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75410</xdr:rowOff>
    </xdr:from>
    <xdr:ext cx="599010" cy="259045"/>
    <xdr:sp macro="" textlink="">
      <xdr:nvSpPr>
        <xdr:cNvPr id="204" name="テキスト ボックス 203"/>
        <xdr:cNvSpPr txBox="1"/>
      </xdr:nvSpPr>
      <xdr:spPr>
        <a:xfrm>
          <a:off x="1719794" y="134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150259</xdr:rowOff>
    </xdr:from>
    <xdr:to>
      <xdr:col>1</xdr:col>
      <xdr:colOff>485775</xdr:colOff>
      <xdr:row>78</xdr:row>
      <xdr:rowOff>80409</xdr:rowOff>
    </xdr:to>
    <xdr:sp macro="" textlink="">
      <xdr:nvSpPr>
        <xdr:cNvPr id="205" name="円/楕円 204"/>
        <xdr:cNvSpPr/>
      </xdr:nvSpPr>
      <xdr:spPr>
        <a:xfrm>
          <a:off x="1079500" y="133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71536</xdr:rowOff>
    </xdr:from>
    <xdr:ext cx="599010" cy="259045"/>
    <xdr:sp macro="" textlink="">
      <xdr:nvSpPr>
        <xdr:cNvPr id="206" name="テキスト ボックス 205"/>
        <xdr:cNvSpPr txBox="1"/>
      </xdr:nvSpPr>
      <xdr:spPr>
        <a:xfrm>
          <a:off x="830794" y="1344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59688</xdr:rowOff>
    </xdr:from>
    <xdr:to>
      <xdr:col>6</xdr:col>
      <xdr:colOff>511175</xdr:colOff>
      <xdr:row>98</xdr:row>
      <xdr:rowOff>72586</xdr:rowOff>
    </xdr:to>
    <xdr:cxnSp macro="">
      <xdr:nvCxnSpPr>
        <xdr:cNvPr id="235" name="直線コネクタ 234"/>
        <xdr:cNvCxnSpPr/>
      </xdr:nvCxnSpPr>
      <xdr:spPr>
        <a:xfrm flipV="1">
          <a:off x="3797300" y="16861788"/>
          <a:ext cx="8382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67404</xdr:rowOff>
    </xdr:from>
    <xdr:to>
      <xdr:col>5</xdr:col>
      <xdr:colOff>358775</xdr:colOff>
      <xdr:row>98</xdr:row>
      <xdr:rowOff>72586</xdr:rowOff>
    </xdr:to>
    <xdr:cxnSp macro="">
      <xdr:nvCxnSpPr>
        <xdr:cNvPr id="238" name="直線コネクタ 237"/>
        <xdr:cNvCxnSpPr/>
      </xdr:nvCxnSpPr>
      <xdr:spPr>
        <a:xfrm>
          <a:off x="2908300" y="1686950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45842</xdr:rowOff>
    </xdr:from>
    <xdr:to>
      <xdr:col>4</xdr:col>
      <xdr:colOff>155575</xdr:colOff>
      <xdr:row>98</xdr:row>
      <xdr:rowOff>67404</xdr:rowOff>
    </xdr:to>
    <xdr:cxnSp macro="">
      <xdr:nvCxnSpPr>
        <xdr:cNvPr id="241" name="直線コネクタ 240"/>
        <xdr:cNvCxnSpPr/>
      </xdr:nvCxnSpPr>
      <xdr:spPr>
        <a:xfrm>
          <a:off x="2019300" y="16847942"/>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45842</xdr:rowOff>
    </xdr:from>
    <xdr:to>
      <xdr:col>2</xdr:col>
      <xdr:colOff>638175</xdr:colOff>
      <xdr:row>98</xdr:row>
      <xdr:rowOff>50767</xdr:rowOff>
    </xdr:to>
    <xdr:cxnSp macro="">
      <xdr:nvCxnSpPr>
        <xdr:cNvPr id="244" name="直線コネクタ 243"/>
        <xdr:cNvCxnSpPr/>
      </xdr:nvCxnSpPr>
      <xdr:spPr>
        <a:xfrm flipV="1">
          <a:off x="1130300" y="16847942"/>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8888</xdr:rowOff>
    </xdr:from>
    <xdr:to>
      <xdr:col>6</xdr:col>
      <xdr:colOff>561975</xdr:colOff>
      <xdr:row>98</xdr:row>
      <xdr:rowOff>110488</xdr:rowOff>
    </xdr:to>
    <xdr:sp macro="" textlink="">
      <xdr:nvSpPr>
        <xdr:cNvPr id="254" name="円/楕円 253"/>
        <xdr:cNvSpPr/>
      </xdr:nvSpPr>
      <xdr:spPr>
        <a:xfrm>
          <a:off x="4584700" y="168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21786</xdr:rowOff>
    </xdr:from>
    <xdr:to>
      <xdr:col>5</xdr:col>
      <xdr:colOff>409575</xdr:colOff>
      <xdr:row>98</xdr:row>
      <xdr:rowOff>123386</xdr:rowOff>
    </xdr:to>
    <xdr:sp macro="" textlink="">
      <xdr:nvSpPr>
        <xdr:cNvPr id="256" name="円/楕円 255"/>
        <xdr:cNvSpPr/>
      </xdr:nvSpPr>
      <xdr:spPr>
        <a:xfrm>
          <a:off x="3746500" y="168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114513</xdr:rowOff>
    </xdr:from>
    <xdr:ext cx="534377" cy="259045"/>
    <xdr:sp macro="" textlink="">
      <xdr:nvSpPr>
        <xdr:cNvPr id="257" name="テキスト ボックス 256"/>
        <xdr:cNvSpPr txBox="1"/>
      </xdr:nvSpPr>
      <xdr:spPr>
        <a:xfrm>
          <a:off x="3530111" y="169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16604</xdr:rowOff>
    </xdr:from>
    <xdr:to>
      <xdr:col>4</xdr:col>
      <xdr:colOff>206375</xdr:colOff>
      <xdr:row>98</xdr:row>
      <xdr:rowOff>118204</xdr:rowOff>
    </xdr:to>
    <xdr:sp macro="" textlink="">
      <xdr:nvSpPr>
        <xdr:cNvPr id="258" name="円/楕円 257"/>
        <xdr:cNvSpPr/>
      </xdr:nvSpPr>
      <xdr:spPr>
        <a:xfrm>
          <a:off x="2857500" y="16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109331</xdr:rowOff>
    </xdr:from>
    <xdr:ext cx="534377" cy="259045"/>
    <xdr:sp macro="" textlink="">
      <xdr:nvSpPr>
        <xdr:cNvPr id="259" name="テキスト ボックス 258"/>
        <xdr:cNvSpPr txBox="1"/>
      </xdr:nvSpPr>
      <xdr:spPr>
        <a:xfrm>
          <a:off x="2641111" y="169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166492</xdr:rowOff>
    </xdr:from>
    <xdr:to>
      <xdr:col>3</xdr:col>
      <xdr:colOff>3175</xdr:colOff>
      <xdr:row>98</xdr:row>
      <xdr:rowOff>96642</xdr:rowOff>
    </xdr:to>
    <xdr:sp macro="" textlink="">
      <xdr:nvSpPr>
        <xdr:cNvPr id="260" name="円/楕円 259"/>
        <xdr:cNvSpPr/>
      </xdr:nvSpPr>
      <xdr:spPr>
        <a:xfrm>
          <a:off x="1968500" y="1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87769</xdr:rowOff>
    </xdr:from>
    <xdr:ext cx="534377" cy="259045"/>
    <xdr:sp macro="" textlink="">
      <xdr:nvSpPr>
        <xdr:cNvPr id="261" name="テキスト ボックス 260"/>
        <xdr:cNvSpPr txBox="1"/>
      </xdr:nvSpPr>
      <xdr:spPr>
        <a:xfrm>
          <a:off x="1752111" y="168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171417</xdr:rowOff>
    </xdr:from>
    <xdr:to>
      <xdr:col>1</xdr:col>
      <xdr:colOff>485775</xdr:colOff>
      <xdr:row>98</xdr:row>
      <xdr:rowOff>101567</xdr:rowOff>
    </xdr:to>
    <xdr:sp macro="" textlink="">
      <xdr:nvSpPr>
        <xdr:cNvPr id="262" name="円/楕円 261"/>
        <xdr:cNvSpPr/>
      </xdr:nvSpPr>
      <xdr:spPr>
        <a:xfrm>
          <a:off x="1079500" y="168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92694</xdr:rowOff>
    </xdr:from>
    <xdr:ext cx="534377" cy="259045"/>
    <xdr:sp macro="" textlink="">
      <xdr:nvSpPr>
        <xdr:cNvPr id="263" name="テキスト ボックス 262"/>
        <xdr:cNvSpPr txBox="1"/>
      </xdr:nvSpPr>
      <xdr:spPr>
        <a:xfrm>
          <a:off x="863111" y="168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166243</xdr:rowOff>
    </xdr:from>
    <xdr:to>
      <xdr:col>15</xdr:col>
      <xdr:colOff>180975</xdr:colOff>
      <xdr:row>36</xdr:row>
      <xdr:rowOff>11557</xdr:rowOff>
    </xdr:to>
    <xdr:cxnSp macro="">
      <xdr:nvCxnSpPr>
        <xdr:cNvPr id="292" name="直線コネクタ 291"/>
        <xdr:cNvCxnSpPr/>
      </xdr:nvCxnSpPr>
      <xdr:spPr>
        <a:xfrm flipV="1">
          <a:off x="9639300" y="6166993"/>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11557</xdr:rowOff>
    </xdr:from>
    <xdr:to>
      <xdr:col>14</xdr:col>
      <xdr:colOff>28575</xdr:colOff>
      <xdr:row>36</xdr:row>
      <xdr:rowOff>27178</xdr:rowOff>
    </xdr:to>
    <xdr:cxnSp macro="">
      <xdr:nvCxnSpPr>
        <xdr:cNvPr id="295" name="直線コネクタ 294"/>
        <xdr:cNvCxnSpPr/>
      </xdr:nvCxnSpPr>
      <xdr:spPr>
        <a:xfrm flipV="1">
          <a:off x="8750300" y="618375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117983</xdr:rowOff>
    </xdr:from>
    <xdr:to>
      <xdr:col>12</xdr:col>
      <xdr:colOff>511175</xdr:colOff>
      <xdr:row>36</xdr:row>
      <xdr:rowOff>27178</xdr:rowOff>
    </xdr:to>
    <xdr:cxnSp macro="">
      <xdr:nvCxnSpPr>
        <xdr:cNvPr id="298" name="直線コネクタ 297"/>
        <xdr:cNvCxnSpPr/>
      </xdr:nvCxnSpPr>
      <xdr:spPr>
        <a:xfrm>
          <a:off x="7861300" y="5775833"/>
          <a:ext cx="889000" cy="4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129430</xdr:rowOff>
    </xdr:from>
    <xdr:ext cx="469744" cy="259045"/>
    <xdr:sp macro="" textlink="">
      <xdr:nvSpPr>
        <xdr:cNvPr id="300" name="テキスト ボックス 299"/>
        <xdr:cNvSpPr txBox="1"/>
      </xdr:nvSpPr>
      <xdr:spPr>
        <a:xfrm>
          <a:off x="8515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137668</xdr:rowOff>
    </xdr:from>
    <xdr:to>
      <xdr:col>11</xdr:col>
      <xdr:colOff>307975</xdr:colOff>
      <xdr:row>33</xdr:row>
      <xdr:rowOff>117983</xdr:rowOff>
    </xdr:to>
    <xdr:cxnSp macro="">
      <xdr:nvCxnSpPr>
        <xdr:cNvPr id="301" name="直線コネクタ 300"/>
        <xdr:cNvCxnSpPr/>
      </xdr:nvCxnSpPr>
      <xdr:spPr>
        <a:xfrm>
          <a:off x="6972300" y="5281168"/>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147083</xdr:rowOff>
    </xdr:from>
    <xdr:ext cx="469744" cy="259045"/>
    <xdr:sp macro="" textlink="">
      <xdr:nvSpPr>
        <xdr:cNvPr id="303" name="テキスト ボックス 302"/>
        <xdr:cNvSpPr txBox="1"/>
      </xdr:nvSpPr>
      <xdr:spPr>
        <a:xfrm>
          <a:off x="7626427" y="631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13860</xdr:rowOff>
    </xdr:from>
    <xdr:ext cx="469744" cy="259045"/>
    <xdr:sp macro="" textlink="">
      <xdr:nvSpPr>
        <xdr:cNvPr id="305" name="テキスト ボックス 304"/>
        <xdr:cNvSpPr txBox="1"/>
      </xdr:nvSpPr>
      <xdr:spPr>
        <a:xfrm>
          <a:off x="6737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115443</xdr:rowOff>
    </xdr:from>
    <xdr:to>
      <xdr:col>15</xdr:col>
      <xdr:colOff>231775</xdr:colOff>
      <xdr:row>36</xdr:row>
      <xdr:rowOff>45593</xdr:rowOff>
    </xdr:to>
    <xdr:sp macro="" textlink="">
      <xdr:nvSpPr>
        <xdr:cNvPr id="311" name="円/楕円 310"/>
        <xdr:cNvSpPr/>
      </xdr:nvSpPr>
      <xdr:spPr>
        <a:xfrm>
          <a:off x="10426700" y="6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138320</xdr:rowOff>
    </xdr:from>
    <xdr:ext cx="469744" cy="259045"/>
    <xdr:sp macro="" textlink="">
      <xdr:nvSpPr>
        <xdr:cNvPr id="312" name="労働費該当値テキスト"/>
        <xdr:cNvSpPr txBox="1"/>
      </xdr:nvSpPr>
      <xdr:spPr>
        <a:xfrm>
          <a:off x="10528300" y="59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132207</xdr:rowOff>
    </xdr:from>
    <xdr:to>
      <xdr:col>14</xdr:col>
      <xdr:colOff>79375</xdr:colOff>
      <xdr:row>36</xdr:row>
      <xdr:rowOff>62357</xdr:rowOff>
    </xdr:to>
    <xdr:sp macro="" textlink="">
      <xdr:nvSpPr>
        <xdr:cNvPr id="313" name="円/楕円 312"/>
        <xdr:cNvSpPr/>
      </xdr:nvSpPr>
      <xdr:spPr>
        <a:xfrm>
          <a:off x="9588500" y="61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78884</xdr:rowOff>
    </xdr:from>
    <xdr:ext cx="469744" cy="259045"/>
    <xdr:sp macro="" textlink="">
      <xdr:nvSpPr>
        <xdr:cNvPr id="314" name="テキスト ボックス 313"/>
        <xdr:cNvSpPr txBox="1"/>
      </xdr:nvSpPr>
      <xdr:spPr>
        <a:xfrm>
          <a:off x="9404427" y="59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147828</xdr:rowOff>
    </xdr:from>
    <xdr:to>
      <xdr:col>12</xdr:col>
      <xdr:colOff>561975</xdr:colOff>
      <xdr:row>36</xdr:row>
      <xdr:rowOff>77978</xdr:rowOff>
    </xdr:to>
    <xdr:sp macro="" textlink="">
      <xdr:nvSpPr>
        <xdr:cNvPr id="315" name="円/楕円 314"/>
        <xdr:cNvSpPr/>
      </xdr:nvSpPr>
      <xdr:spPr>
        <a:xfrm>
          <a:off x="8699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94505</xdr:rowOff>
    </xdr:from>
    <xdr:ext cx="469744" cy="259045"/>
    <xdr:sp macro="" textlink="">
      <xdr:nvSpPr>
        <xdr:cNvPr id="316" name="テキスト ボックス 315"/>
        <xdr:cNvSpPr txBox="1"/>
      </xdr:nvSpPr>
      <xdr:spPr>
        <a:xfrm>
          <a:off x="8515427" y="592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67183</xdr:rowOff>
    </xdr:from>
    <xdr:to>
      <xdr:col>11</xdr:col>
      <xdr:colOff>358775</xdr:colOff>
      <xdr:row>33</xdr:row>
      <xdr:rowOff>168783</xdr:rowOff>
    </xdr:to>
    <xdr:sp macro="" textlink="">
      <xdr:nvSpPr>
        <xdr:cNvPr id="317" name="円/楕円 316"/>
        <xdr:cNvSpPr/>
      </xdr:nvSpPr>
      <xdr:spPr>
        <a:xfrm>
          <a:off x="78105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13860</xdr:rowOff>
    </xdr:from>
    <xdr:ext cx="469744" cy="259045"/>
    <xdr:sp macro="" textlink="">
      <xdr:nvSpPr>
        <xdr:cNvPr id="318" name="テキスト ボックス 317"/>
        <xdr:cNvSpPr txBox="1"/>
      </xdr:nvSpPr>
      <xdr:spPr>
        <a:xfrm>
          <a:off x="7626427" y="55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86868</xdr:rowOff>
    </xdr:from>
    <xdr:to>
      <xdr:col>10</xdr:col>
      <xdr:colOff>155575</xdr:colOff>
      <xdr:row>31</xdr:row>
      <xdr:rowOff>17018</xdr:rowOff>
    </xdr:to>
    <xdr:sp macro="" textlink="">
      <xdr:nvSpPr>
        <xdr:cNvPr id="319" name="円/楕円 318"/>
        <xdr:cNvSpPr/>
      </xdr:nvSpPr>
      <xdr:spPr>
        <a:xfrm>
          <a:off x="6921500" y="52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33545</xdr:rowOff>
    </xdr:from>
    <xdr:ext cx="534377" cy="259045"/>
    <xdr:sp macro="" textlink="">
      <xdr:nvSpPr>
        <xdr:cNvPr id="320" name="テキスト ボックス 319"/>
        <xdr:cNvSpPr txBox="1"/>
      </xdr:nvSpPr>
      <xdr:spPr>
        <a:xfrm>
          <a:off x="6705111" y="50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108531</xdr:rowOff>
    </xdr:from>
    <xdr:to>
      <xdr:col>15</xdr:col>
      <xdr:colOff>180975</xdr:colOff>
      <xdr:row>58</xdr:row>
      <xdr:rowOff>113316</xdr:rowOff>
    </xdr:to>
    <xdr:cxnSp macro="">
      <xdr:nvCxnSpPr>
        <xdr:cNvPr id="349" name="直線コネクタ 348"/>
        <xdr:cNvCxnSpPr/>
      </xdr:nvCxnSpPr>
      <xdr:spPr>
        <a:xfrm>
          <a:off x="9639300" y="10052631"/>
          <a:ext cx="8382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108531</xdr:rowOff>
    </xdr:from>
    <xdr:to>
      <xdr:col>14</xdr:col>
      <xdr:colOff>28575</xdr:colOff>
      <xdr:row>58</xdr:row>
      <xdr:rowOff>129866</xdr:rowOff>
    </xdr:to>
    <xdr:cxnSp macro="">
      <xdr:nvCxnSpPr>
        <xdr:cNvPr id="352" name="直線コネクタ 351"/>
        <xdr:cNvCxnSpPr/>
      </xdr:nvCxnSpPr>
      <xdr:spPr>
        <a:xfrm flipV="1">
          <a:off x="8750300" y="1005263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129866</xdr:rowOff>
    </xdr:from>
    <xdr:to>
      <xdr:col>12</xdr:col>
      <xdr:colOff>511175</xdr:colOff>
      <xdr:row>58</xdr:row>
      <xdr:rowOff>137448</xdr:rowOff>
    </xdr:to>
    <xdr:cxnSp macro="">
      <xdr:nvCxnSpPr>
        <xdr:cNvPr id="355" name="直線コネクタ 354"/>
        <xdr:cNvCxnSpPr/>
      </xdr:nvCxnSpPr>
      <xdr:spPr>
        <a:xfrm flipV="1">
          <a:off x="7861300" y="1007396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88339</xdr:rowOff>
    </xdr:from>
    <xdr:to>
      <xdr:col>11</xdr:col>
      <xdr:colOff>307975</xdr:colOff>
      <xdr:row>58</xdr:row>
      <xdr:rowOff>137448</xdr:rowOff>
    </xdr:to>
    <xdr:cxnSp macro="">
      <xdr:nvCxnSpPr>
        <xdr:cNvPr id="358" name="直線コネクタ 357"/>
        <xdr:cNvCxnSpPr/>
      </xdr:nvCxnSpPr>
      <xdr:spPr>
        <a:xfrm>
          <a:off x="6972300" y="10032439"/>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152953</xdr:rowOff>
    </xdr:from>
    <xdr:ext cx="534377" cy="259045"/>
    <xdr:sp macro="" textlink="">
      <xdr:nvSpPr>
        <xdr:cNvPr id="362" name="テキスト ボックス 361"/>
        <xdr:cNvSpPr txBox="1"/>
      </xdr:nvSpPr>
      <xdr:spPr>
        <a:xfrm>
          <a:off x="6705111" y="10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62516</xdr:rowOff>
    </xdr:from>
    <xdr:to>
      <xdr:col>15</xdr:col>
      <xdr:colOff>231775</xdr:colOff>
      <xdr:row>58</xdr:row>
      <xdr:rowOff>164116</xdr:rowOff>
    </xdr:to>
    <xdr:sp macro="" textlink="">
      <xdr:nvSpPr>
        <xdr:cNvPr id="368" name="円/楕円 367"/>
        <xdr:cNvSpPr/>
      </xdr:nvSpPr>
      <xdr:spPr>
        <a:xfrm>
          <a:off x="10426700" y="100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9"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57731</xdr:rowOff>
    </xdr:from>
    <xdr:to>
      <xdr:col>14</xdr:col>
      <xdr:colOff>79375</xdr:colOff>
      <xdr:row>58</xdr:row>
      <xdr:rowOff>159331</xdr:rowOff>
    </xdr:to>
    <xdr:sp macro="" textlink="">
      <xdr:nvSpPr>
        <xdr:cNvPr id="370" name="円/楕円 369"/>
        <xdr:cNvSpPr/>
      </xdr:nvSpPr>
      <xdr:spPr>
        <a:xfrm>
          <a:off x="9588500" y="100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150458</xdr:rowOff>
    </xdr:from>
    <xdr:ext cx="534377" cy="259045"/>
    <xdr:sp macro="" textlink="">
      <xdr:nvSpPr>
        <xdr:cNvPr id="371" name="テキスト ボックス 370"/>
        <xdr:cNvSpPr txBox="1"/>
      </xdr:nvSpPr>
      <xdr:spPr>
        <a:xfrm>
          <a:off x="9372111" y="100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79066</xdr:rowOff>
    </xdr:from>
    <xdr:to>
      <xdr:col>12</xdr:col>
      <xdr:colOff>561975</xdr:colOff>
      <xdr:row>59</xdr:row>
      <xdr:rowOff>9216</xdr:rowOff>
    </xdr:to>
    <xdr:sp macro="" textlink="">
      <xdr:nvSpPr>
        <xdr:cNvPr id="372" name="円/楕円 371"/>
        <xdr:cNvSpPr/>
      </xdr:nvSpPr>
      <xdr:spPr>
        <a:xfrm>
          <a:off x="8699500" y="10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343</xdr:rowOff>
    </xdr:from>
    <xdr:ext cx="534377" cy="259045"/>
    <xdr:sp macro="" textlink="">
      <xdr:nvSpPr>
        <xdr:cNvPr id="373" name="テキスト ボックス 372"/>
        <xdr:cNvSpPr txBox="1"/>
      </xdr:nvSpPr>
      <xdr:spPr>
        <a:xfrm>
          <a:off x="8483111" y="101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86648</xdr:rowOff>
    </xdr:from>
    <xdr:to>
      <xdr:col>11</xdr:col>
      <xdr:colOff>358775</xdr:colOff>
      <xdr:row>59</xdr:row>
      <xdr:rowOff>16798</xdr:rowOff>
    </xdr:to>
    <xdr:sp macro="" textlink="">
      <xdr:nvSpPr>
        <xdr:cNvPr id="374" name="円/楕円 373"/>
        <xdr:cNvSpPr/>
      </xdr:nvSpPr>
      <xdr:spPr>
        <a:xfrm>
          <a:off x="7810500" y="100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7925</xdr:rowOff>
    </xdr:from>
    <xdr:ext cx="534377" cy="259045"/>
    <xdr:sp macro="" textlink="">
      <xdr:nvSpPr>
        <xdr:cNvPr id="375" name="テキスト ボックス 374"/>
        <xdr:cNvSpPr txBox="1"/>
      </xdr:nvSpPr>
      <xdr:spPr>
        <a:xfrm>
          <a:off x="7594111" y="101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37539</xdr:rowOff>
    </xdr:from>
    <xdr:to>
      <xdr:col>10</xdr:col>
      <xdr:colOff>155575</xdr:colOff>
      <xdr:row>58</xdr:row>
      <xdr:rowOff>139139</xdr:rowOff>
    </xdr:to>
    <xdr:sp macro="" textlink="">
      <xdr:nvSpPr>
        <xdr:cNvPr id="376" name="円/楕円 375"/>
        <xdr:cNvSpPr/>
      </xdr:nvSpPr>
      <xdr:spPr>
        <a:xfrm>
          <a:off x="6921500" y="99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155666</xdr:rowOff>
    </xdr:from>
    <xdr:ext cx="599010" cy="259045"/>
    <xdr:sp macro="" textlink="">
      <xdr:nvSpPr>
        <xdr:cNvPr id="377" name="テキスト ボックス 376"/>
        <xdr:cNvSpPr txBox="1"/>
      </xdr:nvSpPr>
      <xdr:spPr>
        <a:xfrm>
          <a:off x="6672794" y="97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113655</xdr:rowOff>
    </xdr:from>
    <xdr:to>
      <xdr:col>15</xdr:col>
      <xdr:colOff>180975</xdr:colOff>
      <xdr:row>78</xdr:row>
      <xdr:rowOff>123332</xdr:rowOff>
    </xdr:to>
    <xdr:cxnSp macro="">
      <xdr:nvCxnSpPr>
        <xdr:cNvPr id="406" name="直線コネクタ 405"/>
        <xdr:cNvCxnSpPr/>
      </xdr:nvCxnSpPr>
      <xdr:spPr>
        <a:xfrm>
          <a:off x="9639300" y="13486755"/>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113655</xdr:rowOff>
    </xdr:from>
    <xdr:to>
      <xdr:col>14</xdr:col>
      <xdr:colOff>28575</xdr:colOff>
      <xdr:row>78</xdr:row>
      <xdr:rowOff>140325</xdr:rowOff>
    </xdr:to>
    <xdr:cxnSp macro="">
      <xdr:nvCxnSpPr>
        <xdr:cNvPr id="409" name="直線コネクタ 408"/>
        <xdr:cNvCxnSpPr/>
      </xdr:nvCxnSpPr>
      <xdr:spPr>
        <a:xfrm flipV="1">
          <a:off x="8750300" y="13486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140325</xdr:rowOff>
    </xdr:from>
    <xdr:to>
      <xdr:col>12</xdr:col>
      <xdr:colOff>511175</xdr:colOff>
      <xdr:row>78</xdr:row>
      <xdr:rowOff>142878</xdr:rowOff>
    </xdr:to>
    <xdr:cxnSp macro="">
      <xdr:nvCxnSpPr>
        <xdr:cNvPr id="412" name="直線コネクタ 411"/>
        <xdr:cNvCxnSpPr/>
      </xdr:nvCxnSpPr>
      <xdr:spPr>
        <a:xfrm flipV="1">
          <a:off x="7861300" y="13513425"/>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141263</xdr:rowOff>
    </xdr:from>
    <xdr:to>
      <xdr:col>11</xdr:col>
      <xdr:colOff>307975</xdr:colOff>
      <xdr:row>78</xdr:row>
      <xdr:rowOff>142878</xdr:rowOff>
    </xdr:to>
    <xdr:cxnSp macro="">
      <xdr:nvCxnSpPr>
        <xdr:cNvPr id="415" name="直線コネクタ 414"/>
        <xdr:cNvCxnSpPr/>
      </xdr:nvCxnSpPr>
      <xdr:spPr>
        <a:xfrm>
          <a:off x="6972300" y="13514363"/>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72532</xdr:rowOff>
    </xdr:from>
    <xdr:to>
      <xdr:col>15</xdr:col>
      <xdr:colOff>231775</xdr:colOff>
      <xdr:row>79</xdr:row>
      <xdr:rowOff>2682</xdr:rowOff>
    </xdr:to>
    <xdr:sp macro="" textlink="">
      <xdr:nvSpPr>
        <xdr:cNvPr id="425" name="円/楕円 424"/>
        <xdr:cNvSpPr/>
      </xdr:nvSpPr>
      <xdr:spPr>
        <a:xfrm>
          <a:off x="10426700" y="134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158909</xdr:rowOff>
    </xdr:from>
    <xdr:ext cx="534377" cy="259045"/>
    <xdr:sp macro="" textlink="">
      <xdr:nvSpPr>
        <xdr:cNvPr id="426" name="商工費該当値テキスト"/>
        <xdr:cNvSpPr txBox="1"/>
      </xdr:nvSpPr>
      <xdr:spPr>
        <a:xfrm>
          <a:off x="10528300" y="133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62855</xdr:rowOff>
    </xdr:from>
    <xdr:to>
      <xdr:col>14</xdr:col>
      <xdr:colOff>79375</xdr:colOff>
      <xdr:row>78</xdr:row>
      <xdr:rowOff>164455</xdr:rowOff>
    </xdr:to>
    <xdr:sp macro="" textlink="">
      <xdr:nvSpPr>
        <xdr:cNvPr id="427" name="円/楕円 426"/>
        <xdr:cNvSpPr/>
      </xdr:nvSpPr>
      <xdr:spPr>
        <a:xfrm>
          <a:off x="9588500" y="134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155582</xdr:rowOff>
    </xdr:from>
    <xdr:ext cx="534377" cy="259045"/>
    <xdr:sp macro="" textlink="">
      <xdr:nvSpPr>
        <xdr:cNvPr id="428" name="テキスト ボックス 427"/>
        <xdr:cNvSpPr txBox="1"/>
      </xdr:nvSpPr>
      <xdr:spPr>
        <a:xfrm>
          <a:off x="9372111" y="135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89525</xdr:rowOff>
    </xdr:from>
    <xdr:to>
      <xdr:col>12</xdr:col>
      <xdr:colOff>561975</xdr:colOff>
      <xdr:row>79</xdr:row>
      <xdr:rowOff>19675</xdr:rowOff>
    </xdr:to>
    <xdr:sp macro="" textlink="">
      <xdr:nvSpPr>
        <xdr:cNvPr id="429" name="円/楕円 428"/>
        <xdr:cNvSpPr/>
      </xdr:nvSpPr>
      <xdr:spPr>
        <a:xfrm>
          <a:off x="8699500" y="134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10802</xdr:rowOff>
    </xdr:from>
    <xdr:ext cx="469744" cy="259045"/>
    <xdr:sp macro="" textlink="">
      <xdr:nvSpPr>
        <xdr:cNvPr id="430" name="テキスト ボックス 429"/>
        <xdr:cNvSpPr txBox="1"/>
      </xdr:nvSpPr>
      <xdr:spPr>
        <a:xfrm>
          <a:off x="8515427" y="13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92078</xdr:rowOff>
    </xdr:from>
    <xdr:to>
      <xdr:col>11</xdr:col>
      <xdr:colOff>358775</xdr:colOff>
      <xdr:row>79</xdr:row>
      <xdr:rowOff>22228</xdr:rowOff>
    </xdr:to>
    <xdr:sp macro="" textlink="">
      <xdr:nvSpPr>
        <xdr:cNvPr id="431" name="円/楕円 430"/>
        <xdr:cNvSpPr/>
      </xdr:nvSpPr>
      <xdr:spPr>
        <a:xfrm>
          <a:off x="7810500" y="134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13355</xdr:rowOff>
    </xdr:from>
    <xdr:ext cx="469744" cy="259045"/>
    <xdr:sp macro="" textlink="">
      <xdr:nvSpPr>
        <xdr:cNvPr id="432" name="テキスト ボックス 431"/>
        <xdr:cNvSpPr txBox="1"/>
      </xdr:nvSpPr>
      <xdr:spPr>
        <a:xfrm>
          <a:off x="7626427" y="135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90463</xdr:rowOff>
    </xdr:from>
    <xdr:to>
      <xdr:col>10</xdr:col>
      <xdr:colOff>155575</xdr:colOff>
      <xdr:row>79</xdr:row>
      <xdr:rowOff>20613</xdr:rowOff>
    </xdr:to>
    <xdr:sp macro="" textlink="">
      <xdr:nvSpPr>
        <xdr:cNvPr id="433" name="円/楕円 432"/>
        <xdr:cNvSpPr/>
      </xdr:nvSpPr>
      <xdr:spPr>
        <a:xfrm>
          <a:off x="69215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11740</xdr:rowOff>
    </xdr:from>
    <xdr:ext cx="469744" cy="259045"/>
    <xdr:sp macro="" textlink="">
      <xdr:nvSpPr>
        <xdr:cNvPr id="434" name="テキスト ボックス 433"/>
        <xdr:cNvSpPr txBox="1"/>
      </xdr:nvSpPr>
      <xdr:spPr>
        <a:xfrm>
          <a:off x="6737427" y="135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46160</xdr:rowOff>
    </xdr:from>
    <xdr:to>
      <xdr:col>15</xdr:col>
      <xdr:colOff>180975</xdr:colOff>
      <xdr:row>98</xdr:row>
      <xdr:rowOff>65658</xdr:rowOff>
    </xdr:to>
    <xdr:cxnSp macro="">
      <xdr:nvCxnSpPr>
        <xdr:cNvPr id="463" name="直線コネクタ 462"/>
        <xdr:cNvCxnSpPr/>
      </xdr:nvCxnSpPr>
      <xdr:spPr>
        <a:xfrm flipV="1">
          <a:off x="9639300" y="16848260"/>
          <a:ext cx="838200" cy="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41562</xdr:rowOff>
    </xdr:from>
    <xdr:to>
      <xdr:col>14</xdr:col>
      <xdr:colOff>28575</xdr:colOff>
      <xdr:row>98</xdr:row>
      <xdr:rowOff>65658</xdr:rowOff>
    </xdr:to>
    <xdr:cxnSp macro="">
      <xdr:nvCxnSpPr>
        <xdr:cNvPr id="466" name="直線コネクタ 465"/>
        <xdr:cNvCxnSpPr/>
      </xdr:nvCxnSpPr>
      <xdr:spPr>
        <a:xfrm>
          <a:off x="8750300" y="16843662"/>
          <a:ext cx="889000" cy="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41562</xdr:rowOff>
    </xdr:from>
    <xdr:to>
      <xdr:col>12</xdr:col>
      <xdr:colOff>511175</xdr:colOff>
      <xdr:row>98</xdr:row>
      <xdr:rowOff>60776</xdr:rowOff>
    </xdr:to>
    <xdr:cxnSp macro="">
      <xdr:nvCxnSpPr>
        <xdr:cNvPr id="469" name="直線コネクタ 468"/>
        <xdr:cNvCxnSpPr/>
      </xdr:nvCxnSpPr>
      <xdr:spPr>
        <a:xfrm flipV="1">
          <a:off x="7861300" y="16843662"/>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29280</xdr:rowOff>
    </xdr:from>
    <xdr:to>
      <xdr:col>11</xdr:col>
      <xdr:colOff>307975</xdr:colOff>
      <xdr:row>98</xdr:row>
      <xdr:rowOff>60776</xdr:rowOff>
    </xdr:to>
    <xdr:cxnSp macro="">
      <xdr:nvCxnSpPr>
        <xdr:cNvPr id="472" name="直線コネクタ 471"/>
        <xdr:cNvCxnSpPr/>
      </xdr:nvCxnSpPr>
      <xdr:spPr>
        <a:xfrm>
          <a:off x="6972300" y="16831380"/>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166810</xdr:rowOff>
    </xdr:from>
    <xdr:to>
      <xdr:col>15</xdr:col>
      <xdr:colOff>231775</xdr:colOff>
      <xdr:row>98</xdr:row>
      <xdr:rowOff>96960</xdr:rowOff>
    </xdr:to>
    <xdr:sp macro="" textlink="">
      <xdr:nvSpPr>
        <xdr:cNvPr id="482" name="円/楕円 481"/>
        <xdr:cNvSpPr/>
      </xdr:nvSpPr>
      <xdr:spPr>
        <a:xfrm>
          <a:off x="10426700" y="167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81737</xdr:rowOff>
    </xdr:from>
    <xdr:ext cx="534377" cy="259045"/>
    <xdr:sp macro="" textlink="">
      <xdr:nvSpPr>
        <xdr:cNvPr id="483" name="土木費該当値テキスト"/>
        <xdr:cNvSpPr txBox="1"/>
      </xdr:nvSpPr>
      <xdr:spPr>
        <a:xfrm>
          <a:off x="10528300" y="167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14858</xdr:rowOff>
    </xdr:from>
    <xdr:to>
      <xdr:col>14</xdr:col>
      <xdr:colOff>79375</xdr:colOff>
      <xdr:row>98</xdr:row>
      <xdr:rowOff>116458</xdr:rowOff>
    </xdr:to>
    <xdr:sp macro="" textlink="">
      <xdr:nvSpPr>
        <xdr:cNvPr id="484" name="円/楕円 483"/>
        <xdr:cNvSpPr/>
      </xdr:nvSpPr>
      <xdr:spPr>
        <a:xfrm>
          <a:off x="9588500" y="168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107585</xdr:rowOff>
    </xdr:from>
    <xdr:ext cx="534377" cy="259045"/>
    <xdr:sp macro="" textlink="">
      <xdr:nvSpPr>
        <xdr:cNvPr id="485" name="テキスト ボックス 484"/>
        <xdr:cNvSpPr txBox="1"/>
      </xdr:nvSpPr>
      <xdr:spPr>
        <a:xfrm>
          <a:off x="9372111" y="169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162212</xdr:rowOff>
    </xdr:from>
    <xdr:to>
      <xdr:col>12</xdr:col>
      <xdr:colOff>561975</xdr:colOff>
      <xdr:row>98</xdr:row>
      <xdr:rowOff>92362</xdr:rowOff>
    </xdr:to>
    <xdr:sp macro="" textlink="">
      <xdr:nvSpPr>
        <xdr:cNvPr id="486" name="円/楕円 485"/>
        <xdr:cNvSpPr/>
      </xdr:nvSpPr>
      <xdr:spPr>
        <a:xfrm>
          <a:off x="8699500" y="167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83489</xdr:rowOff>
    </xdr:from>
    <xdr:ext cx="534377" cy="259045"/>
    <xdr:sp macro="" textlink="">
      <xdr:nvSpPr>
        <xdr:cNvPr id="487" name="テキスト ボックス 486"/>
        <xdr:cNvSpPr txBox="1"/>
      </xdr:nvSpPr>
      <xdr:spPr>
        <a:xfrm>
          <a:off x="8483111" y="168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9976</xdr:rowOff>
    </xdr:from>
    <xdr:to>
      <xdr:col>11</xdr:col>
      <xdr:colOff>358775</xdr:colOff>
      <xdr:row>98</xdr:row>
      <xdr:rowOff>111576</xdr:rowOff>
    </xdr:to>
    <xdr:sp macro="" textlink="">
      <xdr:nvSpPr>
        <xdr:cNvPr id="488" name="円/楕円 487"/>
        <xdr:cNvSpPr/>
      </xdr:nvSpPr>
      <xdr:spPr>
        <a:xfrm>
          <a:off x="7810500" y="1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102703</xdr:rowOff>
    </xdr:from>
    <xdr:ext cx="534377" cy="259045"/>
    <xdr:sp macro="" textlink="">
      <xdr:nvSpPr>
        <xdr:cNvPr id="489" name="テキスト ボックス 488"/>
        <xdr:cNvSpPr txBox="1"/>
      </xdr:nvSpPr>
      <xdr:spPr>
        <a:xfrm>
          <a:off x="7594111" y="169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149930</xdr:rowOff>
    </xdr:from>
    <xdr:to>
      <xdr:col>10</xdr:col>
      <xdr:colOff>155575</xdr:colOff>
      <xdr:row>98</xdr:row>
      <xdr:rowOff>80080</xdr:rowOff>
    </xdr:to>
    <xdr:sp macro="" textlink="">
      <xdr:nvSpPr>
        <xdr:cNvPr id="490" name="円/楕円 489"/>
        <xdr:cNvSpPr/>
      </xdr:nvSpPr>
      <xdr:spPr>
        <a:xfrm>
          <a:off x="6921500" y="167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71207</xdr:rowOff>
    </xdr:from>
    <xdr:ext cx="534377" cy="259045"/>
    <xdr:sp macro="" textlink="">
      <xdr:nvSpPr>
        <xdr:cNvPr id="491" name="テキスト ボックス 490"/>
        <xdr:cNvSpPr txBox="1"/>
      </xdr:nvSpPr>
      <xdr:spPr>
        <a:xfrm>
          <a:off x="6705111" y="168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144161</xdr:rowOff>
    </xdr:from>
    <xdr:to>
      <xdr:col>23</xdr:col>
      <xdr:colOff>517525</xdr:colOff>
      <xdr:row>38</xdr:row>
      <xdr:rowOff>35977</xdr:rowOff>
    </xdr:to>
    <xdr:cxnSp macro="">
      <xdr:nvCxnSpPr>
        <xdr:cNvPr id="520" name="直線コネクタ 519"/>
        <xdr:cNvCxnSpPr/>
      </xdr:nvCxnSpPr>
      <xdr:spPr>
        <a:xfrm>
          <a:off x="15481300" y="6487811"/>
          <a:ext cx="838200" cy="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144161</xdr:rowOff>
    </xdr:from>
    <xdr:to>
      <xdr:col>22</xdr:col>
      <xdr:colOff>365125</xdr:colOff>
      <xdr:row>37</xdr:row>
      <xdr:rowOff>171014</xdr:rowOff>
    </xdr:to>
    <xdr:cxnSp macro="">
      <xdr:nvCxnSpPr>
        <xdr:cNvPr id="523" name="直線コネクタ 522"/>
        <xdr:cNvCxnSpPr/>
      </xdr:nvCxnSpPr>
      <xdr:spPr>
        <a:xfrm flipV="1">
          <a:off x="14592300" y="6487811"/>
          <a:ext cx="8890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100198</xdr:rowOff>
    </xdr:from>
    <xdr:to>
      <xdr:col>21</xdr:col>
      <xdr:colOff>161925</xdr:colOff>
      <xdr:row>37</xdr:row>
      <xdr:rowOff>171014</xdr:rowOff>
    </xdr:to>
    <xdr:cxnSp macro="">
      <xdr:nvCxnSpPr>
        <xdr:cNvPr id="526" name="直線コネクタ 525"/>
        <xdr:cNvCxnSpPr/>
      </xdr:nvCxnSpPr>
      <xdr:spPr>
        <a:xfrm>
          <a:off x="13703300" y="6443848"/>
          <a:ext cx="889000" cy="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100198</xdr:rowOff>
    </xdr:from>
    <xdr:to>
      <xdr:col>19</xdr:col>
      <xdr:colOff>644525</xdr:colOff>
      <xdr:row>38</xdr:row>
      <xdr:rowOff>21270</xdr:rowOff>
    </xdr:to>
    <xdr:cxnSp macro="">
      <xdr:nvCxnSpPr>
        <xdr:cNvPr id="529" name="直線コネクタ 528"/>
        <xdr:cNvCxnSpPr/>
      </xdr:nvCxnSpPr>
      <xdr:spPr>
        <a:xfrm flipV="1">
          <a:off x="12814300" y="6443848"/>
          <a:ext cx="889000" cy="9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19089</xdr:rowOff>
    </xdr:from>
    <xdr:ext cx="534377" cy="259045"/>
    <xdr:sp macro="" textlink="">
      <xdr:nvSpPr>
        <xdr:cNvPr id="531" name="テキスト ボックス 530"/>
        <xdr:cNvSpPr txBox="1"/>
      </xdr:nvSpPr>
      <xdr:spPr>
        <a:xfrm>
          <a:off x="13436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3" name="テキスト ボックス 532"/>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156626</xdr:rowOff>
    </xdr:from>
    <xdr:to>
      <xdr:col>23</xdr:col>
      <xdr:colOff>568325</xdr:colOff>
      <xdr:row>38</xdr:row>
      <xdr:rowOff>86776</xdr:rowOff>
    </xdr:to>
    <xdr:sp macro="" textlink="">
      <xdr:nvSpPr>
        <xdr:cNvPr id="539" name="円/楕円 538"/>
        <xdr:cNvSpPr/>
      </xdr:nvSpPr>
      <xdr:spPr>
        <a:xfrm>
          <a:off x="16268700" y="65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93361</xdr:rowOff>
    </xdr:from>
    <xdr:to>
      <xdr:col>22</xdr:col>
      <xdr:colOff>415925</xdr:colOff>
      <xdr:row>38</xdr:row>
      <xdr:rowOff>23512</xdr:rowOff>
    </xdr:to>
    <xdr:sp macro="" textlink="">
      <xdr:nvSpPr>
        <xdr:cNvPr id="541" name="円/楕円 540"/>
        <xdr:cNvSpPr/>
      </xdr:nvSpPr>
      <xdr:spPr>
        <a:xfrm>
          <a:off x="15430500" y="6437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40038</xdr:rowOff>
    </xdr:from>
    <xdr:ext cx="534377" cy="259045"/>
    <xdr:sp macro="" textlink="">
      <xdr:nvSpPr>
        <xdr:cNvPr id="542" name="テキスト ボックス 541"/>
        <xdr:cNvSpPr txBox="1"/>
      </xdr:nvSpPr>
      <xdr:spPr>
        <a:xfrm>
          <a:off x="15214111" y="62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120214</xdr:rowOff>
    </xdr:from>
    <xdr:to>
      <xdr:col>21</xdr:col>
      <xdr:colOff>212725</xdr:colOff>
      <xdr:row>38</xdr:row>
      <xdr:rowOff>50364</xdr:rowOff>
    </xdr:to>
    <xdr:sp macro="" textlink="">
      <xdr:nvSpPr>
        <xdr:cNvPr id="543" name="円/楕円 542"/>
        <xdr:cNvSpPr/>
      </xdr:nvSpPr>
      <xdr:spPr>
        <a:xfrm>
          <a:off x="14541500" y="64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41491</xdr:rowOff>
    </xdr:from>
    <xdr:ext cx="534377" cy="259045"/>
    <xdr:sp macro="" textlink="">
      <xdr:nvSpPr>
        <xdr:cNvPr id="544" name="テキスト ボックス 543"/>
        <xdr:cNvSpPr txBox="1"/>
      </xdr:nvSpPr>
      <xdr:spPr>
        <a:xfrm>
          <a:off x="14325111" y="65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49398</xdr:rowOff>
    </xdr:from>
    <xdr:to>
      <xdr:col>20</xdr:col>
      <xdr:colOff>9525</xdr:colOff>
      <xdr:row>37</xdr:row>
      <xdr:rowOff>150998</xdr:rowOff>
    </xdr:to>
    <xdr:sp macro="" textlink="">
      <xdr:nvSpPr>
        <xdr:cNvPr id="545" name="円/楕円 544"/>
        <xdr:cNvSpPr/>
      </xdr:nvSpPr>
      <xdr:spPr>
        <a:xfrm>
          <a:off x="13652500" y="63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167525</xdr:rowOff>
    </xdr:from>
    <xdr:ext cx="534377" cy="259045"/>
    <xdr:sp macro="" textlink="">
      <xdr:nvSpPr>
        <xdr:cNvPr id="546" name="テキスト ボックス 545"/>
        <xdr:cNvSpPr txBox="1"/>
      </xdr:nvSpPr>
      <xdr:spPr>
        <a:xfrm>
          <a:off x="13436111" y="61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141920</xdr:rowOff>
    </xdr:from>
    <xdr:to>
      <xdr:col>18</xdr:col>
      <xdr:colOff>492125</xdr:colOff>
      <xdr:row>38</xdr:row>
      <xdr:rowOff>72070</xdr:rowOff>
    </xdr:to>
    <xdr:sp macro="" textlink="">
      <xdr:nvSpPr>
        <xdr:cNvPr id="547" name="円/楕円 546"/>
        <xdr:cNvSpPr/>
      </xdr:nvSpPr>
      <xdr:spPr>
        <a:xfrm>
          <a:off x="12763500" y="64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63197</xdr:rowOff>
    </xdr:from>
    <xdr:ext cx="534377" cy="259045"/>
    <xdr:sp macro="" textlink="">
      <xdr:nvSpPr>
        <xdr:cNvPr id="548" name="テキスト ボックス 547"/>
        <xdr:cNvSpPr txBox="1"/>
      </xdr:nvSpPr>
      <xdr:spPr>
        <a:xfrm>
          <a:off x="12547111" y="65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140286</xdr:rowOff>
    </xdr:from>
    <xdr:to>
      <xdr:col>23</xdr:col>
      <xdr:colOff>517525</xdr:colOff>
      <xdr:row>58</xdr:row>
      <xdr:rowOff>165935</xdr:rowOff>
    </xdr:to>
    <xdr:cxnSp macro="">
      <xdr:nvCxnSpPr>
        <xdr:cNvPr id="579" name="直線コネクタ 578"/>
        <xdr:cNvCxnSpPr/>
      </xdr:nvCxnSpPr>
      <xdr:spPr>
        <a:xfrm flipV="1">
          <a:off x="15481300" y="10084386"/>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150640</xdr:rowOff>
    </xdr:from>
    <xdr:to>
      <xdr:col>22</xdr:col>
      <xdr:colOff>365125</xdr:colOff>
      <xdr:row>58</xdr:row>
      <xdr:rowOff>165935</xdr:rowOff>
    </xdr:to>
    <xdr:cxnSp macro="">
      <xdr:nvCxnSpPr>
        <xdr:cNvPr id="582" name="直線コネクタ 581"/>
        <xdr:cNvCxnSpPr/>
      </xdr:nvCxnSpPr>
      <xdr:spPr>
        <a:xfrm>
          <a:off x="14592300" y="9923290"/>
          <a:ext cx="889000" cy="18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150640</xdr:rowOff>
    </xdr:from>
    <xdr:to>
      <xdr:col>21</xdr:col>
      <xdr:colOff>161925</xdr:colOff>
      <xdr:row>58</xdr:row>
      <xdr:rowOff>163979</xdr:rowOff>
    </xdr:to>
    <xdr:cxnSp macro="">
      <xdr:nvCxnSpPr>
        <xdr:cNvPr id="585" name="直線コネクタ 584"/>
        <xdr:cNvCxnSpPr/>
      </xdr:nvCxnSpPr>
      <xdr:spPr>
        <a:xfrm flipV="1">
          <a:off x="13703300" y="9923290"/>
          <a:ext cx="889000" cy="1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88363</xdr:rowOff>
    </xdr:from>
    <xdr:ext cx="599010" cy="259045"/>
    <xdr:sp macro="" textlink="">
      <xdr:nvSpPr>
        <xdr:cNvPr id="587" name="テキスト ボックス 586"/>
        <xdr:cNvSpPr txBox="1"/>
      </xdr:nvSpPr>
      <xdr:spPr>
        <a:xfrm>
          <a:off x="14292794" y="100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155000</xdr:rowOff>
    </xdr:from>
    <xdr:to>
      <xdr:col>19</xdr:col>
      <xdr:colOff>644525</xdr:colOff>
      <xdr:row>58</xdr:row>
      <xdr:rowOff>163979</xdr:rowOff>
    </xdr:to>
    <xdr:cxnSp macro="">
      <xdr:nvCxnSpPr>
        <xdr:cNvPr id="588" name="直線コネクタ 587"/>
        <xdr:cNvCxnSpPr/>
      </xdr:nvCxnSpPr>
      <xdr:spPr>
        <a:xfrm>
          <a:off x="12814300" y="10099100"/>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89486</xdr:rowOff>
    </xdr:from>
    <xdr:to>
      <xdr:col>23</xdr:col>
      <xdr:colOff>568325</xdr:colOff>
      <xdr:row>59</xdr:row>
      <xdr:rowOff>19636</xdr:rowOff>
    </xdr:to>
    <xdr:sp macro="" textlink="">
      <xdr:nvSpPr>
        <xdr:cNvPr id="598" name="円/楕円 597"/>
        <xdr:cNvSpPr/>
      </xdr:nvSpPr>
      <xdr:spPr>
        <a:xfrm>
          <a:off x="16268700" y="100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9" name="教育費該当値テキスト"/>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79,641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115135</xdr:rowOff>
    </xdr:from>
    <xdr:to>
      <xdr:col>22</xdr:col>
      <xdr:colOff>415925</xdr:colOff>
      <xdr:row>59</xdr:row>
      <xdr:rowOff>45285</xdr:rowOff>
    </xdr:to>
    <xdr:sp macro="" textlink="">
      <xdr:nvSpPr>
        <xdr:cNvPr id="600" name="円/楕円 599"/>
        <xdr:cNvSpPr/>
      </xdr:nvSpPr>
      <xdr:spPr>
        <a:xfrm>
          <a:off x="15430500" y="100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36412</xdr:rowOff>
    </xdr:from>
    <xdr:ext cx="534377" cy="259045"/>
    <xdr:sp macro="" textlink="">
      <xdr:nvSpPr>
        <xdr:cNvPr id="601" name="テキスト ボックス 600"/>
        <xdr:cNvSpPr txBox="1"/>
      </xdr:nvSpPr>
      <xdr:spPr>
        <a:xfrm>
          <a:off x="15214111" y="101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99840</xdr:rowOff>
    </xdr:from>
    <xdr:to>
      <xdr:col>21</xdr:col>
      <xdr:colOff>212725</xdr:colOff>
      <xdr:row>58</xdr:row>
      <xdr:rowOff>29990</xdr:rowOff>
    </xdr:to>
    <xdr:sp macro="" textlink="">
      <xdr:nvSpPr>
        <xdr:cNvPr id="602" name="円/楕円 601"/>
        <xdr:cNvSpPr/>
      </xdr:nvSpPr>
      <xdr:spPr>
        <a:xfrm>
          <a:off x="14541500" y="98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46517</xdr:rowOff>
    </xdr:from>
    <xdr:ext cx="599010" cy="259045"/>
    <xdr:sp macro="" textlink="">
      <xdr:nvSpPr>
        <xdr:cNvPr id="603" name="テキスト ボックス 602"/>
        <xdr:cNvSpPr txBox="1"/>
      </xdr:nvSpPr>
      <xdr:spPr>
        <a:xfrm>
          <a:off x="14292794" y="964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113179</xdr:rowOff>
    </xdr:from>
    <xdr:to>
      <xdr:col>20</xdr:col>
      <xdr:colOff>9525</xdr:colOff>
      <xdr:row>59</xdr:row>
      <xdr:rowOff>43329</xdr:rowOff>
    </xdr:to>
    <xdr:sp macro="" textlink="">
      <xdr:nvSpPr>
        <xdr:cNvPr id="604" name="円/楕円 603"/>
        <xdr:cNvSpPr/>
      </xdr:nvSpPr>
      <xdr:spPr>
        <a:xfrm>
          <a:off x="13652500" y="100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34456</xdr:rowOff>
    </xdr:from>
    <xdr:ext cx="534377" cy="259045"/>
    <xdr:sp macro="" textlink="">
      <xdr:nvSpPr>
        <xdr:cNvPr id="605" name="テキスト ボックス 604"/>
        <xdr:cNvSpPr txBox="1"/>
      </xdr:nvSpPr>
      <xdr:spPr>
        <a:xfrm>
          <a:off x="13436111" y="101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104200</xdr:rowOff>
    </xdr:from>
    <xdr:to>
      <xdr:col>18</xdr:col>
      <xdr:colOff>492125</xdr:colOff>
      <xdr:row>59</xdr:row>
      <xdr:rowOff>34350</xdr:rowOff>
    </xdr:to>
    <xdr:sp macro="" textlink="">
      <xdr:nvSpPr>
        <xdr:cNvPr id="606" name="円/楕円 605"/>
        <xdr:cNvSpPr/>
      </xdr:nvSpPr>
      <xdr:spPr>
        <a:xfrm>
          <a:off x="12763500" y="100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25477</xdr:rowOff>
    </xdr:from>
    <xdr:ext cx="534377" cy="259045"/>
    <xdr:sp macro="" textlink="">
      <xdr:nvSpPr>
        <xdr:cNvPr id="607" name="テキスト ボックス 606"/>
        <xdr:cNvSpPr txBox="1"/>
      </xdr:nvSpPr>
      <xdr:spPr>
        <a:xfrm>
          <a:off x="12547111" y="101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28663</xdr:rowOff>
    </xdr:from>
    <xdr:to>
      <xdr:col>23</xdr:col>
      <xdr:colOff>517525</xdr:colOff>
      <xdr:row>79</xdr:row>
      <xdr:rowOff>44450</xdr:rowOff>
    </xdr:to>
    <xdr:cxnSp macro="">
      <xdr:nvCxnSpPr>
        <xdr:cNvPr id="636" name="直線コネクタ 635"/>
        <xdr:cNvCxnSpPr/>
      </xdr:nvCxnSpPr>
      <xdr:spPr>
        <a:xfrm>
          <a:off x="15481300" y="13573213"/>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132080</xdr:rowOff>
    </xdr:from>
    <xdr:to>
      <xdr:col>22</xdr:col>
      <xdr:colOff>365125</xdr:colOff>
      <xdr:row>79</xdr:row>
      <xdr:rowOff>28663</xdr:rowOff>
    </xdr:to>
    <xdr:cxnSp macro="">
      <xdr:nvCxnSpPr>
        <xdr:cNvPr id="639" name="直線コネクタ 638"/>
        <xdr:cNvCxnSpPr/>
      </xdr:nvCxnSpPr>
      <xdr:spPr>
        <a:xfrm>
          <a:off x="14592300" y="13333730"/>
          <a:ext cx="889000" cy="2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132080</xdr:rowOff>
    </xdr:from>
    <xdr:to>
      <xdr:col>21</xdr:col>
      <xdr:colOff>161925</xdr:colOff>
      <xdr:row>78</xdr:row>
      <xdr:rowOff>127812</xdr:rowOff>
    </xdr:to>
    <xdr:cxnSp macro="">
      <xdr:nvCxnSpPr>
        <xdr:cNvPr id="642" name="直線コネクタ 641"/>
        <xdr:cNvCxnSpPr/>
      </xdr:nvCxnSpPr>
      <xdr:spPr>
        <a:xfrm flipV="1">
          <a:off x="13703300" y="13333730"/>
          <a:ext cx="889000" cy="1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77016</xdr:rowOff>
    </xdr:from>
    <xdr:ext cx="534377" cy="259045"/>
    <xdr:sp macro="" textlink="">
      <xdr:nvSpPr>
        <xdr:cNvPr id="644" name="テキスト ボックス 643"/>
        <xdr:cNvSpPr txBox="1"/>
      </xdr:nvSpPr>
      <xdr:spPr>
        <a:xfrm>
          <a:off x="14325111" y="134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127812</xdr:rowOff>
    </xdr:from>
    <xdr:to>
      <xdr:col>19</xdr:col>
      <xdr:colOff>644525</xdr:colOff>
      <xdr:row>79</xdr:row>
      <xdr:rowOff>31038</xdr:rowOff>
    </xdr:to>
    <xdr:cxnSp macro="">
      <xdr:nvCxnSpPr>
        <xdr:cNvPr id="645" name="直線コネクタ 644"/>
        <xdr:cNvCxnSpPr/>
      </xdr:nvCxnSpPr>
      <xdr:spPr>
        <a:xfrm flipV="1">
          <a:off x="12814300" y="1350091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149313</xdr:rowOff>
    </xdr:from>
    <xdr:to>
      <xdr:col>22</xdr:col>
      <xdr:colOff>415925</xdr:colOff>
      <xdr:row>79</xdr:row>
      <xdr:rowOff>79463</xdr:rowOff>
    </xdr:to>
    <xdr:sp macro="" textlink="">
      <xdr:nvSpPr>
        <xdr:cNvPr id="657" name="円/楕円 656"/>
        <xdr:cNvSpPr/>
      </xdr:nvSpPr>
      <xdr:spPr>
        <a:xfrm>
          <a:off x="15430500" y="135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70590</xdr:rowOff>
    </xdr:from>
    <xdr:ext cx="469744" cy="259045"/>
    <xdr:sp macro="" textlink="">
      <xdr:nvSpPr>
        <xdr:cNvPr id="658" name="テキスト ボックス 657"/>
        <xdr:cNvSpPr txBox="1"/>
      </xdr:nvSpPr>
      <xdr:spPr>
        <a:xfrm>
          <a:off x="15246427" y="1361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81280</xdr:rowOff>
    </xdr:from>
    <xdr:to>
      <xdr:col>21</xdr:col>
      <xdr:colOff>212725</xdr:colOff>
      <xdr:row>78</xdr:row>
      <xdr:rowOff>11430</xdr:rowOff>
    </xdr:to>
    <xdr:sp macro="" textlink="">
      <xdr:nvSpPr>
        <xdr:cNvPr id="659" name="円/楕円 658"/>
        <xdr:cNvSpPr/>
      </xdr:nvSpPr>
      <xdr:spPr>
        <a:xfrm>
          <a:off x="14541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27957</xdr:rowOff>
    </xdr:from>
    <xdr:ext cx="534377" cy="259045"/>
    <xdr:sp macro="" textlink="">
      <xdr:nvSpPr>
        <xdr:cNvPr id="660" name="テキスト ボックス 659"/>
        <xdr:cNvSpPr txBox="1"/>
      </xdr:nvSpPr>
      <xdr:spPr>
        <a:xfrm>
          <a:off x="14325111" y="130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77012</xdr:rowOff>
    </xdr:from>
    <xdr:to>
      <xdr:col>20</xdr:col>
      <xdr:colOff>9525</xdr:colOff>
      <xdr:row>79</xdr:row>
      <xdr:rowOff>7162</xdr:rowOff>
    </xdr:to>
    <xdr:sp macro="" textlink="">
      <xdr:nvSpPr>
        <xdr:cNvPr id="661" name="円/楕円 660"/>
        <xdr:cNvSpPr/>
      </xdr:nvSpPr>
      <xdr:spPr>
        <a:xfrm>
          <a:off x="13652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169739</xdr:rowOff>
    </xdr:from>
    <xdr:ext cx="469744" cy="259045"/>
    <xdr:sp macro="" textlink="">
      <xdr:nvSpPr>
        <xdr:cNvPr id="662" name="テキスト ボックス 661"/>
        <xdr:cNvSpPr txBox="1"/>
      </xdr:nvSpPr>
      <xdr:spPr>
        <a:xfrm>
          <a:off x="13468427" y="135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151688</xdr:rowOff>
    </xdr:from>
    <xdr:to>
      <xdr:col>18</xdr:col>
      <xdr:colOff>492125</xdr:colOff>
      <xdr:row>79</xdr:row>
      <xdr:rowOff>81838</xdr:rowOff>
    </xdr:to>
    <xdr:sp macro="" textlink="">
      <xdr:nvSpPr>
        <xdr:cNvPr id="663" name="円/楕円 662"/>
        <xdr:cNvSpPr/>
      </xdr:nvSpPr>
      <xdr:spPr>
        <a:xfrm>
          <a:off x="12763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72965</xdr:rowOff>
    </xdr:from>
    <xdr:ext cx="469744" cy="259045"/>
    <xdr:sp macro="" textlink="">
      <xdr:nvSpPr>
        <xdr:cNvPr id="664" name="テキスト ボックス 663"/>
        <xdr:cNvSpPr txBox="1"/>
      </xdr:nvSpPr>
      <xdr:spPr>
        <a:xfrm>
          <a:off x="12579427"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55930</xdr:rowOff>
    </xdr:from>
    <xdr:to>
      <xdr:col>23</xdr:col>
      <xdr:colOff>517525</xdr:colOff>
      <xdr:row>97</xdr:row>
      <xdr:rowOff>59548</xdr:rowOff>
    </xdr:to>
    <xdr:cxnSp macro="">
      <xdr:nvCxnSpPr>
        <xdr:cNvPr id="693" name="直線コネクタ 692"/>
        <xdr:cNvCxnSpPr/>
      </xdr:nvCxnSpPr>
      <xdr:spPr>
        <a:xfrm>
          <a:off x="15481300" y="16686580"/>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53685</xdr:rowOff>
    </xdr:from>
    <xdr:to>
      <xdr:col>22</xdr:col>
      <xdr:colOff>365125</xdr:colOff>
      <xdr:row>97</xdr:row>
      <xdr:rowOff>55930</xdr:rowOff>
    </xdr:to>
    <xdr:cxnSp macro="">
      <xdr:nvCxnSpPr>
        <xdr:cNvPr id="696" name="直線コネクタ 695"/>
        <xdr:cNvCxnSpPr/>
      </xdr:nvCxnSpPr>
      <xdr:spPr>
        <a:xfrm>
          <a:off x="14592300" y="1668433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53685</xdr:rowOff>
    </xdr:from>
    <xdr:to>
      <xdr:col>21</xdr:col>
      <xdr:colOff>161925</xdr:colOff>
      <xdr:row>97</xdr:row>
      <xdr:rowOff>66461</xdr:rowOff>
    </xdr:to>
    <xdr:cxnSp macro="">
      <xdr:nvCxnSpPr>
        <xdr:cNvPr id="699" name="直線コネクタ 698"/>
        <xdr:cNvCxnSpPr/>
      </xdr:nvCxnSpPr>
      <xdr:spPr>
        <a:xfrm flipV="1">
          <a:off x="13703300" y="16684335"/>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51129</xdr:rowOff>
    </xdr:from>
    <xdr:to>
      <xdr:col>19</xdr:col>
      <xdr:colOff>644525</xdr:colOff>
      <xdr:row>97</xdr:row>
      <xdr:rowOff>66461</xdr:rowOff>
    </xdr:to>
    <xdr:cxnSp macro="">
      <xdr:nvCxnSpPr>
        <xdr:cNvPr id="702" name="直線コネクタ 701"/>
        <xdr:cNvCxnSpPr/>
      </xdr:nvCxnSpPr>
      <xdr:spPr>
        <a:xfrm>
          <a:off x="12814300" y="16681779"/>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8748</xdr:rowOff>
    </xdr:from>
    <xdr:to>
      <xdr:col>23</xdr:col>
      <xdr:colOff>568325</xdr:colOff>
      <xdr:row>97</xdr:row>
      <xdr:rowOff>110348</xdr:rowOff>
    </xdr:to>
    <xdr:sp macro="" textlink="">
      <xdr:nvSpPr>
        <xdr:cNvPr id="712" name="円/楕円 711"/>
        <xdr:cNvSpPr/>
      </xdr:nvSpPr>
      <xdr:spPr>
        <a:xfrm>
          <a:off x="16268700" y="166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158625</xdr:rowOff>
    </xdr:from>
    <xdr:ext cx="534377" cy="259045"/>
    <xdr:sp macro="" textlink="">
      <xdr:nvSpPr>
        <xdr:cNvPr id="713" name="公債費該当値テキスト"/>
        <xdr:cNvSpPr txBox="1"/>
      </xdr:nvSpPr>
      <xdr:spPr>
        <a:xfrm>
          <a:off x="16370300" y="166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5130</xdr:rowOff>
    </xdr:from>
    <xdr:to>
      <xdr:col>22</xdr:col>
      <xdr:colOff>415925</xdr:colOff>
      <xdr:row>97</xdr:row>
      <xdr:rowOff>106730</xdr:rowOff>
    </xdr:to>
    <xdr:sp macro="" textlink="">
      <xdr:nvSpPr>
        <xdr:cNvPr id="714" name="円/楕円 713"/>
        <xdr:cNvSpPr/>
      </xdr:nvSpPr>
      <xdr:spPr>
        <a:xfrm>
          <a:off x="15430500" y="166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97857</xdr:rowOff>
    </xdr:from>
    <xdr:ext cx="534377" cy="259045"/>
    <xdr:sp macro="" textlink="">
      <xdr:nvSpPr>
        <xdr:cNvPr id="715" name="テキスト ボックス 714"/>
        <xdr:cNvSpPr txBox="1"/>
      </xdr:nvSpPr>
      <xdr:spPr>
        <a:xfrm>
          <a:off x="15214111" y="167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2885</xdr:rowOff>
    </xdr:from>
    <xdr:to>
      <xdr:col>21</xdr:col>
      <xdr:colOff>212725</xdr:colOff>
      <xdr:row>97</xdr:row>
      <xdr:rowOff>104485</xdr:rowOff>
    </xdr:to>
    <xdr:sp macro="" textlink="">
      <xdr:nvSpPr>
        <xdr:cNvPr id="716" name="円/楕円 715"/>
        <xdr:cNvSpPr/>
      </xdr:nvSpPr>
      <xdr:spPr>
        <a:xfrm>
          <a:off x="14541500" y="166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95612</xdr:rowOff>
    </xdr:from>
    <xdr:ext cx="534377" cy="259045"/>
    <xdr:sp macro="" textlink="">
      <xdr:nvSpPr>
        <xdr:cNvPr id="717" name="テキスト ボックス 716"/>
        <xdr:cNvSpPr txBox="1"/>
      </xdr:nvSpPr>
      <xdr:spPr>
        <a:xfrm>
          <a:off x="14325111" y="167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15661</xdr:rowOff>
    </xdr:from>
    <xdr:to>
      <xdr:col>20</xdr:col>
      <xdr:colOff>9525</xdr:colOff>
      <xdr:row>97</xdr:row>
      <xdr:rowOff>117261</xdr:rowOff>
    </xdr:to>
    <xdr:sp macro="" textlink="">
      <xdr:nvSpPr>
        <xdr:cNvPr id="718" name="円/楕円 717"/>
        <xdr:cNvSpPr/>
      </xdr:nvSpPr>
      <xdr:spPr>
        <a:xfrm>
          <a:off x="13652500" y="166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108388</xdr:rowOff>
    </xdr:from>
    <xdr:ext cx="534377" cy="259045"/>
    <xdr:sp macro="" textlink="">
      <xdr:nvSpPr>
        <xdr:cNvPr id="719" name="テキスト ボックス 718"/>
        <xdr:cNvSpPr txBox="1"/>
      </xdr:nvSpPr>
      <xdr:spPr>
        <a:xfrm>
          <a:off x="13436111" y="167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329</xdr:rowOff>
    </xdr:from>
    <xdr:to>
      <xdr:col>18</xdr:col>
      <xdr:colOff>492125</xdr:colOff>
      <xdr:row>97</xdr:row>
      <xdr:rowOff>101929</xdr:rowOff>
    </xdr:to>
    <xdr:sp macro="" textlink="">
      <xdr:nvSpPr>
        <xdr:cNvPr id="720" name="円/楕円 719"/>
        <xdr:cNvSpPr/>
      </xdr:nvSpPr>
      <xdr:spPr>
        <a:xfrm>
          <a:off x="12763500" y="166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93056</xdr:rowOff>
    </xdr:from>
    <xdr:ext cx="534377" cy="259045"/>
    <xdr:sp macro="" textlink="">
      <xdr:nvSpPr>
        <xdr:cNvPr id="721" name="テキスト ボックス 720"/>
        <xdr:cNvSpPr txBox="1"/>
      </xdr:nvSpPr>
      <xdr:spPr>
        <a:xfrm>
          <a:off x="12547111" y="1672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133025</xdr:rowOff>
    </xdr:from>
    <xdr:to>
      <xdr:col>31</xdr:col>
      <xdr:colOff>34925</xdr:colOff>
      <xdr:row>38</xdr:row>
      <xdr:rowOff>139700</xdr:rowOff>
    </xdr:to>
    <xdr:cxnSp macro="">
      <xdr:nvCxnSpPr>
        <xdr:cNvPr id="751" name="直線コネクタ 750"/>
        <xdr:cNvCxnSpPr/>
      </xdr:nvCxnSpPr>
      <xdr:spPr>
        <a:xfrm>
          <a:off x="20434300" y="664812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133025</xdr:rowOff>
    </xdr:from>
    <xdr:to>
      <xdr:col>29</xdr:col>
      <xdr:colOff>517525</xdr:colOff>
      <xdr:row>38</xdr:row>
      <xdr:rowOff>139700</xdr:rowOff>
    </xdr:to>
    <xdr:cxnSp macro="">
      <xdr:nvCxnSpPr>
        <xdr:cNvPr id="754" name="直線コネクタ 753"/>
        <xdr:cNvCxnSpPr/>
      </xdr:nvCxnSpPr>
      <xdr:spPr>
        <a:xfrm flipV="1">
          <a:off x="19545300" y="664812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82225</xdr:rowOff>
    </xdr:from>
    <xdr:to>
      <xdr:col>29</xdr:col>
      <xdr:colOff>568325</xdr:colOff>
      <xdr:row>39</xdr:row>
      <xdr:rowOff>12375</xdr:rowOff>
    </xdr:to>
    <xdr:sp macro="" textlink="">
      <xdr:nvSpPr>
        <xdr:cNvPr id="771" name="円/楕円 770"/>
        <xdr:cNvSpPr/>
      </xdr:nvSpPr>
      <xdr:spPr>
        <a:xfrm>
          <a:off x="20383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3502</xdr:rowOff>
    </xdr:from>
    <xdr:ext cx="313932" cy="259045"/>
    <xdr:sp macro="" textlink="">
      <xdr:nvSpPr>
        <xdr:cNvPr id="772" name="テキスト ボックス 771"/>
        <xdr:cNvSpPr txBox="1"/>
      </xdr:nvSpPr>
      <xdr:spPr>
        <a:xfrm>
          <a:off x="20277333" y="6690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２９９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２０６</a:t>
          </a:r>
          <a:r>
            <a:rPr kumimoji="1" lang="ja-JP" altLang="ja-JP" sz="1100">
              <a:solidFill>
                <a:schemeClr val="dk1"/>
              </a:solidFill>
              <a:effectLst/>
              <a:latin typeface="+mn-lt"/>
              <a:ea typeface="+mn-ea"/>
              <a:cs typeface="+mn-cs"/>
            </a:rPr>
            <a:t>円となっている。前年度決算と比較すると</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前年度において、</a:t>
          </a:r>
          <a:r>
            <a:rPr kumimoji="1" lang="ja-JP" altLang="ja-JP" sz="1100">
              <a:solidFill>
                <a:schemeClr val="dk1"/>
              </a:solidFill>
              <a:effectLst/>
              <a:latin typeface="+mn-lt"/>
              <a:ea typeface="+mn-ea"/>
              <a:cs typeface="+mn-cs"/>
            </a:rPr>
            <a:t>防災行政用無線デジアナ改修工事、地域活性化・地域住民生活等緊急支援交付金事業</a:t>
          </a:r>
          <a:r>
            <a:rPr kumimoji="1" lang="ja-JP" altLang="en-US" sz="1100">
              <a:solidFill>
                <a:schemeClr val="dk1"/>
              </a:solidFill>
              <a:effectLst/>
              <a:latin typeface="+mn-lt"/>
              <a:ea typeface="+mn-ea"/>
              <a:cs typeface="+mn-cs"/>
            </a:rPr>
            <a:t>として上小阿仁村総合戦略策定事業等を実施したことが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今後は集住型宿泊交流施設の建設工事が実施され、施設の維持管理費もあることから総務費は増加する見込みである。</a:t>
          </a:r>
          <a:endParaRPr lang="ja-JP" altLang="ja-JP" sz="1100">
            <a:effectLst/>
          </a:endParaRPr>
        </a:p>
        <a:p>
          <a:r>
            <a:rPr kumimoji="1" lang="ja-JP" altLang="ja-JP" sz="1100">
              <a:solidFill>
                <a:schemeClr val="dk1"/>
              </a:solidFill>
              <a:effectLst/>
              <a:latin typeface="+mn-lt"/>
              <a:ea typeface="+mn-ea"/>
              <a:cs typeface="+mn-cs"/>
            </a:rPr>
            <a:t>　商工費は、住民一人当たり１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１４８</a:t>
          </a:r>
          <a:r>
            <a:rPr kumimoji="1" lang="ja-JP" altLang="ja-JP" sz="1100">
              <a:solidFill>
                <a:schemeClr val="dk1"/>
              </a:solidFill>
              <a:effectLst/>
              <a:latin typeface="+mn-lt"/>
              <a:ea typeface="+mn-ea"/>
              <a:cs typeface="+mn-cs"/>
            </a:rPr>
            <a:t>円となっている。前年度決算と比較すると</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前年度において、</a:t>
          </a:r>
          <a:r>
            <a:rPr kumimoji="1" lang="ja-JP" altLang="ja-JP" sz="1100">
              <a:solidFill>
                <a:schemeClr val="dk1"/>
              </a:solidFill>
              <a:effectLst/>
              <a:latin typeface="+mn-lt"/>
              <a:ea typeface="+mn-ea"/>
              <a:cs typeface="+mn-cs"/>
            </a:rPr>
            <a:t>地域活性化・地域住民生活等緊急支援交付金事業（プレミア</a:t>
          </a:r>
          <a:r>
            <a:rPr kumimoji="1" lang="ja-JP" altLang="en-US" sz="1100">
              <a:solidFill>
                <a:schemeClr val="dk1"/>
              </a:solidFill>
              <a:effectLst/>
              <a:latin typeface="+mn-lt"/>
              <a:ea typeface="+mn-ea"/>
              <a:cs typeface="+mn-cs"/>
            </a:rPr>
            <a:t>ム</a:t>
          </a:r>
          <a:r>
            <a:rPr kumimoji="1" lang="ja-JP" altLang="ja-JP" sz="1100">
              <a:solidFill>
                <a:schemeClr val="dk1"/>
              </a:solidFill>
              <a:effectLst/>
              <a:latin typeface="+mn-lt"/>
              <a:ea typeface="+mn-ea"/>
              <a:cs typeface="+mn-cs"/>
            </a:rPr>
            <a:t>商品券発行支援事業費）を実施したことが主な要因である。</a:t>
          </a:r>
          <a:r>
            <a:rPr kumimoji="1" lang="ja-JP" altLang="en-US" sz="1100">
              <a:solidFill>
                <a:schemeClr val="dk1"/>
              </a:solidFill>
              <a:effectLst/>
              <a:latin typeface="+mn-lt"/>
              <a:ea typeface="+mn-ea"/>
              <a:cs typeface="+mn-cs"/>
            </a:rPr>
            <a:t>今後は単独事業としてプレミアム商品券発行支援事業を実施していく見込みであることから、商工費は増加するものと見込まれる。</a:t>
          </a:r>
          <a:r>
            <a:rPr kumimoji="1" lang="ja-JP" altLang="ja-JP" sz="1100">
              <a:solidFill>
                <a:schemeClr val="dk1"/>
              </a:solidFill>
              <a:effectLst/>
              <a:latin typeface="+mn-lt"/>
              <a:ea typeface="+mn-ea"/>
              <a:cs typeface="+mn-cs"/>
            </a:rPr>
            <a:t>　</a:t>
          </a:r>
          <a:endParaRPr lang="ja-JP" altLang="ja-JP" sz="1100">
            <a:effectLst/>
          </a:endParaRPr>
        </a:p>
        <a:p>
          <a:r>
            <a:rPr kumimoji="1" lang="ja-JP" altLang="ja-JP" sz="1100">
              <a:solidFill>
                <a:schemeClr val="dk1"/>
              </a:solidFill>
              <a:effectLst/>
              <a:latin typeface="+mn-lt"/>
              <a:ea typeface="+mn-ea"/>
              <a:cs typeface="+mn-cs"/>
            </a:rPr>
            <a:t>　土木費は、住民一人当たり</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円となっている。前年度決算と比較すると１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している。これは、除排雪関連経費の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が主な要因である。</a:t>
          </a:r>
          <a:endParaRPr lang="ja-JP" altLang="ja-JP" sz="1100">
            <a:effectLst/>
          </a:endParaRPr>
        </a:p>
        <a:p>
          <a:r>
            <a:rPr kumimoji="1" lang="ja-JP" altLang="ja-JP" sz="1100">
              <a:solidFill>
                <a:schemeClr val="dk1"/>
              </a:solidFill>
              <a:effectLst/>
              <a:latin typeface="+mn-lt"/>
              <a:ea typeface="+mn-ea"/>
              <a:cs typeface="+mn-cs"/>
            </a:rPr>
            <a:t>　消防費は、住民一人当たり</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２２４</a:t>
          </a:r>
          <a:r>
            <a:rPr kumimoji="1" lang="ja-JP" altLang="ja-JP" sz="1100">
              <a:solidFill>
                <a:schemeClr val="dk1"/>
              </a:solidFill>
              <a:effectLst/>
              <a:latin typeface="+mn-lt"/>
              <a:ea typeface="+mn-ea"/>
              <a:cs typeface="+mn-cs"/>
            </a:rPr>
            <a:t>円となっている。前年度決算と比較すると</a:t>
          </a:r>
          <a:r>
            <a:rPr kumimoji="1" lang="ja-JP" altLang="en-US" sz="1100">
              <a:solidFill>
                <a:schemeClr val="dk1"/>
              </a:solidFill>
              <a:effectLst/>
              <a:latin typeface="+mn-lt"/>
              <a:ea typeface="+mn-ea"/>
              <a:cs typeface="+mn-cs"/>
            </a:rPr>
            <a:t>２６．０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前年度において、</a:t>
          </a:r>
          <a:r>
            <a:rPr kumimoji="1" lang="ja-JP" altLang="ja-JP" sz="1100">
              <a:solidFill>
                <a:schemeClr val="dk1"/>
              </a:solidFill>
              <a:effectLst/>
              <a:latin typeface="+mn-lt"/>
              <a:ea typeface="+mn-ea"/>
              <a:cs typeface="+mn-cs"/>
            </a:rPr>
            <a:t>水槽付消防ポンプ自動車を購入したことが主な要因である。</a:t>
          </a:r>
          <a:endParaRPr lang="ja-JP" altLang="ja-JP" sz="1100">
            <a:effectLst/>
          </a:endParaRPr>
        </a:p>
        <a:p>
          <a:r>
            <a:rPr kumimoji="1" lang="ja-JP" altLang="ja-JP" sz="1100">
              <a:solidFill>
                <a:schemeClr val="dk1"/>
              </a:solidFill>
              <a:effectLst/>
              <a:latin typeface="+mn-lt"/>
              <a:ea typeface="+mn-ea"/>
              <a:cs typeface="+mn-cs"/>
            </a:rPr>
            <a:t>　教育費は、住民一人当たり</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６４１</a:t>
          </a:r>
          <a:r>
            <a:rPr kumimoji="1" lang="ja-JP" altLang="ja-JP" sz="1100">
              <a:solidFill>
                <a:schemeClr val="dk1"/>
              </a:solidFill>
              <a:effectLst/>
              <a:latin typeface="+mn-lt"/>
              <a:ea typeface="+mn-ea"/>
              <a:cs typeface="+mn-cs"/>
            </a:rPr>
            <a:t>円となっている。前年度決算と比較すると</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している。これは、小中学校</a:t>
          </a:r>
          <a:r>
            <a:rPr kumimoji="1" lang="ja-JP" altLang="en-US" sz="1100">
              <a:solidFill>
                <a:schemeClr val="dk1"/>
              </a:solidFill>
              <a:effectLst/>
              <a:latin typeface="+mn-lt"/>
              <a:ea typeface="+mn-ea"/>
              <a:cs typeface="+mn-cs"/>
            </a:rPr>
            <a:t>エアコン設置工事、放送設備工事、グラウンド改修工事、健康増進トレーニングセンター入口階段スロープ設置</a:t>
          </a:r>
          <a:r>
            <a:rPr kumimoji="1" lang="ja-JP" altLang="ja-JP" sz="1100">
              <a:solidFill>
                <a:schemeClr val="dk1"/>
              </a:solidFill>
              <a:effectLst/>
              <a:latin typeface="+mn-lt"/>
              <a:ea typeface="+mn-ea"/>
              <a:cs typeface="+mn-cs"/>
            </a:rPr>
            <a:t>工事を実施したことが主な要因である。</a:t>
          </a:r>
          <a:endParaRPr lang="ja-JP" altLang="ja-JP" sz="12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◎財政調整基金残高、実質単年度収支</a:t>
          </a:r>
          <a:endParaRPr lang="ja-JP" altLang="ja-JP" sz="1100">
            <a:effectLst/>
          </a:endParaRPr>
        </a:p>
        <a:p>
          <a:r>
            <a:rPr kumimoji="1" lang="ja-JP" altLang="ja-JP" sz="1000">
              <a:solidFill>
                <a:schemeClr val="dk1"/>
              </a:solidFill>
              <a:effectLst/>
              <a:latin typeface="+mn-lt"/>
              <a:ea typeface="+mn-ea"/>
              <a:cs typeface="+mn-cs"/>
            </a:rPr>
            <a:t>　地方交付税の動向が大きく関係しているが、交付税措置の有利な地方債の優先的活用や新規事業の抑制等により、一般財源が確保され、基金取り崩しを回避できている。このような公債費負担軽減を引き続き行うことで、今後も基金積立等は増加していくと予想される</a:t>
          </a:r>
          <a:r>
            <a:rPr kumimoji="1" lang="ja-JP" altLang="en-US" sz="1000">
              <a:solidFill>
                <a:schemeClr val="dk1"/>
              </a:solidFill>
              <a:effectLst/>
              <a:latin typeface="+mn-lt"/>
              <a:ea typeface="+mn-ea"/>
              <a:cs typeface="+mn-cs"/>
            </a:rPr>
            <a:t>が、人材育成基金等特定目的基金への一部積み替えを検討する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実質単年度収支は、繰越金の１／２以上を財政調整基金へ積立し、取り崩しを回避できていることから、今後も同程度の水準で推移するものと見込んでいる。</a:t>
          </a:r>
          <a:endParaRPr lang="ja-JP" altLang="ja-JP" sz="1100">
            <a:effectLst/>
          </a:endParaRPr>
        </a:p>
        <a:p>
          <a:r>
            <a:rPr kumimoji="1" lang="ja-JP" altLang="ja-JP" sz="1000">
              <a:solidFill>
                <a:schemeClr val="dk1"/>
              </a:solidFill>
              <a:effectLst/>
              <a:latin typeface="+mn-lt"/>
              <a:ea typeface="+mn-ea"/>
              <a:cs typeface="+mn-cs"/>
            </a:rPr>
            <a:t>◎実質収支額</a:t>
          </a:r>
          <a:endParaRPr lang="ja-JP" altLang="ja-JP" sz="1100">
            <a:effectLst/>
          </a:endParaRPr>
        </a:p>
        <a:p>
          <a:r>
            <a:rPr kumimoji="1" lang="ja-JP" altLang="ja-JP" sz="1000">
              <a:solidFill>
                <a:schemeClr val="dk1"/>
              </a:solidFill>
              <a:effectLst/>
              <a:latin typeface="+mn-lt"/>
              <a:ea typeface="+mn-ea"/>
              <a:cs typeface="+mn-cs"/>
            </a:rPr>
            <a:t>　実質収支額については、多少の増減は考えられるが、投資的経費等について適正化を図っていくことから、今後も同程度の水準で推移するものと見込んでいる</a:t>
          </a:r>
          <a:r>
            <a:rPr kumimoji="1" lang="ja-JP" altLang="en-US" sz="1000">
              <a:solidFill>
                <a:schemeClr val="dk1"/>
              </a:solidFill>
              <a:effectLst/>
              <a:latin typeface="+mn-lt"/>
              <a:ea typeface="+mn-ea"/>
              <a:cs typeface="+mn-cs"/>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◎一般会計</a:t>
          </a:r>
          <a:endParaRPr lang="ja-JP" altLang="ja-JP" sz="1200">
            <a:effectLst/>
          </a:endParaRPr>
        </a:p>
        <a:p>
          <a:pPr rtl="0"/>
          <a:r>
            <a:rPr lang="ja-JP" altLang="ja-JP" sz="1200" b="0" i="0" baseline="0">
              <a:solidFill>
                <a:schemeClr val="dk1"/>
              </a:solidFill>
              <a:effectLst/>
              <a:latin typeface="+mn-lt"/>
              <a:ea typeface="+mn-ea"/>
              <a:cs typeface="+mn-cs"/>
            </a:rPr>
            <a:t>　一般会計については、村税が歳入総額の６．</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％と極めて少なく、地方交付税と臨時財政対策債を合わせた割合が６７．</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％を占めており、地方交付税の動向が村の財政事情に大きく影響している。</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基金繰入や地方債に頼らない予算編成を基本として財政の健全化を図る。</a:t>
          </a:r>
          <a:endParaRPr lang="ja-JP" altLang="ja-JP" sz="1200">
            <a:effectLst/>
          </a:endParaRPr>
        </a:p>
        <a:p>
          <a:pPr rtl="0"/>
          <a:r>
            <a:rPr lang="ja-JP" altLang="ja-JP" sz="1200" b="0" i="0" baseline="0">
              <a:solidFill>
                <a:schemeClr val="dk1"/>
              </a:solidFill>
              <a:effectLst/>
              <a:latin typeface="+mn-lt"/>
              <a:ea typeface="+mn-ea"/>
              <a:cs typeface="+mn-cs"/>
            </a:rPr>
            <a:t>◎特別会計</a:t>
          </a:r>
          <a:endParaRPr lang="ja-JP" altLang="ja-JP" sz="1200">
            <a:effectLst/>
          </a:endParaRPr>
        </a:p>
        <a:p>
          <a:pPr rtl="0"/>
          <a:r>
            <a:rPr lang="ja-JP" altLang="ja-JP" sz="1200" b="0" i="0" baseline="0">
              <a:solidFill>
                <a:schemeClr val="dk1"/>
              </a:solidFill>
              <a:effectLst/>
              <a:latin typeface="+mn-lt"/>
              <a:ea typeface="+mn-ea"/>
              <a:cs typeface="+mn-cs"/>
            </a:rPr>
            <a:t>　特別会計については、料金収入等のほか一般会計からの繰入金の占める割合が大きく、水道料金や下水道料金等の適正化に向けて、現行料金の見直しを含む料金体系のあり方について検討する。</a:t>
          </a:r>
          <a:r>
            <a:rPr lang="ja-JP" altLang="en-US" sz="1200" b="0" i="0" baseline="0">
              <a:solidFill>
                <a:schemeClr val="dk1"/>
              </a:solidFill>
              <a:effectLst/>
              <a:latin typeface="+mn-lt"/>
              <a:ea typeface="+mn-ea"/>
              <a:cs typeface="+mn-cs"/>
            </a:rPr>
            <a:t>簡易水道事業については、統合事業により小規模水道が解消された。</a:t>
          </a:r>
          <a:r>
            <a:rPr lang="ja-JP" altLang="ja-JP" sz="1200" b="0" i="0" baseline="0">
              <a:solidFill>
                <a:schemeClr val="dk1"/>
              </a:solidFill>
              <a:effectLst/>
              <a:latin typeface="+mn-lt"/>
              <a:ea typeface="+mn-ea"/>
              <a:cs typeface="+mn-cs"/>
            </a:rPr>
            <a:t>また、施設整備は終了しているが、</a:t>
          </a:r>
          <a:r>
            <a:rPr lang="ja-JP" altLang="en-US" sz="1200" b="0" i="0" baseline="0">
              <a:solidFill>
                <a:schemeClr val="dk1"/>
              </a:solidFill>
              <a:effectLst/>
              <a:latin typeface="+mn-lt"/>
              <a:ea typeface="+mn-ea"/>
              <a:cs typeface="+mn-cs"/>
            </a:rPr>
            <a:t>集落排水事業（</a:t>
          </a:r>
          <a:r>
            <a:rPr lang="en-US" altLang="ja-JP" sz="1200" b="0" i="0" baseline="0">
              <a:solidFill>
                <a:schemeClr val="dk1"/>
              </a:solidFill>
              <a:effectLst/>
              <a:latin typeface="+mn-lt"/>
              <a:ea typeface="+mn-ea"/>
              <a:cs typeface="+mn-cs"/>
            </a:rPr>
            <a:t>H36</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40</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41</a:t>
          </a:r>
          <a:r>
            <a:rPr lang="ja-JP" altLang="en-US" sz="1200" b="0" i="0" baseline="0">
              <a:solidFill>
                <a:schemeClr val="dk1"/>
              </a:solidFill>
              <a:effectLst/>
              <a:latin typeface="+mn-lt"/>
              <a:ea typeface="+mn-ea"/>
              <a:cs typeface="+mn-cs"/>
            </a:rPr>
            <a:t>予定）と下水道事業（</a:t>
          </a:r>
          <a:r>
            <a:rPr lang="en-US" altLang="ja-JP" sz="1200" b="0" i="0" baseline="0">
              <a:solidFill>
                <a:schemeClr val="dk1"/>
              </a:solidFill>
              <a:effectLst/>
              <a:latin typeface="+mn-lt"/>
              <a:ea typeface="+mn-ea"/>
              <a:cs typeface="+mn-cs"/>
            </a:rPr>
            <a:t>H33</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38</a:t>
          </a:r>
          <a:r>
            <a:rPr lang="ja-JP" altLang="en-US" sz="1200" b="0" i="0" baseline="0">
              <a:solidFill>
                <a:schemeClr val="dk1"/>
              </a:solidFill>
              <a:effectLst/>
              <a:latin typeface="+mn-lt"/>
              <a:ea typeface="+mn-ea"/>
              <a:cs typeface="+mn-cs"/>
            </a:rPr>
            <a:t>予定）の統合が計画されていることから、</a:t>
          </a:r>
          <a:r>
            <a:rPr lang="ja-JP" altLang="ja-JP" sz="1200" b="0" i="0" baseline="0">
              <a:solidFill>
                <a:schemeClr val="dk1"/>
              </a:solidFill>
              <a:effectLst/>
              <a:latin typeface="+mn-lt"/>
              <a:ea typeface="+mn-ea"/>
              <a:cs typeface="+mn-cs"/>
            </a:rPr>
            <a:t>今後</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新たな負担についても考慮していく。</a:t>
          </a:r>
          <a:endParaRPr lang="ja-JP" altLang="ja-JP" sz="1200">
            <a:effectLst/>
          </a:endParaRPr>
        </a:p>
        <a:p>
          <a:pPr rtl="0"/>
          <a:r>
            <a:rPr lang="ja-JP" altLang="ja-JP" sz="1200" b="0" i="0" baseline="0">
              <a:solidFill>
                <a:schemeClr val="dk1"/>
              </a:solidFill>
              <a:effectLst/>
              <a:latin typeface="+mn-lt"/>
              <a:ea typeface="+mn-ea"/>
              <a:cs typeface="+mn-cs"/>
            </a:rPr>
            <a:t>　介護保険事業については、平成２</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年１月</a:t>
          </a:r>
          <a:r>
            <a:rPr lang="ja-JP" altLang="en-US" sz="1200" b="0" i="0" baseline="0">
              <a:solidFill>
                <a:schemeClr val="dk1"/>
              </a:solidFill>
              <a:effectLst/>
              <a:latin typeface="+mn-lt"/>
              <a:ea typeface="+mn-ea"/>
              <a:cs typeface="+mn-cs"/>
            </a:rPr>
            <a:t>末</a:t>
          </a:r>
          <a:r>
            <a:rPr lang="ja-JP" altLang="ja-JP" sz="1200" b="0" i="0" baseline="0">
              <a:solidFill>
                <a:schemeClr val="dk1"/>
              </a:solidFill>
              <a:effectLst/>
              <a:latin typeface="+mn-lt"/>
              <a:ea typeface="+mn-ea"/>
              <a:cs typeface="+mn-cs"/>
            </a:rPr>
            <a:t>現在の高齢化率が、</a:t>
          </a:r>
          <a:r>
            <a:rPr lang="ja-JP" altLang="en-US" sz="1200" b="0" i="0" baseline="0">
              <a:solidFill>
                <a:schemeClr val="dk1"/>
              </a:solidFill>
              <a:effectLst/>
              <a:latin typeface="+mn-lt"/>
              <a:ea typeface="+mn-ea"/>
              <a:cs typeface="+mn-cs"/>
            </a:rPr>
            <a:t>５０．３</a:t>
          </a:r>
          <a:r>
            <a:rPr lang="ja-JP" altLang="ja-JP" sz="1200" b="0" i="0" baseline="0">
              <a:solidFill>
                <a:schemeClr val="dk1"/>
              </a:solidFill>
              <a:effectLst/>
              <a:latin typeface="+mn-lt"/>
              <a:ea typeface="+mn-ea"/>
              <a:cs typeface="+mn-cs"/>
            </a:rPr>
            <a:t>％と全県一であるため、介護保険給付費の増加に大きく影響を与えている。今後も要介護認定者や介護給付費の増加が見込まれるため、</a:t>
          </a:r>
          <a:r>
            <a:rPr lang="ja-JP" altLang="en-US" sz="1200" b="0" i="0" baseline="0">
              <a:solidFill>
                <a:schemeClr val="dk1"/>
              </a:solidFill>
              <a:effectLst/>
              <a:latin typeface="+mn-lt"/>
              <a:ea typeface="+mn-ea"/>
              <a:cs typeface="+mn-cs"/>
            </a:rPr>
            <a:t>平成３０年度からの高齢者保健福祉計画・</a:t>
          </a:r>
          <a:r>
            <a:rPr lang="ja-JP" altLang="ja-JP" sz="1200" b="0" i="0" baseline="0">
              <a:solidFill>
                <a:schemeClr val="dk1"/>
              </a:solidFill>
              <a:effectLst/>
              <a:latin typeface="+mn-lt"/>
              <a:ea typeface="+mn-ea"/>
              <a:cs typeface="+mn-cs"/>
            </a:rPr>
            <a:t>第７期介護保険事業計画では保険料の</a:t>
          </a:r>
          <a:r>
            <a:rPr lang="ja-JP" altLang="en-US" sz="1200" b="0" i="0" baseline="0">
              <a:solidFill>
                <a:schemeClr val="dk1"/>
              </a:solidFill>
              <a:effectLst/>
              <a:latin typeface="+mn-lt"/>
              <a:ea typeface="+mn-ea"/>
              <a:cs typeface="+mn-cs"/>
            </a:rPr>
            <a:t>改定</a:t>
          </a:r>
          <a:r>
            <a:rPr lang="ja-JP" altLang="ja-JP" sz="1200" b="0" i="0" baseline="0">
              <a:solidFill>
                <a:schemeClr val="dk1"/>
              </a:solidFill>
              <a:effectLst/>
              <a:latin typeface="+mn-lt"/>
              <a:ea typeface="+mn-ea"/>
              <a:cs typeface="+mn-cs"/>
            </a:rPr>
            <a:t>を</a:t>
          </a:r>
          <a:r>
            <a:rPr lang="ja-JP" altLang="en-US" sz="1200" b="0" i="0" baseline="0">
              <a:solidFill>
                <a:schemeClr val="dk1"/>
              </a:solidFill>
              <a:effectLst/>
              <a:latin typeface="+mn-lt"/>
              <a:ea typeface="+mn-ea"/>
              <a:cs typeface="+mn-cs"/>
            </a:rPr>
            <a:t>行い、</a:t>
          </a:r>
          <a:r>
            <a:rPr lang="ja-JP" altLang="ja-JP" sz="1200" b="0" i="0" baseline="0">
              <a:solidFill>
                <a:schemeClr val="dk1"/>
              </a:solidFill>
              <a:effectLst/>
              <a:latin typeface="+mn-lt"/>
              <a:ea typeface="+mn-ea"/>
              <a:cs typeface="+mn-cs"/>
            </a:rPr>
            <a:t>より安定的な運営を図る。</a:t>
          </a:r>
          <a:endParaRPr lang="ja-JP" altLang="ja-JP" sz="1200">
            <a:effectLst/>
          </a:endParaRPr>
        </a:p>
        <a:p>
          <a:r>
            <a:rPr kumimoji="1" lang="ja-JP" altLang="en-US" sz="1200">
              <a:latin typeface="ＭＳ ゴシック" pitchFamily="49" charset="-128"/>
              <a:ea typeface="ＭＳ ゴシック" pitchFamily="49" charset="-128"/>
            </a:rPr>
            <a:t>◎全体</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一般会計をはじめ、すべての特別会計で赤字が生じていない。今後も各会計で適正な財政運営を図っていく。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◎元利償還金</a:t>
          </a:r>
          <a:endParaRPr lang="ja-JP" altLang="ja-JP" sz="1100">
            <a:effectLst/>
          </a:endParaRPr>
        </a:p>
        <a:p>
          <a:pPr rtl="0"/>
          <a:r>
            <a:rPr lang="ja-JP" altLang="ja-JP" sz="1000" b="0" i="0" baseline="0">
              <a:solidFill>
                <a:schemeClr val="dk1"/>
              </a:solidFill>
              <a:effectLst/>
              <a:latin typeface="+mn-lt"/>
              <a:ea typeface="+mn-ea"/>
              <a:cs typeface="+mn-cs"/>
            </a:rPr>
            <a:t>　新規事業の抑制、償還の終了により、元利償還金が減少傾向に</a:t>
          </a:r>
          <a:r>
            <a:rPr lang="ja-JP" altLang="en-US" sz="1000" b="0" i="0" baseline="0">
              <a:solidFill>
                <a:schemeClr val="dk1"/>
              </a:solidFill>
              <a:effectLst/>
              <a:latin typeface="+mn-lt"/>
              <a:ea typeface="+mn-ea"/>
              <a:cs typeface="+mn-cs"/>
            </a:rPr>
            <a:t>あ</a:t>
          </a:r>
          <a:r>
            <a:rPr lang="ja-JP" altLang="ja-JP" sz="1000" b="0" i="0" baseline="0">
              <a:solidFill>
                <a:schemeClr val="dk1"/>
              </a:solidFill>
              <a:effectLst/>
              <a:latin typeface="+mn-lt"/>
              <a:ea typeface="+mn-ea"/>
              <a:cs typeface="+mn-cs"/>
            </a:rPr>
            <a:t>る。今後も同程度で推移していく見込みである。</a:t>
          </a:r>
          <a:endParaRPr lang="ja-JP" altLang="ja-JP" sz="1100">
            <a:effectLst/>
          </a:endParaRPr>
        </a:p>
        <a:p>
          <a:pPr rtl="0"/>
          <a:r>
            <a:rPr lang="ja-JP" altLang="ja-JP" sz="1000" b="0" i="0" baseline="0">
              <a:solidFill>
                <a:schemeClr val="dk1"/>
              </a:solidFill>
              <a:effectLst/>
              <a:latin typeface="+mn-lt"/>
              <a:ea typeface="+mn-ea"/>
              <a:cs typeface="+mn-cs"/>
            </a:rPr>
            <a:t>◎公営企業債の元利償還金に対する繰入金</a:t>
          </a:r>
          <a:endParaRPr lang="ja-JP" altLang="ja-JP" sz="11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統合簡易水道などの</a:t>
          </a:r>
          <a:r>
            <a:rPr lang="ja-JP" altLang="ja-JP" sz="1000" b="0" i="0" baseline="0">
              <a:solidFill>
                <a:schemeClr val="dk1"/>
              </a:solidFill>
              <a:effectLst/>
              <a:latin typeface="+mn-lt"/>
              <a:ea typeface="+mn-ea"/>
              <a:cs typeface="+mn-cs"/>
            </a:rPr>
            <a:t>施設整備</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終了し</a:t>
          </a:r>
          <a:r>
            <a:rPr lang="ja-JP" altLang="en-US" sz="1000" b="0" i="0" baseline="0">
              <a:solidFill>
                <a:schemeClr val="dk1"/>
              </a:solidFill>
              <a:effectLst/>
              <a:latin typeface="+mn-lt"/>
              <a:ea typeface="+mn-ea"/>
              <a:cs typeface="+mn-cs"/>
            </a:rPr>
            <a:t>たものの</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公営</a:t>
          </a:r>
          <a:r>
            <a:rPr lang="ja-JP" altLang="ja-JP" sz="1000" b="0" i="0" baseline="0">
              <a:solidFill>
                <a:schemeClr val="dk1"/>
              </a:solidFill>
              <a:effectLst/>
              <a:latin typeface="+mn-lt"/>
              <a:ea typeface="+mn-ea"/>
              <a:cs typeface="+mn-cs"/>
            </a:rPr>
            <a:t>企業債の元利償還金に対する繰入金</a:t>
          </a:r>
          <a:r>
            <a:rPr lang="ja-JP" altLang="en-US" sz="1000" b="0" i="0" baseline="0">
              <a:solidFill>
                <a:schemeClr val="dk1"/>
              </a:solidFill>
              <a:effectLst/>
              <a:latin typeface="+mn-lt"/>
              <a:ea typeface="+mn-ea"/>
              <a:cs typeface="+mn-cs"/>
            </a:rPr>
            <a:t>の償還開始に伴い僅かに増加し</a:t>
          </a:r>
          <a:r>
            <a:rPr lang="ja-JP" altLang="ja-JP" sz="1000" b="0" i="0" baseline="0">
              <a:solidFill>
                <a:schemeClr val="dk1"/>
              </a:solidFill>
              <a:effectLst/>
              <a:latin typeface="+mn-lt"/>
              <a:ea typeface="+mn-ea"/>
              <a:cs typeface="+mn-cs"/>
            </a:rPr>
            <a:t>た。</a:t>
          </a:r>
          <a:r>
            <a:rPr lang="ja-JP" altLang="en-US" sz="1000" b="0" i="0" baseline="0">
              <a:solidFill>
                <a:schemeClr val="dk1"/>
              </a:solidFill>
              <a:effectLst/>
              <a:latin typeface="+mn-lt"/>
              <a:ea typeface="+mn-ea"/>
              <a:cs typeface="+mn-cs"/>
            </a:rPr>
            <a:t>今後は集落排水事業と公共下水道事業について統合事業等の実施が計画されていることから、</a:t>
          </a:r>
          <a:r>
            <a:rPr lang="ja-JP" altLang="ja-JP" sz="1000" b="0" i="0" baseline="0">
              <a:solidFill>
                <a:schemeClr val="dk1"/>
              </a:solidFill>
              <a:effectLst/>
              <a:latin typeface="+mn-lt"/>
              <a:ea typeface="+mn-ea"/>
              <a:cs typeface="+mn-cs"/>
            </a:rPr>
            <a:t>後年度負担が集中しないよう計画的な事業実施を行うとともに、一般会計等からの繰入金の減少を図る。</a:t>
          </a:r>
          <a:endParaRPr lang="ja-JP" altLang="ja-JP" sz="1100">
            <a:effectLst/>
          </a:endParaRPr>
        </a:p>
        <a:p>
          <a:pPr rtl="0"/>
          <a:r>
            <a:rPr lang="ja-JP" altLang="ja-JP" sz="1000" b="0" i="0" baseline="0">
              <a:solidFill>
                <a:schemeClr val="dk1"/>
              </a:solidFill>
              <a:effectLst/>
              <a:latin typeface="+mn-lt"/>
              <a:ea typeface="+mn-ea"/>
              <a:cs typeface="+mn-cs"/>
            </a:rPr>
            <a:t>◎実質公債費比率の分子</a:t>
          </a:r>
          <a:endParaRPr lang="ja-JP" altLang="ja-JP" sz="1100">
            <a:effectLst/>
          </a:endParaRPr>
        </a:p>
        <a:p>
          <a:pPr rtl="0"/>
          <a:r>
            <a:rPr lang="ja-JP" altLang="ja-JP" sz="1000" b="0" i="0" baseline="0">
              <a:solidFill>
                <a:schemeClr val="dk1"/>
              </a:solidFill>
              <a:effectLst/>
              <a:latin typeface="+mn-lt"/>
              <a:ea typeface="+mn-ea"/>
              <a:cs typeface="+mn-cs"/>
            </a:rPr>
            <a:t>　元利償還金や公営企業債の元利償還金に対する繰入金は</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a:t>
          </a:r>
          <a:r>
            <a:rPr lang="ja-JP" altLang="en-US" sz="1000" b="0" i="0" baseline="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算入公債費等の</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に伴い、僅かながら</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している。</a:t>
          </a:r>
          <a:endParaRPr lang="ja-JP" altLang="ja-JP" sz="1100">
            <a:effectLst/>
          </a:endParaRPr>
        </a:p>
        <a:p>
          <a:pPr rtl="0"/>
          <a:r>
            <a:rPr lang="ja-JP" altLang="ja-JP" sz="1000" b="0" i="0" baseline="0">
              <a:solidFill>
                <a:schemeClr val="dk1"/>
              </a:solidFill>
              <a:effectLst/>
              <a:latin typeface="+mn-lt"/>
              <a:ea typeface="+mn-ea"/>
              <a:cs typeface="+mn-cs"/>
            </a:rPr>
            <a:t>　今後も</a:t>
          </a:r>
          <a:r>
            <a:rPr lang="ja-JP" altLang="en-US" sz="1000" b="0" i="0" baseline="0">
              <a:solidFill>
                <a:schemeClr val="dk1"/>
              </a:solidFill>
              <a:effectLst/>
              <a:latin typeface="+mn-lt"/>
              <a:ea typeface="+mn-ea"/>
              <a:cs typeface="+mn-cs"/>
            </a:rPr>
            <a:t>地方債の発行を伴う事業について総点検を図り、後年度負担が集中しないよう計画的な実施に努める。</a:t>
          </a:r>
          <a:endParaRPr lang="ja-JP" altLang="ja-JP" sz="1100">
            <a:effectLst/>
          </a:endParaRPr>
        </a:p>
        <a:p>
          <a:pPr rtl="0"/>
          <a:r>
            <a:rPr lang="ja-JP" altLang="ja-JP" sz="1000" b="0" i="0" baseline="0">
              <a:solidFill>
                <a:schemeClr val="dk1"/>
              </a:solidFill>
              <a:effectLst/>
              <a:latin typeface="+mn-lt"/>
              <a:ea typeface="+mn-ea"/>
              <a:cs typeface="+mn-cs"/>
            </a:rPr>
            <a:t>◎今後の対応</a:t>
          </a:r>
          <a:endParaRPr lang="ja-JP" altLang="ja-JP" sz="1100">
            <a:effectLst/>
          </a:endParaRPr>
        </a:p>
        <a:p>
          <a:r>
            <a:rPr lang="ja-JP" altLang="ja-JP" sz="1000" b="0" i="0" baseline="0">
              <a:solidFill>
                <a:schemeClr val="dk1"/>
              </a:solidFill>
              <a:effectLst/>
              <a:latin typeface="+mn-lt"/>
              <a:ea typeface="+mn-ea"/>
              <a:cs typeface="+mn-cs"/>
            </a:rPr>
            <a:t>　今後も新規事業の抑制や、繰上償還財源の確保による公債費負担の軽減により、比率の更なる改善を図る。</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◎一般会計等に係る地方債の現在高</a:t>
          </a:r>
          <a:endParaRPr lang="ja-JP" altLang="ja-JP" sz="1100">
            <a:effectLst/>
          </a:endParaRPr>
        </a:p>
        <a:p>
          <a:pPr rtl="0"/>
          <a:r>
            <a:rPr lang="ja-JP" altLang="ja-JP" sz="1000" b="0" i="0" baseline="0">
              <a:solidFill>
                <a:schemeClr val="dk1"/>
              </a:solidFill>
              <a:effectLst/>
              <a:latin typeface="+mn-lt"/>
              <a:ea typeface="+mn-ea"/>
              <a:cs typeface="+mn-cs"/>
            </a:rPr>
            <a:t>　新規事業の抑制、償還の終了により地方債現在高が減少してきたが、消防タンク車の購入</a:t>
          </a:r>
          <a:r>
            <a:rPr lang="ja-JP" altLang="en-US" sz="1000" b="0" i="0" baseline="0">
              <a:solidFill>
                <a:schemeClr val="dk1"/>
              </a:solidFill>
              <a:effectLst/>
              <a:latin typeface="+mn-lt"/>
              <a:ea typeface="+mn-ea"/>
              <a:cs typeface="+mn-cs"/>
            </a:rPr>
            <a:t>や北秋田クリーンリサイクルセンター建設費負担金</a:t>
          </a:r>
          <a:r>
            <a:rPr lang="ja-JP" altLang="ja-JP" sz="1000" b="0" i="0" baseline="0">
              <a:solidFill>
                <a:schemeClr val="dk1"/>
              </a:solidFill>
              <a:effectLst/>
              <a:latin typeface="+mn-lt"/>
              <a:ea typeface="+mn-ea"/>
              <a:cs typeface="+mn-cs"/>
            </a:rPr>
            <a:t>等により僅かながら増加している。今後も、新規事業に伴う地方債については、後年度負担が集中しないよう計画的な事業実施を行う。</a:t>
          </a:r>
          <a:endParaRPr lang="ja-JP" altLang="ja-JP" sz="1100">
            <a:effectLst/>
          </a:endParaRPr>
        </a:p>
        <a:p>
          <a:pPr rtl="0"/>
          <a:r>
            <a:rPr lang="ja-JP" altLang="ja-JP" sz="1000" b="0" i="0" baseline="0">
              <a:solidFill>
                <a:schemeClr val="dk1"/>
              </a:solidFill>
              <a:effectLst/>
              <a:latin typeface="+mn-lt"/>
              <a:ea typeface="+mn-ea"/>
              <a:cs typeface="+mn-cs"/>
            </a:rPr>
            <a:t>◎公営企業債等繰入見込額</a:t>
          </a:r>
          <a:endParaRPr lang="ja-JP" altLang="ja-JP" sz="1100">
            <a:effectLst/>
          </a:endParaRPr>
        </a:p>
        <a:p>
          <a:pPr rtl="0"/>
          <a:r>
            <a:rPr lang="ja-JP" altLang="ja-JP" sz="1000" b="0" i="0" baseline="0">
              <a:solidFill>
                <a:schemeClr val="dk1"/>
              </a:solidFill>
              <a:effectLst/>
              <a:latin typeface="+mn-lt"/>
              <a:ea typeface="+mn-ea"/>
              <a:cs typeface="+mn-cs"/>
            </a:rPr>
            <a:t>　統合簡易水道などの施設整備</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終了したものの、公営企業債の元利償還金に対する繰入金</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償還開始に伴い僅かに増加した。今後は集落排水事業と公共下水道事業について統合事業等の実施が計画されていることから、後年度負担が集中しないよう</a:t>
          </a:r>
          <a:r>
            <a:rPr lang="ja-JP" altLang="en-US" sz="1000" b="0" i="0" baseline="0">
              <a:solidFill>
                <a:schemeClr val="dk1"/>
              </a:solidFill>
              <a:effectLst/>
              <a:latin typeface="+mn-lt"/>
              <a:ea typeface="+mn-ea"/>
              <a:cs typeface="+mn-cs"/>
            </a:rPr>
            <a:t>計画的な</a:t>
          </a:r>
          <a:r>
            <a:rPr lang="ja-JP" altLang="ja-JP" sz="1000" b="0" i="0" baseline="0">
              <a:solidFill>
                <a:schemeClr val="dk1"/>
              </a:solidFill>
              <a:effectLst/>
              <a:latin typeface="+mn-lt"/>
              <a:ea typeface="+mn-ea"/>
              <a:cs typeface="+mn-cs"/>
            </a:rPr>
            <a:t>事業実施を行う。</a:t>
          </a:r>
          <a:endParaRPr lang="ja-JP" altLang="ja-JP" sz="1100">
            <a:effectLst/>
          </a:endParaRPr>
        </a:p>
        <a:p>
          <a:pPr rtl="0"/>
          <a:r>
            <a:rPr kumimoji="1" lang="ja-JP" altLang="en-US" sz="1000">
              <a:solidFill>
                <a:schemeClr val="dk1"/>
              </a:solidFill>
              <a:effectLst/>
              <a:latin typeface="+mn-lt"/>
              <a:ea typeface="+mn-ea"/>
              <a:cs typeface="+mn-cs"/>
            </a:rPr>
            <a:t>◎充当可能基金</a:t>
          </a:r>
          <a:endParaRPr kumimoji="1" lang="en-US" altLang="ja-JP" sz="1000">
            <a:solidFill>
              <a:schemeClr val="dk1"/>
            </a:solidFill>
            <a:effectLst/>
            <a:latin typeface="+mn-lt"/>
            <a:ea typeface="+mn-ea"/>
            <a:cs typeface="+mn-cs"/>
          </a:endParaRPr>
        </a:p>
        <a:p>
          <a:pPr rtl="0"/>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交付税措置の有利な地方債の優先的活用や新規事業の抑制等により、一般財源が確保され、基金取り崩しを回避できている。</a:t>
          </a:r>
          <a:r>
            <a:rPr kumimoji="1" lang="ja-JP" altLang="en-US" sz="1000">
              <a:solidFill>
                <a:schemeClr val="dk1"/>
              </a:solidFill>
              <a:effectLst/>
              <a:latin typeface="+mn-lt"/>
              <a:ea typeface="+mn-ea"/>
              <a:cs typeface="+mn-cs"/>
            </a:rPr>
            <a:t>今後も充当可能基金は増加していくと予想されるが、</a:t>
          </a:r>
          <a:r>
            <a:rPr kumimoji="1" lang="ja-JP" altLang="ja-JP" sz="1000">
              <a:solidFill>
                <a:schemeClr val="dk1"/>
              </a:solidFill>
              <a:effectLst/>
              <a:latin typeface="+mn-lt"/>
              <a:ea typeface="+mn-ea"/>
              <a:cs typeface="+mn-cs"/>
            </a:rPr>
            <a:t>人材育成基金等特定目的基金への一部積み替えを検討する。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◎将来負担比率の分子</a:t>
          </a:r>
          <a:endParaRPr lang="ja-JP" altLang="ja-JP" sz="1100">
            <a:effectLst/>
          </a:endParaRPr>
        </a:p>
        <a:p>
          <a:pPr rtl="0"/>
          <a:r>
            <a:rPr lang="ja-JP" altLang="ja-JP" sz="1000" b="0" i="0" baseline="0">
              <a:solidFill>
                <a:schemeClr val="dk1"/>
              </a:solidFill>
              <a:effectLst/>
              <a:latin typeface="+mn-lt"/>
              <a:ea typeface="+mn-ea"/>
              <a:cs typeface="+mn-cs"/>
            </a:rPr>
            <a:t>　財政調整基金及び減債基金の積立による充当可能基金の増加により、比率の分子は減少している。</a:t>
          </a:r>
          <a:endParaRPr lang="ja-JP" altLang="ja-JP" sz="1100">
            <a:effectLst/>
          </a:endParaRPr>
        </a:p>
        <a:p>
          <a:pPr rtl="0"/>
          <a:r>
            <a:rPr lang="ja-JP" altLang="ja-JP" sz="1000" b="0" i="0" baseline="0">
              <a:solidFill>
                <a:schemeClr val="dk1"/>
              </a:solidFill>
              <a:effectLst/>
              <a:latin typeface="+mn-lt"/>
              <a:ea typeface="+mn-ea"/>
              <a:cs typeface="+mn-cs"/>
            </a:rPr>
            <a:t>◎今後の対応</a:t>
          </a:r>
          <a:endParaRPr lang="ja-JP" altLang="ja-JP" sz="1100">
            <a:effectLst/>
          </a:endParaRPr>
        </a:p>
        <a:p>
          <a:pPr rtl="0"/>
          <a:r>
            <a:rPr lang="ja-JP" altLang="ja-JP" sz="1000" b="0" i="0" baseline="0">
              <a:solidFill>
                <a:schemeClr val="dk1"/>
              </a:solidFill>
              <a:effectLst/>
              <a:latin typeface="+mn-lt"/>
              <a:ea typeface="+mn-ea"/>
              <a:cs typeface="+mn-cs"/>
            </a:rPr>
            <a:t>　今後も、投資的経費等の適正化による地方債借入の抑制や、基金積立を基本とし、</a:t>
          </a:r>
          <a:r>
            <a:rPr lang="ja-JP" altLang="en-US" sz="1000" b="0" i="0" baseline="0">
              <a:solidFill>
                <a:schemeClr val="dk1"/>
              </a:solidFill>
              <a:effectLst/>
              <a:latin typeface="+mn-lt"/>
              <a:ea typeface="+mn-ea"/>
              <a:cs typeface="+mn-cs"/>
            </a:rPr>
            <a:t>財政の健全化を</a:t>
          </a:r>
          <a:r>
            <a:rPr lang="ja-JP" altLang="ja-JP" sz="1000" b="0" i="0" baseline="0">
              <a:solidFill>
                <a:schemeClr val="dk1"/>
              </a:solidFill>
              <a:effectLst/>
              <a:latin typeface="+mn-lt"/>
              <a:ea typeface="+mn-ea"/>
              <a:cs typeface="+mn-cs"/>
            </a:rPr>
            <a:t>図る。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有形固定資産減価償却率については、類似団体を</a:t>
          </a:r>
          <a:r>
            <a:rPr kumimoji="1" lang="en-US" altLang="ja-JP" sz="1100">
              <a:latin typeface="ＭＳ Ｐゴシック"/>
            </a:rPr>
            <a:t>7.6</a:t>
          </a:r>
          <a:r>
            <a:rPr kumimoji="1" lang="ja-JP" altLang="en-US" sz="1100">
              <a:latin typeface="ＭＳ Ｐゴシック"/>
            </a:rPr>
            <a:t>ﾎﾟｲﾝﾄ上回る高い水準になっている。これは、平成</a:t>
          </a:r>
          <a:r>
            <a:rPr kumimoji="1" lang="en-US" altLang="ja-JP" sz="1100">
              <a:latin typeface="ＭＳ Ｐゴシック"/>
            </a:rPr>
            <a:t>12</a:t>
          </a:r>
          <a:r>
            <a:rPr kumimoji="1" lang="ja-JP" altLang="en-US" sz="1100">
              <a:latin typeface="ＭＳ Ｐゴシック"/>
            </a:rPr>
            <a:t>年以降、公共施設等の更新や新設をほとんど行っておらず、多くの施設で老朽化が進んでいるためである。</a:t>
          </a:r>
          <a:endParaRPr kumimoji="1" lang="en-US" altLang="ja-JP" sz="1100">
            <a:latin typeface="ＭＳ Ｐゴシック"/>
          </a:endParaRPr>
        </a:p>
        <a:p>
          <a:r>
            <a:rPr kumimoji="1" lang="ja-JP" altLang="en-US" sz="1100">
              <a:latin typeface="ＭＳ Ｐゴシック"/>
            </a:rPr>
            <a:t>　当村では、平成</a:t>
          </a:r>
          <a:r>
            <a:rPr kumimoji="1" lang="en-US" altLang="ja-JP" sz="1100">
              <a:latin typeface="ＭＳ Ｐゴシック"/>
            </a:rPr>
            <a:t>28</a:t>
          </a:r>
          <a:r>
            <a:rPr kumimoji="1" lang="ja-JP" altLang="en-US" sz="1100">
              <a:latin typeface="ＭＳ Ｐゴシック"/>
            </a:rPr>
            <a:t>年度に策定した公共施設等総合管理計画において、保有する公共建築物の延床面積を</a:t>
          </a:r>
          <a:r>
            <a:rPr kumimoji="1" lang="en-US" altLang="ja-JP" sz="1100">
              <a:latin typeface="ＭＳ Ｐゴシック"/>
            </a:rPr>
            <a:t>10</a:t>
          </a:r>
          <a:r>
            <a:rPr kumimoji="1" lang="ja-JP" altLang="en-US" sz="1100">
              <a:latin typeface="ＭＳ Ｐゴシック"/>
            </a:rPr>
            <a:t>％縮減するという目標を掲げており、今後、当該計画に基づき、老朽化した施設の除却や統合・複合化に適切に取り組んでいく。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3"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4" name="フローチャート : 判断 73"/>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163830</xdr:rowOff>
    </xdr:from>
    <xdr:to>
      <xdr:col>3</xdr:col>
      <xdr:colOff>511175</xdr:colOff>
      <xdr:row>30</xdr:row>
      <xdr:rowOff>93980</xdr:rowOff>
    </xdr:to>
    <xdr:sp macro="" textlink="">
      <xdr:nvSpPr>
        <xdr:cNvPr id="75" name="フローチャート : 判断 74"/>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70612</xdr:rowOff>
    </xdr:from>
    <xdr:to>
      <xdr:col>3</xdr:col>
      <xdr:colOff>1222375</xdr:colOff>
      <xdr:row>28</xdr:row>
      <xdr:rowOff>762</xdr:rowOff>
    </xdr:to>
    <xdr:sp macro="" textlink="">
      <xdr:nvSpPr>
        <xdr:cNvPr id="81" name="円/楕円 80"/>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93489</xdr:rowOff>
    </xdr:from>
    <xdr:ext cx="405111" cy="259045"/>
    <xdr:sp macro="" textlink="">
      <xdr:nvSpPr>
        <xdr:cNvPr id="82" name="有形固定資産減価償却率該当値テキスト"/>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110507</xdr:rowOff>
    </xdr:from>
    <xdr:ext cx="405111" cy="259045"/>
    <xdr:sp macro="" textlink="">
      <xdr:nvSpPr>
        <xdr:cNvPr id="83" name="n_1aveValue有形固定資産減価償却率"/>
        <xdr:cNvSpPr txBox="1"/>
      </xdr:nvSpPr>
      <xdr:spPr>
        <a:xfrm>
          <a:off x="3836043"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72390</xdr:rowOff>
    </xdr:from>
    <xdr:to>
      <xdr:col>6</xdr:col>
      <xdr:colOff>510540</xdr:colOff>
      <xdr:row>40</xdr:row>
      <xdr:rowOff>110490</xdr:rowOff>
    </xdr:to>
    <xdr:cxnSp macro="">
      <xdr:nvCxnSpPr>
        <xdr:cNvPr id="57" name="直線コネクタ 56"/>
        <xdr:cNvCxnSpPr/>
      </xdr:nvCxnSpPr>
      <xdr:spPr>
        <a:xfrm flipV="1">
          <a:off x="4634865" y="57302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19067</xdr:rowOff>
    </xdr:from>
    <xdr:ext cx="405111" cy="259045"/>
    <xdr:sp macro="" textlink="">
      <xdr:nvSpPr>
        <xdr:cNvPr id="60" name="【道路】&#10;有形固定資産減価償却率最大値テキスト"/>
        <xdr:cNvSpPr txBox="1"/>
      </xdr:nvSpPr>
      <xdr:spPr>
        <a:xfrm>
          <a:off x="47244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33</xdr:row>
      <xdr:rowOff>72390</xdr:rowOff>
    </xdr:from>
    <xdr:to>
      <xdr:col>6</xdr:col>
      <xdr:colOff>600075</xdr:colOff>
      <xdr:row>33</xdr:row>
      <xdr:rowOff>72390</xdr:rowOff>
    </xdr:to>
    <xdr:cxnSp macro="">
      <xdr:nvCxnSpPr>
        <xdr:cNvPr id="61" name="直線コネクタ 60"/>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71137</xdr:rowOff>
    </xdr:from>
    <xdr:ext cx="405111" cy="259045"/>
    <xdr:sp macro="" textlink="">
      <xdr:nvSpPr>
        <xdr:cNvPr id="62" name="【道路】&#10;有形固定資産減価償却率平均値テキスト"/>
        <xdr:cNvSpPr txBox="1"/>
      </xdr:nvSpPr>
      <xdr:spPr>
        <a:xfrm>
          <a:off x="47244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13970</xdr:rowOff>
    </xdr:from>
    <xdr:to>
      <xdr:col>5</xdr:col>
      <xdr:colOff>409575</xdr:colOff>
      <xdr:row>36</xdr:row>
      <xdr:rowOff>115570</xdr:rowOff>
    </xdr:to>
    <xdr:sp macro="" textlink="">
      <xdr:nvSpPr>
        <xdr:cNvPr id="64" name="フローチャート : 判断 63"/>
        <xdr:cNvSpPr/>
      </xdr:nvSpPr>
      <xdr:spPr>
        <a:xfrm>
          <a:off x="3746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48260</xdr:rowOff>
    </xdr:from>
    <xdr:to>
      <xdr:col>6</xdr:col>
      <xdr:colOff>561975</xdr:colOff>
      <xdr:row>38</xdr:row>
      <xdr:rowOff>149860</xdr:rowOff>
    </xdr:to>
    <xdr:sp macro="" textlink="">
      <xdr:nvSpPr>
        <xdr:cNvPr id="70" name="円/楕円 69"/>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26687</xdr:rowOff>
    </xdr:from>
    <xdr:ext cx="405111" cy="259045"/>
    <xdr:sp macro="" textlink="">
      <xdr:nvSpPr>
        <xdr:cNvPr id="71" name="【道路】&#10;有形固定資産減価償却率該当値テキスト"/>
        <xdr:cNvSpPr txBox="1"/>
      </xdr:nvSpPr>
      <xdr:spPr>
        <a:xfrm>
          <a:off x="47244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oneCellAnchor>
    <xdr:from>
      <xdr:col>5</xdr:col>
      <xdr:colOff>143518</xdr:colOff>
      <xdr:row>34</xdr:row>
      <xdr:rowOff>132097</xdr:rowOff>
    </xdr:from>
    <xdr:ext cx="405111" cy="259045"/>
    <xdr:sp macro="" textlink="">
      <xdr:nvSpPr>
        <xdr:cNvPr id="72" name="n_1aveValue【道路】&#10;有形固定資産減価償却率"/>
        <xdr:cNvSpPr txBox="1"/>
      </xdr:nvSpPr>
      <xdr:spPr>
        <a:xfrm>
          <a:off x="3582043"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50857</xdr:rowOff>
    </xdr:from>
    <xdr:ext cx="534377" cy="259045"/>
    <xdr:sp macro="" textlink="">
      <xdr:nvSpPr>
        <xdr:cNvPr id="103" name="【道路】&#10;一人当たり延長平均値テキスト"/>
        <xdr:cNvSpPr txBox="1"/>
      </xdr:nvSpPr>
      <xdr:spPr>
        <a:xfrm>
          <a:off x="10566400" y="656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48.513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27980</xdr:rowOff>
    </xdr:from>
    <xdr:to>
      <xdr:col>15</xdr:col>
      <xdr:colOff>231775</xdr:colOff>
      <xdr:row>39</xdr:row>
      <xdr:rowOff>129580</xdr:rowOff>
    </xdr:to>
    <xdr:sp macro="" textlink="">
      <xdr:nvSpPr>
        <xdr:cNvPr id="104" name="フローチャート : 判断 103"/>
        <xdr:cNvSpPr/>
      </xdr:nvSpPr>
      <xdr:spPr>
        <a:xfrm>
          <a:off x="10426700" y="67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99075</xdr:rowOff>
    </xdr:from>
    <xdr:to>
      <xdr:col>14</xdr:col>
      <xdr:colOff>79375</xdr:colOff>
      <xdr:row>39</xdr:row>
      <xdr:rowOff>29225</xdr:rowOff>
    </xdr:to>
    <xdr:sp macro="" textlink="">
      <xdr:nvSpPr>
        <xdr:cNvPr id="105" name="フローチャート : 判断 104"/>
        <xdr:cNvSpPr/>
      </xdr:nvSpPr>
      <xdr:spPr>
        <a:xfrm>
          <a:off x="9588500" y="661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148517</xdr:rowOff>
    </xdr:from>
    <xdr:to>
      <xdr:col>15</xdr:col>
      <xdr:colOff>231775</xdr:colOff>
      <xdr:row>40</xdr:row>
      <xdr:rowOff>78667</xdr:rowOff>
    </xdr:to>
    <xdr:sp macro="" textlink="">
      <xdr:nvSpPr>
        <xdr:cNvPr id="111" name="円/楕円 110"/>
        <xdr:cNvSpPr/>
      </xdr:nvSpPr>
      <xdr:spPr>
        <a:xfrm>
          <a:off x="10426700" y="68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126944</xdr:rowOff>
    </xdr:from>
    <xdr:ext cx="534377" cy="259045"/>
    <xdr:sp macro="" textlink="">
      <xdr:nvSpPr>
        <xdr:cNvPr id="112" name="【道路】&#10;一人当たり延長該当値テキスト"/>
        <xdr:cNvSpPr txBox="1"/>
      </xdr:nvSpPr>
      <xdr:spPr>
        <a:xfrm>
          <a:off x="10566400" y="68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45752</xdr:rowOff>
    </xdr:from>
    <xdr:ext cx="534377" cy="259045"/>
    <xdr:sp macro="" textlink="">
      <xdr:nvSpPr>
        <xdr:cNvPr id="113" name="n_1aveValue【道路】&#10;一人当たり延長"/>
        <xdr:cNvSpPr txBox="1"/>
      </xdr:nvSpPr>
      <xdr:spPr>
        <a:xfrm>
          <a:off x="9359410" y="638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57.732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29227</xdr:rowOff>
    </xdr:from>
    <xdr:ext cx="405111" cy="259045"/>
    <xdr:sp macro="" textlink="">
      <xdr:nvSpPr>
        <xdr:cNvPr id="143" name="【橋りょう・トンネル】&#10;有形固定資産減価償却率平均値テキスト"/>
        <xdr:cNvSpPr txBox="1"/>
      </xdr:nvSpPr>
      <xdr:spPr>
        <a:xfrm>
          <a:off x="4724400" y="1031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xdr:rowOff>
    </xdr:from>
    <xdr:to>
      <xdr:col>6</xdr:col>
      <xdr:colOff>561975</xdr:colOff>
      <xdr:row>61</xdr:row>
      <xdr:rowOff>107950</xdr:rowOff>
    </xdr:to>
    <xdr:sp macro="" textlink="">
      <xdr:nvSpPr>
        <xdr:cNvPr id="144" name="フローチャート : 判断 143"/>
        <xdr:cNvSpPr/>
      </xdr:nvSpPr>
      <xdr:spPr>
        <a:xfrm>
          <a:off x="4584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147320</xdr:rowOff>
    </xdr:from>
    <xdr:to>
      <xdr:col>5</xdr:col>
      <xdr:colOff>409575</xdr:colOff>
      <xdr:row>60</xdr:row>
      <xdr:rowOff>77470</xdr:rowOff>
    </xdr:to>
    <xdr:sp macro="" textlink="">
      <xdr:nvSpPr>
        <xdr:cNvPr id="145" name="フローチャート : 判断 14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135890</xdr:rowOff>
    </xdr:from>
    <xdr:to>
      <xdr:col>6</xdr:col>
      <xdr:colOff>561975</xdr:colOff>
      <xdr:row>64</xdr:row>
      <xdr:rowOff>66040</xdr:rowOff>
    </xdr:to>
    <xdr:sp macro="" textlink="">
      <xdr:nvSpPr>
        <xdr:cNvPr id="151" name="円/楕円 150"/>
        <xdr:cNvSpPr/>
      </xdr:nvSpPr>
      <xdr:spPr>
        <a:xfrm>
          <a:off x="4584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50817</xdr:rowOff>
    </xdr:from>
    <xdr:ext cx="405111" cy="259045"/>
    <xdr:sp macro="" textlink="">
      <xdr:nvSpPr>
        <xdr:cNvPr id="152" name="【橋りょう・トンネル】&#10;有形固定資産減価償却率該当値テキスト"/>
        <xdr:cNvSpPr txBox="1"/>
      </xdr:nvSpPr>
      <xdr:spPr>
        <a:xfrm>
          <a:off x="4724400" y="1085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93997</xdr:rowOff>
    </xdr:from>
    <xdr:ext cx="405111" cy="259045"/>
    <xdr:sp macro="" textlink="">
      <xdr:nvSpPr>
        <xdr:cNvPr id="153" name="n_1aveValue【橋りょう・トンネル】&#10;有形固定資産減価償却率"/>
        <xdr:cNvSpPr txBox="1"/>
      </xdr:nvSpPr>
      <xdr:spPr>
        <a:xfrm>
          <a:off x="3582043"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83981</xdr:rowOff>
    </xdr:from>
    <xdr:ext cx="599010" cy="259045"/>
    <xdr:sp macro="" textlink="">
      <xdr:nvSpPr>
        <xdr:cNvPr id="184" name="【橋りょう・トンネル】&#10;一人当たり有形固定資産（償却資産）額平均値テキスト"/>
        <xdr:cNvSpPr txBox="1"/>
      </xdr:nvSpPr>
      <xdr:spPr>
        <a:xfrm>
          <a:off x="10566400" y="10370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6323</xdr:rowOff>
    </xdr:from>
    <xdr:to>
      <xdr:col>14</xdr:col>
      <xdr:colOff>79375</xdr:colOff>
      <xdr:row>56</xdr:row>
      <xdr:rowOff>107923</xdr:rowOff>
    </xdr:to>
    <xdr:sp macro="" textlink="">
      <xdr:nvSpPr>
        <xdr:cNvPr id="186" name="フローチャート : 判断 185"/>
        <xdr:cNvSpPr/>
      </xdr:nvSpPr>
      <xdr:spPr>
        <a:xfrm>
          <a:off x="9588500" y="96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54925</xdr:rowOff>
    </xdr:from>
    <xdr:to>
      <xdr:col>15</xdr:col>
      <xdr:colOff>231775</xdr:colOff>
      <xdr:row>64</xdr:row>
      <xdr:rowOff>156525</xdr:rowOff>
    </xdr:to>
    <xdr:sp macro="" textlink="">
      <xdr:nvSpPr>
        <xdr:cNvPr id="192" name="円/楕円 191"/>
        <xdr:cNvSpPr/>
      </xdr:nvSpPr>
      <xdr:spPr>
        <a:xfrm>
          <a:off x="10426700" y="110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141302</xdr:rowOff>
    </xdr:from>
    <xdr:ext cx="534377" cy="259045"/>
    <xdr:sp macro="" textlink="">
      <xdr:nvSpPr>
        <xdr:cNvPr id="193" name="【橋りょう・トンネル】&#10;一人当たり有形固定資産（償却資産）額該当値テキスト"/>
        <xdr:cNvSpPr txBox="1"/>
      </xdr:nvSpPr>
      <xdr:spPr>
        <a:xfrm>
          <a:off x="10566400" y="109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22,878</a:t>
          </a:r>
          <a:endParaRPr kumimoji="1" lang="ja-JP" altLang="en-US" sz="1000" b="1">
            <a:solidFill>
              <a:srgbClr val="FF0000"/>
            </a:solidFill>
            <a:latin typeface="ＭＳ Ｐゴシック"/>
          </a:endParaRPr>
        </a:p>
      </xdr:txBody>
    </xdr:sp>
    <xdr:clientData/>
  </xdr:oneCellAnchor>
  <xdr:oneCellAnchor>
    <xdr:from>
      <xdr:col>13</xdr:col>
      <xdr:colOff>356579</xdr:colOff>
      <xdr:row>54</xdr:row>
      <xdr:rowOff>124450</xdr:rowOff>
    </xdr:from>
    <xdr:ext cx="690189" cy="259045"/>
    <xdr:sp macro="" textlink="">
      <xdr:nvSpPr>
        <xdr:cNvPr id="194" name="n_1aveValue【橋りょう・トンネル】&#10;一人当たり有形固定資産（償却資産）額"/>
        <xdr:cNvSpPr txBox="1"/>
      </xdr:nvSpPr>
      <xdr:spPr>
        <a:xfrm>
          <a:off x="9281504" y="9382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1,327,525</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57166</xdr:rowOff>
    </xdr:from>
    <xdr:ext cx="405111" cy="259045"/>
    <xdr:sp macro="" textlink="">
      <xdr:nvSpPr>
        <xdr:cNvPr id="225" name="【公営住宅】&#10;有形固定資産減価償却率平均値テキスト"/>
        <xdr:cNvSpPr txBox="1"/>
      </xdr:nvSpPr>
      <xdr:spPr>
        <a:xfrm>
          <a:off x="47244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26" name="フローチャート : 判断 225"/>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134257</xdr:rowOff>
    </xdr:from>
    <xdr:to>
      <xdr:col>5</xdr:col>
      <xdr:colOff>409575</xdr:colOff>
      <xdr:row>81</xdr:row>
      <xdr:rowOff>64407</xdr:rowOff>
    </xdr:to>
    <xdr:sp macro="" textlink="">
      <xdr:nvSpPr>
        <xdr:cNvPr id="227" name="フローチャート : 判断 226"/>
        <xdr:cNvSpPr/>
      </xdr:nvSpPr>
      <xdr:spPr>
        <a:xfrm>
          <a:off x="3746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132624</xdr:rowOff>
    </xdr:from>
    <xdr:to>
      <xdr:col>6</xdr:col>
      <xdr:colOff>561975</xdr:colOff>
      <xdr:row>80</xdr:row>
      <xdr:rowOff>62774</xdr:rowOff>
    </xdr:to>
    <xdr:sp macro="" textlink="">
      <xdr:nvSpPr>
        <xdr:cNvPr id="233" name="円/楕円 232"/>
        <xdr:cNvSpPr/>
      </xdr:nvSpPr>
      <xdr:spPr>
        <a:xfrm>
          <a:off x="4584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155501</xdr:rowOff>
    </xdr:from>
    <xdr:ext cx="405111" cy="259045"/>
    <xdr:sp macro="" textlink="">
      <xdr:nvSpPr>
        <xdr:cNvPr id="234" name="【公営住宅】&#10;有形固定資産減価償却率該当値テキスト"/>
        <xdr:cNvSpPr txBox="1"/>
      </xdr:nvSpPr>
      <xdr:spPr>
        <a:xfrm>
          <a:off x="4724400" y="1352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80934</xdr:rowOff>
    </xdr:from>
    <xdr:ext cx="405111" cy="259045"/>
    <xdr:sp macro="" textlink="">
      <xdr:nvSpPr>
        <xdr:cNvPr id="235" name="n_1aveValue【公営住宅】&#10;有形固定資産減価償却率"/>
        <xdr:cNvSpPr txBox="1"/>
      </xdr:nvSpPr>
      <xdr:spPr>
        <a:xfrm>
          <a:off x="3582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22496</xdr:rowOff>
    </xdr:from>
    <xdr:ext cx="469744" cy="259045"/>
    <xdr:sp macro="" textlink="">
      <xdr:nvSpPr>
        <xdr:cNvPr id="265" name="【公営住宅】&#10;一人当たり面積平均値テキスト"/>
        <xdr:cNvSpPr txBox="1"/>
      </xdr:nvSpPr>
      <xdr:spPr>
        <a:xfrm>
          <a:off x="10566400" y="1425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44069</xdr:rowOff>
    </xdr:from>
    <xdr:to>
      <xdr:col>15</xdr:col>
      <xdr:colOff>231775</xdr:colOff>
      <xdr:row>83</xdr:row>
      <xdr:rowOff>145669</xdr:rowOff>
    </xdr:to>
    <xdr:sp macro="" textlink="">
      <xdr:nvSpPr>
        <xdr:cNvPr id="266" name="フローチャート : 判断 265"/>
        <xdr:cNvSpPr/>
      </xdr:nvSpPr>
      <xdr:spPr>
        <a:xfrm>
          <a:off x="10426700" y="1427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39497</xdr:rowOff>
    </xdr:from>
    <xdr:to>
      <xdr:col>14</xdr:col>
      <xdr:colOff>79375</xdr:colOff>
      <xdr:row>83</xdr:row>
      <xdr:rowOff>141097</xdr:rowOff>
    </xdr:to>
    <xdr:sp macro="" textlink="">
      <xdr:nvSpPr>
        <xdr:cNvPr id="267" name="フローチャート : 判断 266"/>
        <xdr:cNvSpPr/>
      </xdr:nvSpPr>
      <xdr:spPr>
        <a:xfrm>
          <a:off x="958850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56642</xdr:rowOff>
    </xdr:from>
    <xdr:to>
      <xdr:col>15</xdr:col>
      <xdr:colOff>231775</xdr:colOff>
      <xdr:row>82</xdr:row>
      <xdr:rowOff>158242</xdr:rowOff>
    </xdr:to>
    <xdr:sp macro="" textlink="">
      <xdr:nvSpPr>
        <xdr:cNvPr id="273" name="円/楕円 272"/>
        <xdr:cNvSpPr/>
      </xdr:nvSpPr>
      <xdr:spPr>
        <a:xfrm>
          <a:off x="10426700" y="141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79519</xdr:rowOff>
    </xdr:from>
    <xdr:ext cx="469744" cy="259045"/>
    <xdr:sp macro="" textlink="">
      <xdr:nvSpPr>
        <xdr:cNvPr id="274" name="【公営住宅】&#10;一人当たり面積該当値テキスト"/>
        <xdr:cNvSpPr txBox="1"/>
      </xdr:nvSpPr>
      <xdr:spPr>
        <a:xfrm>
          <a:off x="10566400"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157624</xdr:rowOff>
    </xdr:from>
    <xdr:ext cx="469744" cy="259045"/>
    <xdr:sp macro="" textlink="">
      <xdr:nvSpPr>
        <xdr:cNvPr id="275" name="n_1aveValue【公営住宅】&#10;一人当たり面積"/>
        <xdr:cNvSpPr txBox="1"/>
      </xdr:nvSpPr>
      <xdr:spPr>
        <a:xfrm>
          <a:off x="9391727" y="140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0" name="テキスト ボックス 3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4" name="直線コネクタ 313"/>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5"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6" name="直線コネクタ 31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7"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8" name="直線コネクタ 31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147518</xdr:rowOff>
    </xdr:from>
    <xdr:ext cx="405111" cy="259045"/>
    <xdr:sp macro="" textlink="">
      <xdr:nvSpPr>
        <xdr:cNvPr id="319" name="【認定こども園・幼稚園・保育所】&#10;有形固定資産減価償却率平均値テキスト"/>
        <xdr:cNvSpPr txBox="1"/>
      </xdr:nvSpPr>
      <xdr:spPr>
        <a:xfrm>
          <a:off x="16408400" y="666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169091</xdr:rowOff>
    </xdr:from>
    <xdr:to>
      <xdr:col>23</xdr:col>
      <xdr:colOff>568325</xdr:colOff>
      <xdr:row>39</xdr:row>
      <xdr:rowOff>99241</xdr:rowOff>
    </xdr:to>
    <xdr:sp macro="" textlink="">
      <xdr:nvSpPr>
        <xdr:cNvPr id="320" name="フローチャート : 判断 319"/>
        <xdr:cNvSpPr/>
      </xdr:nvSpPr>
      <xdr:spPr>
        <a:xfrm>
          <a:off x="162687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40096</xdr:rowOff>
    </xdr:from>
    <xdr:to>
      <xdr:col>22</xdr:col>
      <xdr:colOff>415925</xdr:colOff>
      <xdr:row>41</xdr:row>
      <xdr:rowOff>141696</xdr:rowOff>
    </xdr:to>
    <xdr:sp macro="" textlink="">
      <xdr:nvSpPr>
        <xdr:cNvPr id="321" name="フローチャート : 判断 320"/>
        <xdr:cNvSpPr/>
      </xdr:nvSpPr>
      <xdr:spPr>
        <a:xfrm>
          <a:off x="15430500" y="706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7" name="円/楕円 326"/>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139717</xdr:rowOff>
    </xdr:from>
    <xdr:ext cx="405111" cy="259045"/>
    <xdr:sp macro="" textlink="">
      <xdr:nvSpPr>
        <xdr:cNvPr id="328" name="【認定こども園・幼稚園・保育所】&#10;有形固定資産減価償却率該当値テキスト"/>
        <xdr:cNvSpPr txBox="1"/>
      </xdr:nvSpPr>
      <xdr:spPr>
        <a:xfrm>
          <a:off x="164084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oneCellAnchor>
    <xdr:from>
      <xdr:col>22</xdr:col>
      <xdr:colOff>149868</xdr:colOff>
      <xdr:row>39</xdr:row>
      <xdr:rowOff>158223</xdr:rowOff>
    </xdr:from>
    <xdr:ext cx="405111" cy="259045"/>
    <xdr:sp macro="" textlink="">
      <xdr:nvSpPr>
        <xdr:cNvPr id="329" name="n_1aveValue【認定こども園・幼稚園・保育所】&#10;有形固定資産減価償却率"/>
        <xdr:cNvSpPr txBox="1"/>
      </xdr:nvSpPr>
      <xdr:spPr>
        <a:xfrm>
          <a:off x="15266043" y="6844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0" name="テキスト ボックス 33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4" name="直線コネクタ 353"/>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5"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6" name="直線コネクタ 35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8" name="直線コネクタ 35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86377</xdr:rowOff>
    </xdr:from>
    <xdr:ext cx="469744" cy="259045"/>
    <xdr:sp macro="" textlink="">
      <xdr:nvSpPr>
        <xdr:cNvPr id="359" name="【認定こども園・幼稚園・保育所】&#10;一人当たり面積平均値テキスト"/>
        <xdr:cNvSpPr txBox="1"/>
      </xdr:nvSpPr>
      <xdr:spPr>
        <a:xfrm>
          <a:off x="2225040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60" name="フローチャート : 判断 359"/>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61" name="フローチャート : 判断 36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48260</xdr:rowOff>
    </xdr:from>
    <xdr:to>
      <xdr:col>32</xdr:col>
      <xdr:colOff>238125</xdr:colOff>
      <xdr:row>41</xdr:row>
      <xdr:rowOff>149860</xdr:rowOff>
    </xdr:to>
    <xdr:sp macro="" textlink="">
      <xdr:nvSpPr>
        <xdr:cNvPr id="367" name="円/楕円 366"/>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134637</xdr:rowOff>
    </xdr:from>
    <xdr:ext cx="469744" cy="259045"/>
    <xdr:sp macro="" textlink="">
      <xdr:nvSpPr>
        <xdr:cNvPr id="368" name="【認定こども園・幼稚園・保育所】&#10;一人当たり面積該当値テキスト"/>
        <xdr:cNvSpPr txBox="1"/>
      </xdr:nvSpPr>
      <xdr:spPr>
        <a:xfrm>
          <a:off x="222504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48277</xdr:rowOff>
    </xdr:from>
    <xdr:ext cx="469744" cy="259045"/>
    <xdr:sp macro="" textlink="">
      <xdr:nvSpPr>
        <xdr:cNvPr id="36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0" name="テキスト ボックス 3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4" name="直線コネクタ 393"/>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5"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6" name="直線コネクタ 395"/>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7"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8" name="直線コネクタ 39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399" name="【学校施設】&#10;有形固定資産減価償却率平均値テキスト"/>
        <xdr:cNvSpPr txBox="1"/>
      </xdr:nvSpPr>
      <xdr:spPr>
        <a:xfrm>
          <a:off x="16408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00" name="フローチャート : 判断 399"/>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74930</xdr:rowOff>
    </xdr:from>
    <xdr:to>
      <xdr:col>22</xdr:col>
      <xdr:colOff>415925</xdr:colOff>
      <xdr:row>60</xdr:row>
      <xdr:rowOff>5080</xdr:rowOff>
    </xdr:to>
    <xdr:sp macro="" textlink="">
      <xdr:nvSpPr>
        <xdr:cNvPr id="401" name="フローチャート : 判断 400"/>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141605</xdr:rowOff>
    </xdr:from>
    <xdr:to>
      <xdr:col>23</xdr:col>
      <xdr:colOff>568325</xdr:colOff>
      <xdr:row>61</xdr:row>
      <xdr:rowOff>71755</xdr:rowOff>
    </xdr:to>
    <xdr:sp macro="" textlink="">
      <xdr:nvSpPr>
        <xdr:cNvPr id="407" name="円/楕円 406"/>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120032</xdr:rowOff>
    </xdr:from>
    <xdr:ext cx="405111" cy="259045"/>
    <xdr:sp macro="" textlink="">
      <xdr:nvSpPr>
        <xdr:cNvPr id="408" name="【学校施設】&#10;有形固定資産減価償却率該当値テキスト"/>
        <xdr:cNvSpPr txBox="1"/>
      </xdr:nvSpPr>
      <xdr:spPr>
        <a:xfrm>
          <a:off x="164084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21607</xdr:rowOff>
    </xdr:from>
    <xdr:ext cx="405111" cy="259045"/>
    <xdr:sp macro="" textlink="">
      <xdr:nvSpPr>
        <xdr:cNvPr id="409" name="n_1aveValue【学校施設】&#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30" name="テキスト ボックス 42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2" name="テキスト ボックス 4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4" name="テキスト ボックス 4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6" name="直線コネクタ 435"/>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7"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8" name="直線コネクタ 437"/>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9"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40" name="直線コネクタ 439"/>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105481</xdr:rowOff>
    </xdr:from>
    <xdr:ext cx="469744" cy="259045"/>
    <xdr:sp macro="" textlink="">
      <xdr:nvSpPr>
        <xdr:cNvPr id="441" name="【学校施設】&#10;一人当たり面積平均値テキスト"/>
        <xdr:cNvSpPr txBox="1"/>
      </xdr:nvSpPr>
      <xdr:spPr>
        <a:xfrm>
          <a:off x="22250400" y="1073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2" name="フローチャート : 判断 441"/>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24312</xdr:rowOff>
    </xdr:from>
    <xdr:to>
      <xdr:col>31</xdr:col>
      <xdr:colOff>85725</xdr:colOff>
      <xdr:row>62</xdr:row>
      <xdr:rowOff>125912</xdr:rowOff>
    </xdr:to>
    <xdr:sp macro="" textlink="">
      <xdr:nvSpPr>
        <xdr:cNvPr id="443" name="フローチャート : 判断 442"/>
        <xdr:cNvSpPr/>
      </xdr:nvSpPr>
      <xdr:spPr>
        <a:xfrm>
          <a:off x="212725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79502</xdr:rowOff>
    </xdr:from>
    <xdr:to>
      <xdr:col>32</xdr:col>
      <xdr:colOff>238125</xdr:colOff>
      <xdr:row>65</xdr:row>
      <xdr:rowOff>9652</xdr:rowOff>
    </xdr:to>
    <xdr:sp macro="" textlink="">
      <xdr:nvSpPr>
        <xdr:cNvPr id="449" name="円/楕円 448"/>
        <xdr:cNvSpPr/>
      </xdr:nvSpPr>
      <xdr:spPr>
        <a:xfrm>
          <a:off x="22110700" y="110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165879</xdr:rowOff>
    </xdr:from>
    <xdr:ext cx="469744" cy="259045"/>
    <xdr:sp macro="" textlink="">
      <xdr:nvSpPr>
        <xdr:cNvPr id="450" name="【学校施設】&#10;一人当たり面積該当値テキスト"/>
        <xdr:cNvSpPr txBox="1"/>
      </xdr:nvSpPr>
      <xdr:spPr>
        <a:xfrm>
          <a:off x="22250400" y="109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142439</xdr:rowOff>
    </xdr:from>
    <xdr:ext cx="469744" cy="259045"/>
    <xdr:sp macro="" textlink="">
      <xdr:nvSpPr>
        <xdr:cNvPr id="451" name="n_1aveValue【学校施設】&#10;一人当たり面積"/>
        <xdr:cNvSpPr txBox="1"/>
      </xdr:nvSpPr>
      <xdr:spPr>
        <a:xfrm>
          <a:off x="210757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2" name="正方形/長方形 4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7" name="正方形/長方形 4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8" name="テキスト ボックス 4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9" name="直線コネクタ 4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0" name="テキスト ボックス 4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1" name="直線コネクタ 4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2" name="テキスト ボックス 4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3" name="直線コネクタ 4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4" name="テキスト ボックス 4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5" name="直線コネクタ 4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6" name="テキスト ボックス 4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7" name="直線コネクタ 4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8" name="テキスト ボックス 4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92" name="直線コネクタ 491"/>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93"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94" name="直線コネクタ 49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95"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96" name="直線コネクタ 49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97"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98" name="フローチャート : 判断 497"/>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162561</xdr:rowOff>
    </xdr:from>
    <xdr:to>
      <xdr:col>22</xdr:col>
      <xdr:colOff>415925</xdr:colOff>
      <xdr:row>108</xdr:row>
      <xdr:rowOff>92711</xdr:rowOff>
    </xdr:to>
    <xdr:sp macro="" textlink="">
      <xdr:nvSpPr>
        <xdr:cNvPr id="499" name="フローチャート : 判断 498"/>
        <xdr:cNvSpPr/>
      </xdr:nvSpPr>
      <xdr:spPr>
        <a:xfrm>
          <a:off x="15430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120650</xdr:rowOff>
    </xdr:from>
    <xdr:to>
      <xdr:col>23</xdr:col>
      <xdr:colOff>568325</xdr:colOff>
      <xdr:row>100</xdr:row>
      <xdr:rowOff>50800</xdr:rowOff>
    </xdr:to>
    <xdr:sp macro="" textlink="">
      <xdr:nvSpPr>
        <xdr:cNvPr id="505" name="円/楕円 504"/>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73677</xdr:rowOff>
    </xdr:from>
    <xdr:ext cx="469744" cy="259045"/>
    <xdr:sp macro="" textlink="">
      <xdr:nvSpPr>
        <xdr:cNvPr id="506" name="【公民館】&#10;有形固定資産減価償却率該当値テキスト"/>
        <xdr:cNvSpPr txBox="1"/>
      </xdr:nvSpPr>
      <xdr:spPr>
        <a:xfrm>
          <a:off x="16408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106</xdr:row>
      <xdr:rowOff>109238</xdr:rowOff>
    </xdr:from>
    <xdr:ext cx="405111" cy="259045"/>
    <xdr:sp macro="" textlink="">
      <xdr:nvSpPr>
        <xdr:cNvPr id="507" name="n_1aveValue【公民館】&#10;有形固定資産減価償却率"/>
        <xdr:cNvSpPr txBox="1"/>
      </xdr:nvSpPr>
      <xdr:spPr>
        <a:xfrm>
          <a:off x="15266043" y="182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31" name="直線コネクタ 530"/>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32"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33" name="直線コネクタ 532"/>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34"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35" name="直線コネクタ 53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29990</xdr:rowOff>
    </xdr:from>
    <xdr:ext cx="469744" cy="259045"/>
    <xdr:sp macro="" textlink="">
      <xdr:nvSpPr>
        <xdr:cNvPr id="536" name="【公民館】&#10;一人当たり面積平均値テキスト"/>
        <xdr:cNvSpPr txBox="1"/>
      </xdr:nvSpPr>
      <xdr:spPr>
        <a:xfrm>
          <a:off x="22250400" y="17860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37" name="フローチャート : 判断 536"/>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38" name="フローチャート : 判断 537"/>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138176</xdr:rowOff>
    </xdr:from>
    <xdr:to>
      <xdr:col>32</xdr:col>
      <xdr:colOff>238125</xdr:colOff>
      <xdr:row>108</xdr:row>
      <xdr:rowOff>68326</xdr:rowOff>
    </xdr:to>
    <xdr:sp macro="" textlink="">
      <xdr:nvSpPr>
        <xdr:cNvPr id="544" name="円/楕円 543"/>
        <xdr:cNvSpPr/>
      </xdr:nvSpPr>
      <xdr:spPr>
        <a:xfrm>
          <a:off x="221107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53103</xdr:rowOff>
    </xdr:from>
    <xdr:ext cx="469744" cy="259045"/>
    <xdr:sp macro="" textlink="">
      <xdr:nvSpPr>
        <xdr:cNvPr id="545" name="【公民館】&#10;一人当たり面積該当値テキスト"/>
        <xdr:cNvSpPr txBox="1"/>
      </xdr:nvSpPr>
      <xdr:spPr>
        <a:xfrm>
          <a:off x="22250400" y="183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86377</xdr:rowOff>
    </xdr:from>
    <xdr:ext cx="469744" cy="259045"/>
    <xdr:sp macro="" textlink="">
      <xdr:nvSpPr>
        <xdr:cNvPr id="546"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類似団体と比較して特に有形固定資産減価償却率が低くなっているのは、道路、橋りょうであり、特に高くなっている施設は、保育園、公営住宅、公民館である。</a:t>
          </a:r>
          <a:endParaRPr kumimoji="1" lang="en-US" altLang="ja-JP" sz="1300">
            <a:latin typeface="ＭＳ Ｐゴシック"/>
          </a:endParaRPr>
        </a:p>
        <a:p>
          <a:r>
            <a:rPr kumimoji="1" lang="ja-JP" altLang="en-US" sz="1300">
              <a:latin typeface="ＭＳ Ｐゴシック"/>
            </a:rPr>
            <a:t>　道路、橋りょうは、個別計画により計画的な更新を行ってきており、有形固定資産減価償却率はそれぞれ</a:t>
          </a:r>
          <a:r>
            <a:rPr kumimoji="1" lang="en-US" altLang="ja-JP" sz="1300">
              <a:latin typeface="ＭＳ Ｐゴシック"/>
            </a:rPr>
            <a:t>46.4</a:t>
          </a:r>
          <a:r>
            <a:rPr kumimoji="1" lang="ja-JP" altLang="en-US" sz="1300">
              <a:latin typeface="ＭＳ Ｐゴシック"/>
            </a:rPr>
            <a:t>％、</a:t>
          </a:r>
          <a:r>
            <a:rPr kumimoji="1" lang="en-US" altLang="ja-JP" sz="1300">
              <a:latin typeface="ＭＳ Ｐゴシック"/>
            </a:rPr>
            <a:t>41.6</a:t>
          </a:r>
          <a:r>
            <a:rPr kumimoji="1" lang="ja-JP" altLang="en-US" sz="1300">
              <a:latin typeface="ＭＳ Ｐゴシック"/>
            </a:rPr>
            <a:t>％と類似団体を大幅に下回っている。</a:t>
          </a:r>
          <a:endParaRPr kumimoji="1" lang="en-US" altLang="ja-JP" sz="1300">
            <a:latin typeface="ＭＳ Ｐゴシック"/>
          </a:endParaRPr>
        </a:p>
        <a:p>
          <a:r>
            <a:rPr kumimoji="1" lang="ja-JP" altLang="en-US" sz="1300">
              <a:latin typeface="ＭＳ Ｐゴシック"/>
            </a:rPr>
            <a:t>　保育園は、建設から</a:t>
          </a:r>
          <a:r>
            <a:rPr kumimoji="1" lang="en-US" altLang="ja-JP" sz="1300">
              <a:latin typeface="ＭＳ Ｐゴシック"/>
            </a:rPr>
            <a:t>35</a:t>
          </a:r>
          <a:r>
            <a:rPr kumimoji="1" lang="ja-JP" altLang="en-US" sz="1300">
              <a:latin typeface="ＭＳ Ｐゴシック"/>
            </a:rPr>
            <a:t>年以上が経過しており、有形固定資産減価償却率は</a:t>
          </a:r>
          <a:r>
            <a:rPr kumimoji="1" lang="en-US" altLang="ja-JP" sz="1300">
              <a:latin typeface="ＭＳ Ｐゴシック"/>
            </a:rPr>
            <a:t>79.2</a:t>
          </a:r>
          <a:r>
            <a:rPr kumimoji="1" lang="ja-JP" altLang="en-US" sz="1300">
              <a:latin typeface="ＭＳ Ｐゴシック"/>
            </a:rPr>
            <a:t>％となっていることから、利用者の安全確保を第一に考え、計画的な修繕・更新を行っていく。</a:t>
          </a:r>
          <a:endParaRPr kumimoji="1" lang="en-US" altLang="ja-JP" sz="1300">
            <a:latin typeface="ＭＳ Ｐゴシック"/>
          </a:endParaRPr>
        </a:p>
        <a:p>
          <a:r>
            <a:rPr kumimoji="1" lang="ja-JP" altLang="en-US" sz="1300">
              <a:latin typeface="ＭＳ Ｐゴシック"/>
            </a:rPr>
            <a:t>　公営住宅の有形固定資産減価償却率は</a:t>
          </a:r>
          <a:r>
            <a:rPr kumimoji="1" lang="en-US" altLang="ja-JP" sz="1300">
              <a:latin typeface="ＭＳ Ｐゴシック"/>
            </a:rPr>
            <a:t>72.6</a:t>
          </a:r>
          <a:r>
            <a:rPr kumimoji="1" lang="ja-JP" altLang="en-US" sz="1300">
              <a:latin typeface="ＭＳ Ｐゴシック"/>
            </a:rPr>
            <a:t>％となっているが、個別計画がないため、早急に計画を策定し、計画的な修繕・更新を行っていく。</a:t>
          </a:r>
          <a:endParaRPr kumimoji="1" lang="en-US" altLang="ja-JP" sz="1300">
            <a:latin typeface="ＭＳ Ｐゴシック"/>
          </a:endParaRPr>
        </a:p>
        <a:p>
          <a:r>
            <a:rPr kumimoji="1" lang="ja-JP" altLang="en-US" sz="1300">
              <a:latin typeface="ＭＳ Ｐゴシック"/>
            </a:rPr>
            <a:t>　公民館については、旧小学校校舎分校を使用しており、建設から中茂公民館が</a:t>
          </a:r>
          <a:r>
            <a:rPr kumimoji="1" lang="en-US" altLang="ja-JP" sz="1300">
              <a:latin typeface="ＭＳ Ｐゴシック"/>
            </a:rPr>
            <a:t>50</a:t>
          </a:r>
          <a:r>
            <a:rPr kumimoji="1" lang="ja-JP" altLang="en-US" sz="1300">
              <a:latin typeface="ＭＳ Ｐゴシック"/>
            </a:rPr>
            <a:t>年、八木沢公民館が</a:t>
          </a:r>
          <a:r>
            <a:rPr kumimoji="1" lang="en-US" altLang="ja-JP" sz="1300">
              <a:latin typeface="ＭＳ Ｐゴシック"/>
            </a:rPr>
            <a:t>65</a:t>
          </a:r>
          <a:r>
            <a:rPr kumimoji="1" lang="ja-JP" altLang="en-US" sz="1300">
              <a:latin typeface="ＭＳ Ｐゴシック"/>
            </a:rPr>
            <a:t>年経過していることから、有形固定資産減価償却率は</a:t>
          </a:r>
          <a:r>
            <a:rPr kumimoji="1" lang="en-US" altLang="ja-JP" sz="1300">
              <a:latin typeface="ＭＳ Ｐゴシック"/>
            </a:rPr>
            <a:t>100</a:t>
          </a:r>
          <a:r>
            <a:rPr kumimoji="1" lang="ja-JP" altLang="en-US" sz="1300">
              <a:latin typeface="ＭＳ Ｐゴシック"/>
            </a:rPr>
            <a:t>％となっている。今後は施設の利用状況や費用対効果などを総合的に勘案し、効率的な維持管理を進める。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69" name="テキスト ボックス 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0" name="直線コネクタ 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1" name="テキスト ボックス 7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2" name="直線コネクタ 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3" name="テキスト ボックス 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4" name="直線コネクタ 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5" name="テキスト ボックス 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76" name="直線コネクタ 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77" name="テキスト ボックス 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78" name="直線コネクタ 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79" name="テキスト ボックス 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0" name="直線コネクタ 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1" name="テキスト ボックス 8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83" name="直線コネクタ 82"/>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84"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85" name="直線コネクタ 84"/>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86"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87" name="直線コネクタ 86"/>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39895</xdr:rowOff>
    </xdr:from>
    <xdr:ext cx="405111" cy="259045"/>
    <xdr:sp macro="" textlink="">
      <xdr:nvSpPr>
        <xdr:cNvPr id="88" name="【福祉施設】&#10;有形固定資産減価償却率平均値テキスト"/>
        <xdr:cNvSpPr txBox="1"/>
      </xdr:nvSpPr>
      <xdr:spPr>
        <a:xfrm>
          <a:off x="47244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89" name="フローチャート : 判断 88"/>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90" name="フローチャート : 判断 89"/>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91"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2" name="テキスト ボックス 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3" name="テキスト ボックス 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4" name="テキスト ボックス 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5" name="テキスト ボックス 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96" name="テキスト ボックス 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33020</xdr:rowOff>
    </xdr:from>
    <xdr:to>
      <xdr:col>6</xdr:col>
      <xdr:colOff>561975</xdr:colOff>
      <xdr:row>82</xdr:row>
      <xdr:rowOff>134620</xdr:rowOff>
    </xdr:to>
    <xdr:sp macro="" textlink="">
      <xdr:nvSpPr>
        <xdr:cNvPr id="97" name="円/楕円 96"/>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11447</xdr:rowOff>
    </xdr:from>
    <xdr:ext cx="405111" cy="259045"/>
    <xdr:sp macro="" textlink="">
      <xdr:nvSpPr>
        <xdr:cNvPr id="98" name="【福祉施設】&#10;有形固定資産減価償却率該当値テキスト"/>
        <xdr:cNvSpPr txBox="1"/>
      </xdr:nvSpPr>
      <xdr:spPr>
        <a:xfrm>
          <a:off x="47244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99" name="正方形/長方形 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0" name="正方形/長方形 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1" name="正方形/長方形 1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2" name="正方形/長方形 1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3" name="正方形/長方形 1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4" name="正方形/長方形 1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5" name="正方形/長方形 1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06" name="正方形/長方形 1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7" name="テキスト ボックス 1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8" name="直線コネクタ 1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09" name="直線コネクタ 1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0" name="テキスト ボックス 1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1" name="直線コネクタ 1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2" name="テキスト ボックス 1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3" name="直線コネクタ 1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4" name="テキスト ボックス 1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5" name="直線コネクタ 1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16" name="テキスト ボックス 1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17" name="直線コネクタ 1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18" name="テキスト ボックス 1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19" name="直線コネクタ 1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0" name="テキスト ボックス 1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24" name="直線コネクタ 123"/>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25"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26" name="直線コネクタ 125"/>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27"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28" name="直線コネクタ 127"/>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129" name="【福祉施設】&#10;一人当たり面積平均値テキスト"/>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30" name="フローチャート : 判断 129"/>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31" name="フローチャート : 判断 130"/>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32"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3" name="テキスト ボックス 1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4" name="テキスト ボックス 1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5" name="テキスト ボックス 1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6" name="テキスト ボックス 1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7" name="テキスト ボックス 1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85271</xdr:rowOff>
    </xdr:from>
    <xdr:to>
      <xdr:col>15</xdr:col>
      <xdr:colOff>231775</xdr:colOff>
      <xdr:row>84</xdr:row>
      <xdr:rowOff>15421</xdr:rowOff>
    </xdr:to>
    <xdr:sp macro="" textlink="">
      <xdr:nvSpPr>
        <xdr:cNvPr id="138" name="円/楕円 137"/>
        <xdr:cNvSpPr/>
      </xdr:nvSpPr>
      <xdr:spPr>
        <a:xfrm>
          <a:off x="10426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198</xdr:rowOff>
    </xdr:from>
    <xdr:ext cx="469744" cy="259045"/>
    <xdr:sp macro="" textlink="">
      <xdr:nvSpPr>
        <xdr:cNvPr id="139" name="【福祉施設】&#10;一人当たり面積該当値テキスト"/>
        <xdr:cNvSpPr txBox="1"/>
      </xdr:nvSpPr>
      <xdr:spPr>
        <a:xfrm>
          <a:off x="10566400" y="14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8" name="テキスト ボックス 1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9" name="直線コネクタ 1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0" name="直線コネクタ 1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1" name="テキスト ボックス 1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2" name="直線コネクタ 1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3" name="テキスト ボックス 1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4" name="直線コネクタ 1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5" name="テキスト ボックス 1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6" name="直線コネクタ 1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7" name="テキスト ボックス 1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8" name="直線コネクタ 1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59" name="テキスト ボックス 15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0" name="直線コネクタ 1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1" name="テキスト ボックス 1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163" name="直線コネクタ 162"/>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164"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165" name="直線コネクタ 16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166"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167" name="直線コネクタ 166"/>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46372</xdr:rowOff>
    </xdr:from>
    <xdr:ext cx="405111" cy="259045"/>
    <xdr:sp macro="" textlink="">
      <xdr:nvSpPr>
        <xdr:cNvPr id="168" name="【市民会館】&#10;有形固定資産減価償却率平均値テキスト"/>
        <xdr:cNvSpPr txBox="1"/>
      </xdr:nvSpPr>
      <xdr:spPr>
        <a:xfrm>
          <a:off x="4724400" y="1753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169" name="フローチャート : 判断 168"/>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170" name="フローチャート : 判断 169"/>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61613</xdr:rowOff>
    </xdr:from>
    <xdr:ext cx="405111" cy="259045"/>
    <xdr:sp macro="" textlink="">
      <xdr:nvSpPr>
        <xdr:cNvPr id="171" name="n_1aveValue【市民会館】&#10;有形固定資産減価償却率"/>
        <xdr:cNvSpPr txBox="1"/>
      </xdr:nvSpPr>
      <xdr:spPr>
        <a:xfrm>
          <a:off x="3582043"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2" name="テキスト ボックス 1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3" name="テキスト ボックス 1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4" name="テキスト ボックス 1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5" name="テキスト ボックス 1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6" name="テキスト ボックス 1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177" name="円/楕円 176"/>
        <xdr:cNvSpPr/>
      </xdr:nvSpPr>
      <xdr:spPr>
        <a:xfrm>
          <a:off x="4584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11447</xdr:rowOff>
    </xdr:from>
    <xdr:ext cx="405111" cy="259045"/>
    <xdr:sp macro="" textlink="">
      <xdr:nvSpPr>
        <xdr:cNvPr id="178" name="【市民会館】&#10;有形固定資産減価償却率該当値テキスト"/>
        <xdr:cNvSpPr txBox="1"/>
      </xdr:nvSpPr>
      <xdr:spPr>
        <a:xfrm>
          <a:off x="4724400"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6" name="正方形/長方形 1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7" name="テキスト ボックス 1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8" name="直線コネクタ 1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89" name="テキスト ボックス 18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190" name="直線コネクタ 1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1" name="テキスト ボックス 1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2" name="直線コネクタ 1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3" name="テキスト ボックス 1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4" name="直線コネクタ 1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5" name="テキスト ボックス 1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6" name="直線コネクタ 1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7" name="テキスト ボックス 1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8" name="直線コネクタ 1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9" name="テキスト ボックス 1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0" name="直線コネクタ 1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1" name="テキスト ボックス 2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03" name="直線コネクタ 202"/>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04"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05" name="直線コネクタ 204"/>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06"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07" name="直線コネクタ 206"/>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100347</xdr:rowOff>
    </xdr:from>
    <xdr:ext cx="469744" cy="259045"/>
    <xdr:sp macro="" textlink="">
      <xdr:nvSpPr>
        <xdr:cNvPr id="208" name="【市民会館】&#10;一人当たり面積平均値テキスト"/>
        <xdr:cNvSpPr txBox="1"/>
      </xdr:nvSpPr>
      <xdr:spPr>
        <a:xfrm>
          <a:off x="105664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121920</xdr:rowOff>
    </xdr:from>
    <xdr:to>
      <xdr:col>15</xdr:col>
      <xdr:colOff>231775</xdr:colOff>
      <xdr:row>107</xdr:row>
      <xdr:rowOff>52070</xdr:rowOff>
    </xdr:to>
    <xdr:sp macro="" textlink="">
      <xdr:nvSpPr>
        <xdr:cNvPr id="209" name="フローチャート : 判断 208"/>
        <xdr:cNvSpPr/>
      </xdr:nvSpPr>
      <xdr:spPr>
        <a:xfrm>
          <a:off x="10426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10" name="フローチャート : 判断 209"/>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39388</xdr:rowOff>
    </xdr:from>
    <xdr:ext cx="469744" cy="259045"/>
    <xdr:sp macro="" textlink="">
      <xdr:nvSpPr>
        <xdr:cNvPr id="211" name="n_1aveValue【市民会館】&#10;一人当たり面積"/>
        <xdr:cNvSpPr txBox="1"/>
      </xdr:nvSpPr>
      <xdr:spPr>
        <a:xfrm>
          <a:off x="9391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2" name="テキスト ボックス 2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3" name="テキスト ボックス 2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4" name="テキスト ボックス 2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5" name="テキスト ボックス 2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6" name="テキスト ボックス 2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146050</xdr:rowOff>
    </xdr:from>
    <xdr:to>
      <xdr:col>15</xdr:col>
      <xdr:colOff>231775</xdr:colOff>
      <xdr:row>103</xdr:row>
      <xdr:rowOff>76200</xdr:rowOff>
    </xdr:to>
    <xdr:sp macro="" textlink="">
      <xdr:nvSpPr>
        <xdr:cNvPr id="217" name="円/楕円 216"/>
        <xdr:cNvSpPr/>
      </xdr:nvSpPr>
      <xdr:spPr>
        <a:xfrm>
          <a:off x="104267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168927</xdr:rowOff>
    </xdr:from>
    <xdr:ext cx="469744" cy="259045"/>
    <xdr:sp macro="" textlink="">
      <xdr:nvSpPr>
        <xdr:cNvPr id="218" name="【市民会館】&#10;一人当たり面積該当値テキスト"/>
        <xdr:cNvSpPr txBox="1"/>
      </xdr:nvSpPr>
      <xdr:spPr>
        <a:xfrm>
          <a:off x="10566400" y="1748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0" name="正方形/長方形 2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1" name="テキスト ボックス 2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62" name="直線コネクタ 2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63" name="テキスト ボックス 2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4" name="直線コネクタ 2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5" name="テキスト ボックス 2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6" name="直線コネクタ 2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67" name="テキスト ボックス 2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68" name="直線コネクタ 2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69" name="テキスト ボックス 2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0" name="直線コネクタ 2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71" name="テキスト ボックス 2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2" name="直線コネクタ 2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3" name="テキスト ボックス 2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275" name="直線コネクタ 274"/>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276"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277" name="直線コネクタ 27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278"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279" name="直線コネクタ 278"/>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83838</xdr:rowOff>
    </xdr:from>
    <xdr:ext cx="405111" cy="259045"/>
    <xdr:sp macro="" textlink="">
      <xdr:nvSpPr>
        <xdr:cNvPr id="280" name="【消防施設】&#10;有形固定資産減価償却率平均値テキスト"/>
        <xdr:cNvSpPr txBox="1"/>
      </xdr:nvSpPr>
      <xdr:spPr>
        <a:xfrm>
          <a:off x="16408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105411</xdr:rowOff>
    </xdr:from>
    <xdr:to>
      <xdr:col>23</xdr:col>
      <xdr:colOff>568325</xdr:colOff>
      <xdr:row>83</xdr:row>
      <xdr:rowOff>35561</xdr:rowOff>
    </xdr:to>
    <xdr:sp macro="" textlink="">
      <xdr:nvSpPr>
        <xdr:cNvPr id="281" name="フローチャート : 判断 280"/>
        <xdr:cNvSpPr/>
      </xdr:nvSpPr>
      <xdr:spPr>
        <a:xfrm>
          <a:off x="16268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282" name="フローチャート : 判断 281"/>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15891</xdr:rowOff>
    </xdr:from>
    <xdr:ext cx="405111" cy="259045"/>
    <xdr:sp macro="" textlink="">
      <xdr:nvSpPr>
        <xdr:cNvPr id="283" name="n_1aveValue【消防施設】&#10;有形固定資産減価償却率"/>
        <xdr:cNvSpPr txBox="1"/>
      </xdr:nvSpPr>
      <xdr:spPr>
        <a:xfrm>
          <a:off x="15266043"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4" name="テキスト ボックス 2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5" name="テキスト ボックス 2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6" name="テキスト ボックス 2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7" name="テキスト ボックス 2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8" name="テキスト ボックス 2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36830</xdr:rowOff>
    </xdr:from>
    <xdr:to>
      <xdr:col>23</xdr:col>
      <xdr:colOff>568325</xdr:colOff>
      <xdr:row>78</xdr:row>
      <xdr:rowOff>138430</xdr:rowOff>
    </xdr:to>
    <xdr:sp macro="" textlink="">
      <xdr:nvSpPr>
        <xdr:cNvPr id="289" name="円/楕円 288"/>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144162</xdr:rowOff>
    </xdr:from>
    <xdr:ext cx="405111" cy="259045"/>
    <xdr:sp macro="" textlink="">
      <xdr:nvSpPr>
        <xdr:cNvPr id="290" name="【消防施設】&#10;有形固定資産減価償却率該当値テキスト"/>
        <xdr:cNvSpPr txBox="1"/>
      </xdr:nvSpPr>
      <xdr:spPr>
        <a:xfrm>
          <a:off x="16408400" y="1334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1" name="正方形/長方形 2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2" name="正方形/長方形 2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3" name="正方形/長方形 2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4" name="正方形/長方形 2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5" name="正方形/長方形 2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6" name="正方形/長方形 2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7" name="正方形/長方形 2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8" name="正方形/長方形 2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9" name="テキスト ボックス 2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0" name="直線コネクタ 2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1" name="テキスト ボックス 30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02" name="直線コネクタ 30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03" name="テキスト ボックス 30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4" name="直線コネクタ 3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5" name="テキスト ボックス 3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06" name="直線コネクタ 30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07" name="テキスト ボックス 30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8" name="直線コネクタ 3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9" name="テキスト ボックス 3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72389</xdr:rowOff>
    </xdr:from>
    <xdr:to>
      <xdr:col>32</xdr:col>
      <xdr:colOff>186689</xdr:colOff>
      <xdr:row>85</xdr:row>
      <xdr:rowOff>89536</xdr:rowOff>
    </xdr:to>
    <xdr:cxnSp macro="">
      <xdr:nvCxnSpPr>
        <xdr:cNvPr id="311" name="直線コネクタ 310"/>
        <xdr:cNvCxnSpPr/>
      </xdr:nvCxnSpPr>
      <xdr:spPr>
        <a:xfrm flipV="1">
          <a:off x="22160864" y="13445489"/>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312" name="【消防施設】&#10;一人当たり面積最小値テキスト"/>
        <xdr:cNvSpPr txBox="1"/>
      </xdr:nvSpPr>
      <xdr:spPr>
        <a:xfrm>
          <a:off x="22250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85</xdr:row>
      <xdr:rowOff>89536</xdr:rowOff>
    </xdr:from>
    <xdr:to>
      <xdr:col>32</xdr:col>
      <xdr:colOff>276225</xdr:colOff>
      <xdr:row>85</xdr:row>
      <xdr:rowOff>89536</xdr:rowOff>
    </xdr:to>
    <xdr:cxnSp macro="">
      <xdr:nvCxnSpPr>
        <xdr:cNvPr id="313" name="直線コネクタ 312"/>
        <xdr:cNvCxnSpPr/>
      </xdr:nvCxnSpPr>
      <xdr:spPr>
        <a:xfrm>
          <a:off x="22072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19066</xdr:rowOff>
    </xdr:from>
    <xdr:ext cx="469744" cy="259045"/>
    <xdr:sp macro="" textlink="">
      <xdr:nvSpPr>
        <xdr:cNvPr id="314" name="【消防施設】&#10;一人当たり面積最大値テキスト"/>
        <xdr:cNvSpPr txBox="1"/>
      </xdr:nvSpPr>
      <xdr:spPr>
        <a:xfrm>
          <a:off x="22250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78</xdr:row>
      <xdr:rowOff>72389</xdr:rowOff>
    </xdr:from>
    <xdr:to>
      <xdr:col>32</xdr:col>
      <xdr:colOff>276225</xdr:colOff>
      <xdr:row>78</xdr:row>
      <xdr:rowOff>72389</xdr:rowOff>
    </xdr:to>
    <xdr:cxnSp macro="">
      <xdr:nvCxnSpPr>
        <xdr:cNvPr id="315" name="直線コネクタ 314"/>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27322</xdr:rowOff>
    </xdr:from>
    <xdr:ext cx="469744" cy="259045"/>
    <xdr:sp macro="" textlink="">
      <xdr:nvSpPr>
        <xdr:cNvPr id="316" name="【消防施設】&#10;一人当たり面積平均値テキスト"/>
        <xdr:cNvSpPr txBox="1"/>
      </xdr:nvSpPr>
      <xdr:spPr>
        <a:xfrm>
          <a:off x="22250400" y="1408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xdr:rowOff>
    </xdr:from>
    <xdr:to>
      <xdr:col>32</xdr:col>
      <xdr:colOff>238125</xdr:colOff>
      <xdr:row>83</xdr:row>
      <xdr:rowOff>106045</xdr:rowOff>
    </xdr:to>
    <xdr:sp macro="" textlink="">
      <xdr:nvSpPr>
        <xdr:cNvPr id="317" name="フローチャート : 判断 316"/>
        <xdr:cNvSpPr/>
      </xdr:nvSpPr>
      <xdr:spPr>
        <a:xfrm>
          <a:off x="221107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90170</xdr:rowOff>
    </xdr:from>
    <xdr:to>
      <xdr:col>31</xdr:col>
      <xdr:colOff>85725</xdr:colOff>
      <xdr:row>84</xdr:row>
      <xdr:rowOff>20320</xdr:rowOff>
    </xdr:to>
    <xdr:sp macro="" textlink="">
      <xdr:nvSpPr>
        <xdr:cNvPr id="318" name="フローチャート : 判断 31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36847</xdr:rowOff>
    </xdr:from>
    <xdr:ext cx="469744" cy="259045"/>
    <xdr:sp macro="" textlink="">
      <xdr:nvSpPr>
        <xdr:cNvPr id="319"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0" name="テキスト ボックス 3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1" name="テキスト ボックス 3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2" name="テキスト ボックス 3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3" name="テキスト ボックス 3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4" name="テキスト ボックス 3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10161</xdr:rowOff>
    </xdr:from>
    <xdr:to>
      <xdr:col>32</xdr:col>
      <xdr:colOff>238125</xdr:colOff>
      <xdr:row>83</xdr:row>
      <xdr:rowOff>111761</xdr:rowOff>
    </xdr:to>
    <xdr:sp macro="" textlink="">
      <xdr:nvSpPr>
        <xdr:cNvPr id="325" name="円/楕円 324"/>
        <xdr:cNvSpPr/>
      </xdr:nvSpPr>
      <xdr:spPr>
        <a:xfrm>
          <a:off x="22110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160038</xdr:rowOff>
    </xdr:from>
    <xdr:ext cx="469744" cy="259045"/>
    <xdr:sp macro="" textlink="">
      <xdr:nvSpPr>
        <xdr:cNvPr id="326" name="【消防施設】&#10;一人当たり面積該当値テキスト"/>
        <xdr:cNvSpPr txBox="1"/>
      </xdr:nvSpPr>
      <xdr:spPr>
        <a:xfrm>
          <a:off x="22250400"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7" name="正方形/長方形 3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8" name="正方形/長方形 3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9" name="正方形/長方形 3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0" name="正方形/長方形 3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1" name="正方形/長方形 3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2" name="正方形/長方形 3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3" name="正方形/長方形 3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4" name="正方形/長方形 3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5" name="テキスト ボックス 3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6" name="直線コネクタ 3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7" name="テキスト ボックス 3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8" name="直線コネクタ 3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9" name="テキスト ボックス 3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0" name="直線コネクタ 3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1" name="テキスト ボックス 3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2" name="直線コネクタ 3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3" name="テキスト ボックス 3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4" name="直線コネクタ 3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5" name="テキスト ボックス 3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6" name="直線コネクタ 3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7" name="テキスト ボックス 34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8" name="直線コネクタ 3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9" name="テキスト ボックス 3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51" name="直線コネクタ 35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5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53" name="直線コネクタ 35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5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55" name="直線コネクタ 35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56"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57" name="フローチャート : 判断 35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90170</xdr:rowOff>
    </xdr:from>
    <xdr:to>
      <xdr:col>22</xdr:col>
      <xdr:colOff>415925</xdr:colOff>
      <xdr:row>105</xdr:row>
      <xdr:rowOff>20320</xdr:rowOff>
    </xdr:to>
    <xdr:sp macro="" textlink="">
      <xdr:nvSpPr>
        <xdr:cNvPr id="358" name="フローチャート : 判断 35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36847</xdr:rowOff>
    </xdr:from>
    <xdr:ext cx="405111" cy="259045"/>
    <xdr:sp macro="" textlink="">
      <xdr:nvSpPr>
        <xdr:cNvPr id="359" name="n_1aveValue【庁舎】&#10;有形固定資産減価償却率"/>
        <xdr:cNvSpPr txBox="1"/>
      </xdr:nvSpPr>
      <xdr:spPr>
        <a:xfrm>
          <a:off x="15266043"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0" name="テキスト ボックス 3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1" name="テキスト ボックス 3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2" name="テキスト ボックス 3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3" name="テキスト ボックス 3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4" name="テキスト ボックス 3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6350</xdr:rowOff>
    </xdr:from>
    <xdr:to>
      <xdr:col>23</xdr:col>
      <xdr:colOff>568325</xdr:colOff>
      <xdr:row>101</xdr:row>
      <xdr:rowOff>107950</xdr:rowOff>
    </xdr:to>
    <xdr:sp macro="" textlink="">
      <xdr:nvSpPr>
        <xdr:cNvPr id="365" name="円/楕円 364"/>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130827</xdr:rowOff>
    </xdr:from>
    <xdr:ext cx="405111" cy="259045"/>
    <xdr:sp macro="" textlink="">
      <xdr:nvSpPr>
        <xdr:cNvPr id="366" name="【庁舎】&#10;有形固定資産減価償却率該当値テキスト"/>
        <xdr:cNvSpPr txBox="1"/>
      </xdr:nvSpPr>
      <xdr:spPr>
        <a:xfrm>
          <a:off x="164084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7" name="正方形/長方形 3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8" name="正方形/長方形 3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9" name="正方形/長方形 3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0" name="正方形/長方形 3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1" name="正方形/長方形 3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2" name="正方形/長方形 3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3" name="正方形/長方形 3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4" name="正方形/長方形 3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5" name="テキスト ボックス 3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6" name="直線コネクタ 3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77" name="直線コネクタ 3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78" name="テキスト ボックス 3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79" name="直線コネクタ 3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0" name="テキスト ボックス 3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1" name="直線コネクタ 3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2" name="テキスト ボックス 3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3" name="直線コネクタ 3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4" name="テキスト ボックス 3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5" name="直線コネクタ 3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6" name="テキスト ボックス 3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88" name="直線コネクタ 38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8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90" name="直線コネクタ 38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9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92" name="直線コネクタ 39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149319</xdr:rowOff>
    </xdr:from>
    <xdr:ext cx="469744" cy="259045"/>
    <xdr:sp macro="" textlink="">
      <xdr:nvSpPr>
        <xdr:cNvPr id="393" name="【庁舎】&#10;一人当たり面積平均値テキスト"/>
        <xdr:cNvSpPr txBox="1"/>
      </xdr:nvSpPr>
      <xdr:spPr>
        <a:xfrm>
          <a:off x="22250400" y="18151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94" name="フローチャート : 判断 39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95" name="フローチャート : 判断 394"/>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396"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7" name="テキスト ボックス 3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8" name="テキスト ボックス 3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9" name="テキスト ボックス 3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0" name="テキスト ボックス 3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1" name="テキスト ボックス 4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133756</xdr:rowOff>
    </xdr:from>
    <xdr:to>
      <xdr:col>32</xdr:col>
      <xdr:colOff>238125</xdr:colOff>
      <xdr:row>107</xdr:row>
      <xdr:rowOff>63906</xdr:rowOff>
    </xdr:to>
    <xdr:sp macro="" textlink="">
      <xdr:nvSpPr>
        <xdr:cNvPr id="402" name="円/楕円 401"/>
        <xdr:cNvSpPr/>
      </xdr:nvSpPr>
      <xdr:spPr>
        <a:xfrm>
          <a:off x="221107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112183</xdr:rowOff>
    </xdr:from>
    <xdr:ext cx="469744" cy="259045"/>
    <xdr:sp macro="" textlink="">
      <xdr:nvSpPr>
        <xdr:cNvPr id="403" name="【庁舎】&#10;一人当たり面積該当値テキスト"/>
        <xdr:cNvSpPr txBox="1"/>
      </xdr:nvSpPr>
      <xdr:spPr>
        <a:xfrm>
          <a:off x="22250400" y="182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4" name="正方形/長方形 4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5" name="正方形/長方形 4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6" name="テキスト ボックス 4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消防施設の有形固定資産減価償却率は</a:t>
          </a:r>
          <a:r>
            <a:rPr kumimoji="1" lang="en-US" altLang="ja-JP" sz="1300">
              <a:latin typeface="ＭＳ Ｐゴシック"/>
            </a:rPr>
            <a:t>93.4</a:t>
          </a:r>
          <a:r>
            <a:rPr kumimoji="1" lang="ja-JP" altLang="en-US" sz="1300">
              <a:latin typeface="ＭＳ Ｐゴシック"/>
            </a:rPr>
            <a:t>％、庁舎が</a:t>
          </a:r>
          <a:r>
            <a:rPr kumimoji="1" lang="en-US" altLang="ja-JP" sz="1300">
              <a:latin typeface="ＭＳ Ｐゴシック"/>
            </a:rPr>
            <a:t>88.0</a:t>
          </a:r>
          <a:r>
            <a:rPr kumimoji="1" lang="ja-JP" altLang="en-US" sz="1300">
              <a:latin typeface="ＭＳ Ｐゴシック"/>
            </a:rPr>
            <a:t>％と類似団体と比較して高い水準となっている。両施設とも建設から</a:t>
          </a:r>
          <a:r>
            <a:rPr kumimoji="1" lang="en-US" altLang="ja-JP" sz="1300">
              <a:latin typeface="ＭＳ Ｐゴシック"/>
            </a:rPr>
            <a:t>44</a:t>
          </a:r>
          <a:r>
            <a:rPr kumimoji="1" lang="ja-JP" altLang="en-US" sz="1300">
              <a:latin typeface="ＭＳ Ｐゴシック"/>
            </a:rPr>
            <a:t>年が経過していることから、計画的な点検や改修等により、消防施設については長寿命化等を進め、庁舎については防災拠点としての機能を維持するよう努めていく。</a:t>
          </a:r>
          <a:endParaRPr kumimoji="1" lang="en-US" altLang="ja-JP" sz="1300">
            <a:latin typeface="ＭＳ Ｐゴシック"/>
          </a:endParaRPr>
        </a:p>
        <a:p>
          <a:r>
            <a:rPr kumimoji="1" lang="ja-JP" altLang="en-US" sz="1300">
              <a:latin typeface="ＭＳ Ｐゴシック"/>
            </a:rPr>
            <a:t>　福祉施設については、有形固定資産減価償却率が類似団体と比較して</a:t>
          </a:r>
          <a:r>
            <a:rPr kumimoji="1" lang="en-US" altLang="ja-JP" sz="1300">
              <a:latin typeface="ＭＳ Ｐゴシック"/>
            </a:rPr>
            <a:t>8.2</a:t>
          </a:r>
          <a:r>
            <a:rPr kumimoji="1" lang="ja-JP" altLang="en-US" sz="1300">
              <a:latin typeface="ＭＳ Ｐゴシック"/>
            </a:rPr>
            <a:t>ﾎﾟｲﾝﾄ低い水準となっているが、建設から</a:t>
          </a:r>
          <a:r>
            <a:rPr kumimoji="1" lang="en-US" altLang="ja-JP" sz="1300">
              <a:latin typeface="ＭＳ Ｐゴシック"/>
            </a:rPr>
            <a:t>40</a:t>
          </a:r>
          <a:r>
            <a:rPr kumimoji="1" lang="ja-JP" altLang="en-US" sz="1300">
              <a:latin typeface="ＭＳ Ｐゴシック"/>
            </a:rPr>
            <a:t>年経過している特別養護老人ホーム杉風荘を平成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月に民間へ無償譲渡したため、今後の償却率はさらに低下する見込みである。</a:t>
          </a:r>
          <a:endParaRPr kumimoji="1" lang="en-US" altLang="ja-JP" sz="1300">
            <a:latin typeface="ＭＳ Ｐゴシック"/>
          </a:endParaRPr>
        </a:p>
        <a:p>
          <a:r>
            <a:rPr kumimoji="1" lang="ja-JP" altLang="en-US" sz="1300">
              <a:latin typeface="ＭＳ Ｐゴシック"/>
            </a:rPr>
            <a:t>　市民会館にあたる開発センターは庁舎と一体となっていることから老朽化が進んでいる一方、生涯学習センターは築</a:t>
          </a:r>
          <a:r>
            <a:rPr kumimoji="1" lang="en-US" altLang="ja-JP" sz="1300">
              <a:latin typeface="ＭＳ Ｐゴシック"/>
            </a:rPr>
            <a:t>19</a:t>
          </a:r>
          <a:r>
            <a:rPr kumimoji="1" lang="ja-JP" altLang="en-US" sz="1300">
              <a:latin typeface="ＭＳ Ｐゴシック"/>
            </a:rPr>
            <a:t>年で耐用年数のちょうど半分を経過したところであり、両施設併せて有形固定資産減価償却率は</a:t>
          </a:r>
          <a:r>
            <a:rPr kumimoji="1" lang="en-US" altLang="ja-JP" sz="1300">
              <a:latin typeface="ＭＳ Ｐゴシック"/>
            </a:rPr>
            <a:t>48.6%</a:t>
          </a:r>
          <a:r>
            <a:rPr kumimoji="1" lang="ja-JP" altLang="en-US" sz="1300">
              <a:latin typeface="ＭＳ Ｐゴシック"/>
            </a:rPr>
            <a:t>と類似団体並みとなっている。</a:t>
          </a:r>
          <a:endParaRPr kumimoji="1" lang="en-US" altLang="ja-JP"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有形固定資産減価償却率については、類似団体を</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ﾎﾟｲﾝﾄ上回る高い水準になっている。これは、平成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年以降、公共施設等の更新や新設をほとんど行っておらず、多くの施設で老朽化が進んでいるためである。</a:t>
          </a:r>
          <a:endParaRPr lang="ja-JP" altLang="ja-JP">
            <a:effectLst/>
          </a:endParaRPr>
        </a:p>
        <a:p>
          <a:r>
            <a:rPr kumimoji="1" lang="ja-JP" altLang="ja-JP" sz="1100">
              <a:solidFill>
                <a:schemeClr val="dk1"/>
              </a:solidFill>
              <a:effectLst/>
              <a:latin typeface="+mn-lt"/>
              <a:ea typeface="+mn-ea"/>
              <a:cs typeface="+mn-cs"/>
            </a:rPr>
            <a:t>　当村では、平成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年度に策定した公共施設等総合管理計画において、保有する公共建築物の延床面積を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％縮減するという目標を掲げており、今後、当該計画に基づき、老朽化した施設の除却や統合・複合化に適切に取り組んでいく。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155702</xdr:rowOff>
    </xdr:from>
    <xdr:to>
      <xdr:col>3</xdr:col>
      <xdr:colOff>1222375</xdr:colOff>
      <xdr:row>27</xdr:row>
      <xdr:rowOff>85852</xdr:rowOff>
    </xdr:to>
    <xdr:sp macro="" textlink="">
      <xdr:nvSpPr>
        <xdr:cNvPr id="81" name="円/楕円 80"/>
        <xdr:cNvSpPr/>
      </xdr:nvSpPr>
      <xdr:spPr>
        <a:xfrm>
          <a:off x="47117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70629</xdr:rowOff>
    </xdr:from>
    <xdr:ext cx="405111" cy="259045"/>
    <xdr:sp macro="" textlink="">
      <xdr:nvSpPr>
        <xdr:cNvPr id="82" name="有形固定資産減価償却率該当値テキスト"/>
        <xdr:cNvSpPr txBox="1"/>
      </xdr:nvSpPr>
      <xdr:spPr>
        <a:xfrm>
          <a:off x="4813300" y="530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140733</xdr:rowOff>
    </xdr:from>
    <xdr:ext cx="405111" cy="259045"/>
    <xdr:sp macro="" textlink="">
      <xdr:nvSpPr>
        <xdr:cNvPr id="83"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120650</xdr:rowOff>
    </xdr:from>
    <xdr:to>
      <xdr:col>6</xdr:col>
      <xdr:colOff>561975</xdr:colOff>
      <xdr:row>33</xdr:row>
      <xdr:rowOff>50800</xdr:rowOff>
    </xdr:to>
    <xdr:sp macro="" textlink="">
      <xdr:nvSpPr>
        <xdr:cNvPr id="70" name="円/楕円 69"/>
        <xdr:cNvSpPr/>
      </xdr:nvSpPr>
      <xdr:spPr>
        <a:xfrm>
          <a:off x="45847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73677</xdr:rowOff>
    </xdr:from>
    <xdr:ext cx="405111" cy="259045"/>
    <xdr:sp macro="" textlink="">
      <xdr:nvSpPr>
        <xdr:cNvPr id="71" name="【道路】&#10;有形固定資産減価償却率該当値テキスト"/>
        <xdr:cNvSpPr txBox="1"/>
      </xdr:nvSpPr>
      <xdr:spPr>
        <a:xfrm>
          <a:off x="4724400" y="55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oneCellAnchor>
    <xdr:from>
      <xdr:col>5</xdr:col>
      <xdr:colOff>143518</xdr:colOff>
      <xdr:row>34</xdr:row>
      <xdr:rowOff>139717</xdr:rowOff>
    </xdr:from>
    <xdr:ext cx="405111" cy="259045"/>
    <xdr:sp macro="" textlink="">
      <xdr:nvSpPr>
        <xdr:cNvPr id="72" name="n_1aveValue【道路】&#10;有形固定資産減価償却率"/>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63707</xdr:rowOff>
    </xdr:from>
    <xdr:to>
      <xdr:col>15</xdr:col>
      <xdr:colOff>231775</xdr:colOff>
      <xdr:row>38</xdr:row>
      <xdr:rowOff>165307</xdr:rowOff>
    </xdr:to>
    <xdr:sp macro="" textlink="">
      <xdr:nvSpPr>
        <xdr:cNvPr id="111" name="円/楕円 110"/>
        <xdr:cNvSpPr/>
      </xdr:nvSpPr>
      <xdr:spPr>
        <a:xfrm>
          <a:off x="10426700" y="65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86584</xdr:rowOff>
    </xdr:from>
    <xdr:ext cx="534377" cy="259045"/>
    <xdr:sp macro="" textlink="">
      <xdr:nvSpPr>
        <xdr:cNvPr id="112" name="【道路】&#10;一人当たり延長該当値テキスト"/>
        <xdr:cNvSpPr txBox="1"/>
      </xdr:nvSpPr>
      <xdr:spPr>
        <a:xfrm>
          <a:off x="10566400" y="64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60.981</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77581</xdr:rowOff>
    </xdr:from>
    <xdr:ext cx="534377" cy="259045"/>
    <xdr:sp macro="" textlink="">
      <xdr:nvSpPr>
        <xdr:cNvPr id="113"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44467</xdr:rowOff>
    </xdr:from>
    <xdr:ext cx="405111" cy="259045"/>
    <xdr:sp macro="" textlink="">
      <xdr:nvSpPr>
        <xdr:cNvPr id="143" name="【橋りょう・トンネル】&#10;有形固定資産減価償却率平均値テキスト"/>
        <xdr:cNvSpPr txBox="1"/>
      </xdr:nvSpPr>
      <xdr:spPr>
        <a:xfrm>
          <a:off x="4724400" y="10331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135890</xdr:rowOff>
    </xdr:from>
    <xdr:to>
      <xdr:col>6</xdr:col>
      <xdr:colOff>561975</xdr:colOff>
      <xdr:row>64</xdr:row>
      <xdr:rowOff>66040</xdr:rowOff>
    </xdr:to>
    <xdr:sp macro="" textlink="">
      <xdr:nvSpPr>
        <xdr:cNvPr id="151" name="円/楕円 150"/>
        <xdr:cNvSpPr/>
      </xdr:nvSpPr>
      <xdr:spPr>
        <a:xfrm>
          <a:off x="4584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50817</xdr:rowOff>
    </xdr:from>
    <xdr:ext cx="405111" cy="259045"/>
    <xdr:sp macro="" textlink="">
      <xdr:nvSpPr>
        <xdr:cNvPr id="152" name="【橋りょう・トンネル】&#10;有形固定資産減価償却率該当値テキスト"/>
        <xdr:cNvSpPr txBox="1"/>
      </xdr:nvSpPr>
      <xdr:spPr>
        <a:xfrm>
          <a:off x="4724400" y="1085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109237</xdr:rowOff>
    </xdr:from>
    <xdr:ext cx="405111" cy="259045"/>
    <xdr:sp macro="" textlink="">
      <xdr:nvSpPr>
        <xdr:cNvPr id="153"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83981</xdr:rowOff>
    </xdr:from>
    <xdr:ext cx="599010" cy="259045"/>
    <xdr:sp macro="" textlink="">
      <xdr:nvSpPr>
        <xdr:cNvPr id="184" name="【橋りょう・トンネル】&#10;一人当たり有形固定資産（償却資産）額平均値テキスト"/>
        <xdr:cNvSpPr txBox="1"/>
      </xdr:nvSpPr>
      <xdr:spPr>
        <a:xfrm>
          <a:off x="10566400" y="10370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54925</xdr:rowOff>
    </xdr:from>
    <xdr:to>
      <xdr:col>15</xdr:col>
      <xdr:colOff>231775</xdr:colOff>
      <xdr:row>64</xdr:row>
      <xdr:rowOff>156525</xdr:rowOff>
    </xdr:to>
    <xdr:sp macro="" textlink="">
      <xdr:nvSpPr>
        <xdr:cNvPr id="192" name="円/楕円 191"/>
        <xdr:cNvSpPr/>
      </xdr:nvSpPr>
      <xdr:spPr>
        <a:xfrm>
          <a:off x="10426700" y="110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141302</xdr:rowOff>
    </xdr:from>
    <xdr:ext cx="534377" cy="259045"/>
    <xdr:sp macro="" textlink="">
      <xdr:nvSpPr>
        <xdr:cNvPr id="193" name="【橋りょう・トンネル】&#10;一人当たり有形固定資産（償却資産）額該当値テキスト"/>
        <xdr:cNvSpPr txBox="1"/>
      </xdr:nvSpPr>
      <xdr:spPr>
        <a:xfrm>
          <a:off x="10566400" y="109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22,878</a:t>
          </a:r>
          <a:endParaRPr kumimoji="1" lang="ja-JP" altLang="en-US" sz="1000" b="1">
            <a:solidFill>
              <a:srgbClr val="FF0000"/>
            </a:solidFill>
            <a:latin typeface="ＭＳ Ｐゴシック"/>
          </a:endParaRPr>
        </a:p>
      </xdr:txBody>
    </xdr:sp>
    <xdr:clientData/>
  </xdr:oneCellAnchor>
  <xdr:oneCellAnchor>
    <xdr:from>
      <xdr:col>13</xdr:col>
      <xdr:colOff>356579</xdr:colOff>
      <xdr:row>54</xdr:row>
      <xdr:rowOff>123354</xdr:rowOff>
    </xdr:from>
    <xdr:ext cx="690189" cy="259045"/>
    <xdr:sp macro="" textlink="">
      <xdr:nvSpPr>
        <xdr:cNvPr id="194"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31387</xdr:rowOff>
    </xdr:from>
    <xdr:to>
      <xdr:col>6</xdr:col>
      <xdr:colOff>561975</xdr:colOff>
      <xdr:row>78</xdr:row>
      <xdr:rowOff>132987</xdr:rowOff>
    </xdr:to>
    <xdr:sp macro="" textlink="">
      <xdr:nvSpPr>
        <xdr:cNvPr id="233" name="円/楕円 232"/>
        <xdr:cNvSpPr/>
      </xdr:nvSpPr>
      <xdr:spPr>
        <a:xfrm>
          <a:off x="45847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54264</xdr:rowOff>
    </xdr:from>
    <xdr:ext cx="405111" cy="259045"/>
    <xdr:sp macro="" textlink="">
      <xdr:nvSpPr>
        <xdr:cNvPr id="234" name="【公営住宅】&#10;有形固定資産減価償却率該当値テキスト"/>
        <xdr:cNvSpPr txBox="1"/>
      </xdr:nvSpPr>
      <xdr:spPr>
        <a:xfrm>
          <a:off x="4724400" y="1325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85833</xdr:rowOff>
    </xdr:from>
    <xdr:ext cx="405111" cy="259045"/>
    <xdr:sp macro="" textlink="">
      <xdr:nvSpPr>
        <xdr:cNvPr id="235"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5"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6" name="フローチャート : 判断 265"/>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7" name="フローチャート : 判断 266"/>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101600</xdr:rowOff>
    </xdr:from>
    <xdr:to>
      <xdr:col>15</xdr:col>
      <xdr:colOff>231775</xdr:colOff>
      <xdr:row>83</xdr:row>
      <xdr:rowOff>31750</xdr:rowOff>
    </xdr:to>
    <xdr:sp macro="" textlink="">
      <xdr:nvSpPr>
        <xdr:cNvPr id="273" name="円/楕円 272"/>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124477</xdr:rowOff>
    </xdr:from>
    <xdr:ext cx="469744" cy="259045"/>
    <xdr:sp macro="" textlink="">
      <xdr:nvSpPr>
        <xdr:cNvPr id="274" name="【公営住宅】&#10;一人当たり面積該当値テキスト"/>
        <xdr:cNvSpPr txBox="1"/>
      </xdr:nvSpPr>
      <xdr:spPr>
        <a:xfrm>
          <a:off x="10566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143146</xdr:rowOff>
    </xdr:from>
    <xdr:ext cx="469744" cy="259045"/>
    <xdr:sp macro="" textlink="">
      <xdr:nvSpPr>
        <xdr:cNvPr id="275"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0" name="テキスト ボックス 3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4" name="直線コネクタ 313"/>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5"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6" name="直線コネクタ 31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7"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8" name="直線コネクタ 31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19"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20" name="フローチャート : 判断 319"/>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21" name="フローチャート : 判断 320"/>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44994</xdr:rowOff>
    </xdr:from>
    <xdr:to>
      <xdr:col>23</xdr:col>
      <xdr:colOff>568325</xdr:colOff>
      <xdr:row>36</xdr:row>
      <xdr:rowOff>146594</xdr:rowOff>
    </xdr:to>
    <xdr:sp macro="" textlink="">
      <xdr:nvSpPr>
        <xdr:cNvPr id="327" name="円/楕円 326"/>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67871</xdr:rowOff>
    </xdr:from>
    <xdr:ext cx="405111" cy="259045"/>
    <xdr:sp macro="" textlink="">
      <xdr:nvSpPr>
        <xdr:cNvPr id="328" name="【認定こども園・幼稚園・保育所】&#10;有形固定資産減価償却率該当値テキスト"/>
        <xdr:cNvSpPr txBox="1"/>
      </xdr:nvSpPr>
      <xdr:spPr>
        <a:xfrm>
          <a:off x="164084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oneCellAnchor>
    <xdr:from>
      <xdr:col>22</xdr:col>
      <xdr:colOff>149868</xdr:colOff>
      <xdr:row>40</xdr:row>
      <xdr:rowOff>25961</xdr:rowOff>
    </xdr:from>
    <xdr:ext cx="405111" cy="259045"/>
    <xdr:sp macro="" textlink="">
      <xdr:nvSpPr>
        <xdr:cNvPr id="329" name="n_1aveValue【認定こども園・幼稚園・保育所】&#10;有形固定資産減価償却率"/>
        <xdr:cNvSpPr txBox="1"/>
      </xdr:nvSpPr>
      <xdr:spPr>
        <a:xfrm>
          <a:off x="15266043" y="688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0" name="テキスト ボックス 33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4" name="直線コネクタ 353"/>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5"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6" name="直線コネクタ 35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8" name="直線コネクタ 35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86377</xdr:rowOff>
    </xdr:from>
    <xdr:ext cx="469744" cy="259045"/>
    <xdr:sp macro="" textlink="">
      <xdr:nvSpPr>
        <xdr:cNvPr id="359" name="【認定こども園・幼稚園・保育所】&#10;一人当たり面積平均値テキスト"/>
        <xdr:cNvSpPr txBox="1"/>
      </xdr:nvSpPr>
      <xdr:spPr>
        <a:xfrm>
          <a:off x="2225040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60" name="フローチャート : 判断 359"/>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61" name="フローチャート : 判断 36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48260</xdr:rowOff>
    </xdr:from>
    <xdr:to>
      <xdr:col>32</xdr:col>
      <xdr:colOff>238125</xdr:colOff>
      <xdr:row>41</xdr:row>
      <xdr:rowOff>149860</xdr:rowOff>
    </xdr:to>
    <xdr:sp macro="" textlink="">
      <xdr:nvSpPr>
        <xdr:cNvPr id="367" name="円/楕円 366"/>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134637</xdr:rowOff>
    </xdr:from>
    <xdr:ext cx="469744" cy="259045"/>
    <xdr:sp macro="" textlink="">
      <xdr:nvSpPr>
        <xdr:cNvPr id="368" name="【認定こども園・幼稚園・保育所】&#10;一人当たり面積該当値テキスト"/>
        <xdr:cNvSpPr txBox="1"/>
      </xdr:nvSpPr>
      <xdr:spPr>
        <a:xfrm>
          <a:off x="222504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48277</xdr:rowOff>
    </xdr:from>
    <xdr:ext cx="469744" cy="259045"/>
    <xdr:sp macro="" textlink="">
      <xdr:nvSpPr>
        <xdr:cNvPr id="36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0" name="テキスト ボックス 3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4" name="直線コネクタ 393"/>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5"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6" name="直線コネクタ 395"/>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7"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8" name="直線コネクタ 39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399" name="【学校施設】&#10;有形固定資産減価償却率平均値テキスト"/>
        <xdr:cNvSpPr txBox="1"/>
      </xdr:nvSpPr>
      <xdr:spPr>
        <a:xfrm>
          <a:off x="16408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00" name="フローチャート : 判断 399"/>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01" name="フローチャート : 判断 40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141605</xdr:rowOff>
    </xdr:from>
    <xdr:to>
      <xdr:col>23</xdr:col>
      <xdr:colOff>568325</xdr:colOff>
      <xdr:row>61</xdr:row>
      <xdr:rowOff>71755</xdr:rowOff>
    </xdr:to>
    <xdr:sp macro="" textlink="">
      <xdr:nvSpPr>
        <xdr:cNvPr id="407" name="円/楕円 406"/>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120032</xdr:rowOff>
    </xdr:from>
    <xdr:ext cx="405111" cy="259045"/>
    <xdr:sp macro="" textlink="">
      <xdr:nvSpPr>
        <xdr:cNvPr id="408" name="【学校施設】&#10;有形固定資産減価償却率該当値テキスト"/>
        <xdr:cNvSpPr txBox="1"/>
      </xdr:nvSpPr>
      <xdr:spPr>
        <a:xfrm>
          <a:off x="164084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52087</xdr:rowOff>
    </xdr:from>
    <xdr:ext cx="405111" cy="259045"/>
    <xdr:sp macro="" textlink="">
      <xdr:nvSpPr>
        <xdr:cNvPr id="409"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30" name="テキスト ボックス 42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2" name="テキスト ボックス 4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4" name="テキスト ボックス 4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6" name="直線コネクタ 435"/>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7"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8" name="直線コネクタ 437"/>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9"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40" name="直線コネクタ 439"/>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105481</xdr:rowOff>
    </xdr:from>
    <xdr:ext cx="469744" cy="259045"/>
    <xdr:sp macro="" textlink="">
      <xdr:nvSpPr>
        <xdr:cNvPr id="441" name="【学校施設】&#10;一人当たり面積平均値テキスト"/>
        <xdr:cNvSpPr txBox="1"/>
      </xdr:nvSpPr>
      <xdr:spPr>
        <a:xfrm>
          <a:off x="22250400" y="1073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2" name="フローチャート : 判断 441"/>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43" name="フローチャート : 判断 442"/>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79502</xdr:rowOff>
    </xdr:from>
    <xdr:to>
      <xdr:col>32</xdr:col>
      <xdr:colOff>238125</xdr:colOff>
      <xdr:row>65</xdr:row>
      <xdr:rowOff>9652</xdr:rowOff>
    </xdr:to>
    <xdr:sp macro="" textlink="">
      <xdr:nvSpPr>
        <xdr:cNvPr id="449" name="円/楕円 448"/>
        <xdr:cNvSpPr/>
      </xdr:nvSpPr>
      <xdr:spPr>
        <a:xfrm>
          <a:off x="22110700" y="110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165879</xdr:rowOff>
    </xdr:from>
    <xdr:ext cx="469744" cy="259045"/>
    <xdr:sp macro="" textlink="">
      <xdr:nvSpPr>
        <xdr:cNvPr id="450" name="【学校施設】&#10;一人当たり面積該当値テキスト"/>
        <xdr:cNvSpPr txBox="1"/>
      </xdr:nvSpPr>
      <xdr:spPr>
        <a:xfrm>
          <a:off x="22250400" y="109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143091</xdr:rowOff>
    </xdr:from>
    <xdr:ext cx="469744" cy="259045"/>
    <xdr:sp macro="" textlink="">
      <xdr:nvSpPr>
        <xdr:cNvPr id="451"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2" name="正方形/長方形 4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7" name="正方形/長方形 4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8" name="テキスト ボックス 4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9" name="直線コネクタ 4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0" name="テキスト ボックス 4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1" name="直線コネクタ 4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2" name="テキスト ボックス 4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3" name="直線コネクタ 4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4" name="テキスト ボックス 4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5" name="直線コネクタ 4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6" name="テキスト ボックス 4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7" name="直線コネクタ 4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8" name="テキスト ボックス 4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92" name="直線コネクタ 491"/>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93"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94" name="直線コネクタ 49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95"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96" name="直線コネクタ 49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97"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98" name="フローチャート : 判断 497"/>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99" name="フローチャート : 判断 498"/>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120650</xdr:rowOff>
    </xdr:from>
    <xdr:to>
      <xdr:col>23</xdr:col>
      <xdr:colOff>568325</xdr:colOff>
      <xdr:row>100</xdr:row>
      <xdr:rowOff>50800</xdr:rowOff>
    </xdr:to>
    <xdr:sp macro="" textlink="">
      <xdr:nvSpPr>
        <xdr:cNvPr id="505" name="円/楕円 504"/>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73677</xdr:rowOff>
    </xdr:from>
    <xdr:ext cx="469744" cy="259045"/>
    <xdr:sp macro="" textlink="">
      <xdr:nvSpPr>
        <xdr:cNvPr id="506" name="【公民館】&#10;有形固定資産減価償却率該当値テキスト"/>
        <xdr:cNvSpPr txBox="1"/>
      </xdr:nvSpPr>
      <xdr:spPr>
        <a:xfrm>
          <a:off x="16408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109238</xdr:rowOff>
    </xdr:from>
    <xdr:ext cx="405111" cy="259045"/>
    <xdr:sp macro="" textlink="">
      <xdr:nvSpPr>
        <xdr:cNvPr id="507"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31" name="直線コネクタ 530"/>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32"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33" name="直線コネクタ 532"/>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34"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35" name="直線コネクタ 53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29990</xdr:rowOff>
    </xdr:from>
    <xdr:ext cx="469744" cy="259045"/>
    <xdr:sp macro="" textlink="">
      <xdr:nvSpPr>
        <xdr:cNvPr id="536" name="【公民館】&#10;一人当たり面積平均値テキスト"/>
        <xdr:cNvSpPr txBox="1"/>
      </xdr:nvSpPr>
      <xdr:spPr>
        <a:xfrm>
          <a:off x="22250400" y="17860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37" name="フローチャート : 判断 536"/>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38" name="フローチャート : 判断 537"/>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138176</xdr:rowOff>
    </xdr:from>
    <xdr:to>
      <xdr:col>32</xdr:col>
      <xdr:colOff>238125</xdr:colOff>
      <xdr:row>108</xdr:row>
      <xdr:rowOff>68326</xdr:rowOff>
    </xdr:to>
    <xdr:sp macro="" textlink="">
      <xdr:nvSpPr>
        <xdr:cNvPr id="544" name="円/楕円 543"/>
        <xdr:cNvSpPr/>
      </xdr:nvSpPr>
      <xdr:spPr>
        <a:xfrm>
          <a:off x="221107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53103</xdr:rowOff>
    </xdr:from>
    <xdr:ext cx="469744" cy="259045"/>
    <xdr:sp macro="" textlink="">
      <xdr:nvSpPr>
        <xdr:cNvPr id="545" name="【公民館】&#10;一人当たり面積該当値テキスト"/>
        <xdr:cNvSpPr txBox="1"/>
      </xdr:nvSpPr>
      <xdr:spPr>
        <a:xfrm>
          <a:off x="22250400" y="183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86377</xdr:rowOff>
    </xdr:from>
    <xdr:ext cx="469744" cy="259045"/>
    <xdr:sp macro="" textlink="">
      <xdr:nvSpPr>
        <xdr:cNvPr id="546"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類似団体と比較して特に有形固定資産減価償却率が低くなっているのは、橋りょうであり、特に高くなっている施設は、道路、保育園、公営住宅、公民館である。</a:t>
          </a:r>
          <a:endParaRPr lang="ja-JP" altLang="ja-JP" sz="1400">
            <a:effectLst/>
          </a:endParaRPr>
        </a:p>
        <a:p>
          <a:r>
            <a:rPr kumimoji="1" lang="ja-JP" altLang="ja-JP" sz="1100">
              <a:solidFill>
                <a:schemeClr val="dk1"/>
              </a:solidFill>
              <a:effectLst/>
              <a:latin typeface="+mn-lt"/>
              <a:ea typeface="+mn-ea"/>
              <a:cs typeface="+mn-cs"/>
            </a:rPr>
            <a:t>　橋りょうは、個別計画により計画的な更新を行ってきており、有形固定資産減価償却率は</a:t>
          </a:r>
          <a:r>
            <a:rPr kumimoji="1" lang="en-US" altLang="ja-JP" sz="1100">
              <a:solidFill>
                <a:schemeClr val="dk1"/>
              </a:solidFill>
              <a:effectLst/>
              <a:latin typeface="+mn-lt"/>
              <a:ea typeface="+mn-ea"/>
              <a:cs typeface="+mn-cs"/>
            </a:rPr>
            <a:t>41.6</a:t>
          </a:r>
          <a:r>
            <a:rPr kumimoji="1" lang="ja-JP" altLang="ja-JP" sz="1100">
              <a:solidFill>
                <a:schemeClr val="dk1"/>
              </a:solidFill>
              <a:effectLst/>
              <a:latin typeface="+mn-lt"/>
              <a:ea typeface="+mn-ea"/>
              <a:cs typeface="+mn-cs"/>
            </a:rPr>
            <a:t>％と類似団体を大幅に下回っている。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道路については、計画的に更新を進めてきたが、近年、財源の確保が厳しく事業の進捗が大きく遅れ、</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71.5</a:t>
          </a:r>
          <a:r>
            <a:rPr kumimoji="1" lang="ja-JP" altLang="en-US" sz="1100">
              <a:solidFill>
                <a:schemeClr val="dk1"/>
              </a:solidFill>
              <a:effectLst/>
              <a:latin typeface="+mn-lt"/>
              <a:ea typeface="+mn-ea"/>
              <a:cs typeface="+mn-cs"/>
            </a:rPr>
            <a:t>％と類似団体を大幅に上回っている。今後は基金の活用も検討しながら、持続的な事業量の確保に努め、計画的に修繕・更新を行っていく。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保育園は、建設から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年以上が経過しており、有形固定資産減価償却率は</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なっていることから、利用者の安全確保を第一に考え、計画的な修繕・更新を行っていく。</a:t>
          </a:r>
          <a:endParaRPr lang="ja-JP" altLang="ja-JP" sz="1400">
            <a:effectLst/>
          </a:endParaRPr>
        </a:p>
        <a:p>
          <a:r>
            <a:rPr kumimoji="1" lang="ja-JP" altLang="ja-JP" sz="1100">
              <a:solidFill>
                <a:schemeClr val="dk1"/>
              </a:solidFill>
              <a:effectLst/>
              <a:latin typeface="+mn-lt"/>
              <a:ea typeface="+mn-ea"/>
              <a:cs typeface="+mn-cs"/>
            </a:rPr>
            <a:t>　公営住宅の有形固定資産減価償却率は</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なっているが、個別計画がないため、早急に計画を策定し、計画的な修繕・更新を行っていく。</a:t>
          </a:r>
          <a:endParaRPr lang="ja-JP" altLang="ja-JP" sz="1400">
            <a:effectLst/>
          </a:endParaRPr>
        </a:p>
        <a:p>
          <a:r>
            <a:rPr kumimoji="1" lang="ja-JP" altLang="ja-JP" sz="1100">
              <a:solidFill>
                <a:schemeClr val="dk1"/>
              </a:solidFill>
              <a:effectLst/>
              <a:latin typeface="+mn-lt"/>
              <a:ea typeface="+mn-ea"/>
              <a:cs typeface="+mn-cs"/>
            </a:rPr>
            <a:t>　公民館については、旧小学校校舎分校を使用しており、建設から中茂公民館が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、八木沢公民館が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経過していることから、有形固定資産減価償却率は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％となっている。今後は施設の利用状況や費用対効果などを総合的に勘案し、効率的な維持管理を進める。</a:t>
          </a:r>
          <a:endParaRPr lang="ja-JP" altLang="ja-JP"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2,444
2,423
256.72
2,504,316
2,385,327
117,310
1,770,897
2,389,352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3" name="正方形/長方形 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0" name="正方形/長方形 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1" name="正方形/長方形 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8" name="正方形/長方形 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69" name="テキスト ボックス 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0" name="直線コネクタ 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1" name="テキスト ボックス 7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2" name="直線コネクタ 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3" name="テキスト ボックス 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4" name="直線コネクタ 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5" name="テキスト ボックス 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76" name="直線コネクタ 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77" name="テキスト ボックス 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78" name="直線コネクタ 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79" name="テキスト ボックス 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0" name="直線コネクタ 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1" name="テキスト ボックス 8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83" name="直線コネクタ 82"/>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84"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85" name="直線コネクタ 84"/>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86"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87" name="直線コネクタ 86"/>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39895</xdr:rowOff>
    </xdr:from>
    <xdr:ext cx="405111" cy="259045"/>
    <xdr:sp macro="" textlink="">
      <xdr:nvSpPr>
        <xdr:cNvPr id="88" name="【福祉施設】&#10;有形固定資産減価償却率平均値テキスト"/>
        <xdr:cNvSpPr txBox="1"/>
      </xdr:nvSpPr>
      <xdr:spPr>
        <a:xfrm>
          <a:off x="47244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89" name="フローチャート : 判断 88"/>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90" name="フローチャート : 判断 89"/>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91"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2" name="テキスト ボックス 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3" name="テキスト ボックス 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4" name="テキスト ボックス 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5" name="テキスト ボックス 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96" name="テキスト ボックス 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33020</xdr:rowOff>
    </xdr:from>
    <xdr:to>
      <xdr:col>6</xdr:col>
      <xdr:colOff>561975</xdr:colOff>
      <xdr:row>82</xdr:row>
      <xdr:rowOff>134620</xdr:rowOff>
    </xdr:to>
    <xdr:sp macro="" textlink="">
      <xdr:nvSpPr>
        <xdr:cNvPr id="97" name="円/楕円 96"/>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11447</xdr:rowOff>
    </xdr:from>
    <xdr:ext cx="405111" cy="259045"/>
    <xdr:sp macro="" textlink="">
      <xdr:nvSpPr>
        <xdr:cNvPr id="98" name="【福祉施設】&#10;有形固定資産減価償却率該当値テキスト"/>
        <xdr:cNvSpPr txBox="1"/>
      </xdr:nvSpPr>
      <xdr:spPr>
        <a:xfrm>
          <a:off x="47244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99" name="正方形/長方形 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0" name="正方形/長方形 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1" name="正方形/長方形 1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2" name="正方形/長方形 1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3" name="正方形/長方形 1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4" name="正方形/長方形 1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5" name="正方形/長方形 1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06" name="正方形/長方形 1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7" name="テキスト ボックス 1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8" name="直線コネクタ 1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09" name="直線コネクタ 1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0" name="テキスト ボックス 1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1" name="直線コネクタ 1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2" name="テキスト ボックス 1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3" name="直線コネクタ 1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4" name="テキスト ボックス 1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5" name="直線コネクタ 1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16" name="テキスト ボックス 1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17" name="直線コネクタ 1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18" name="テキスト ボックス 1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19" name="直線コネクタ 1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0" name="テキスト ボックス 1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24" name="直線コネクタ 123"/>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25"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26" name="直線コネクタ 125"/>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27"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28" name="直線コネクタ 127"/>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129" name="【福祉施設】&#10;一人当たり面積平均値テキスト"/>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30" name="フローチャート : 判断 129"/>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31" name="フローチャート : 判断 130"/>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32"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3" name="テキスト ボックス 1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4" name="テキスト ボックス 1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5" name="テキスト ボックス 1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6" name="テキスト ボックス 1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7" name="テキスト ボックス 1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85271</xdr:rowOff>
    </xdr:from>
    <xdr:to>
      <xdr:col>15</xdr:col>
      <xdr:colOff>231775</xdr:colOff>
      <xdr:row>84</xdr:row>
      <xdr:rowOff>15421</xdr:rowOff>
    </xdr:to>
    <xdr:sp macro="" textlink="">
      <xdr:nvSpPr>
        <xdr:cNvPr id="138" name="円/楕円 137"/>
        <xdr:cNvSpPr/>
      </xdr:nvSpPr>
      <xdr:spPr>
        <a:xfrm>
          <a:off x="10426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198</xdr:rowOff>
    </xdr:from>
    <xdr:ext cx="469744" cy="259045"/>
    <xdr:sp macro="" textlink="">
      <xdr:nvSpPr>
        <xdr:cNvPr id="139" name="【福祉施設】&#10;一人当たり面積該当値テキスト"/>
        <xdr:cNvSpPr txBox="1"/>
      </xdr:nvSpPr>
      <xdr:spPr>
        <a:xfrm>
          <a:off x="10566400" y="14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8" name="テキスト ボックス 1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9" name="直線コネクタ 1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0" name="直線コネクタ 1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1" name="テキスト ボックス 1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2" name="直線コネクタ 1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3" name="テキスト ボックス 1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4" name="直線コネクタ 1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5" name="テキスト ボックス 1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6" name="直線コネクタ 1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7" name="テキスト ボックス 1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8" name="直線コネクタ 1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59" name="テキスト ボックス 15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0" name="直線コネクタ 1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1" name="テキスト ボックス 1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163" name="直線コネクタ 162"/>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164"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165" name="直線コネクタ 16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166"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167" name="直線コネクタ 166"/>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46372</xdr:rowOff>
    </xdr:from>
    <xdr:ext cx="405111" cy="259045"/>
    <xdr:sp macro="" textlink="">
      <xdr:nvSpPr>
        <xdr:cNvPr id="168" name="【市民会館】&#10;有形固定資産減価償却率平均値テキスト"/>
        <xdr:cNvSpPr txBox="1"/>
      </xdr:nvSpPr>
      <xdr:spPr>
        <a:xfrm>
          <a:off x="4724400" y="1753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169" name="フローチャート : 判断 168"/>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170" name="フローチャート : 判断 169"/>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61613</xdr:rowOff>
    </xdr:from>
    <xdr:ext cx="405111" cy="259045"/>
    <xdr:sp macro="" textlink="">
      <xdr:nvSpPr>
        <xdr:cNvPr id="171" name="n_1aveValue【市民会館】&#10;有形固定資産減価償却率"/>
        <xdr:cNvSpPr txBox="1"/>
      </xdr:nvSpPr>
      <xdr:spPr>
        <a:xfrm>
          <a:off x="3582043"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2" name="テキスト ボックス 1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3" name="テキスト ボックス 1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4" name="テキスト ボックス 1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5" name="テキスト ボックス 1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6" name="テキスト ボックス 1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177" name="円/楕円 176"/>
        <xdr:cNvSpPr/>
      </xdr:nvSpPr>
      <xdr:spPr>
        <a:xfrm>
          <a:off x="4584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11447</xdr:rowOff>
    </xdr:from>
    <xdr:ext cx="405111" cy="259045"/>
    <xdr:sp macro="" textlink="">
      <xdr:nvSpPr>
        <xdr:cNvPr id="178" name="【市民会館】&#10;有形固定資産減価償却率該当値テキスト"/>
        <xdr:cNvSpPr txBox="1"/>
      </xdr:nvSpPr>
      <xdr:spPr>
        <a:xfrm>
          <a:off x="4724400"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6" name="正方形/長方形 1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7" name="テキスト ボックス 1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8" name="直線コネクタ 1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89" name="テキスト ボックス 18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190" name="直線コネクタ 1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1" name="テキスト ボックス 1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2" name="直線コネクタ 1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3" name="テキスト ボックス 1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4" name="直線コネクタ 1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5" name="テキスト ボックス 1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6" name="直線コネクタ 1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7" name="テキスト ボックス 1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8" name="直線コネクタ 1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9" name="テキスト ボックス 1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0" name="直線コネクタ 1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1" name="テキスト ボックス 2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03" name="直線コネクタ 202"/>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04"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05" name="直線コネクタ 204"/>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06"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07" name="直線コネクタ 206"/>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99077</xdr:rowOff>
    </xdr:from>
    <xdr:ext cx="469744" cy="259045"/>
    <xdr:sp macro="" textlink="">
      <xdr:nvSpPr>
        <xdr:cNvPr id="208" name="【市民会館】&#10;一人当たり面積平均値テキスト"/>
        <xdr:cNvSpPr txBox="1"/>
      </xdr:nvSpPr>
      <xdr:spPr>
        <a:xfrm>
          <a:off x="10566400" y="1827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09" name="フローチャート : 判断 208"/>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10" name="フローチャート : 判断 209"/>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39388</xdr:rowOff>
    </xdr:from>
    <xdr:ext cx="469744" cy="259045"/>
    <xdr:sp macro="" textlink="">
      <xdr:nvSpPr>
        <xdr:cNvPr id="211" name="n_1aveValue【市民会館】&#10;一人当たり面積"/>
        <xdr:cNvSpPr txBox="1"/>
      </xdr:nvSpPr>
      <xdr:spPr>
        <a:xfrm>
          <a:off x="9391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2" name="テキスト ボックス 2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3" name="テキスト ボックス 2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4" name="テキスト ボックス 2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5" name="テキスト ボックス 2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6" name="テキスト ボックス 2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144780</xdr:rowOff>
    </xdr:from>
    <xdr:to>
      <xdr:col>15</xdr:col>
      <xdr:colOff>231775</xdr:colOff>
      <xdr:row>103</xdr:row>
      <xdr:rowOff>74930</xdr:rowOff>
    </xdr:to>
    <xdr:sp macro="" textlink="">
      <xdr:nvSpPr>
        <xdr:cNvPr id="217" name="円/楕円 216"/>
        <xdr:cNvSpPr/>
      </xdr:nvSpPr>
      <xdr:spPr>
        <a:xfrm>
          <a:off x="104267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167657</xdr:rowOff>
    </xdr:from>
    <xdr:ext cx="469744" cy="259045"/>
    <xdr:sp macro="" textlink="">
      <xdr:nvSpPr>
        <xdr:cNvPr id="218" name="【市民会館】&#10;一人当たり面積該当値テキスト"/>
        <xdr:cNvSpPr txBox="1"/>
      </xdr:nvSpPr>
      <xdr:spPr>
        <a:xfrm>
          <a:off x="10566400"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0" name="正方形/長方形 2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1" name="テキスト ボックス 2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62" name="直線コネクタ 2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63" name="テキスト ボックス 2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4" name="直線コネクタ 2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5" name="テキスト ボックス 2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6" name="直線コネクタ 2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67" name="テキスト ボックス 2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68" name="直線コネクタ 2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69" name="テキスト ボックス 2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0" name="直線コネクタ 2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71" name="テキスト ボックス 2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2" name="直線コネクタ 2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3" name="テキスト ボックス 2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275" name="直線コネクタ 274"/>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276"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277" name="直線コネクタ 27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278"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279" name="直線コネクタ 278"/>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280"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281" name="フローチャート : 判断 280"/>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282" name="フローチャート : 判断 281"/>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15891</xdr:rowOff>
    </xdr:from>
    <xdr:ext cx="405111" cy="259045"/>
    <xdr:sp macro="" textlink="">
      <xdr:nvSpPr>
        <xdr:cNvPr id="283" name="n_1aveValue【消防施設】&#10;有形固定資産減価償却率"/>
        <xdr:cNvSpPr txBox="1"/>
      </xdr:nvSpPr>
      <xdr:spPr>
        <a:xfrm>
          <a:off x="15266043"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4" name="テキスト ボックス 2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5" name="テキスト ボックス 2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6" name="テキスト ボックス 2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7" name="テキスト ボックス 2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8" name="テキスト ボックス 2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59689</xdr:rowOff>
    </xdr:from>
    <xdr:to>
      <xdr:col>23</xdr:col>
      <xdr:colOff>568325</xdr:colOff>
      <xdr:row>78</xdr:row>
      <xdr:rowOff>161289</xdr:rowOff>
    </xdr:to>
    <xdr:sp macro="" textlink="">
      <xdr:nvSpPr>
        <xdr:cNvPr id="289" name="円/楕円 288"/>
        <xdr:cNvSpPr/>
      </xdr:nvSpPr>
      <xdr:spPr>
        <a:xfrm>
          <a:off x="16268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146066</xdr:rowOff>
    </xdr:from>
    <xdr:ext cx="405111" cy="259045"/>
    <xdr:sp macro="" textlink="">
      <xdr:nvSpPr>
        <xdr:cNvPr id="290" name="【消防施設】&#10;有形固定資産減価償却率該当値テキスト"/>
        <xdr:cNvSpPr txBox="1"/>
      </xdr:nvSpPr>
      <xdr:spPr>
        <a:xfrm>
          <a:off x="164084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1" name="正方形/長方形 2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2" name="正方形/長方形 2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3" name="正方形/長方形 2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4" name="正方形/長方形 2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5" name="正方形/長方形 2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6" name="正方形/長方形 2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7" name="正方形/長方形 2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8" name="正方形/長方形 2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9" name="テキスト ボックス 2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0" name="直線コネクタ 2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1" name="テキスト ボックス 30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02" name="直線コネクタ 30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03" name="テキスト ボックス 30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4" name="直線コネクタ 3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5" name="テキスト ボックス 3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06" name="直線コネクタ 30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07" name="テキスト ボックス 30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8" name="直線コネクタ 3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9" name="テキスト ボックス 3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72389</xdr:rowOff>
    </xdr:from>
    <xdr:to>
      <xdr:col>32</xdr:col>
      <xdr:colOff>186689</xdr:colOff>
      <xdr:row>85</xdr:row>
      <xdr:rowOff>89536</xdr:rowOff>
    </xdr:to>
    <xdr:cxnSp macro="">
      <xdr:nvCxnSpPr>
        <xdr:cNvPr id="311" name="直線コネクタ 310"/>
        <xdr:cNvCxnSpPr/>
      </xdr:nvCxnSpPr>
      <xdr:spPr>
        <a:xfrm flipV="1">
          <a:off x="22160864" y="13445489"/>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312" name="【消防施設】&#10;一人当たり面積最小値テキスト"/>
        <xdr:cNvSpPr txBox="1"/>
      </xdr:nvSpPr>
      <xdr:spPr>
        <a:xfrm>
          <a:off x="22250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85</xdr:row>
      <xdr:rowOff>89536</xdr:rowOff>
    </xdr:from>
    <xdr:to>
      <xdr:col>32</xdr:col>
      <xdr:colOff>276225</xdr:colOff>
      <xdr:row>85</xdr:row>
      <xdr:rowOff>89536</xdr:rowOff>
    </xdr:to>
    <xdr:cxnSp macro="">
      <xdr:nvCxnSpPr>
        <xdr:cNvPr id="313" name="直線コネクタ 312"/>
        <xdr:cNvCxnSpPr/>
      </xdr:nvCxnSpPr>
      <xdr:spPr>
        <a:xfrm>
          <a:off x="22072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19066</xdr:rowOff>
    </xdr:from>
    <xdr:ext cx="469744" cy="259045"/>
    <xdr:sp macro="" textlink="">
      <xdr:nvSpPr>
        <xdr:cNvPr id="314" name="【消防施設】&#10;一人当たり面積最大値テキスト"/>
        <xdr:cNvSpPr txBox="1"/>
      </xdr:nvSpPr>
      <xdr:spPr>
        <a:xfrm>
          <a:off x="22250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78</xdr:row>
      <xdr:rowOff>72389</xdr:rowOff>
    </xdr:from>
    <xdr:to>
      <xdr:col>32</xdr:col>
      <xdr:colOff>276225</xdr:colOff>
      <xdr:row>78</xdr:row>
      <xdr:rowOff>72389</xdr:rowOff>
    </xdr:to>
    <xdr:cxnSp macro="">
      <xdr:nvCxnSpPr>
        <xdr:cNvPr id="315" name="直線コネクタ 314"/>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78757</xdr:rowOff>
    </xdr:from>
    <xdr:ext cx="469744" cy="259045"/>
    <xdr:sp macro="" textlink="">
      <xdr:nvSpPr>
        <xdr:cNvPr id="316" name="【消防施設】&#10;一人当たり面積平均値テキスト"/>
        <xdr:cNvSpPr txBox="1"/>
      </xdr:nvSpPr>
      <xdr:spPr>
        <a:xfrm>
          <a:off x="222504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55880</xdr:rowOff>
    </xdr:from>
    <xdr:to>
      <xdr:col>32</xdr:col>
      <xdr:colOff>238125</xdr:colOff>
      <xdr:row>83</xdr:row>
      <xdr:rowOff>157480</xdr:rowOff>
    </xdr:to>
    <xdr:sp macro="" textlink="">
      <xdr:nvSpPr>
        <xdr:cNvPr id="317" name="フローチャート : 判断 316"/>
        <xdr:cNvSpPr/>
      </xdr:nvSpPr>
      <xdr:spPr>
        <a:xfrm>
          <a:off x="22110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318" name="フローチャート : 判断 31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319"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0" name="テキスト ボックス 3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1" name="テキスト ボックス 3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2" name="テキスト ボックス 3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3" name="テキスト ボックス 3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4" name="テキスト ボックス 3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113030</xdr:rowOff>
    </xdr:from>
    <xdr:to>
      <xdr:col>32</xdr:col>
      <xdr:colOff>238125</xdr:colOff>
      <xdr:row>85</xdr:row>
      <xdr:rowOff>43180</xdr:rowOff>
    </xdr:to>
    <xdr:sp macro="" textlink="">
      <xdr:nvSpPr>
        <xdr:cNvPr id="325" name="円/楕円 324"/>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27957</xdr:rowOff>
    </xdr:from>
    <xdr:ext cx="469744" cy="259045"/>
    <xdr:sp macro="" textlink="">
      <xdr:nvSpPr>
        <xdr:cNvPr id="326" name="【消防施設】&#10;一人当たり面積該当値テキスト"/>
        <xdr:cNvSpPr txBox="1"/>
      </xdr:nvSpPr>
      <xdr:spPr>
        <a:xfrm>
          <a:off x="222504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7" name="正方形/長方形 3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8" name="正方形/長方形 3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9" name="正方形/長方形 3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0" name="正方形/長方形 3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1" name="正方形/長方形 3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2" name="正方形/長方形 3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3" name="正方形/長方形 3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4" name="正方形/長方形 3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5" name="テキスト ボックス 3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6" name="直線コネクタ 3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7" name="テキスト ボックス 3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8" name="直線コネクタ 3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9" name="テキスト ボックス 3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0" name="直線コネクタ 3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1" name="テキスト ボックス 3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2" name="直線コネクタ 3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3" name="テキスト ボックス 3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4" name="直線コネクタ 3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5" name="テキスト ボックス 3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6" name="直線コネクタ 3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7" name="テキスト ボックス 34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8" name="直線コネクタ 3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9" name="テキスト ボックス 3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51" name="直線コネクタ 35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5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53" name="直線コネクタ 35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5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55" name="直線コネクタ 35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56"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57" name="フローチャート : 判断 35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58" name="フローチャート : 判断 357"/>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359"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0" name="テキスト ボックス 3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1" name="テキスト ボックス 3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2" name="テキスト ボックス 3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3" name="テキスト ボックス 3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4" name="テキスト ボックス 3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6350</xdr:rowOff>
    </xdr:from>
    <xdr:to>
      <xdr:col>23</xdr:col>
      <xdr:colOff>568325</xdr:colOff>
      <xdr:row>101</xdr:row>
      <xdr:rowOff>107950</xdr:rowOff>
    </xdr:to>
    <xdr:sp macro="" textlink="">
      <xdr:nvSpPr>
        <xdr:cNvPr id="365" name="円/楕円 364"/>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130827</xdr:rowOff>
    </xdr:from>
    <xdr:ext cx="405111" cy="259045"/>
    <xdr:sp macro="" textlink="">
      <xdr:nvSpPr>
        <xdr:cNvPr id="366" name="【庁舎】&#10;有形固定資産減価償却率該当値テキスト"/>
        <xdr:cNvSpPr txBox="1"/>
      </xdr:nvSpPr>
      <xdr:spPr>
        <a:xfrm>
          <a:off x="164084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7" name="正方形/長方形 3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8" name="正方形/長方形 3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9" name="正方形/長方形 3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0" name="正方形/長方形 3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1" name="正方形/長方形 3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2" name="正方形/長方形 3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3" name="正方形/長方形 3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4" name="正方形/長方形 3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5" name="テキスト ボックス 3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6" name="直線コネクタ 3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77" name="直線コネクタ 3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78" name="テキスト ボックス 3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79" name="直線コネクタ 3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0" name="テキスト ボックス 3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1" name="直線コネクタ 3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2" name="テキスト ボックス 3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3" name="直線コネクタ 3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4" name="テキスト ボックス 3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5" name="直線コネクタ 3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6" name="テキスト ボックス 3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88" name="直線コネクタ 38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8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90" name="直線コネクタ 38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9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92" name="直線コネクタ 39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149319</xdr:rowOff>
    </xdr:from>
    <xdr:ext cx="469744" cy="259045"/>
    <xdr:sp macro="" textlink="">
      <xdr:nvSpPr>
        <xdr:cNvPr id="393" name="【庁舎】&#10;一人当たり面積平均値テキスト"/>
        <xdr:cNvSpPr txBox="1"/>
      </xdr:nvSpPr>
      <xdr:spPr>
        <a:xfrm>
          <a:off x="22250400" y="18151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94" name="フローチャート : 判断 39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95" name="フローチャート : 判断 394"/>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396"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7" name="テキスト ボックス 3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8" name="テキスト ボックス 3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9" name="テキスト ボックス 3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0" name="テキスト ボックス 3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1" name="テキスト ボックス 4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133756</xdr:rowOff>
    </xdr:from>
    <xdr:to>
      <xdr:col>32</xdr:col>
      <xdr:colOff>238125</xdr:colOff>
      <xdr:row>107</xdr:row>
      <xdr:rowOff>63906</xdr:rowOff>
    </xdr:to>
    <xdr:sp macro="" textlink="">
      <xdr:nvSpPr>
        <xdr:cNvPr id="402" name="円/楕円 401"/>
        <xdr:cNvSpPr/>
      </xdr:nvSpPr>
      <xdr:spPr>
        <a:xfrm>
          <a:off x="221107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112183</xdr:rowOff>
    </xdr:from>
    <xdr:ext cx="469744" cy="259045"/>
    <xdr:sp macro="" textlink="">
      <xdr:nvSpPr>
        <xdr:cNvPr id="403" name="【庁舎】&#10;一人当たり面積該当値テキスト"/>
        <xdr:cNvSpPr txBox="1"/>
      </xdr:nvSpPr>
      <xdr:spPr>
        <a:xfrm>
          <a:off x="22250400" y="182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4" name="正方形/長方形 4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5" name="正方形/長方形 4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6" name="テキスト ボックス 4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消防施設の有形固定資産減価償却率は</a:t>
          </a:r>
          <a:r>
            <a:rPr kumimoji="1" lang="en-US" altLang="ja-JP" sz="1100">
              <a:solidFill>
                <a:schemeClr val="dk1"/>
              </a:solidFill>
              <a:effectLst/>
              <a:latin typeface="+mn-lt"/>
              <a:ea typeface="+mn-ea"/>
              <a:cs typeface="+mn-cs"/>
            </a:rPr>
            <a:t>92.2</a:t>
          </a:r>
          <a:r>
            <a:rPr kumimoji="1" lang="ja-JP" altLang="ja-JP" sz="1100">
              <a:solidFill>
                <a:schemeClr val="dk1"/>
              </a:solidFill>
              <a:effectLst/>
              <a:latin typeface="+mn-lt"/>
              <a:ea typeface="+mn-ea"/>
              <a:cs typeface="+mn-cs"/>
            </a:rPr>
            <a:t>％、庁舎が</a:t>
          </a:r>
          <a:r>
            <a:rPr kumimoji="1" lang="en-US" altLang="ja-JP" sz="1100">
              <a:solidFill>
                <a:schemeClr val="dk1"/>
              </a:solidFill>
              <a:effectLst/>
              <a:latin typeface="+mn-lt"/>
              <a:ea typeface="+mn-ea"/>
              <a:cs typeface="+mn-cs"/>
            </a:rPr>
            <a:t>88.0</a:t>
          </a:r>
          <a:r>
            <a:rPr kumimoji="1" lang="ja-JP" altLang="ja-JP" sz="1100">
              <a:solidFill>
                <a:schemeClr val="dk1"/>
              </a:solidFill>
              <a:effectLst/>
              <a:latin typeface="+mn-lt"/>
              <a:ea typeface="+mn-ea"/>
              <a:cs typeface="+mn-cs"/>
            </a:rPr>
            <a:t>％と類似団体と比較して高い水準となっている。両施設とも建設から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年が経過していることから、計画的な点検や改修等により、消防施設については長寿命化等を進め、庁舎については防災拠点としての機能を維持するよう努めていく。</a:t>
          </a:r>
          <a:endParaRPr lang="ja-JP" altLang="ja-JP" sz="1400">
            <a:effectLst/>
          </a:endParaRPr>
        </a:p>
        <a:p>
          <a:r>
            <a:rPr kumimoji="1" lang="ja-JP" altLang="ja-JP" sz="1100">
              <a:solidFill>
                <a:schemeClr val="dk1"/>
              </a:solidFill>
              <a:effectLst/>
              <a:latin typeface="+mn-lt"/>
              <a:ea typeface="+mn-ea"/>
              <a:cs typeface="+mn-cs"/>
            </a:rPr>
            <a:t>福祉施設については、有形固定資産減価償却率が類似団体と比較して</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ﾎﾟｲﾝﾄ低い水準となっているが、建設から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年経過している特別養護老人ホーム杉風荘を平成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月に民間へ無償譲渡したため、今後の償却率はさらに低下する見込みである。</a:t>
          </a:r>
          <a:endParaRPr lang="ja-JP" altLang="ja-JP" sz="1400">
            <a:effectLst/>
          </a:endParaRPr>
        </a:p>
        <a:p>
          <a:r>
            <a:rPr kumimoji="1" lang="ja-JP" altLang="ja-JP" sz="1100">
              <a:solidFill>
                <a:schemeClr val="dk1"/>
              </a:solidFill>
              <a:effectLst/>
              <a:latin typeface="+mn-lt"/>
              <a:ea typeface="+mn-ea"/>
              <a:cs typeface="+mn-cs"/>
            </a:rPr>
            <a:t>市民会館にあたる開発センターは庁舎と一体となっていることから老朽化が進んでいる一方、生涯学習センターは築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年で耐用年数のちょうど半分を経過したところであり、両施設併せて有形固定資産減価償却率は</a:t>
          </a:r>
          <a:r>
            <a:rPr kumimoji="1" lang="en-US" altLang="ja-JP" sz="1100">
              <a:solidFill>
                <a:schemeClr val="dk1"/>
              </a:solidFill>
              <a:effectLst/>
              <a:latin typeface="+mn-lt"/>
              <a:ea typeface="+mn-ea"/>
              <a:cs typeface="+mn-cs"/>
            </a:rPr>
            <a:t>48.6%</a:t>
          </a:r>
          <a:r>
            <a:rPr kumimoji="1" lang="ja-JP" altLang="ja-JP" sz="1100">
              <a:solidFill>
                <a:schemeClr val="dk1"/>
              </a:solidFill>
              <a:effectLst/>
              <a:latin typeface="+mn-lt"/>
              <a:ea typeface="+mn-ea"/>
              <a:cs typeface="+mn-cs"/>
            </a:rPr>
            <a:t>と類似団体並みとなっている。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2504316</v>
      </c>
      <c r="BO4" s="411"/>
      <c r="BP4" s="411"/>
      <c r="BQ4" s="411"/>
      <c r="BR4" s="411"/>
      <c r="BS4" s="411"/>
      <c r="BT4" s="411"/>
      <c r="BU4" s="412"/>
      <c r="BV4" s="410">
        <v>2582343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6.6</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2385327</v>
      </c>
      <c r="BO5" s="416"/>
      <c r="BP5" s="416"/>
      <c r="BQ5" s="416"/>
      <c r="BR5" s="416"/>
      <c r="BS5" s="416"/>
      <c r="BT5" s="416"/>
      <c r="BU5" s="417"/>
      <c r="BV5" s="415">
        <v>2481904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81.400000000000006</v>
      </c>
      <c r="CU5" s="386"/>
      <c r="CV5" s="386"/>
      <c r="CW5" s="386"/>
      <c r="CX5" s="386"/>
      <c r="CY5" s="386"/>
      <c r="CZ5" s="386"/>
      <c r="DA5" s="387"/>
      <c r="DB5" s="385">
        <v>79.8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118989</v>
      </c>
      <c r="BO6" s="416"/>
      <c r="BP6" s="416"/>
      <c r="BQ6" s="416"/>
      <c r="BR6" s="416"/>
      <c r="BS6" s="416"/>
      <c r="BT6" s="416"/>
      <c r="BU6" s="417"/>
      <c r="BV6" s="415">
        <v>100439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84.5</v>
      </c>
      <c r="CU6" s="562"/>
      <c r="CV6" s="562"/>
      <c r="CW6" s="562"/>
      <c r="CX6" s="562"/>
      <c r="CY6" s="562"/>
      <c r="CZ6" s="562"/>
      <c r="DA6" s="563"/>
      <c r="DB6" s="561">
        <v>83.7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1679</v>
      </c>
      <c r="BO7" s="416"/>
      <c r="BP7" s="416"/>
      <c r="BQ7" s="416"/>
      <c r="BR7" s="416"/>
      <c r="BS7" s="416"/>
      <c r="BT7" s="416"/>
      <c r="BU7" s="417"/>
      <c r="BV7" s="415">
        <v>16045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1770897</v>
      </c>
      <c r="CU7" s="416"/>
      <c r="CV7" s="416"/>
      <c r="CW7" s="416"/>
      <c r="CX7" s="416"/>
      <c r="CY7" s="416"/>
      <c r="CZ7" s="416"/>
      <c r="DA7" s="417"/>
      <c r="DB7" s="415">
        <v>1807026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117310</v>
      </c>
      <c r="BO8" s="416"/>
      <c r="BP8" s="416"/>
      <c r="BQ8" s="416"/>
      <c r="BR8" s="416"/>
      <c r="BS8" s="416"/>
      <c r="BT8" s="416"/>
      <c r="BU8" s="417"/>
      <c r="BV8" s="415">
        <v>84394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0.11</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2381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32916</v>
      </c>
      <c r="BO9" s="416"/>
      <c r="BP9" s="416"/>
      <c r="BQ9" s="416"/>
      <c r="BR9" s="416"/>
      <c r="BS9" s="416"/>
      <c r="BT9" s="416"/>
      <c r="BU9" s="417"/>
      <c r="BV9" s="415">
        <v>-1686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2727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275140</v>
      </c>
      <c r="BO10" s="416"/>
      <c r="BP10" s="416"/>
      <c r="BQ10" s="416"/>
      <c r="BR10" s="416"/>
      <c r="BS10" s="416"/>
      <c r="BT10" s="416"/>
      <c r="BU10" s="417"/>
      <c r="BV10" s="415">
        <v>358996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2444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2423</v>
      </c>
      <c r="S13" s="517"/>
      <c r="T13" s="517"/>
      <c r="U13" s="517"/>
      <c r="V13" s="518"/>
      <c r="W13" s="504" t="s">
        <v>125</v>
      </c>
      <c r="X13" s="428"/>
      <c r="Y13" s="428"/>
      <c r="Z13" s="428"/>
      <c r="AA13" s="428"/>
      <c r="AB13" s="429"/>
      <c r="AC13" s="391">
        <v>152</v>
      </c>
      <c r="AD13" s="392"/>
      <c r="AE13" s="392"/>
      <c r="AF13" s="392"/>
      <c r="AG13" s="393"/>
      <c r="AH13" s="391">
        <v>176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308056</v>
      </c>
      <c r="BO13" s="416"/>
      <c r="BP13" s="416"/>
      <c r="BQ13" s="416"/>
      <c r="BR13" s="416"/>
      <c r="BS13" s="416"/>
      <c r="BT13" s="416"/>
      <c r="BU13" s="417"/>
      <c r="BV13" s="415">
        <v>357310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2520</v>
      </c>
      <c r="S14" s="517"/>
      <c r="T14" s="517"/>
      <c r="U14" s="517"/>
      <c r="V14" s="518"/>
      <c r="W14" s="519"/>
      <c r="X14" s="431"/>
      <c r="Y14" s="431"/>
      <c r="Z14" s="431"/>
      <c r="AA14" s="431"/>
      <c r="AB14" s="432"/>
      <c r="AC14" s="509">
        <v>15.8</v>
      </c>
      <c r="AD14" s="510"/>
      <c r="AE14" s="510"/>
      <c r="AF14" s="510"/>
      <c r="AG14" s="511"/>
      <c r="AH14" s="509">
        <v>16.600000000000001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2498</v>
      </c>
      <c r="S15" s="517"/>
      <c r="T15" s="517"/>
      <c r="U15" s="517"/>
      <c r="V15" s="518"/>
      <c r="W15" s="504" t="s">
        <v>132</v>
      </c>
      <c r="X15" s="428"/>
      <c r="Y15" s="428"/>
      <c r="Z15" s="428"/>
      <c r="AA15" s="428"/>
      <c r="AB15" s="429"/>
      <c r="AC15" s="391">
        <v>272</v>
      </c>
      <c r="AD15" s="392"/>
      <c r="AE15" s="392"/>
      <c r="AF15" s="392"/>
      <c r="AG15" s="393"/>
      <c r="AH15" s="391">
        <v>290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196799</v>
      </c>
      <c r="BO15" s="411"/>
      <c r="BP15" s="411"/>
      <c r="BQ15" s="411"/>
      <c r="BR15" s="411"/>
      <c r="BS15" s="411"/>
      <c r="BT15" s="411"/>
      <c r="BU15" s="412"/>
      <c r="BV15" s="410">
        <v>190399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28.4</v>
      </c>
      <c r="AD16" s="510"/>
      <c r="AE16" s="510"/>
      <c r="AF16" s="510"/>
      <c r="AG16" s="511"/>
      <c r="AH16" s="509">
        <v>27.4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1662520</v>
      </c>
      <c r="BO16" s="416"/>
      <c r="BP16" s="416"/>
      <c r="BQ16" s="416"/>
      <c r="BR16" s="416"/>
      <c r="BS16" s="416"/>
      <c r="BT16" s="416"/>
      <c r="BU16" s="417"/>
      <c r="BV16" s="415">
        <v>1678592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535</v>
      </c>
      <c r="AD17" s="392"/>
      <c r="AE17" s="392"/>
      <c r="AF17" s="392"/>
      <c r="AG17" s="393"/>
      <c r="AH17" s="391">
        <v>593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242524</v>
      </c>
      <c r="BO17" s="416"/>
      <c r="BP17" s="416"/>
      <c r="BQ17" s="416"/>
      <c r="BR17" s="416"/>
      <c r="BS17" s="416"/>
      <c r="BT17" s="416"/>
      <c r="BU17" s="417"/>
      <c r="BV17" s="415">
        <v>233528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256.72000000000003</v>
      </c>
      <c r="M18" s="480"/>
      <c r="N18" s="480"/>
      <c r="O18" s="480"/>
      <c r="P18" s="480"/>
      <c r="Q18" s="480"/>
      <c r="R18" s="481"/>
      <c r="S18" s="481"/>
      <c r="T18" s="481"/>
      <c r="U18" s="481"/>
      <c r="V18" s="482"/>
      <c r="W18" s="496"/>
      <c r="X18" s="497"/>
      <c r="Y18" s="497"/>
      <c r="Z18" s="497"/>
      <c r="AA18" s="497"/>
      <c r="AB18" s="505"/>
      <c r="AC18" s="379">
        <v>55.8</v>
      </c>
      <c r="AD18" s="380"/>
      <c r="AE18" s="380"/>
      <c r="AF18" s="380"/>
      <c r="AG18" s="483"/>
      <c r="AH18" s="379">
        <v>56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1442059</v>
      </c>
      <c r="BO18" s="416"/>
      <c r="BP18" s="416"/>
      <c r="BQ18" s="416"/>
      <c r="BR18" s="416"/>
      <c r="BS18" s="416"/>
      <c r="BT18" s="416"/>
      <c r="BU18" s="417"/>
      <c r="BV18" s="415">
        <v>1446798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2031699</v>
      </c>
      <c r="BO19" s="416"/>
      <c r="BP19" s="416"/>
      <c r="BQ19" s="416"/>
      <c r="BR19" s="416"/>
      <c r="BS19" s="416"/>
      <c r="BT19" s="416"/>
      <c r="BU19" s="417"/>
      <c r="BV19" s="415">
        <v>2066177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2389352</v>
      </c>
      <c r="BO23" s="416"/>
      <c r="BP23" s="416"/>
      <c r="BQ23" s="416"/>
      <c r="BR23" s="416"/>
      <c r="BS23" s="416"/>
      <c r="BT23" s="416"/>
      <c r="BU23" s="417"/>
      <c r="BV23" s="415">
        <v>2414114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6490</v>
      </c>
      <c r="R24" s="392"/>
      <c r="S24" s="392"/>
      <c r="T24" s="392"/>
      <c r="U24" s="392"/>
      <c r="V24" s="393"/>
      <c r="W24" s="457"/>
      <c r="X24" s="448"/>
      <c r="Y24" s="449"/>
      <c r="Z24" s="388" t="s">
        <v>155</v>
      </c>
      <c r="AA24" s="389"/>
      <c r="AB24" s="389"/>
      <c r="AC24" s="389"/>
      <c r="AD24" s="389"/>
      <c r="AE24" s="389"/>
      <c r="AF24" s="389"/>
      <c r="AG24" s="390"/>
      <c r="AH24" s="391">
        <v>55</v>
      </c>
      <c r="AI24" s="392"/>
      <c r="AJ24" s="392"/>
      <c r="AK24" s="392"/>
      <c r="AL24" s="393"/>
      <c r="AM24" s="391">
        <v>159555</v>
      </c>
      <c r="AN24" s="392"/>
      <c r="AO24" s="392"/>
      <c r="AP24" s="392"/>
      <c r="AQ24" s="392"/>
      <c r="AR24" s="393"/>
      <c r="AS24" s="391">
        <v>2901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1160844</v>
      </c>
      <c r="BO24" s="416"/>
      <c r="BP24" s="416"/>
      <c r="BQ24" s="416"/>
      <c r="BR24" s="416"/>
      <c r="BS24" s="416"/>
      <c r="BT24" s="416"/>
      <c r="BU24" s="417"/>
      <c r="BV24" s="415">
        <v>1158672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5440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245390</v>
      </c>
      <c r="BO25" s="411"/>
      <c r="BP25" s="411"/>
      <c r="BQ25" s="411"/>
      <c r="BR25" s="411"/>
      <c r="BS25" s="411"/>
      <c r="BT25" s="411"/>
      <c r="BU25" s="412"/>
      <c r="BV25" s="410">
        <v>235695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5000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8838</v>
      </c>
      <c r="AN26" s="392"/>
      <c r="AO26" s="392"/>
      <c r="AP26" s="392"/>
      <c r="AQ26" s="392"/>
      <c r="AR26" s="393"/>
      <c r="AS26" s="391">
        <v>2946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2520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2250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2832919</v>
      </c>
      <c r="BO28" s="411"/>
      <c r="BP28" s="411"/>
      <c r="BQ28" s="411"/>
      <c r="BR28" s="411"/>
      <c r="BS28" s="411"/>
      <c r="BT28" s="411"/>
      <c r="BU28" s="412"/>
      <c r="BV28" s="410">
        <v>2557779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6</v>
      </c>
      <c r="M29" s="392"/>
      <c r="N29" s="392"/>
      <c r="O29" s="392"/>
      <c r="P29" s="393"/>
      <c r="Q29" s="391">
        <v>2140</v>
      </c>
      <c r="R29" s="392"/>
      <c r="S29" s="392"/>
      <c r="T29" s="392"/>
      <c r="U29" s="392"/>
      <c r="V29" s="393"/>
      <c r="W29" s="458"/>
      <c r="X29" s="459"/>
      <c r="Y29" s="460"/>
      <c r="Z29" s="388" t="s">
        <v>171</v>
      </c>
      <c r="AA29" s="389"/>
      <c r="AB29" s="389"/>
      <c r="AC29" s="389"/>
      <c r="AD29" s="389"/>
      <c r="AE29" s="389"/>
      <c r="AF29" s="389"/>
      <c r="AG29" s="390"/>
      <c r="AH29" s="391">
        <v>55</v>
      </c>
      <c r="AI29" s="392"/>
      <c r="AJ29" s="392"/>
      <c r="AK29" s="392"/>
      <c r="AL29" s="393"/>
      <c r="AM29" s="391">
        <v>159555</v>
      </c>
      <c r="AN29" s="392"/>
      <c r="AO29" s="392"/>
      <c r="AP29" s="392"/>
      <c r="AQ29" s="392"/>
      <c r="AR29" s="393"/>
      <c r="AS29" s="391">
        <v>2901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354833</v>
      </c>
      <c r="BO29" s="416"/>
      <c r="BP29" s="416"/>
      <c r="BQ29" s="416"/>
      <c r="BR29" s="416"/>
      <c r="BS29" s="416"/>
      <c r="BT29" s="416"/>
      <c r="BU29" s="417"/>
      <c r="BV29" s="415">
        <v>354760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377002</v>
      </c>
      <c r="BO30" s="419"/>
      <c r="BP30" s="419"/>
      <c r="BQ30" s="419"/>
      <c r="BR30" s="419"/>
      <c r="BS30" s="419"/>
      <c r="BT30" s="419"/>
      <c r="BU30" s="420"/>
      <c r="BV30" s="418">
        <v>376739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北秋田市上小阿仁村生活環境施設組合（一般会計）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かみこあに観光物産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簡易水道事業特別会計（小規模水道分）</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国民健康保険診療施設勘定特別会計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北秋田市周辺衛生施設組合（一般会計）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特別養護施設特別会計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秋田県市町村総合事務組合（一般会計）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秋田県市町村総合事務組合（交通災害共済事業等特別会計）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秋田県市町村会館管理組合（一般会計）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秋田県後期高齢者医療広域連合（一般会計）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秋田県後期高齢者医療広域連合（後期高齢者医療特別会計）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秋田県町村電算システム共同事業組合（一般会計）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175247</v>
      </c>
      <c r="S5" s="671"/>
      <c r="T5" s="671"/>
      <c r="U5" s="671"/>
      <c r="V5" s="671"/>
      <c r="W5" s="671"/>
      <c r="X5" s="671"/>
      <c r="Y5" s="718"/>
      <c r="Z5" s="731">
        <v>7</v>
      </c>
      <c r="AA5" s="731"/>
      <c r="AB5" s="731"/>
      <c r="AC5" s="731"/>
      <c r="AD5" s="732">
        <v>175247</v>
      </c>
      <c r="AE5" s="732"/>
      <c r="AF5" s="732"/>
      <c r="AG5" s="732"/>
      <c r="AH5" s="732"/>
      <c r="AI5" s="732"/>
      <c r="AJ5" s="732"/>
      <c r="AK5" s="732"/>
      <c r="AL5" s="719">
        <v>10.3</v>
      </c>
      <c r="AM5" s="688"/>
      <c r="AN5" s="688"/>
      <c r="AO5" s="720"/>
      <c r="AP5" s="707" t="s">
        <v>210</v>
      </c>
      <c r="AQ5" s="708"/>
      <c r="AR5" s="708"/>
      <c r="AS5" s="708"/>
      <c r="AT5" s="708"/>
      <c r="AU5" s="708"/>
      <c r="AV5" s="708"/>
      <c r="AW5" s="708"/>
      <c r="AX5" s="708"/>
      <c r="AY5" s="708"/>
      <c r="AZ5" s="708"/>
      <c r="BA5" s="708"/>
      <c r="BB5" s="708"/>
      <c r="BC5" s="708"/>
      <c r="BD5" s="708"/>
      <c r="BE5" s="708"/>
      <c r="BF5" s="709"/>
      <c r="BG5" s="620">
        <v>175247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22365</v>
      </c>
      <c r="S6" s="621"/>
      <c r="T6" s="621"/>
      <c r="U6" s="621"/>
      <c r="V6" s="621"/>
      <c r="W6" s="621"/>
      <c r="X6" s="621"/>
      <c r="Y6" s="622"/>
      <c r="Z6" s="673">
        <v>0.9</v>
      </c>
      <c r="AA6" s="673"/>
      <c r="AB6" s="673"/>
      <c r="AC6" s="673"/>
      <c r="AD6" s="674">
        <v>22365</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175247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49139</v>
      </c>
      <c r="CS6" s="621"/>
      <c r="CT6" s="621"/>
      <c r="CU6" s="621"/>
      <c r="CV6" s="621"/>
      <c r="CW6" s="621"/>
      <c r="CX6" s="621"/>
      <c r="CY6" s="622"/>
      <c r="CZ6" s="673">
        <v>2.1</v>
      </c>
      <c r="DA6" s="673"/>
      <c r="DB6" s="673"/>
      <c r="DC6" s="673"/>
      <c r="DD6" s="626" t="s">
        <v>211</v>
      </c>
      <c r="DE6" s="621"/>
      <c r="DF6" s="621"/>
      <c r="DG6" s="621"/>
      <c r="DH6" s="621"/>
      <c r="DI6" s="621"/>
      <c r="DJ6" s="621"/>
      <c r="DK6" s="621"/>
      <c r="DL6" s="621"/>
      <c r="DM6" s="621"/>
      <c r="DN6" s="621"/>
      <c r="DO6" s="621"/>
      <c r="DP6" s="622"/>
      <c r="DQ6" s="626">
        <v>49133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225</v>
      </c>
      <c r="S7" s="621"/>
      <c r="T7" s="621"/>
      <c r="U7" s="621"/>
      <c r="V7" s="621"/>
      <c r="W7" s="621"/>
      <c r="X7" s="621"/>
      <c r="Y7" s="622"/>
      <c r="Z7" s="673">
        <v>0</v>
      </c>
      <c r="AA7" s="673"/>
      <c r="AB7" s="673"/>
      <c r="AC7" s="673"/>
      <c r="AD7" s="674">
        <v>225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57268</v>
      </c>
      <c r="BH7" s="621"/>
      <c r="BI7" s="621"/>
      <c r="BJ7" s="621"/>
      <c r="BK7" s="621"/>
      <c r="BL7" s="621"/>
      <c r="BM7" s="621"/>
      <c r="BN7" s="622"/>
      <c r="BO7" s="673">
        <v>32.700000000000003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731259</v>
      </c>
      <c r="CS7" s="621"/>
      <c r="CT7" s="621"/>
      <c r="CU7" s="621"/>
      <c r="CV7" s="621"/>
      <c r="CW7" s="621"/>
      <c r="CX7" s="621"/>
      <c r="CY7" s="622"/>
      <c r="CZ7" s="673">
        <v>30.7</v>
      </c>
      <c r="DA7" s="673"/>
      <c r="DB7" s="673"/>
      <c r="DC7" s="673"/>
      <c r="DD7" s="626">
        <v>89209</v>
      </c>
      <c r="DE7" s="621"/>
      <c r="DF7" s="621"/>
      <c r="DG7" s="621"/>
      <c r="DH7" s="621"/>
      <c r="DI7" s="621"/>
      <c r="DJ7" s="621"/>
      <c r="DK7" s="621"/>
      <c r="DL7" s="621"/>
      <c r="DM7" s="621"/>
      <c r="DN7" s="621"/>
      <c r="DO7" s="621"/>
      <c r="DP7" s="622"/>
      <c r="DQ7" s="626">
        <v>617536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278</v>
      </c>
      <c r="S8" s="621"/>
      <c r="T8" s="621"/>
      <c r="U8" s="621"/>
      <c r="V8" s="621"/>
      <c r="W8" s="621"/>
      <c r="X8" s="621"/>
      <c r="Y8" s="622"/>
      <c r="Z8" s="673">
        <v>0</v>
      </c>
      <c r="AA8" s="673"/>
      <c r="AB8" s="673"/>
      <c r="AC8" s="673"/>
      <c r="AD8" s="674">
        <v>278</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3596</v>
      </c>
      <c r="BH8" s="621"/>
      <c r="BI8" s="621"/>
      <c r="BJ8" s="621"/>
      <c r="BK8" s="621"/>
      <c r="BL8" s="621"/>
      <c r="BM8" s="621"/>
      <c r="BN8" s="622"/>
      <c r="BO8" s="673">
        <v>2.1</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428461</v>
      </c>
      <c r="CS8" s="621"/>
      <c r="CT8" s="621"/>
      <c r="CU8" s="621"/>
      <c r="CV8" s="621"/>
      <c r="CW8" s="621"/>
      <c r="CX8" s="621"/>
      <c r="CY8" s="622"/>
      <c r="CZ8" s="673">
        <v>18</v>
      </c>
      <c r="DA8" s="673"/>
      <c r="DB8" s="673"/>
      <c r="DC8" s="673"/>
      <c r="DD8" s="626">
        <v>4988</v>
      </c>
      <c r="DE8" s="621"/>
      <c r="DF8" s="621"/>
      <c r="DG8" s="621"/>
      <c r="DH8" s="621"/>
      <c r="DI8" s="621"/>
      <c r="DJ8" s="621"/>
      <c r="DK8" s="621"/>
      <c r="DL8" s="621"/>
      <c r="DM8" s="621"/>
      <c r="DN8" s="621"/>
      <c r="DO8" s="621"/>
      <c r="DP8" s="622"/>
      <c r="DQ8" s="626">
        <v>275634</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147</v>
      </c>
      <c r="S9" s="621"/>
      <c r="T9" s="621"/>
      <c r="U9" s="621"/>
      <c r="V9" s="621"/>
      <c r="W9" s="621"/>
      <c r="X9" s="621"/>
      <c r="Y9" s="622"/>
      <c r="Z9" s="673">
        <v>0</v>
      </c>
      <c r="AA9" s="673"/>
      <c r="AB9" s="673"/>
      <c r="AC9" s="673"/>
      <c r="AD9" s="674">
        <v>147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51058</v>
      </c>
      <c r="BH9" s="621"/>
      <c r="BI9" s="621"/>
      <c r="BJ9" s="621"/>
      <c r="BK9" s="621"/>
      <c r="BL9" s="621"/>
      <c r="BM9" s="621"/>
      <c r="BN9" s="622"/>
      <c r="BO9" s="673">
        <v>29.1</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200410</v>
      </c>
      <c r="CS9" s="621"/>
      <c r="CT9" s="621"/>
      <c r="CU9" s="621"/>
      <c r="CV9" s="621"/>
      <c r="CW9" s="621"/>
      <c r="CX9" s="621"/>
      <c r="CY9" s="622"/>
      <c r="CZ9" s="673">
        <v>8.4</v>
      </c>
      <c r="DA9" s="673"/>
      <c r="DB9" s="673"/>
      <c r="DC9" s="673"/>
      <c r="DD9" s="626">
        <v>15901</v>
      </c>
      <c r="DE9" s="621"/>
      <c r="DF9" s="621"/>
      <c r="DG9" s="621"/>
      <c r="DH9" s="621"/>
      <c r="DI9" s="621"/>
      <c r="DJ9" s="621"/>
      <c r="DK9" s="621"/>
      <c r="DL9" s="621"/>
      <c r="DM9" s="621"/>
      <c r="DN9" s="621"/>
      <c r="DO9" s="621"/>
      <c r="DP9" s="622"/>
      <c r="DQ9" s="626">
        <v>182901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40686</v>
      </c>
      <c r="S10" s="621"/>
      <c r="T10" s="621"/>
      <c r="U10" s="621"/>
      <c r="V10" s="621"/>
      <c r="W10" s="621"/>
      <c r="X10" s="621"/>
      <c r="Y10" s="622"/>
      <c r="Z10" s="673">
        <v>1.6</v>
      </c>
      <c r="AA10" s="673"/>
      <c r="AB10" s="673"/>
      <c r="AC10" s="673"/>
      <c r="AD10" s="674">
        <v>40686</v>
      </c>
      <c r="AE10" s="674"/>
      <c r="AF10" s="674"/>
      <c r="AG10" s="674"/>
      <c r="AH10" s="674"/>
      <c r="AI10" s="674"/>
      <c r="AJ10" s="674"/>
      <c r="AK10" s="674"/>
      <c r="AL10" s="643">
        <v>2.4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2430</v>
      </c>
      <c r="BH10" s="621"/>
      <c r="BI10" s="621"/>
      <c r="BJ10" s="621"/>
      <c r="BK10" s="621"/>
      <c r="BL10" s="621"/>
      <c r="BM10" s="621"/>
      <c r="BN10" s="622"/>
      <c r="BO10" s="673">
        <v>1.4</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10855</v>
      </c>
      <c r="CS10" s="621"/>
      <c r="CT10" s="621"/>
      <c r="CU10" s="621"/>
      <c r="CV10" s="621"/>
      <c r="CW10" s="621"/>
      <c r="CX10" s="621"/>
      <c r="CY10" s="622"/>
      <c r="CZ10" s="673">
        <v>0.5</v>
      </c>
      <c r="DA10" s="673"/>
      <c r="DB10" s="673"/>
      <c r="DC10" s="673"/>
      <c r="DD10" s="626" t="s">
        <v>113</v>
      </c>
      <c r="DE10" s="621"/>
      <c r="DF10" s="621"/>
      <c r="DG10" s="621"/>
      <c r="DH10" s="621"/>
      <c r="DI10" s="621"/>
      <c r="DJ10" s="621"/>
      <c r="DK10" s="621"/>
      <c r="DL10" s="621"/>
      <c r="DM10" s="621"/>
      <c r="DN10" s="621"/>
      <c r="DO10" s="621"/>
      <c r="DP10" s="622"/>
      <c r="DQ10" s="626">
        <v>834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184</v>
      </c>
      <c r="BH11" s="621"/>
      <c r="BI11" s="621"/>
      <c r="BJ11" s="621"/>
      <c r="BK11" s="621"/>
      <c r="BL11" s="621"/>
      <c r="BM11" s="621"/>
      <c r="BN11" s="622"/>
      <c r="BO11" s="673">
        <v>0.1</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197414</v>
      </c>
      <c r="CS11" s="621"/>
      <c r="CT11" s="621"/>
      <c r="CU11" s="621"/>
      <c r="CV11" s="621"/>
      <c r="CW11" s="621"/>
      <c r="CX11" s="621"/>
      <c r="CY11" s="622"/>
      <c r="CZ11" s="673">
        <v>8.3000000000000007</v>
      </c>
      <c r="DA11" s="673"/>
      <c r="DB11" s="673"/>
      <c r="DC11" s="673"/>
      <c r="DD11" s="626">
        <v>55082</v>
      </c>
      <c r="DE11" s="621"/>
      <c r="DF11" s="621"/>
      <c r="DG11" s="621"/>
      <c r="DH11" s="621"/>
      <c r="DI11" s="621"/>
      <c r="DJ11" s="621"/>
      <c r="DK11" s="621"/>
      <c r="DL11" s="621"/>
      <c r="DM11" s="621"/>
      <c r="DN11" s="621"/>
      <c r="DO11" s="621"/>
      <c r="DP11" s="622"/>
      <c r="DQ11" s="626">
        <v>143494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97125</v>
      </c>
      <c r="BH12" s="621"/>
      <c r="BI12" s="621"/>
      <c r="BJ12" s="621"/>
      <c r="BK12" s="621"/>
      <c r="BL12" s="621"/>
      <c r="BM12" s="621"/>
      <c r="BN12" s="622"/>
      <c r="BO12" s="673">
        <v>55.4</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29690</v>
      </c>
      <c r="CS12" s="621"/>
      <c r="CT12" s="621"/>
      <c r="CU12" s="621"/>
      <c r="CV12" s="621"/>
      <c r="CW12" s="621"/>
      <c r="CX12" s="621"/>
      <c r="CY12" s="622"/>
      <c r="CZ12" s="673">
        <v>1.2</v>
      </c>
      <c r="DA12" s="673"/>
      <c r="DB12" s="673"/>
      <c r="DC12" s="673"/>
      <c r="DD12" s="626">
        <v>1879</v>
      </c>
      <c r="DE12" s="621"/>
      <c r="DF12" s="621"/>
      <c r="DG12" s="621"/>
      <c r="DH12" s="621"/>
      <c r="DI12" s="621"/>
      <c r="DJ12" s="621"/>
      <c r="DK12" s="621"/>
      <c r="DL12" s="621"/>
      <c r="DM12" s="621"/>
      <c r="DN12" s="621"/>
      <c r="DO12" s="621"/>
      <c r="DP12" s="622"/>
      <c r="DQ12" s="626">
        <v>9441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3541</v>
      </c>
      <c r="S13" s="621"/>
      <c r="T13" s="621"/>
      <c r="U13" s="621"/>
      <c r="V13" s="621"/>
      <c r="W13" s="621"/>
      <c r="X13" s="621"/>
      <c r="Y13" s="622"/>
      <c r="Z13" s="673">
        <v>0.1</v>
      </c>
      <c r="AA13" s="673"/>
      <c r="AB13" s="673"/>
      <c r="AC13" s="673"/>
      <c r="AD13" s="674">
        <v>3541</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75551</v>
      </c>
      <c r="BH13" s="621"/>
      <c r="BI13" s="621"/>
      <c r="BJ13" s="621"/>
      <c r="BK13" s="621"/>
      <c r="BL13" s="621"/>
      <c r="BM13" s="621"/>
      <c r="BN13" s="622"/>
      <c r="BO13" s="673">
        <v>43.1</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217765</v>
      </c>
      <c r="CS13" s="621"/>
      <c r="CT13" s="621"/>
      <c r="CU13" s="621"/>
      <c r="CV13" s="621"/>
      <c r="CW13" s="621"/>
      <c r="CX13" s="621"/>
      <c r="CY13" s="622"/>
      <c r="CZ13" s="673">
        <v>9.1</v>
      </c>
      <c r="DA13" s="673"/>
      <c r="DB13" s="673"/>
      <c r="DC13" s="673"/>
      <c r="DD13" s="626">
        <v>68569</v>
      </c>
      <c r="DE13" s="621"/>
      <c r="DF13" s="621"/>
      <c r="DG13" s="621"/>
      <c r="DH13" s="621"/>
      <c r="DI13" s="621"/>
      <c r="DJ13" s="621"/>
      <c r="DK13" s="621"/>
      <c r="DL13" s="621"/>
      <c r="DM13" s="621"/>
      <c r="DN13" s="621"/>
      <c r="DO13" s="621"/>
      <c r="DP13" s="622"/>
      <c r="DQ13" s="626">
        <v>145661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5848</v>
      </c>
      <c r="BH14" s="621"/>
      <c r="BI14" s="621"/>
      <c r="BJ14" s="621"/>
      <c r="BK14" s="621"/>
      <c r="BL14" s="621"/>
      <c r="BM14" s="621"/>
      <c r="BN14" s="622"/>
      <c r="BO14" s="673">
        <v>3.3</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115416</v>
      </c>
      <c r="CS14" s="621"/>
      <c r="CT14" s="621"/>
      <c r="CU14" s="621"/>
      <c r="CV14" s="621"/>
      <c r="CW14" s="621"/>
      <c r="CX14" s="621"/>
      <c r="CY14" s="622"/>
      <c r="CZ14" s="673">
        <v>4.8</v>
      </c>
      <c r="DA14" s="673"/>
      <c r="DB14" s="673"/>
      <c r="DC14" s="673"/>
      <c r="DD14" s="626">
        <v>2396</v>
      </c>
      <c r="DE14" s="621"/>
      <c r="DF14" s="621"/>
      <c r="DG14" s="621"/>
      <c r="DH14" s="621"/>
      <c r="DI14" s="621"/>
      <c r="DJ14" s="621"/>
      <c r="DK14" s="621"/>
      <c r="DL14" s="621"/>
      <c r="DM14" s="621"/>
      <c r="DN14" s="621"/>
      <c r="DO14" s="621"/>
      <c r="DP14" s="622"/>
      <c r="DQ14" s="626">
        <v>114577</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252</v>
      </c>
      <c r="S15" s="621"/>
      <c r="T15" s="621"/>
      <c r="U15" s="621"/>
      <c r="V15" s="621"/>
      <c r="W15" s="621"/>
      <c r="X15" s="621"/>
      <c r="Y15" s="622"/>
      <c r="Z15" s="673">
        <v>0</v>
      </c>
      <c r="AA15" s="673"/>
      <c r="AB15" s="673"/>
      <c r="AC15" s="673"/>
      <c r="AD15" s="674">
        <v>252</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15006</v>
      </c>
      <c r="BH15" s="621"/>
      <c r="BI15" s="621"/>
      <c r="BJ15" s="621"/>
      <c r="BK15" s="621"/>
      <c r="BL15" s="621"/>
      <c r="BM15" s="621"/>
      <c r="BN15" s="622"/>
      <c r="BO15" s="673">
        <v>8.6</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194643</v>
      </c>
      <c r="CS15" s="621"/>
      <c r="CT15" s="621"/>
      <c r="CU15" s="621"/>
      <c r="CV15" s="621"/>
      <c r="CW15" s="621"/>
      <c r="CX15" s="621"/>
      <c r="CY15" s="622"/>
      <c r="CZ15" s="673">
        <v>8.1999999999999993</v>
      </c>
      <c r="DA15" s="673"/>
      <c r="DB15" s="673"/>
      <c r="DC15" s="673"/>
      <c r="DD15" s="626">
        <v>40330</v>
      </c>
      <c r="DE15" s="621"/>
      <c r="DF15" s="621"/>
      <c r="DG15" s="621"/>
      <c r="DH15" s="621"/>
      <c r="DI15" s="621"/>
      <c r="DJ15" s="621"/>
      <c r="DK15" s="621"/>
      <c r="DL15" s="621"/>
      <c r="DM15" s="621"/>
      <c r="DN15" s="621"/>
      <c r="DO15" s="621"/>
      <c r="DP15" s="622"/>
      <c r="DQ15" s="626">
        <v>168765</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1618763</v>
      </c>
      <c r="S16" s="621"/>
      <c r="T16" s="621"/>
      <c r="U16" s="621"/>
      <c r="V16" s="621"/>
      <c r="W16" s="621"/>
      <c r="X16" s="621"/>
      <c r="Y16" s="622"/>
      <c r="Z16" s="673">
        <v>64.599999999999994</v>
      </c>
      <c r="AA16" s="673"/>
      <c r="AB16" s="673"/>
      <c r="AC16" s="673"/>
      <c r="AD16" s="674">
        <v>1464353</v>
      </c>
      <c r="AE16" s="674"/>
      <c r="AF16" s="674"/>
      <c r="AG16" s="674"/>
      <c r="AH16" s="674"/>
      <c r="AI16" s="674"/>
      <c r="AJ16" s="674"/>
      <c r="AK16" s="674"/>
      <c r="AL16" s="643">
        <v>85.8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1464353</v>
      </c>
      <c r="S17" s="621"/>
      <c r="T17" s="621"/>
      <c r="U17" s="621"/>
      <c r="V17" s="621"/>
      <c r="W17" s="621"/>
      <c r="X17" s="621"/>
      <c r="Y17" s="622"/>
      <c r="Z17" s="673">
        <v>58.5</v>
      </c>
      <c r="AA17" s="673"/>
      <c r="AB17" s="673"/>
      <c r="AC17" s="673"/>
      <c r="AD17" s="674">
        <v>1464353</v>
      </c>
      <c r="AE17" s="674"/>
      <c r="AF17" s="674"/>
      <c r="AG17" s="674"/>
      <c r="AH17" s="674"/>
      <c r="AI17" s="674"/>
      <c r="AJ17" s="674"/>
      <c r="AK17" s="674"/>
      <c r="AL17" s="643">
        <v>85.8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210275</v>
      </c>
      <c r="CS17" s="621"/>
      <c r="CT17" s="621"/>
      <c r="CU17" s="621"/>
      <c r="CV17" s="621"/>
      <c r="CW17" s="621"/>
      <c r="CX17" s="621"/>
      <c r="CY17" s="622"/>
      <c r="CZ17" s="673">
        <v>8.8000000000000007</v>
      </c>
      <c r="DA17" s="673"/>
      <c r="DB17" s="673"/>
      <c r="DC17" s="673"/>
      <c r="DD17" s="626" t="s">
        <v>113</v>
      </c>
      <c r="DE17" s="621"/>
      <c r="DF17" s="621"/>
      <c r="DG17" s="621"/>
      <c r="DH17" s="621"/>
      <c r="DI17" s="621"/>
      <c r="DJ17" s="621"/>
      <c r="DK17" s="621"/>
      <c r="DL17" s="621"/>
      <c r="DM17" s="621"/>
      <c r="DN17" s="621"/>
      <c r="DO17" s="621"/>
      <c r="DP17" s="622"/>
      <c r="DQ17" s="626">
        <v>204734</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154410</v>
      </c>
      <c r="S18" s="621"/>
      <c r="T18" s="621"/>
      <c r="U18" s="621"/>
      <c r="V18" s="621"/>
      <c r="W18" s="621"/>
      <c r="X18" s="621"/>
      <c r="Y18" s="622"/>
      <c r="Z18" s="673">
        <v>6.2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1861504</v>
      </c>
      <c r="S20" s="621"/>
      <c r="T20" s="621"/>
      <c r="U20" s="621"/>
      <c r="V20" s="621"/>
      <c r="W20" s="621"/>
      <c r="X20" s="621"/>
      <c r="Y20" s="622"/>
      <c r="Z20" s="673">
        <v>74.3</v>
      </c>
      <c r="AA20" s="673"/>
      <c r="AB20" s="673"/>
      <c r="AC20" s="673"/>
      <c r="AD20" s="674">
        <v>1707094</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2385327</v>
      </c>
      <c r="CS20" s="621"/>
      <c r="CT20" s="621"/>
      <c r="CU20" s="621"/>
      <c r="CV20" s="621"/>
      <c r="CW20" s="621"/>
      <c r="CX20" s="621"/>
      <c r="CY20" s="622"/>
      <c r="CZ20" s="673">
        <v>100</v>
      </c>
      <c r="DA20" s="673"/>
      <c r="DB20" s="673"/>
      <c r="DC20" s="673"/>
      <c r="DD20" s="626">
        <v>278354</v>
      </c>
      <c r="DE20" s="621"/>
      <c r="DF20" s="621"/>
      <c r="DG20" s="621"/>
      <c r="DH20" s="621"/>
      <c r="DI20" s="621"/>
      <c r="DJ20" s="621"/>
      <c r="DK20" s="621"/>
      <c r="DL20" s="621"/>
      <c r="DM20" s="621"/>
      <c r="DN20" s="621"/>
      <c r="DO20" s="621"/>
      <c r="DP20" s="622"/>
      <c r="DQ20" s="626">
        <v>1912710</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t="s">
        <v>113</v>
      </c>
      <c r="S22" s="621"/>
      <c r="T22" s="621"/>
      <c r="U22" s="621"/>
      <c r="V22" s="621"/>
      <c r="W22" s="621"/>
      <c r="X22" s="621"/>
      <c r="Y22" s="622"/>
      <c r="Z22" s="673" t="s">
        <v>113</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27965</v>
      </c>
      <c r="S23" s="621"/>
      <c r="T23" s="621"/>
      <c r="U23" s="621"/>
      <c r="V23" s="621"/>
      <c r="W23" s="621"/>
      <c r="X23" s="621"/>
      <c r="Y23" s="622"/>
      <c r="Z23" s="673">
        <v>1.1000000000000001</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1238</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742034</v>
      </c>
      <c r="CS24" s="671"/>
      <c r="CT24" s="671"/>
      <c r="CU24" s="671"/>
      <c r="CV24" s="671"/>
      <c r="CW24" s="671"/>
      <c r="CX24" s="671"/>
      <c r="CY24" s="718"/>
      <c r="CZ24" s="722">
        <v>31.1</v>
      </c>
      <c r="DA24" s="723"/>
      <c r="DB24" s="723"/>
      <c r="DC24" s="724"/>
      <c r="DD24" s="717">
        <v>606233</v>
      </c>
      <c r="DE24" s="671"/>
      <c r="DF24" s="671"/>
      <c r="DG24" s="671"/>
      <c r="DH24" s="671"/>
      <c r="DI24" s="671"/>
      <c r="DJ24" s="671"/>
      <c r="DK24" s="718"/>
      <c r="DL24" s="717">
        <v>606233</v>
      </c>
      <c r="DM24" s="671"/>
      <c r="DN24" s="671"/>
      <c r="DO24" s="671"/>
      <c r="DP24" s="671"/>
      <c r="DQ24" s="671"/>
      <c r="DR24" s="671"/>
      <c r="DS24" s="671"/>
      <c r="DT24" s="671"/>
      <c r="DU24" s="671"/>
      <c r="DV24" s="718"/>
      <c r="DW24" s="719">
        <v>34.200000000000003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128309</v>
      </c>
      <c r="S25" s="621"/>
      <c r="T25" s="621"/>
      <c r="U25" s="621"/>
      <c r="V25" s="621"/>
      <c r="W25" s="621"/>
      <c r="X25" s="621"/>
      <c r="Y25" s="622"/>
      <c r="Z25" s="673">
        <v>5.0999999999999996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355855</v>
      </c>
      <c r="CS25" s="639"/>
      <c r="CT25" s="639"/>
      <c r="CU25" s="639"/>
      <c r="CV25" s="639"/>
      <c r="CW25" s="639"/>
      <c r="CX25" s="639"/>
      <c r="CY25" s="640"/>
      <c r="CZ25" s="623">
        <v>14.9</v>
      </c>
      <c r="DA25" s="641"/>
      <c r="DB25" s="641"/>
      <c r="DC25" s="642"/>
      <c r="DD25" s="626">
        <v>345207</v>
      </c>
      <c r="DE25" s="639"/>
      <c r="DF25" s="639"/>
      <c r="DG25" s="639"/>
      <c r="DH25" s="639"/>
      <c r="DI25" s="639"/>
      <c r="DJ25" s="639"/>
      <c r="DK25" s="640"/>
      <c r="DL25" s="626">
        <v>345207</v>
      </c>
      <c r="DM25" s="639"/>
      <c r="DN25" s="639"/>
      <c r="DO25" s="639"/>
      <c r="DP25" s="639"/>
      <c r="DQ25" s="639"/>
      <c r="DR25" s="639"/>
      <c r="DS25" s="639"/>
      <c r="DT25" s="639"/>
      <c r="DU25" s="639"/>
      <c r="DV25" s="640"/>
      <c r="DW25" s="643">
        <v>19.5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190952</v>
      </c>
      <c r="CS26" s="621"/>
      <c r="CT26" s="621"/>
      <c r="CU26" s="621"/>
      <c r="CV26" s="621"/>
      <c r="CW26" s="621"/>
      <c r="CX26" s="621"/>
      <c r="CY26" s="622"/>
      <c r="CZ26" s="623">
        <v>8</v>
      </c>
      <c r="DA26" s="641"/>
      <c r="DB26" s="641"/>
      <c r="DC26" s="642"/>
      <c r="DD26" s="626">
        <v>180304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121739</v>
      </c>
      <c r="S27" s="621"/>
      <c r="T27" s="621"/>
      <c r="U27" s="621"/>
      <c r="V27" s="621"/>
      <c r="W27" s="621"/>
      <c r="X27" s="621"/>
      <c r="Y27" s="622"/>
      <c r="Z27" s="673">
        <v>4.9000000000000004</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175247</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175904</v>
      </c>
      <c r="CS27" s="639"/>
      <c r="CT27" s="639"/>
      <c r="CU27" s="639"/>
      <c r="CV27" s="639"/>
      <c r="CW27" s="639"/>
      <c r="CX27" s="639"/>
      <c r="CY27" s="640"/>
      <c r="CZ27" s="623">
        <v>7.4</v>
      </c>
      <c r="DA27" s="641"/>
      <c r="DB27" s="641"/>
      <c r="DC27" s="642"/>
      <c r="DD27" s="626">
        <v>56292</v>
      </c>
      <c r="DE27" s="639"/>
      <c r="DF27" s="639"/>
      <c r="DG27" s="639"/>
      <c r="DH27" s="639"/>
      <c r="DI27" s="639"/>
      <c r="DJ27" s="639"/>
      <c r="DK27" s="640"/>
      <c r="DL27" s="626">
        <v>56292</v>
      </c>
      <c r="DM27" s="639"/>
      <c r="DN27" s="639"/>
      <c r="DO27" s="639"/>
      <c r="DP27" s="639"/>
      <c r="DQ27" s="639"/>
      <c r="DR27" s="639"/>
      <c r="DS27" s="639"/>
      <c r="DT27" s="639"/>
      <c r="DU27" s="639"/>
      <c r="DV27" s="640"/>
      <c r="DW27" s="643">
        <v>3.2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25127</v>
      </c>
      <c r="S28" s="621"/>
      <c r="T28" s="621"/>
      <c r="U28" s="621"/>
      <c r="V28" s="621"/>
      <c r="W28" s="621"/>
      <c r="X28" s="621"/>
      <c r="Y28" s="622"/>
      <c r="Z28" s="673">
        <v>1</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210275</v>
      </c>
      <c r="CS28" s="621"/>
      <c r="CT28" s="621"/>
      <c r="CU28" s="621"/>
      <c r="CV28" s="621"/>
      <c r="CW28" s="621"/>
      <c r="CX28" s="621"/>
      <c r="CY28" s="622"/>
      <c r="CZ28" s="623">
        <v>8.8000000000000007</v>
      </c>
      <c r="DA28" s="641"/>
      <c r="DB28" s="641"/>
      <c r="DC28" s="642"/>
      <c r="DD28" s="626">
        <v>204734</v>
      </c>
      <c r="DE28" s="621"/>
      <c r="DF28" s="621"/>
      <c r="DG28" s="621"/>
      <c r="DH28" s="621"/>
      <c r="DI28" s="621"/>
      <c r="DJ28" s="621"/>
      <c r="DK28" s="622"/>
      <c r="DL28" s="626">
        <v>204734</v>
      </c>
      <c r="DM28" s="621"/>
      <c r="DN28" s="621"/>
      <c r="DO28" s="621"/>
      <c r="DP28" s="621"/>
      <c r="DQ28" s="621"/>
      <c r="DR28" s="621"/>
      <c r="DS28" s="621"/>
      <c r="DT28" s="621"/>
      <c r="DU28" s="621"/>
      <c r="DV28" s="622"/>
      <c r="DW28" s="643">
        <v>11.6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7160</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210275</v>
      </c>
      <c r="CS29" s="639"/>
      <c r="CT29" s="639"/>
      <c r="CU29" s="639"/>
      <c r="CV29" s="639"/>
      <c r="CW29" s="639"/>
      <c r="CX29" s="639"/>
      <c r="CY29" s="640"/>
      <c r="CZ29" s="623">
        <v>8.8000000000000007</v>
      </c>
      <c r="DA29" s="641"/>
      <c r="DB29" s="641"/>
      <c r="DC29" s="642"/>
      <c r="DD29" s="626">
        <v>204734</v>
      </c>
      <c r="DE29" s="639"/>
      <c r="DF29" s="639"/>
      <c r="DG29" s="639"/>
      <c r="DH29" s="639"/>
      <c r="DI29" s="639"/>
      <c r="DJ29" s="639"/>
      <c r="DK29" s="640"/>
      <c r="DL29" s="626">
        <v>204734</v>
      </c>
      <c r="DM29" s="639"/>
      <c r="DN29" s="639"/>
      <c r="DO29" s="639"/>
      <c r="DP29" s="639"/>
      <c r="DQ29" s="639"/>
      <c r="DR29" s="639"/>
      <c r="DS29" s="639"/>
      <c r="DT29" s="639"/>
      <c r="DU29" s="639"/>
      <c r="DV29" s="640"/>
      <c r="DW29" s="643">
        <v>11.6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7365</v>
      </c>
      <c r="S30" s="621"/>
      <c r="T30" s="621"/>
      <c r="U30" s="621"/>
      <c r="V30" s="621"/>
      <c r="W30" s="621"/>
      <c r="X30" s="621"/>
      <c r="Y30" s="622"/>
      <c r="Z30" s="673">
        <v>0.3</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98.6</v>
      </c>
      <c r="BH30" s="687"/>
      <c r="BI30" s="687"/>
      <c r="BJ30" s="687"/>
      <c r="BK30" s="687"/>
      <c r="BL30" s="687"/>
      <c r="BM30" s="688">
        <v>93.4</v>
      </c>
      <c r="BN30" s="687"/>
      <c r="BO30" s="687"/>
      <c r="BP30" s="687"/>
      <c r="BQ30" s="689"/>
      <c r="BR30" s="686">
        <v>98.3</v>
      </c>
      <c r="BS30" s="687"/>
      <c r="BT30" s="687"/>
      <c r="BU30" s="687"/>
      <c r="BV30" s="687"/>
      <c r="BW30" s="687"/>
      <c r="BX30" s="688">
        <v>92.2</v>
      </c>
      <c r="BY30" s="687"/>
      <c r="BZ30" s="687"/>
      <c r="CA30" s="687"/>
      <c r="CB30" s="689"/>
      <c r="CD30" s="692"/>
      <c r="CE30" s="693"/>
      <c r="CF30" s="657" t="s">
        <v>293</v>
      </c>
      <c r="CG30" s="654"/>
      <c r="CH30" s="654"/>
      <c r="CI30" s="654"/>
      <c r="CJ30" s="654"/>
      <c r="CK30" s="654"/>
      <c r="CL30" s="654"/>
      <c r="CM30" s="654"/>
      <c r="CN30" s="654"/>
      <c r="CO30" s="654"/>
      <c r="CP30" s="654"/>
      <c r="CQ30" s="655"/>
      <c r="CR30" s="620">
        <v>183862</v>
      </c>
      <c r="CS30" s="621"/>
      <c r="CT30" s="621"/>
      <c r="CU30" s="621"/>
      <c r="CV30" s="621"/>
      <c r="CW30" s="621"/>
      <c r="CX30" s="621"/>
      <c r="CY30" s="622"/>
      <c r="CZ30" s="623">
        <v>7.7</v>
      </c>
      <c r="DA30" s="641"/>
      <c r="DB30" s="641"/>
      <c r="DC30" s="642"/>
      <c r="DD30" s="626">
        <v>178321</v>
      </c>
      <c r="DE30" s="621"/>
      <c r="DF30" s="621"/>
      <c r="DG30" s="621"/>
      <c r="DH30" s="621"/>
      <c r="DI30" s="621"/>
      <c r="DJ30" s="621"/>
      <c r="DK30" s="622"/>
      <c r="DL30" s="626">
        <v>178321</v>
      </c>
      <c r="DM30" s="621"/>
      <c r="DN30" s="621"/>
      <c r="DO30" s="621"/>
      <c r="DP30" s="621"/>
      <c r="DQ30" s="621"/>
      <c r="DR30" s="621"/>
      <c r="DS30" s="621"/>
      <c r="DT30" s="621"/>
      <c r="DU30" s="621"/>
      <c r="DV30" s="622"/>
      <c r="DW30" s="643">
        <v>10.1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100439</v>
      </c>
      <c r="S31" s="621"/>
      <c r="T31" s="621"/>
      <c r="U31" s="621"/>
      <c r="V31" s="621"/>
      <c r="W31" s="621"/>
      <c r="X31" s="621"/>
      <c r="Y31" s="622"/>
      <c r="Z31" s="673">
        <v>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94.5</v>
      </c>
      <c r="BN31" s="685"/>
      <c r="BO31" s="685"/>
      <c r="BP31" s="685"/>
      <c r="BQ31" s="649"/>
      <c r="BR31" s="684">
        <v>99.1</v>
      </c>
      <c r="BS31" s="639"/>
      <c r="BT31" s="639"/>
      <c r="BU31" s="639"/>
      <c r="BV31" s="639"/>
      <c r="BW31" s="639"/>
      <c r="BX31" s="675">
        <v>93.8</v>
      </c>
      <c r="BY31" s="685"/>
      <c r="BZ31" s="685"/>
      <c r="CA31" s="685"/>
      <c r="CB31" s="649"/>
      <c r="CD31" s="692"/>
      <c r="CE31" s="693"/>
      <c r="CF31" s="657" t="s">
        <v>297</v>
      </c>
      <c r="CG31" s="654"/>
      <c r="CH31" s="654"/>
      <c r="CI31" s="654"/>
      <c r="CJ31" s="654"/>
      <c r="CK31" s="654"/>
      <c r="CL31" s="654"/>
      <c r="CM31" s="654"/>
      <c r="CN31" s="654"/>
      <c r="CO31" s="654"/>
      <c r="CP31" s="654"/>
      <c r="CQ31" s="655"/>
      <c r="CR31" s="620">
        <v>26413</v>
      </c>
      <c r="CS31" s="639"/>
      <c r="CT31" s="639"/>
      <c r="CU31" s="639"/>
      <c r="CV31" s="639"/>
      <c r="CW31" s="639"/>
      <c r="CX31" s="639"/>
      <c r="CY31" s="640"/>
      <c r="CZ31" s="623">
        <v>1.1000000000000001</v>
      </c>
      <c r="DA31" s="641"/>
      <c r="DB31" s="641"/>
      <c r="DC31" s="642"/>
      <c r="DD31" s="626">
        <v>26413</v>
      </c>
      <c r="DE31" s="639"/>
      <c r="DF31" s="639"/>
      <c r="DG31" s="639"/>
      <c r="DH31" s="639"/>
      <c r="DI31" s="639"/>
      <c r="DJ31" s="639"/>
      <c r="DK31" s="640"/>
      <c r="DL31" s="626">
        <v>26413</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64370</v>
      </c>
      <c r="S32" s="621"/>
      <c r="T32" s="621"/>
      <c r="U32" s="621"/>
      <c r="V32" s="621"/>
      <c r="W32" s="621"/>
      <c r="X32" s="621"/>
      <c r="Y32" s="622"/>
      <c r="Z32" s="673">
        <v>2.6</v>
      </c>
      <c r="AA32" s="673"/>
      <c r="AB32" s="673"/>
      <c r="AC32" s="673"/>
      <c r="AD32" s="674">
        <v>11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97.8</v>
      </c>
      <c r="BH32" s="605"/>
      <c r="BI32" s="605"/>
      <c r="BJ32" s="605"/>
      <c r="BK32" s="605"/>
      <c r="BL32" s="605"/>
      <c r="BM32" s="668">
        <v>89.4</v>
      </c>
      <c r="BN32" s="605"/>
      <c r="BO32" s="605"/>
      <c r="BP32" s="605"/>
      <c r="BQ32" s="662"/>
      <c r="BR32" s="683">
        <v>97</v>
      </c>
      <c r="BS32" s="605"/>
      <c r="BT32" s="605"/>
      <c r="BU32" s="605"/>
      <c r="BV32" s="605"/>
      <c r="BW32" s="605"/>
      <c r="BX32" s="668">
        <v>87.8</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159100</v>
      </c>
      <c r="S33" s="621"/>
      <c r="T33" s="621"/>
      <c r="U33" s="621"/>
      <c r="V33" s="621"/>
      <c r="W33" s="621"/>
      <c r="X33" s="621"/>
      <c r="Y33" s="622"/>
      <c r="Z33" s="673">
        <v>6.4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1364939</v>
      </c>
      <c r="CS33" s="639"/>
      <c r="CT33" s="639"/>
      <c r="CU33" s="639"/>
      <c r="CV33" s="639"/>
      <c r="CW33" s="639"/>
      <c r="CX33" s="639"/>
      <c r="CY33" s="640"/>
      <c r="CZ33" s="623">
        <v>57.2</v>
      </c>
      <c r="DA33" s="641"/>
      <c r="DB33" s="641"/>
      <c r="DC33" s="642"/>
      <c r="DD33" s="626">
        <v>1180753</v>
      </c>
      <c r="DE33" s="639"/>
      <c r="DF33" s="639"/>
      <c r="DG33" s="639"/>
      <c r="DH33" s="639"/>
      <c r="DI33" s="639"/>
      <c r="DJ33" s="639"/>
      <c r="DK33" s="640"/>
      <c r="DL33" s="626">
        <v>835826</v>
      </c>
      <c r="DM33" s="639"/>
      <c r="DN33" s="639"/>
      <c r="DO33" s="639"/>
      <c r="DP33" s="639"/>
      <c r="DQ33" s="639"/>
      <c r="DR33" s="639"/>
      <c r="DS33" s="639"/>
      <c r="DT33" s="639"/>
      <c r="DU33" s="639"/>
      <c r="DV33" s="640"/>
      <c r="DW33" s="643">
        <v>47.2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302561</v>
      </c>
      <c r="CS34" s="621"/>
      <c r="CT34" s="621"/>
      <c r="CU34" s="621"/>
      <c r="CV34" s="621"/>
      <c r="CW34" s="621"/>
      <c r="CX34" s="621"/>
      <c r="CY34" s="622"/>
      <c r="CZ34" s="623">
        <v>12.7</v>
      </c>
      <c r="DA34" s="641"/>
      <c r="DB34" s="641"/>
      <c r="DC34" s="642"/>
      <c r="DD34" s="626">
        <v>224391</v>
      </c>
      <c r="DE34" s="621"/>
      <c r="DF34" s="621"/>
      <c r="DG34" s="621"/>
      <c r="DH34" s="621"/>
      <c r="DI34" s="621"/>
      <c r="DJ34" s="621"/>
      <c r="DK34" s="622"/>
      <c r="DL34" s="626">
        <v>223575</v>
      </c>
      <c r="DM34" s="621"/>
      <c r="DN34" s="621"/>
      <c r="DO34" s="621"/>
      <c r="DP34" s="621"/>
      <c r="DQ34" s="621"/>
      <c r="DR34" s="621"/>
      <c r="DS34" s="621"/>
      <c r="DT34" s="621"/>
      <c r="DU34" s="621"/>
      <c r="DV34" s="622"/>
      <c r="DW34" s="643">
        <v>12.6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64000</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342747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103241</v>
      </c>
      <c r="CS35" s="639"/>
      <c r="CT35" s="639"/>
      <c r="CU35" s="639"/>
      <c r="CV35" s="639"/>
      <c r="CW35" s="639"/>
      <c r="CX35" s="639"/>
      <c r="CY35" s="640"/>
      <c r="CZ35" s="623">
        <v>4.3</v>
      </c>
      <c r="DA35" s="641"/>
      <c r="DB35" s="641"/>
      <c r="DC35" s="642"/>
      <c r="DD35" s="626">
        <v>96340</v>
      </c>
      <c r="DE35" s="639"/>
      <c r="DF35" s="639"/>
      <c r="DG35" s="639"/>
      <c r="DH35" s="639"/>
      <c r="DI35" s="639"/>
      <c r="DJ35" s="639"/>
      <c r="DK35" s="640"/>
      <c r="DL35" s="626">
        <v>56067</v>
      </c>
      <c r="DM35" s="639"/>
      <c r="DN35" s="639"/>
      <c r="DO35" s="639"/>
      <c r="DP35" s="639"/>
      <c r="DQ35" s="639"/>
      <c r="DR35" s="639"/>
      <c r="DS35" s="639"/>
      <c r="DT35" s="639"/>
      <c r="DU35" s="639"/>
      <c r="DV35" s="640"/>
      <c r="DW35" s="643">
        <v>3.2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2504316</v>
      </c>
      <c r="S36" s="661"/>
      <c r="T36" s="661"/>
      <c r="U36" s="661"/>
      <c r="V36" s="661"/>
      <c r="W36" s="661"/>
      <c r="X36" s="661"/>
      <c r="Y36" s="664"/>
      <c r="Z36" s="665">
        <v>100</v>
      </c>
      <c r="AA36" s="665"/>
      <c r="AB36" s="665"/>
      <c r="AC36" s="665"/>
      <c r="AD36" s="666">
        <v>1707105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68733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9210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302138</v>
      </c>
      <c r="CS36" s="621"/>
      <c r="CT36" s="621"/>
      <c r="CU36" s="621"/>
      <c r="CV36" s="621"/>
      <c r="CW36" s="621"/>
      <c r="CX36" s="621"/>
      <c r="CY36" s="622"/>
      <c r="CZ36" s="623">
        <v>12.7</v>
      </c>
      <c r="DA36" s="641"/>
      <c r="DB36" s="641"/>
      <c r="DC36" s="642"/>
      <c r="DD36" s="626">
        <v>267211</v>
      </c>
      <c r="DE36" s="621"/>
      <c r="DF36" s="621"/>
      <c r="DG36" s="621"/>
      <c r="DH36" s="621"/>
      <c r="DI36" s="621"/>
      <c r="DJ36" s="621"/>
      <c r="DK36" s="622"/>
      <c r="DL36" s="626">
        <v>263114</v>
      </c>
      <c r="DM36" s="621"/>
      <c r="DN36" s="621"/>
      <c r="DO36" s="621"/>
      <c r="DP36" s="621"/>
      <c r="DQ36" s="621"/>
      <c r="DR36" s="621"/>
      <c r="DS36" s="621"/>
      <c r="DT36" s="621"/>
      <c r="DU36" s="621"/>
      <c r="DV36" s="622"/>
      <c r="DW36" s="643">
        <v>14.9</v>
      </c>
      <c r="DX36" s="644"/>
      <c r="DY36" s="644"/>
      <c r="DZ36" s="644"/>
      <c r="EA36" s="644"/>
      <c r="EB36" s="644"/>
      <c r="EC36" s="645"/>
    </row>
    <row r="37" spans="2:133" ht="11.25" customHeight="1">
      <c r="AQ37" s="646" t="s">
        <v>315</v>
      </c>
      <c r="AR37" s="647"/>
      <c r="AS37" s="647"/>
      <c r="AT37" s="647"/>
      <c r="AU37" s="647"/>
      <c r="AV37" s="647"/>
      <c r="AW37" s="647"/>
      <c r="AX37" s="647"/>
      <c r="AY37" s="648"/>
      <c r="AZ37" s="620">
        <v>56010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459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57722</v>
      </c>
      <c r="CS37" s="639"/>
      <c r="CT37" s="639"/>
      <c r="CU37" s="639"/>
      <c r="CV37" s="639"/>
      <c r="CW37" s="639"/>
      <c r="CX37" s="639"/>
      <c r="CY37" s="640"/>
      <c r="CZ37" s="623">
        <v>2.4</v>
      </c>
      <c r="DA37" s="641"/>
      <c r="DB37" s="641"/>
      <c r="DC37" s="642"/>
      <c r="DD37" s="626">
        <v>57722</v>
      </c>
      <c r="DE37" s="639"/>
      <c r="DF37" s="639"/>
      <c r="DG37" s="639"/>
      <c r="DH37" s="639"/>
      <c r="DI37" s="639"/>
      <c r="DJ37" s="639"/>
      <c r="DK37" s="640"/>
      <c r="DL37" s="626">
        <v>57722</v>
      </c>
      <c r="DM37" s="639"/>
      <c r="DN37" s="639"/>
      <c r="DO37" s="639"/>
      <c r="DP37" s="639"/>
      <c r="DQ37" s="639"/>
      <c r="DR37" s="639"/>
      <c r="DS37" s="639"/>
      <c r="DT37" s="639"/>
      <c r="DU37" s="639"/>
      <c r="DV37" s="640"/>
      <c r="DW37" s="643">
        <v>3.3</v>
      </c>
      <c r="DX37" s="644"/>
      <c r="DY37" s="644"/>
      <c r="DZ37" s="644"/>
      <c r="EA37" s="644"/>
      <c r="EB37" s="644"/>
      <c r="EC37" s="645"/>
    </row>
    <row r="38" spans="2:133" ht="11.25" customHeight="1">
      <c r="AQ38" s="646" t="s">
        <v>318</v>
      </c>
      <c r="AR38" s="647"/>
      <c r="AS38" s="647"/>
      <c r="AT38" s="647"/>
      <c r="AU38" s="647"/>
      <c r="AV38" s="647"/>
      <c r="AW38" s="647"/>
      <c r="AX38" s="647"/>
      <c r="AY38" s="648"/>
      <c r="AZ38" s="620">
        <v>1892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709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342747</v>
      </c>
      <c r="CS38" s="621"/>
      <c r="CT38" s="621"/>
      <c r="CU38" s="621"/>
      <c r="CV38" s="621"/>
      <c r="CW38" s="621"/>
      <c r="CX38" s="621"/>
      <c r="CY38" s="622"/>
      <c r="CZ38" s="623">
        <v>14.4</v>
      </c>
      <c r="DA38" s="641"/>
      <c r="DB38" s="641"/>
      <c r="DC38" s="642"/>
      <c r="DD38" s="626">
        <v>317954</v>
      </c>
      <c r="DE38" s="621"/>
      <c r="DF38" s="621"/>
      <c r="DG38" s="621"/>
      <c r="DH38" s="621"/>
      <c r="DI38" s="621"/>
      <c r="DJ38" s="621"/>
      <c r="DK38" s="622"/>
      <c r="DL38" s="626">
        <v>292742</v>
      </c>
      <c r="DM38" s="621"/>
      <c r="DN38" s="621"/>
      <c r="DO38" s="621"/>
      <c r="DP38" s="621"/>
      <c r="DQ38" s="621"/>
      <c r="DR38" s="621"/>
      <c r="DS38" s="621"/>
      <c r="DT38" s="621"/>
      <c r="DU38" s="621"/>
      <c r="DV38" s="622"/>
      <c r="DW38" s="643">
        <v>16.5</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282552</v>
      </c>
      <c r="CS39" s="639"/>
      <c r="CT39" s="639"/>
      <c r="CU39" s="639"/>
      <c r="CV39" s="639"/>
      <c r="CW39" s="639"/>
      <c r="CX39" s="639"/>
      <c r="CY39" s="640"/>
      <c r="CZ39" s="623">
        <v>11.8</v>
      </c>
      <c r="DA39" s="641"/>
      <c r="DB39" s="641"/>
      <c r="DC39" s="642"/>
      <c r="DD39" s="626">
        <v>274529</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84531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31700</v>
      </c>
      <c r="CS40" s="621"/>
      <c r="CT40" s="621"/>
      <c r="CU40" s="621"/>
      <c r="CV40" s="621"/>
      <c r="CW40" s="621"/>
      <c r="CX40" s="621"/>
      <c r="CY40" s="622"/>
      <c r="CZ40" s="623">
        <v>1.3</v>
      </c>
      <c r="DA40" s="641"/>
      <c r="DB40" s="641"/>
      <c r="DC40" s="642"/>
      <c r="DD40" s="626">
        <v>328</v>
      </c>
      <c r="DE40" s="621"/>
      <c r="DF40" s="621"/>
      <c r="DG40" s="621"/>
      <c r="DH40" s="621"/>
      <c r="DI40" s="621"/>
      <c r="DJ40" s="621"/>
      <c r="DK40" s="622"/>
      <c r="DL40" s="626">
        <v>328</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131581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278354</v>
      </c>
      <c r="CS42" s="621"/>
      <c r="CT42" s="621"/>
      <c r="CU42" s="621"/>
      <c r="CV42" s="621"/>
      <c r="CW42" s="621"/>
      <c r="CX42" s="621"/>
      <c r="CY42" s="622"/>
      <c r="CZ42" s="623">
        <v>11.7</v>
      </c>
      <c r="DA42" s="624"/>
      <c r="DB42" s="624"/>
      <c r="DC42" s="625"/>
      <c r="DD42" s="626">
        <v>125724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9844</v>
      </c>
      <c r="CS43" s="639"/>
      <c r="CT43" s="639"/>
      <c r="CU43" s="639"/>
      <c r="CV43" s="639"/>
      <c r="CW43" s="639"/>
      <c r="CX43" s="639"/>
      <c r="CY43" s="640"/>
      <c r="CZ43" s="623">
        <v>0.4</v>
      </c>
      <c r="DA43" s="641"/>
      <c r="DB43" s="641"/>
      <c r="DC43" s="642"/>
      <c r="DD43" s="626">
        <v>9844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278354</v>
      </c>
      <c r="CS44" s="621"/>
      <c r="CT44" s="621"/>
      <c r="CU44" s="621"/>
      <c r="CV44" s="621"/>
      <c r="CW44" s="621"/>
      <c r="CX44" s="621"/>
      <c r="CY44" s="622"/>
      <c r="CZ44" s="623">
        <v>11.7</v>
      </c>
      <c r="DA44" s="624"/>
      <c r="DB44" s="624"/>
      <c r="DC44" s="625"/>
      <c r="DD44" s="626">
        <v>125724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120486</v>
      </c>
      <c r="CS45" s="639"/>
      <c r="CT45" s="639"/>
      <c r="CU45" s="639"/>
      <c r="CV45" s="639"/>
      <c r="CW45" s="639"/>
      <c r="CX45" s="639"/>
      <c r="CY45" s="640"/>
      <c r="CZ45" s="623">
        <v>5.0999999999999996</v>
      </c>
      <c r="DA45" s="641"/>
      <c r="DB45" s="641"/>
      <c r="DC45" s="642"/>
      <c r="DD45" s="626">
        <v>5270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157868</v>
      </c>
      <c r="CS46" s="621"/>
      <c r="CT46" s="621"/>
      <c r="CU46" s="621"/>
      <c r="CV46" s="621"/>
      <c r="CW46" s="621"/>
      <c r="CX46" s="621"/>
      <c r="CY46" s="622"/>
      <c r="CZ46" s="623">
        <v>6.6</v>
      </c>
      <c r="DA46" s="624"/>
      <c r="DB46" s="624"/>
      <c r="DC46" s="625"/>
      <c r="DD46" s="626">
        <v>120454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2385327</v>
      </c>
      <c r="CS49" s="605"/>
      <c r="CT49" s="605"/>
      <c r="CU49" s="605"/>
      <c r="CV49" s="605"/>
      <c r="CW49" s="605"/>
      <c r="CX49" s="605"/>
      <c r="CY49" s="606"/>
      <c r="CZ49" s="607">
        <v>100</v>
      </c>
      <c r="DA49" s="608"/>
      <c r="DB49" s="608"/>
      <c r="DC49" s="609"/>
      <c r="DD49" s="610">
        <v>1912710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2502</v>
      </c>
      <c r="R7" s="1134"/>
      <c r="S7" s="1134"/>
      <c r="T7" s="1134"/>
      <c r="U7" s="1134"/>
      <c r="V7" s="1134">
        <v>2383</v>
      </c>
      <c r="W7" s="1134"/>
      <c r="X7" s="1134"/>
      <c r="Y7" s="1134"/>
      <c r="Z7" s="1134"/>
      <c r="AA7" s="1134">
        <v>119</v>
      </c>
      <c r="AB7" s="1134"/>
      <c r="AC7" s="1134"/>
      <c r="AD7" s="1134"/>
      <c r="AE7" s="1135"/>
      <c r="AF7" s="1136">
        <v>117</v>
      </c>
      <c r="AG7" s="1137"/>
      <c r="AH7" s="1137"/>
      <c r="AI7" s="1137"/>
      <c r="AJ7" s="1138"/>
      <c r="AK7" s="1120" t="s">
        <v>544</v>
      </c>
      <c r="AL7" s="1121"/>
      <c r="AM7" s="1121"/>
      <c r="AN7" s="1121"/>
      <c r="AO7" s="1121"/>
      <c r="AP7" s="1121">
        <v>2523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1</v>
      </c>
      <c r="CI7" s="1118"/>
      <c r="CJ7" s="1118"/>
      <c r="CK7" s="1118"/>
      <c r="CL7" s="1119"/>
      <c r="CM7" s="1117">
        <v>58</v>
      </c>
      <c r="CN7" s="1118"/>
      <c r="CO7" s="1118"/>
      <c r="CP7" s="1118"/>
      <c r="CQ7" s="1119"/>
      <c r="CR7" s="1117">
        <v>50</v>
      </c>
      <c r="CS7" s="1118"/>
      <c r="CT7" s="1118"/>
      <c r="CU7" s="1118"/>
      <c r="CV7" s="1119"/>
      <c r="CW7" s="1117">
        <v>0</v>
      </c>
      <c r="CX7" s="1118"/>
      <c r="CY7" s="1118"/>
      <c r="CZ7" s="1118"/>
      <c r="DA7" s="1119"/>
      <c r="DB7" s="1117" t="s">
        <v>547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v>
      </c>
      <c r="R8" s="1073"/>
      <c r="S8" s="1073"/>
      <c r="T8" s="1073"/>
      <c r="U8" s="1073"/>
      <c r="V8" s="1073">
        <v>2</v>
      </c>
      <c r="W8" s="1073"/>
      <c r="X8" s="1073"/>
      <c r="Y8" s="1073"/>
      <c r="Z8" s="1073"/>
      <c r="AA8" s="1073">
        <v>0</v>
      </c>
      <c r="AB8" s="1073"/>
      <c r="AC8" s="1073"/>
      <c r="AD8" s="1073"/>
      <c r="AE8" s="1074"/>
      <c r="AF8" s="1048">
        <v>0</v>
      </c>
      <c r="AG8" s="1049"/>
      <c r="AH8" s="1049"/>
      <c r="AI8" s="1049"/>
      <c r="AJ8" s="1050"/>
      <c r="AK8" s="1115" t="s">
        <v>545</v>
      </c>
      <c r="AL8" s="1116"/>
      <c r="AM8" s="1116"/>
      <c r="AN8" s="1116"/>
      <c r="AO8" s="1116"/>
      <c r="AP8" s="1116" t="s">
        <v>546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2504</v>
      </c>
      <c r="R23" s="1098"/>
      <c r="S23" s="1098"/>
      <c r="T23" s="1098"/>
      <c r="U23" s="1098"/>
      <c r="V23" s="1098">
        <v>2385</v>
      </c>
      <c r="W23" s="1098"/>
      <c r="X23" s="1098"/>
      <c r="Y23" s="1098"/>
      <c r="Z23" s="1098"/>
      <c r="AA23" s="1098">
        <v>119</v>
      </c>
      <c r="AB23" s="1098"/>
      <c r="AC23" s="1098"/>
      <c r="AD23" s="1098"/>
      <c r="AE23" s="1099"/>
      <c r="AF23" s="1100">
        <v>117</v>
      </c>
      <c r="AG23" s="1098"/>
      <c r="AH23" s="1098"/>
      <c r="AI23" s="1098"/>
      <c r="AJ23" s="1101"/>
      <c r="AK23" s="1102"/>
      <c r="AL23" s="1103"/>
      <c r="AM23" s="1103"/>
      <c r="AN23" s="1103"/>
      <c r="AO23" s="1103"/>
      <c r="AP23" s="1098">
        <v>2523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419</v>
      </c>
      <c r="R28" s="1083"/>
      <c r="S28" s="1083"/>
      <c r="T28" s="1083"/>
      <c r="U28" s="1083"/>
      <c r="V28" s="1083">
        <v>419</v>
      </c>
      <c r="W28" s="1083"/>
      <c r="X28" s="1083"/>
      <c r="Y28" s="1083"/>
      <c r="Z28" s="1083"/>
      <c r="AA28" s="1083">
        <v>0</v>
      </c>
      <c r="AB28" s="1083"/>
      <c r="AC28" s="1083"/>
      <c r="AD28" s="1083"/>
      <c r="AE28" s="1084"/>
      <c r="AF28" s="1085">
        <v>0</v>
      </c>
      <c r="AG28" s="1083"/>
      <c r="AH28" s="1083"/>
      <c r="AI28" s="1083"/>
      <c r="AJ28" s="1086"/>
      <c r="AK28" s="1087">
        <v>32</v>
      </c>
      <c r="AL28" s="1075"/>
      <c r="AM28" s="1075"/>
      <c r="AN28" s="1075"/>
      <c r="AO28" s="1075"/>
      <c r="AP28" s="1075" t="s">
        <v>545</v>
      </c>
      <c r="AQ28" s="1075"/>
      <c r="AR28" s="1075"/>
      <c r="AS28" s="1075"/>
      <c r="AT28" s="1075"/>
      <c r="AU28" s="1075" t="s">
        <v>547</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115</v>
      </c>
      <c r="R29" s="1073"/>
      <c r="S29" s="1073"/>
      <c r="T29" s="1073"/>
      <c r="U29" s="1073"/>
      <c r="V29" s="1073">
        <v>115</v>
      </c>
      <c r="W29" s="1073"/>
      <c r="X29" s="1073"/>
      <c r="Y29" s="1073"/>
      <c r="Z29" s="1073"/>
      <c r="AA29" s="1073" t="s">
        <v>546</v>
      </c>
      <c r="AB29" s="1073"/>
      <c r="AC29" s="1073"/>
      <c r="AD29" s="1073"/>
      <c r="AE29" s="1074"/>
      <c r="AF29" s="1048" t="s">
        <v>113</v>
      </c>
      <c r="AG29" s="1049"/>
      <c r="AH29" s="1049"/>
      <c r="AI29" s="1049"/>
      <c r="AJ29" s="1050"/>
      <c r="AK29" s="1009">
        <v>68</v>
      </c>
      <c r="AL29" s="1000"/>
      <c r="AM29" s="1000"/>
      <c r="AN29" s="1000"/>
      <c r="AO29" s="1000"/>
      <c r="AP29" s="1000" t="s">
        <v>547</v>
      </c>
      <c r="AQ29" s="1000"/>
      <c r="AR29" s="1000"/>
      <c r="AS29" s="1000"/>
      <c r="AT29" s="1000"/>
      <c r="AU29" s="1000" t="s">
        <v>547</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323</v>
      </c>
      <c r="R30" s="1073"/>
      <c r="S30" s="1073"/>
      <c r="T30" s="1073"/>
      <c r="U30" s="1073"/>
      <c r="V30" s="1073">
        <v>323</v>
      </c>
      <c r="W30" s="1073"/>
      <c r="X30" s="1073"/>
      <c r="Y30" s="1073"/>
      <c r="Z30" s="1073"/>
      <c r="AA30" s="1073" t="s">
        <v>547</v>
      </c>
      <c r="AB30" s="1073"/>
      <c r="AC30" s="1073"/>
      <c r="AD30" s="1073"/>
      <c r="AE30" s="1074"/>
      <c r="AF30" s="1048" t="s">
        <v>113</v>
      </c>
      <c r="AG30" s="1049"/>
      <c r="AH30" s="1049"/>
      <c r="AI30" s="1049"/>
      <c r="AJ30" s="1050"/>
      <c r="AK30" s="1009" t="s">
        <v>545</v>
      </c>
      <c r="AL30" s="1000"/>
      <c r="AM30" s="1000"/>
      <c r="AN30" s="1000"/>
      <c r="AO30" s="1000"/>
      <c r="AP30" s="1000">
        <v>20</v>
      </c>
      <c r="AQ30" s="1000"/>
      <c r="AR30" s="1000"/>
      <c r="AS30" s="1000"/>
      <c r="AT30" s="1000"/>
      <c r="AU30" s="1000">
        <v>0</v>
      </c>
      <c r="AV30" s="1000"/>
      <c r="AW30" s="1000"/>
      <c r="AX30" s="1000"/>
      <c r="AY30" s="1000"/>
      <c r="AZ30" s="1071" t="s">
        <v>113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465</v>
      </c>
      <c r="R31" s="1073"/>
      <c r="S31" s="1073"/>
      <c r="T31" s="1073"/>
      <c r="U31" s="1073"/>
      <c r="V31" s="1073">
        <v>465</v>
      </c>
      <c r="W31" s="1073"/>
      <c r="X31" s="1073"/>
      <c r="Y31" s="1073"/>
      <c r="Z31" s="1073"/>
      <c r="AA31" s="1073" t="s">
        <v>545</v>
      </c>
      <c r="AB31" s="1073"/>
      <c r="AC31" s="1073"/>
      <c r="AD31" s="1073"/>
      <c r="AE31" s="1074"/>
      <c r="AF31" s="1048" t="s">
        <v>113</v>
      </c>
      <c r="AG31" s="1049"/>
      <c r="AH31" s="1049"/>
      <c r="AI31" s="1049"/>
      <c r="AJ31" s="1050"/>
      <c r="AK31" s="1009">
        <v>83</v>
      </c>
      <c r="AL31" s="1000"/>
      <c r="AM31" s="1000"/>
      <c r="AN31" s="1000"/>
      <c r="AO31" s="1000"/>
      <c r="AP31" s="1000" t="s">
        <v>547</v>
      </c>
      <c r="AQ31" s="1000"/>
      <c r="AR31" s="1000"/>
      <c r="AS31" s="1000"/>
      <c r="AT31" s="1000"/>
      <c r="AU31" s="1000" t="s">
        <v>546</v>
      </c>
      <c r="AV31" s="1000"/>
      <c r="AW31" s="1000"/>
      <c r="AX31" s="1000"/>
      <c r="AY31" s="1000"/>
      <c r="AZ31" s="1071" t="s">
        <v>113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35</v>
      </c>
      <c r="R32" s="1073"/>
      <c r="S32" s="1073"/>
      <c r="T32" s="1073"/>
      <c r="U32" s="1073"/>
      <c r="V32" s="1073">
        <v>35</v>
      </c>
      <c r="W32" s="1073"/>
      <c r="X32" s="1073"/>
      <c r="Y32" s="1073"/>
      <c r="Z32" s="1073"/>
      <c r="AA32" s="1073">
        <v>0</v>
      </c>
      <c r="AB32" s="1073"/>
      <c r="AC32" s="1073"/>
      <c r="AD32" s="1073"/>
      <c r="AE32" s="1074"/>
      <c r="AF32" s="1048">
        <v>0</v>
      </c>
      <c r="AG32" s="1049"/>
      <c r="AH32" s="1049"/>
      <c r="AI32" s="1049"/>
      <c r="AJ32" s="1050"/>
      <c r="AK32" s="1009">
        <v>15</v>
      </c>
      <c r="AL32" s="1000"/>
      <c r="AM32" s="1000"/>
      <c r="AN32" s="1000"/>
      <c r="AO32" s="1000"/>
      <c r="AP32" s="1000" t="s">
        <v>546</v>
      </c>
      <c r="AQ32" s="1000"/>
      <c r="AR32" s="1000"/>
      <c r="AS32" s="1000"/>
      <c r="AT32" s="1000"/>
      <c r="AU32" s="1000" t="s">
        <v>547</v>
      </c>
      <c r="AV32" s="1000"/>
      <c r="AW32" s="1000"/>
      <c r="AX32" s="1000"/>
      <c r="AY32" s="1000"/>
      <c r="AZ32" s="1071" t="s">
        <v>547</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249</v>
      </c>
      <c r="R33" s="1073"/>
      <c r="S33" s="1073"/>
      <c r="T33" s="1073"/>
      <c r="U33" s="1073"/>
      <c r="V33" s="1073">
        <v>246</v>
      </c>
      <c r="W33" s="1073"/>
      <c r="X33" s="1073"/>
      <c r="Y33" s="1073"/>
      <c r="Z33" s="1073"/>
      <c r="AA33" s="1073">
        <v>3</v>
      </c>
      <c r="AB33" s="1073"/>
      <c r="AC33" s="1073"/>
      <c r="AD33" s="1073"/>
      <c r="AE33" s="1074"/>
      <c r="AF33" s="1048">
        <v>3</v>
      </c>
      <c r="AG33" s="1049"/>
      <c r="AH33" s="1049"/>
      <c r="AI33" s="1049"/>
      <c r="AJ33" s="1050"/>
      <c r="AK33" s="1009">
        <v>56</v>
      </c>
      <c r="AL33" s="1000"/>
      <c r="AM33" s="1000"/>
      <c r="AN33" s="1000"/>
      <c r="AO33" s="1000"/>
      <c r="AP33" s="1000">
        <v>719</v>
      </c>
      <c r="AQ33" s="1000"/>
      <c r="AR33" s="1000"/>
      <c r="AS33" s="1000"/>
      <c r="AT33" s="1000"/>
      <c r="AU33" s="1000">
        <v>607</v>
      </c>
      <c r="AV33" s="1000"/>
      <c r="AW33" s="1000"/>
      <c r="AX33" s="1000"/>
      <c r="AY33" s="1000"/>
      <c r="AZ33" s="1071" t="s">
        <v>547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69</v>
      </c>
      <c r="R34" s="1073"/>
      <c r="S34" s="1073"/>
      <c r="T34" s="1073"/>
      <c r="U34" s="1073"/>
      <c r="V34" s="1073">
        <v>69</v>
      </c>
      <c r="W34" s="1073"/>
      <c r="X34" s="1073"/>
      <c r="Y34" s="1073"/>
      <c r="Z34" s="1073"/>
      <c r="AA34" s="1073" t="s">
        <v>546</v>
      </c>
      <c r="AB34" s="1073"/>
      <c r="AC34" s="1073"/>
      <c r="AD34" s="1073"/>
      <c r="AE34" s="1074"/>
      <c r="AF34" s="1048" t="s">
        <v>113</v>
      </c>
      <c r="AG34" s="1049"/>
      <c r="AH34" s="1049"/>
      <c r="AI34" s="1049"/>
      <c r="AJ34" s="1050"/>
      <c r="AK34" s="1009">
        <v>45</v>
      </c>
      <c r="AL34" s="1000"/>
      <c r="AM34" s="1000"/>
      <c r="AN34" s="1000"/>
      <c r="AO34" s="1000"/>
      <c r="AP34" s="1000">
        <v>336</v>
      </c>
      <c r="AQ34" s="1000"/>
      <c r="AR34" s="1000"/>
      <c r="AS34" s="1000"/>
      <c r="AT34" s="1000"/>
      <c r="AU34" s="1000">
        <v>273</v>
      </c>
      <c r="AV34" s="1000"/>
      <c r="AW34" s="1000"/>
      <c r="AX34" s="1000"/>
      <c r="AY34" s="1000"/>
      <c r="AZ34" s="1071" t="s">
        <v>547</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42</v>
      </c>
      <c r="R35" s="1073"/>
      <c r="S35" s="1073"/>
      <c r="T35" s="1073"/>
      <c r="U35" s="1073"/>
      <c r="V35" s="1073">
        <v>42</v>
      </c>
      <c r="W35" s="1073"/>
      <c r="X35" s="1073"/>
      <c r="Y35" s="1073"/>
      <c r="Z35" s="1073"/>
      <c r="AA35" s="1073" t="s">
        <v>545</v>
      </c>
      <c r="AB35" s="1073"/>
      <c r="AC35" s="1073"/>
      <c r="AD35" s="1073"/>
      <c r="AE35" s="1074"/>
      <c r="AF35" s="1048" t="s">
        <v>113</v>
      </c>
      <c r="AG35" s="1049"/>
      <c r="AH35" s="1049"/>
      <c r="AI35" s="1049"/>
      <c r="AJ35" s="1050"/>
      <c r="AK35" s="1009">
        <v>23</v>
      </c>
      <c r="AL35" s="1000"/>
      <c r="AM35" s="1000"/>
      <c r="AN35" s="1000"/>
      <c r="AO35" s="1000"/>
      <c r="AP35" s="1000">
        <v>210</v>
      </c>
      <c r="AQ35" s="1000"/>
      <c r="AR35" s="1000"/>
      <c r="AS35" s="1000"/>
      <c r="AT35" s="1000"/>
      <c r="AU35" s="1000">
        <v>169</v>
      </c>
      <c r="AV35" s="1000"/>
      <c r="AW35" s="1000"/>
      <c r="AX35" s="1000"/>
      <c r="AY35" s="1000"/>
      <c r="AZ35" s="1071" t="s">
        <v>547</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v>
      </c>
      <c r="AG63" s="988"/>
      <c r="AH63" s="988"/>
      <c r="AI63" s="988"/>
      <c r="AJ63" s="1059"/>
      <c r="AK63" s="1060"/>
      <c r="AL63" s="992"/>
      <c r="AM63" s="992"/>
      <c r="AN63" s="992"/>
      <c r="AO63" s="992"/>
      <c r="AP63" s="988">
        <v>1285</v>
      </c>
      <c r="AQ63" s="988"/>
      <c r="AR63" s="988"/>
      <c r="AS63" s="988"/>
      <c r="AT63" s="988"/>
      <c r="AU63" s="988">
        <v>1049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97</v>
      </c>
      <c r="R68" s="1011"/>
      <c r="S68" s="1011"/>
      <c r="T68" s="1011"/>
      <c r="U68" s="1011"/>
      <c r="V68" s="1011">
        <v>91</v>
      </c>
      <c r="W68" s="1011"/>
      <c r="X68" s="1011"/>
      <c r="Y68" s="1011"/>
      <c r="Z68" s="1011"/>
      <c r="AA68" s="1011">
        <v>6</v>
      </c>
      <c r="AB68" s="1011"/>
      <c r="AC68" s="1011"/>
      <c r="AD68" s="1011"/>
      <c r="AE68" s="1011"/>
      <c r="AF68" s="1011">
        <v>6</v>
      </c>
      <c r="AG68" s="1011"/>
      <c r="AH68" s="1011"/>
      <c r="AI68" s="1011"/>
      <c r="AJ68" s="1011"/>
      <c r="AK68" s="1011">
        <v>0</v>
      </c>
      <c r="AL68" s="1011"/>
      <c r="AM68" s="1011"/>
      <c r="AN68" s="1011"/>
      <c r="AO68" s="1011"/>
      <c r="AP68" s="1011" t="s">
        <v>551</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208</v>
      </c>
      <c r="R69" s="1000"/>
      <c r="S69" s="1000"/>
      <c r="T69" s="1000"/>
      <c r="U69" s="1000"/>
      <c r="V69" s="1000">
        <v>196</v>
      </c>
      <c r="W69" s="1000"/>
      <c r="X69" s="1000"/>
      <c r="Y69" s="1000"/>
      <c r="Z69" s="1000"/>
      <c r="AA69" s="1000">
        <v>11</v>
      </c>
      <c r="AB69" s="1000"/>
      <c r="AC69" s="1000"/>
      <c r="AD69" s="1000"/>
      <c r="AE69" s="1000"/>
      <c r="AF69" s="1000">
        <v>11</v>
      </c>
      <c r="AG69" s="1000"/>
      <c r="AH69" s="1000"/>
      <c r="AI69" s="1000"/>
      <c r="AJ69" s="1000"/>
      <c r="AK69" s="1000">
        <v>4</v>
      </c>
      <c r="AL69" s="1000"/>
      <c r="AM69" s="1000"/>
      <c r="AN69" s="1000"/>
      <c r="AO69" s="1000"/>
      <c r="AP69" s="1000">
        <v>11</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14856</v>
      </c>
      <c r="R70" s="1000"/>
      <c r="S70" s="1000"/>
      <c r="T70" s="1000"/>
      <c r="U70" s="1000"/>
      <c r="V70" s="1000">
        <v>14216</v>
      </c>
      <c r="W70" s="1000"/>
      <c r="X70" s="1000"/>
      <c r="Y70" s="1000"/>
      <c r="Z70" s="1000"/>
      <c r="AA70" s="1000">
        <v>639</v>
      </c>
      <c r="AB70" s="1000"/>
      <c r="AC70" s="1000"/>
      <c r="AD70" s="1000"/>
      <c r="AE70" s="1000"/>
      <c r="AF70" s="1000">
        <v>639</v>
      </c>
      <c r="AG70" s="1000"/>
      <c r="AH70" s="1000"/>
      <c r="AI70" s="1000"/>
      <c r="AJ70" s="1000"/>
      <c r="AK70" s="1000">
        <v>10</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121</v>
      </c>
      <c r="R71" s="1000"/>
      <c r="S71" s="1000"/>
      <c r="T71" s="1000"/>
      <c r="U71" s="1000"/>
      <c r="V71" s="1000">
        <v>104</v>
      </c>
      <c r="W71" s="1000"/>
      <c r="X71" s="1000"/>
      <c r="Y71" s="1000"/>
      <c r="Z71" s="1000"/>
      <c r="AA71" s="1000">
        <v>17</v>
      </c>
      <c r="AB71" s="1000"/>
      <c r="AC71" s="1000"/>
      <c r="AD71" s="1000"/>
      <c r="AE71" s="1000"/>
      <c r="AF71" s="1000">
        <v>17</v>
      </c>
      <c r="AG71" s="1000"/>
      <c r="AH71" s="1000"/>
      <c r="AI71" s="1000"/>
      <c r="AJ71" s="1000"/>
      <c r="AK71" s="1000" t="s">
        <v>547</v>
      </c>
      <c r="AL71" s="1000"/>
      <c r="AM71" s="1000"/>
      <c r="AN71" s="1000"/>
      <c r="AO71" s="1000"/>
      <c r="AP71" s="1000" t="s">
        <v>547</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121</v>
      </c>
      <c r="R72" s="1000"/>
      <c r="S72" s="1000"/>
      <c r="T72" s="1000"/>
      <c r="U72" s="1000"/>
      <c r="V72" s="1000">
        <v>107</v>
      </c>
      <c r="W72" s="1000"/>
      <c r="X72" s="1000"/>
      <c r="Y72" s="1000"/>
      <c r="Z72" s="1000"/>
      <c r="AA72" s="1000">
        <v>14</v>
      </c>
      <c r="AB72" s="1000"/>
      <c r="AC72" s="1000"/>
      <c r="AD72" s="1000"/>
      <c r="AE72" s="1000"/>
      <c r="AF72" s="1000">
        <v>14</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495</v>
      </c>
      <c r="R73" s="1000"/>
      <c r="S73" s="1000"/>
      <c r="T73" s="1000"/>
      <c r="U73" s="1000"/>
      <c r="V73" s="1000">
        <v>447</v>
      </c>
      <c r="W73" s="1000"/>
      <c r="X73" s="1000"/>
      <c r="Y73" s="1000"/>
      <c r="Z73" s="1000"/>
      <c r="AA73" s="1000">
        <v>48</v>
      </c>
      <c r="AB73" s="1000"/>
      <c r="AC73" s="1000"/>
      <c r="AD73" s="1000"/>
      <c r="AE73" s="1000"/>
      <c r="AF73" s="1000">
        <v>48</v>
      </c>
      <c r="AG73" s="1000"/>
      <c r="AH73" s="1000"/>
      <c r="AI73" s="1000"/>
      <c r="AJ73" s="1000"/>
      <c r="AK73" s="1000" t="s">
        <v>547</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154741</v>
      </c>
      <c r="R74" s="1000"/>
      <c r="S74" s="1000"/>
      <c r="T74" s="1000"/>
      <c r="U74" s="1000"/>
      <c r="V74" s="1000">
        <v>148063</v>
      </c>
      <c r="W74" s="1000"/>
      <c r="X74" s="1000"/>
      <c r="Y74" s="1000"/>
      <c r="Z74" s="1000"/>
      <c r="AA74" s="1000">
        <v>6679</v>
      </c>
      <c r="AB74" s="1000"/>
      <c r="AC74" s="1000"/>
      <c r="AD74" s="1000"/>
      <c r="AE74" s="1000"/>
      <c r="AF74" s="1000">
        <v>6679</v>
      </c>
      <c r="AG74" s="1000"/>
      <c r="AH74" s="1000"/>
      <c r="AI74" s="1000"/>
      <c r="AJ74" s="1000"/>
      <c r="AK74" s="1000">
        <v>280</v>
      </c>
      <c r="AL74" s="1000"/>
      <c r="AM74" s="1000"/>
      <c r="AN74" s="1000"/>
      <c r="AO74" s="1000"/>
      <c r="AP74" s="1000" t="s">
        <v>547</v>
      </c>
      <c r="AQ74" s="1000"/>
      <c r="AR74" s="1000"/>
      <c r="AS74" s="1000"/>
      <c r="AT74" s="1000"/>
      <c r="AU74" s="1000" t="s">
        <v>547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542</v>
      </c>
      <c r="C75" s="1004"/>
      <c r="D75" s="1004"/>
      <c r="E75" s="1004"/>
      <c r="F75" s="1004"/>
      <c r="G75" s="1004"/>
      <c r="H75" s="1004"/>
      <c r="I75" s="1004"/>
      <c r="J75" s="1004"/>
      <c r="K75" s="1004"/>
      <c r="L75" s="1004"/>
      <c r="M75" s="1004"/>
      <c r="N75" s="1004"/>
      <c r="O75" s="1004"/>
      <c r="P75" s="1005"/>
      <c r="Q75" s="1007">
        <v>616</v>
      </c>
      <c r="R75" s="1008"/>
      <c r="S75" s="1008"/>
      <c r="T75" s="1008"/>
      <c r="U75" s="1009"/>
      <c r="V75" s="1010">
        <v>614</v>
      </c>
      <c r="W75" s="1008"/>
      <c r="X75" s="1008"/>
      <c r="Y75" s="1008"/>
      <c r="Z75" s="1009"/>
      <c r="AA75" s="1010">
        <v>2</v>
      </c>
      <c r="AB75" s="1008"/>
      <c r="AC75" s="1008"/>
      <c r="AD75" s="1008"/>
      <c r="AE75" s="1009"/>
      <c r="AF75" s="1010">
        <v>2</v>
      </c>
      <c r="AG75" s="1008"/>
      <c r="AH75" s="1008"/>
      <c r="AI75" s="1008"/>
      <c r="AJ75" s="1009"/>
      <c r="AK75" s="1010" t="s">
        <v>549</v>
      </c>
      <c r="AL75" s="1008"/>
      <c r="AM75" s="1008"/>
      <c r="AN75" s="1008"/>
      <c r="AO75" s="1009"/>
      <c r="AP75" s="1010" t="s">
        <v>547</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7416</v>
      </c>
      <c r="AG88" s="988"/>
      <c r="AH88" s="988"/>
      <c r="AI88" s="988"/>
      <c r="AJ88" s="988"/>
      <c r="AK88" s="992"/>
      <c r="AL88" s="992"/>
      <c r="AM88" s="992"/>
      <c r="AN88" s="992"/>
      <c r="AO88" s="992"/>
      <c r="AP88" s="988">
        <v>11</v>
      </c>
      <c r="AQ88" s="988"/>
      <c r="AR88" s="988"/>
      <c r="AS88" s="988"/>
      <c r="AT88" s="988"/>
      <c r="AU88" s="988" t="s">
        <v>547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50</v>
      </c>
      <c r="CS102" s="980"/>
      <c r="CT102" s="980"/>
      <c r="CU102" s="980"/>
      <c r="CV102" s="981"/>
      <c r="CW102" s="979">
        <v>0</v>
      </c>
      <c r="CX102" s="980"/>
      <c r="CY102" s="980"/>
      <c r="CZ102" s="980"/>
      <c r="DA102" s="981"/>
      <c r="DB102" s="979" t="s">
        <v>547</v>
      </c>
      <c r="DC102" s="980"/>
      <c r="DD102" s="980"/>
      <c r="DE102" s="980"/>
      <c r="DF102" s="981"/>
      <c r="DG102" s="979" t="s">
        <v>547</v>
      </c>
      <c r="DH102" s="980"/>
      <c r="DI102" s="980"/>
      <c r="DJ102" s="980"/>
      <c r="DK102" s="981"/>
      <c r="DL102" s="979" t="s">
        <v>547</v>
      </c>
      <c r="DM102" s="980"/>
      <c r="DN102" s="980"/>
      <c r="DO102" s="980"/>
      <c r="DP102" s="981"/>
      <c r="DQ102" s="979" t="s">
        <v>547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226432</v>
      </c>
      <c r="AB110" s="916"/>
      <c r="AC110" s="916"/>
      <c r="AD110" s="916"/>
      <c r="AE110" s="917"/>
      <c r="AF110" s="918">
        <v>219207</v>
      </c>
      <c r="AG110" s="916"/>
      <c r="AH110" s="916"/>
      <c r="AI110" s="916"/>
      <c r="AJ110" s="917"/>
      <c r="AK110" s="918">
        <v>210275</v>
      </c>
      <c r="AL110" s="916"/>
      <c r="AM110" s="916"/>
      <c r="AN110" s="916"/>
      <c r="AO110" s="917"/>
      <c r="AP110" s="919">
        <v>13.5</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2499960</v>
      </c>
      <c r="BR110" s="863"/>
      <c r="BS110" s="863"/>
      <c r="BT110" s="863"/>
      <c r="BU110" s="863"/>
      <c r="BV110" s="863">
        <v>2518498</v>
      </c>
      <c r="BW110" s="863"/>
      <c r="BX110" s="863"/>
      <c r="BY110" s="863"/>
      <c r="BZ110" s="863"/>
      <c r="CA110" s="863">
        <v>2522992</v>
      </c>
      <c r="CB110" s="863"/>
      <c r="CC110" s="863"/>
      <c r="CD110" s="863"/>
      <c r="CE110" s="863"/>
      <c r="CF110" s="887">
        <v>162</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981058</v>
      </c>
      <c r="BR112" s="835"/>
      <c r="BS112" s="835"/>
      <c r="BT112" s="835"/>
      <c r="BU112" s="835"/>
      <c r="BV112" s="835">
        <v>978239</v>
      </c>
      <c r="BW112" s="835"/>
      <c r="BX112" s="835"/>
      <c r="BY112" s="835"/>
      <c r="BZ112" s="835"/>
      <c r="CA112" s="835">
        <v>1049510</v>
      </c>
      <c r="CB112" s="835"/>
      <c r="CC112" s="835"/>
      <c r="CD112" s="835"/>
      <c r="CE112" s="835"/>
      <c r="CF112" s="896">
        <v>67.400000000000006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101805</v>
      </c>
      <c r="AB113" s="944"/>
      <c r="AC113" s="944"/>
      <c r="AD113" s="944"/>
      <c r="AE113" s="945"/>
      <c r="AF113" s="946">
        <v>90316</v>
      </c>
      <c r="AG113" s="944"/>
      <c r="AH113" s="944"/>
      <c r="AI113" s="944"/>
      <c r="AJ113" s="945"/>
      <c r="AK113" s="946">
        <v>98169</v>
      </c>
      <c r="AL113" s="944"/>
      <c r="AM113" s="944"/>
      <c r="AN113" s="944"/>
      <c r="AO113" s="945"/>
      <c r="AP113" s="947">
        <v>6.3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813</v>
      </c>
      <c r="BR113" s="835"/>
      <c r="BS113" s="835"/>
      <c r="BT113" s="835"/>
      <c r="BU113" s="835"/>
      <c r="BV113" s="835">
        <v>613</v>
      </c>
      <c r="BW113" s="835"/>
      <c r="BX113" s="835"/>
      <c r="BY113" s="835"/>
      <c r="BZ113" s="835"/>
      <c r="CA113" s="835">
        <v>411</v>
      </c>
      <c r="CB113" s="835"/>
      <c r="CC113" s="835"/>
      <c r="CD113" s="835"/>
      <c r="CE113" s="835"/>
      <c r="CF113" s="896">
        <v>0</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145</v>
      </c>
      <c r="AB114" s="798"/>
      <c r="AC114" s="798"/>
      <c r="AD114" s="798"/>
      <c r="AE114" s="799"/>
      <c r="AF114" s="800">
        <v>145</v>
      </c>
      <c r="AG114" s="798"/>
      <c r="AH114" s="798"/>
      <c r="AI114" s="798"/>
      <c r="AJ114" s="799"/>
      <c r="AK114" s="800">
        <v>145</v>
      </c>
      <c r="AL114" s="798"/>
      <c r="AM114" s="798"/>
      <c r="AN114" s="798"/>
      <c r="AO114" s="799"/>
      <c r="AP114" s="845">
        <v>0</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303148</v>
      </c>
      <c r="BR114" s="835"/>
      <c r="BS114" s="835"/>
      <c r="BT114" s="835"/>
      <c r="BU114" s="835"/>
      <c r="BV114" s="835">
        <v>263867</v>
      </c>
      <c r="BW114" s="835"/>
      <c r="BX114" s="835"/>
      <c r="BY114" s="835"/>
      <c r="BZ114" s="835"/>
      <c r="CA114" s="835">
        <v>250092</v>
      </c>
      <c r="CB114" s="835"/>
      <c r="CC114" s="835"/>
      <c r="CD114" s="835"/>
      <c r="CE114" s="835"/>
      <c r="CF114" s="896">
        <v>16.100000000000001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v>
      </c>
      <c r="AB115" s="944"/>
      <c r="AC115" s="944"/>
      <c r="AD115" s="944"/>
      <c r="AE115" s="945"/>
      <c r="AF115" s="946">
        <v>17</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40</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328458</v>
      </c>
      <c r="AB117" s="930"/>
      <c r="AC117" s="930"/>
      <c r="AD117" s="930"/>
      <c r="AE117" s="931"/>
      <c r="AF117" s="932">
        <v>309685</v>
      </c>
      <c r="AG117" s="930"/>
      <c r="AH117" s="930"/>
      <c r="AI117" s="930"/>
      <c r="AJ117" s="931"/>
      <c r="AK117" s="932">
        <v>308589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3784979</v>
      </c>
      <c r="BR119" s="866"/>
      <c r="BS119" s="866"/>
      <c r="BT119" s="866"/>
      <c r="BU119" s="866"/>
      <c r="BV119" s="866">
        <v>3761217</v>
      </c>
      <c r="BW119" s="866"/>
      <c r="BX119" s="866"/>
      <c r="BY119" s="866"/>
      <c r="BZ119" s="866"/>
      <c r="CA119" s="866">
        <v>3823005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2981960</v>
      </c>
      <c r="BR120" s="863"/>
      <c r="BS120" s="863"/>
      <c r="BT120" s="863"/>
      <c r="BU120" s="863"/>
      <c r="BV120" s="863">
        <v>3392048</v>
      </c>
      <c r="BW120" s="863"/>
      <c r="BX120" s="863"/>
      <c r="BY120" s="863"/>
      <c r="BZ120" s="863"/>
      <c r="CA120" s="863">
        <v>3662106</v>
      </c>
      <c r="CB120" s="863"/>
      <c r="CC120" s="863"/>
      <c r="CD120" s="863"/>
      <c r="CE120" s="863"/>
      <c r="CF120" s="887">
        <v>235.2</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489261</v>
      </c>
      <c r="DH120" s="863"/>
      <c r="DI120" s="863"/>
      <c r="DJ120" s="863"/>
      <c r="DK120" s="863"/>
      <c r="DL120" s="863">
        <v>513852</v>
      </c>
      <c r="DM120" s="863"/>
      <c r="DN120" s="863"/>
      <c r="DO120" s="863"/>
      <c r="DP120" s="863"/>
      <c r="DQ120" s="863">
        <v>607199</v>
      </c>
      <c r="DR120" s="863"/>
      <c r="DS120" s="863"/>
      <c r="DT120" s="863"/>
      <c r="DU120" s="863"/>
      <c r="DV120" s="864">
        <v>39</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37140</v>
      </c>
      <c r="BR121" s="835"/>
      <c r="BS121" s="835"/>
      <c r="BT121" s="835"/>
      <c r="BU121" s="835"/>
      <c r="BV121" s="835">
        <v>23754</v>
      </c>
      <c r="BW121" s="835"/>
      <c r="BX121" s="835"/>
      <c r="BY121" s="835"/>
      <c r="BZ121" s="835"/>
      <c r="CA121" s="835">
        <v>13260</v>
      </c>
      <c r="CB121" s="835"/>
      <c r="CC121" s="835"/>
      <c r="CD121" s="835"/>
      <c r="CE121" s="835"/>
      <c r="CF121" s="896">
        <v>0.9</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304031</v>
      </c>
      <c r="DH121" s="835"/>
      <c r="DI121" s="835"/>
      <c r="DJ121" s="835"/>
      <c r="DK121" s="835"/>
      <c r="DL121" s="835">
        <v>285208</v>
      </c>
      <c r="DM121" s="835"/>
      <c r="DN121" s="835"/>
      <c r="DO121" s="835"/>
      <c r="DP121" s="835"/>
      <c r="DQ121" s="835">
        <v>273127</v>
      </c>
      <c r="DR121" s="835"/>
      <c r="DS121" s="835"/>
      <c r="DT121" s="835"/>
      <c r="DU121" s="835"/>
      <c r="DV121" s="812">
        <v>17.5</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2289540</v>
      </c>
      <c r="BR122" s="866"/>
      <c r="BS122" s="866"/>
      <c r="BT122" s="866"/>
      <c r="BU122" s="866"/>
      <c r="BV122" s="866">
        <v>2285022</v>
      </c>
      <c r="BW122" s="866"/>
      <c r="BX122" s="866"/>
      <c r="BY122" s="866"/>
      <c r="BZ122" s="866"/>
      <c r="CA122" s="866">
        <v>2236864</v>
      </c>
      <c r="CB122" s="866"/>
      <c r="CC122" s="866"/>
      <c r="CD122" s="866"/>
      <c r="CE122" s="866"/>
      <c r="CF122" s="867">
        <v>143.69999999999999</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187585</v>
      </c>
      <c r="DH122" s="835"/>
      <c r="DI122" s="835"/>
      <c r="DJ122" s="835"/>
      <c r="DK122" s="835"/>
      <c r="DL122" s="835">
        <v>179104</v>
      </c>
      <c r="DM122" s="835"/>
      <c r="DN122" s="835"/>
      <c r="DO122" s="835"/>
      <c r="DP122" s="835"/>
      <c r="DQ122" s="835">
        <v>169083</v>
      </c>
      <c r="DR122" s="835"/>
      <c r="DS122" s="835"/>
      <c r="DT122" s="835"/>
      <c r="DU122" s="835"/>
      <c r="DV122" s="812">
        <v>10.9</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5308640</v>
      </c>
      <c r="BR123" s="854"/>
      <c r="BS123" s="854"/>
      <c r="BT123" s="854"/>
      <c r="BU123" s="854"/>
      <c r="BV123" s="854">
        <v>5700824</v>
      </c>
      <c r="BW123" s="854"/>
      <c r="BX123" s="854"/>
      <c r="BY123" s="854"/>
      <c r="BZ123" s="854"/>
      <c r="CA123" s="854">
        <v>5912230</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181</v>
      </c>
      <c r="DH123" s="798"/>
      <c r="DI123" s="798"/>
      <c r="DJ123" s="798"/>
      <c r="DK123" s="799"/>
      <c r="DL123" s="800">
        <v>75</v>
      </c>
      <c r="DM123" s="798"/>
      <c r="DN123" s="798"/>
      <c r="DO123" s="798"/>
      <c r="DP123" s="799"/>
      <c r="DQ123" s="800">
        <v>101</v>
      </c>
      <c r="DR123" s="798"/>
      <c r="DS123" s="798"/>
      <c r="DT123" s="798"/>
      <c r="DU123" s="799"/>
      <c r="DV123" s="845">
        <v>0</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v>
      </c>
      <c r="AB127" s="798"/>
      <c r="AC127" s="798"/>
      <c r="AD127" s="798"/>
      <c r="AE127" s="799"/>
      <c r="AF127" s="800">
        <v>17</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14381</v>
      </c>
      <c r="AB128" s="819"/>
      <c r="AC128" s="819"/>
      <c r="AD128" s="819"/>
      <c r="AE128" s="820"/>
      <c r="AF128" s="821">
        <v>5806</v>
      </c>
      <c r="AG128" s="819"/>
      <c r="AH128" s="819"/>
      <c r="AI128" s="819"/>
      <c r="AJ128" s="820"/>
      <c r="AK128" s="821">
        <v>5541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1747527</v>
      </c>
      <c r="AB129" s="798"/>
      <c r="AC129" s="798"/>
      <c r="AD129" s="798"/>
      <c r="AE129" s="799"/>
      <c r="AF129" s="800">
        <v>1807026</v>
      </c>
      <c r="AG129" s="798"/>
      <c r="AH129" s="798"/>
      <c r="AI129" s="798"/>
      <c r="AJ129" s="799"/>
      <c r="AK129" s="800">
        <v>1770897</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238014</v>
      </c>
      <c r="AB130" s="798"/>
      <c r="AC130" s="798"/>
      <c r="AD130" s="798"/>
      <c r="AE130" s="799"/>
      <c r="AF130" s="800">
        <v>211779</v>
      </c>
      <c r="AG130" s="798"/>
      <c r="AH130" s="798"/>
      <c r="AI130" s="798"/>
      <c r="AJ130" s="799"/>
      <c r="AK130" s="800">
        <v>213895</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1509513</v>
      </c>
      <c r="AB131" s="781"/>
      <c r="AC131" s="781"/>
      <c r="AD131" s="781"/>
      <c r="AE131" s="782"/>
      <c r="AF131" s="783">
        <v>1595247</v>
      </c>
      <c r="AG131" s="781"/>
      <c r="AH131" s="781"/>
      <c r="AI131" s="781"/>
      <c r="AJ131" s="782"/>
      <c r="AK131" s="783">
        <v>1557002</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5.0389099000000002</v>
      </c>
      <c r="AB132" s="761"/>
      <c r="AC132" s="761"/>
      <c r="AD132" s="761"/>
      <c r="AE132" s="762"/>
      <c r="AF132" s="763">
        <v>5.7734006080000002</v>
      </c>
      <c r="AG132" s="761"/>
      <c r="AH132" s="761"/>
      <c r="AI132" s="761"/>
      <c r="AJ132" s="762"/>
      <c r="AK132" s="763">
        <v>5.7259399799999997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5.5</v>
      </c>
      <c r="AB133" s="740"/>
      <c r="AC133" s="740"/>
      <c r="AD133" s="740"/>
      <c r="AE133" s="741"/>
      <c r="AF133" s="739">
        <v>5.3</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355855</v>
      </c>
      <c r="L9" s="266">
        <v>145604</v>
      </c>
      <c r="M9" s="267">
        <v>160295</v>
      </c>
      <c r="N9" s="268">
        <v>-9.1999999999999993</v>
      </c>
    </row>
    <row r="10" spans="1:16">
      <c r="A10" s="250"/>
      <c r="B10" s="246"/>
      <c r="C10" s="246"/>
      <c r="D10" s="246"/>
      <c r="E10" s="246"/>
      <c r="F10" s="246"/>
      <c r="G10" s="1166" t="s">
        <v>477</v>
      </c>
      <c r="H10" s="1167"/>
      <c r="I10" s="1167"/>
      <c r="J10" s="1168"/>
      <c r="K10" s="269">
        <v>61168</v>
      </c>
      <c r="L10" s="270">
        <v>25028</v>
      </c>
      <c r="M10" s="271">
        <v>18795</v>
      </c>
      <c r="N10" s="272">
        <v>33.200000000000003</v>
      </c>
    </row>
    <row r="11" spans="1:16" ht="13.5" customHeight="1">
      <c r="A11" s="250"/>
      <c r="B11" s="246"/>
      <c r="C11" s="246"/>
      <c r="D11" s="246"/>
      <c r="E11" s="246"/>
      <c r="F11" s="246"/>
      <c r="G11" s="1166" t="s">
        <v>478</v>
      </c>
      <c r="H11" s="1167"/>
      <c r="I11" s="1167"/>
      <c r="J11" s="1168"/>
      <c r="K11" s="269">
        <v>2107</v>
      </c>
      <c r="L11" s="270">
        <v>862</v>
      </c>
      <c r="M11" s="271">
        <v>26340</v>
      </c>
      <c r="N11" s="272">
        <v>-96.7</v>
      </c>
    </row>
    <row r="12" spans="1:16" ht="13.5" customHeight="1">
      <c r="A12" s="250"/>
      <c r="B12" s="246"/>
      <c r="C12" s="246"/>
      <c r="D12" s="246"/>
      <c r="E12" s="246"/>
      <c r="F12" s="246"/>
      <c r="G12" s="1166" t="s">
        <v>479</v>
      </c>
      <c r="H12" s="1167"/>
      <c r="I12" s="1167"/>
      <c r="J12" s="1168"/>
      <c r="K12" s="269" t="s">
        <v>480</v>
      </c>
      <c r="L12" s="270" t="s">
        <v>480</v>
      </c>
      <c r="M12" s="271">
        <v>1514</v>
      </c>
      <c r="N12" s="272" t="s">
        <v>480</v>
      </c>
    </row>
    <row r="13" spans="1:16" ht="13.5" customHeight="1">
      <c r="A13" s="250"/>
      <c r="B13" s="246"/>
      <c r="C13" s="246"/>
      <c r="D13" s="246"/>
      <c r="E13" s="246"/>
      <c r="F13" s="246"/>
      <c r="G13" s="1166" t="s">
        <v>481</v>
      </c>
      <c r="H13" s="1167"/>
      <c r="I13" s="1167"/>
      <c r="J13" s="1168"/>
      <c r="K13" s="269" t="s">
        <v>480</v>
      </c>
      <c r="L13" s="270" t="s">
        <v>480</v>
      </c>
      <c r="M13" s="271" t="s">
        <v>480</v>
      </c>
      <c r="N13" s="272" t="s">
        <v>480</v>
      </c>
    </row>
    <row r="14" spans="1:16" ht="13.5" customHeight="1">
      <c r="A14" s="250"/>
      <c r="B14" s="246"/>
      <c r="C14" s="246"/>
      <c r="D14" s="246"/>
      <c r="E14" s="246"/>
      <c r="F14" s="246"/>
      <c r="G14" s="1166" t="s">
        <v>482</v>
      </c>
      <c r="H14" s="1167"/>
      <c r="I14" s="1167"/>
      <c r="J14" s="1168"/>
      <c r="K14" s="269">
        <v>84496</v>
      </c>
      <c r="L14" s="270">
        <v>34573</v>
      </c>
      <c r="M14" s="271">
        <v>7022</v>
      </c>
      <c r="N14" s="272">
        <v>392.4</v>
      </c>
    </row>
    <row r="15" spans="1:16" ht="13.5" customHeight="1">
      <c r="A15" s="250"/>
      <c r="B15" s="246"/>
      <c r="C15" s="246"/>
      <c r="D15" s="246"/>
      <c r="E15" s="246"/>
      <c r="F15" s="246"/>
      <c r="G15" s="1166" t="s">
        <v>483</v>
      </c>
      <c r="H15" s="1167"/>
      <c r="I15" s="1167"/>
      <c r="J15" s="1168"/>
      <c r="K15" s="269">
        <v>9844</v>
      </c>
      <c r="L15" s="270">
        <v>4028</v>
      </c>
      <c r="M15" s="271">
        <v>5072</v>
      </c>
      <c r="N15" s="272">
        <v>-20.6</v>
      </c>
    </row>
    <row r="16" spans="1:16">
      <c r="A16" s="250"/>
      <c r="B16" s="246"/>
      <c r="C16" s="246"/>
      <c r="D16" s="246"/>
      <c r="E16" s="246"/>
      <c r="F16" s="246"/>
      <c r="G16" s="1169" t="s">
        <v>484</v>
      </c>
      <c r="H16" s="1170"/>
      <c r="I16" s="1170"/>
      <c r="J16" s="1171"/>
      <c r="K16" s="270">
        <v>-50246</v>
      </c>
      <c r="L16" s="270">
        <v>-20559</v>
      </c>
      <c r="M16" s="271">
        <v>-16946</v>
      </c>
      <c r="N16" s="272">
        <v>21.3</v>
      </c>
    </row>
    <row r="17" spans="1:16">
      <c r="A17" s="250"/>
      <c r="B17" s="246"/>
      <c r="C17" s="246"/>
      <c r="D17" s="246"/>
      <c r="E17" s="246"/>
      <c r="F17" s="246"/>
      <c r="G17" s="1169" t="s">
        <v>171</v>
      </c>
      <c r="H17" s="1170"/>
      <c r="I17" s="1170"/>
      <c r="J17" s="1171"/>
      <c r="K17" s="270">
        <v>463224</v>
      </c>
      <c r="L17" s="270">
        <v>189535</v>
      </c>
      <c r="M17" s="271">
        <v>202093</v>
      </c>
      <c r="N17" s="272">
        <v>-6.2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22.5</v>
      </c>
      <c r="L21" s="283">
        <v>18.46</v>
      </c>
      <c r="M21" s="284">
        <v>4.04</v>
      </c>
      <c r="N21" s="251"/>
      <c r="O21" s="285"/>
      <c r="P21" s="281"/>
    </row>
    <row r="22" spans="1:16" s="286" customFormat="1">
      <c r="A22" s="281"/>
      <c r="B22" s="251"/>
      <c r="C22" s="251"/>
      <c r="D22" s="251"/>
      <c r="E22" s="251"/>
      <c r="F22" s="251"/>
      <c r="G22" s="1163" t="s">
        <v>490</v>
      </c>
      <c r="H22" s="1164"/>
      <c r="I22" s="1164"/>
      <c r="J22" s="1165"/>
      <c r="K22" s="287">
        <v>91</v>
      </c>
      <c r="L22" s="288">
        <v>94.7</v>
      </c>
      <c r="M22" s="289">
        <v>-3.7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210275</v>
      </c>
      <c r="L32" s="296">
        <v>86037</v>
      </c>
      <c r="M32" s="297">
        <v>103357</v>
      </c>
      <c r="N32" s="298">
        <v>-16.8</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98169</v>
      </c>
      <c r="L35" s="296">
        <v>40167</v>
      </c>
      <c r="M35" s="297">
        <v>28799</v>
      </c>
      <c r="N35" s="298">
        <v>39.5</v>
      </c>
    </row>
    <row r="36" spans="1:16" ht="27" customHeight="1">
      <c r="A36" s="250"/>
      <c r="B36" s="246"/>
      <c r="C36" s="246"/>
      <c r="D36" s="246"/>
      <c r="E36" s="246"/>
      <c r="F36" s="246"/>
      <c r="G36" s="1154" t="s">
        <v>498</v>
      </c>
      <c r="H36" s="1155"/>
      <c r="I36" s="1155"/>
      <c r="J36" s="1156"/>
      <c r="K36" s="296">
        <v>145</v>
      </c>
      <c r="L36" s="296">
        <v>59</v>
      </c>
      <c r="M36" s="297">
        <v>4510</v>
      </c>
      <c r="N36" s="298">
        <v>-98.7</v>
      </c>
    </row>
    <row r="37" spans="1:16" ht="13.5" customHeight="1">
      <c r="A37" s="250"/>
      <c r="B37" s="246"/>
      <c r="C37" s="246"/>
      <c r="D37" s="246"/>
      <c r="E37" s="246"/>
      <c r="F37" s="246"/>
      <c r="G37" s="1154" t="s">
        <v>499</v>
      </c>
      <c r="H37" s="1155"/>
      <c r="I37" s="1155"/>
      <c r="J37" s="1156"/>
      <c r="K37" s="296" t="s">
        <v>480</v>
      </c>
      <c r="L37" s="296" t="s">
        <v>480</v>
      </c>
      <c r="M37" s="297">
        <v>1276</v>
      </c>
      <c r="N37" s="298" t="s">
        <v>480</v>
      </c>
    </row>
    <row r="38" spans="1:16" ht="27" customHeight="1">
      <c r="A38" s="250"/>
      <c r="B38" s="246"/>
      <c r="C38" s="246"/>
      <c r="D38" s="246"/>
      <c r="E38" s="246"/>
      <c r="F38" s="246"/>
      <c r="G38" s="1157" t="s">
        <v>500</v>
      </c>
      <c r="H38" s="1158"/>
      <c r="I38" s="1158"/>
      <c r="J38" s="1159"/>
      <c r="K38" s="299" t="s">
        <v>480</v>
      </c>
      <c r="L38" s="299" t="s">
        <v>480</v>
      </c>
      <c r="M38" s="300">
        <v>40</v>
      </c>
      <c r="N38" s="301" t="s">
        <v>480</v>
      </c>
      <c r="O38" s="295"/>
    </row>
    <row r="39" spans="1:16">
      <c r="A39" s="250"/>
      <c r="B39" s="246"/>
      <c r="C39" s="246"/>
      <c r="D39" s="246"/>
      <c r="E39" s="246"/>
      <c r="F39" s="246"/>
      <c r="G39" s="1157" t="s">
        <v>501</v>
      </c>
      <c r="H39" s="1158"/>
      <c r="I39" s="1158"/>
      <c r="J39" s="1159"/>
      <c r="K39" s="302">
        <v>-5541</v>
      </c>
      <c r="L39" s="302">
        <v>-2267</v>
      </c>
      <c r="M39" s="303">
        <v>-3340</v>
      </c>
      <c r="N39" s="304">
        <v>-32.1</v>
      </c>
      <c r="O39" s="295"/>
    </row>
    <row r="40" spans="1:16" ht="27" customHeight="1">
      <c r="A40" s="250"/>
      <c r="B40" s="246"/>
      <c r="C40" s="246"/>
      <c r="D40" s="246"/>
      <c r="E40" s="246"/>
      <c r="F40" s="246"/>
      <c r="G40" s="1154" t="s">
        <v>502</v>
      </c>
      <c r="H40" s="1155"/>
      <c r="I40" s="1155"/>
      <c r="J40" s="1156"/>
      <c r="K40" s="302">
        <v>-213895</v>
      </c>
      <c r="L40" s="302">
        <v>-87518</v>
      </c>
      <c r="M40" s="303">
        <v>-104131</v>
      </c>
      <c r="N40" s="304">
        <v>-16</v>
      </c>
      <c r="O40" s="295"/>
    </row>
    <row r="41" spans="1:16">
      <c r="A41" s="250"/>
      <c r="B41" s="246"/>
      <c r="C41" s="246"/>
      <c r="D41" s="246"/>
      <c r="E41" s="246"/>
      <c r="F41" s="246"/>
      <c r="G41" s="1160" t="s">
        <v>282</v>
      </c>
      <c r="H41" s="1161"/>
      <c r="I41" s="1161"/>
      <c r="J41" s="1162"/>
      <c r="K41" s="296">
        <v>89153</v>
      </c>
      <c r="L41" s="302">
        <v>36478</v>
      </c>
      <c r="M41" s="303">
        <v>30511</v>
      </c>
      <c r="N41" s="304">
        <v>19.600000000000001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327590</v>
      </c>
      <c r="J51" s="322">
        <v>120482</v>
      </c>
      <c r="K51" s="323">
        <v>37.4</v>
      </c>
      <c r="L51" s="324">
        <v>185018</v>
      </c>
      <c r="M51" s="325">
        <v>-9.1</v>
      </c>
      <c r="N51" s="326">
        <v>46.5</v>
      </c>
    </row>
    <row r="52" spans="1:14">
      <c r="A52" s="250"/>
      <c r="B52" s="246"/>
      <c r="C52" s="246"/>
      <c r="D52" s="246"/>
      <c r="E52" s="246"/>
      <c r="F52" s="246"/>
      <c r="G52" s="327"/>
      <c r="H52" s="328" t="s">
        <v>513</v>
      </c>
      <c r="I52" s="329">
        <v>175431</v>
      </c>
      <c r="J52" s="330">
        <v>64520</v>
      </c>
      <c r="K52" s="331">
        <v>49.4</v>
      </c>
      <c r="L52" s="332">
        <v>95064</v>
      </c>
      <c r="M52" s="333">
        <v>-21.5</v>
      </c>
      <c r="N52" s="334">
        <v>70.900000000000006</v>
      </c>
    </row>
    <row r="53" spans="1:14">
      <c r="A53" s="250"/>
      <c r="B53" s="246"/>
      <c r="C53" s="246"/>
      <c r="D53" s="246"/>
      <c r="E53" s="246"/>
      <c r="F53" s="246"/>
      <c r="G53" s="312" t="s">
        <v>514</v>
      </c>
      <c r="H53" s="313"/>
      <c r="I53" s="321">
        <v>249784</v>
      </c>
      <c r="J53" s="322">
        <v>93692</v>
      </c>
      <c r="K53" s="323">
        <v>-22.2</v>
      </c>
      <c r="L53" s="324">
        <v>238802</v>
      </c>
      <c r="M53" s="325">
        <v>29.1</v>
      </c>
      <c r="N53" s="326">
        <v>-51.3</v>
      </c>
    </row>
    <row r="54" spans="1:14">
      <c r="A54" s="250"/>
      <c r="B54" s="246"/>
      <c r="C54" s="246"/>
      <c r="D54" s="246"/>
      <c r="E54" s="246"/>
      <c r="F54" s="246"/>
      <c r="G54" s="327"/>
      <c r="H54" s="328" t="s">
        <v>513</v>
      </c>
      <c r="I54" s="329">
        <v>116201</v>
      </c>
      <c r="J54" s="330">
        <v>43586</v>
      </c>
      <c r="K54" s="331">
        <v>-32.4</v>
      </c>
      <c r="L54" s="332">
        <v>128562</v>
      </c>
      <c r="M54" s="333">
        <v>35.200000000000003</v>
      </c>
      <c r="N54" s="334">
        <v>-67.599999999999994</v>
      </c>
    </row>
    <row r="55" spans="1:14">
      <c r="A55" s="250"/>
      <c r="B55" s="246"/>
      <c r="C55" s="246"/>
      <c r="D55" s="246"/>
      <c r="E55" s="246"/>
      <c r="F55" s="246"/>
      <c r="G55" s="312" t="s">
        <v>515</v>
      </c>
      <c r="H55" s="313"/>
      <c r="I55" s="321">
        <v>450406</v>
      </c>
      <c r="J55" s="322">
        <v>174171</v>
      </c>
      <c r="K55" s="323">
        <v>85.9</v>
      </c>
      <c r="L55" s="324">
        <v>288550</v>
      </c>
      <c r="M55" s="325">
        <v>20.8</v>
      </c>
      <c r="N55" s="326">
        <v>65.099999999999994</v>
      </c>
    </row>
    <row r="56" spans="1:14">
      <c r="A56" s="250"/>
      <c r="B56" s="246"/>
      <c r="C56" s="246"/>
      <c r="D56" s="246"/>
      <c r="E56" s="246"/>
      <c r="F56" s="246"/>
      <c r="G56" s="327"/>
      <c r="H56" s="328" t="s">
        <v>513</v>
      </c>
      <c r="I56" s="329">
        <v>88704</v>
      </c>
      <c r="J56" s="330">
        <v>34302</v>
      </c>
      <c r="K56" s="331">
        <v>-21.3</v>
      </c>
      <c r="L56" s="332">
        <v>141525</v>
      </c>
      <c r="M56" s="333">
        <v>10.1</v>
      </c>
      <c r="N56" s="334">
        <v>-31.4</v>
      </c>
    </row>
    <row r="57" spans="1:14">
      <c r="A57" s="250"/>
      <c r="B57" s="246"/>
      <c r="C57" s="246"/>
      <c r="D57" s="246"/>
      <c r="E57" s="246"/>
      <c r="F57" s="246"/>
      <c r="G57" s="312" t="s">
        <v>516</v>
      </c>
      <c r="H57" s="313"/>
      <c r="I57" s="321">
        <v>212963</v>
      </c>
      <c r="J57" s="322">
        <v>84509</v>
      </c>
      <c r="K57" s="323">
        <v>-51.5</v>
      </c>
      <c r="L57" s="324">
        <v>245039</v>
      </c>
      <c r="M57" s="325">
        <v>-15.1</v>
      </c>
      <c r="N57" s="326">
        <v>-36.4</v>
      </c>
    </row>
    <row r="58" spans="1:14">
      <c r="A58" s="250"/>
      <c r="B58" s="246"/>
      <c r="C58" s="246"/>
      <c r="D58" s="246"/>
      <c r="E58" s="246"/>
      <c r="F58" s="246"/>
      <c r="G58" s="327"/>
      <c r="H58" s="328" t="s">
        <v>513</v>
      </c>
      <c r="I58" s="329">
        <v>147511</v>
      </c>
      <c r="J58" s="330">
        <v>58536</v>
      </c>
      <c r="K58" s="331">
        <v>70.599999999999994</v>
      </c>
      <c r="L58" s="332">
        <v>108922</v>
      </c>
      <c r="M58" s="333">
        <v>-23</v>
      </c>
      <c r="N58" s="334">
        <v>93.6</v>
      </c>
    </row>
    <row r="59" spans="1:14">
      <c r="A59" s="250"/>
      <c r="B59" s="246"/>
      <c r="C59" s="246"/>
      <c r="D59" s="246"/>
      <c r="E59" s="246"/>
      <c r="F59" s="246"/>
      <c r="G59" s="312" t="s">
        <v>517</v>
      </c>
      <c r="H59" s="313"/>
      <c r="I59" s="321">
        <v>278354</v>
      </c>
      <c r="J59" s="322">
        <v>113893</v>
      </c>
      <c r="K59" s="323">
        <v>34.799999999999997</v>
      </c>
      <c r="L59" s="324">
        <v>237994</v>
      </c>
      <c r="M59" s="325">
        <v>-2.9</v>
      </c>
      <c r="N59" s="326">
        <v>37.700000000000003</v>
      </c>
    </row>
    <row r="60" spans="1:14">
      <c r="A60" s="250"/>
      <c r="B60" s="246"/>
      <c r="C60" s="246"/>
      <c r="D60" s="246"/>
      <c r="E60" s="246"/>
      <c r="F60" s="246"/>
      <c r="G60" s="327"/>
      <c r="H60" s="328" t="s">
        <v>513</v>
      </c>
      <c r="I60" s="335">
        <v>157868</v>
      </c>
      <c r="J60" s="330">
        <v>64594</v>
      </c>
      <c r="K60" s="331">
        <v>10.3</v>
      </c>
      <c r="L60" s="332">
        <v>110361</v>
      </c>
      <c r="M60" s="333">
        <v>1.3</v>
      </c>
      <c r="N60" s="334">
        <v>9</v>
      </c>
    </row>
    <row r="61" spans="1:14">
      <c r="A61" s="250"/>
      <c r="B61" s="246"/>
      <c r="C61" s="246"/>
      <c r="D61" s="246"/>
      <c r="E61" s="246"/>
      <c r="F61" s="246"/>
      <c r="G61" s="312" t="s">
        <v>518</v>
      </c>
      <c r="H61" s="336"/>
      <c r="I61" s="337">
        <v>303819</v>
      </c>
      <c r="J61" s="338">
        <v>117349</v>
      </c>
      <c r="K61" s="339">
        <v>16.899999999999999</v>
      </c>
      <c r="L61" s="340">
        <v>239081</v>
      </c>
      <c r="M61" s="341">
        <v>4.5999999999999996</v>
      </c>
      <c r="N61" s="326">
        <v>12.3</v>
      </c>
    </row>
    <row r="62" spans="1:14">
      <c r="A62" s="250"/>
      <c r="B62" s="246"/>
      <c r="C62" s="246"/>
      <c r="D62" s="246"/>
      <c r="E62" s="246"/>
      <c r="F62" s="246"/>
      <c r="G62" s="327"/>
      <c r="H62" s="328" t="s">
        <v>513</v>
      </c>
      <c r="I62" s="329">
        <v>137143</v>
      </c>
      <c r="J62" s="330">
        <v>53108</v>
      </c>
      <c r="K62" s="331">
        <v>15.3</v>
      </c>
      <c r="L62" s="332">
        <v>116887</v>
      </c>
      <c r="M62" s="333">
        <v>0.4</v>
      </c>
      <c r="N62" s="334">
        <v>14.9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90.86</v>
      </c>
      <c r="G47" s="12">
        <v>103.34</v>
      </c>
      <c r="H47" s="12">
        <v>125.82</v>
      </c>
      <c r="I47" s="12">
        <v>141.55000000000001</v>
      </c>
      <c r="J47" s="13">
        <v>159.97</v>
      </c>
    </row>
    <row r="48" spans="2:10" ht="57.75" customHeight="1">
      <c r="B48" s="14"/>
      <c r="C48" s="1174" t="s">
        <v>4</v>
      </c>
      <c r="D48" s="1174"/>
      <c r="E48" s="1175"/>
      <c r="F48" s="15">
        <v>2.06</v>
      </c>
      <c r="G48" s="16">
        <v>4.4800000000000004</v>
      </c>
      <c r="H48" s="16">
        <v>4.93</v>
      </c>
      <c r="I48" s="16">
        <v>4.67</v>
      </c>
      <c r="J48" s="17">
        <v>6.62</v>
      </c>
    </row>
    <row r="49" spans="2:10" ht="57.75" customHeight="1" thickBot="1">
      <c r="B49" s="18"/>
      <c r="C49" s="1176" t="s">
        <v>5</v>
      </c>
      <c r="D49" s="1176"/>
      <c r="E49" s="1177"/>
      <c r="F49" s="19">
        <v>15.15</v>
      </c>
      <c r="G49" s="20">
        <v>12.9</v>
      </c>
      <c r="H49" s="20">
        <v>17.489999999999998</v>
      </c>
      <c r="I49" s="20">
        <v>19.77</v>
      </c>
      <c r="J49" s="21">
        <v>17.399999999999999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2.0499999999999998</v>
      </c>
      <c r="G34" s="33">
        <v>4.46</v>
      </c>
      <c r="H34" s="33">
        <v>4.8899999999999997</v>
      </c>
      <c r="I34" s="33">
        <v>4.6500000000000004</v>
      </c>
      <c r="J34" s="34">
        <v>6.6</v>
      </c>
      <c r="K34" s="22"/>
      <c r="L34" s="22"/>
      <c r="M34" s="22"/>
      <c r="N34" s="22"/>
      <c r="O34" s="22"/>
      <c r="P34" s="22"/>
    </row>
    <row r="35" spans="1:16" ht="39" customHeight="1">
      <c r="A35" s="22"/>
      <c r="B35" s="35"/>
      <c r="C35" s="1178" t="s">
        <v>526</v>
      </c>
      <c r="D35" s="1179"/>
      <c r="E35" s="1180"/>
      <c r="F35" s="36">
        <v>0.1</v>
      </c>
      <c r="G35" s="37">
        <v>0.03</v>
      </c>
      <c r="H35" s="37">
        <v>0.08</v>
      </c>
      <c r="I35" s="37">
        <v>0.14000000000000001</v>
      </c>
      <c r="J35" s="38">
        <v>0.16</v>
      </c>
      <c r="K35" s="22"/>
      <c r="L35" s="22"/>
      <c r="M35" s="22"/>
      <c r="N35" s="22"/>
      <c r="O35" s="22"/>
      <c r="P35" s="22"/>
    </row>
    <row r="36" spans="1:16" ht="39" customHeight="1">
      <c r="A36" s="22"/>
      <c r="B36" s="35"/>
      <c r="C36" s="1178" t="s">
        <v>527</v>
      </c>
      <c r="D36" s="1179"/>
      <c r="E36" s="1180"/>
      <c r="F36" s="36">
        <v>0</v>
      </c>
      <c r="G36" s="37">
        <v>0.01</v>
      </c>
      <c r="H36" s="37">
        <v>0.02</v>
      </c>
      <c r="I36" s="37">
        <v>0.01</v>
      </c>
      <c r="J36" s="38">
        <v>0.01</v>
      </c>
      <c r="K36" s="22"/>
      <c r="L36" s="22"/>
      <c r="M36" s="22"/>
      <c r="N36" s="22"/>
      <c r="O36" s="22"/>
      <c r="P36" s="22"/>
    </row>
    <row r="37" spans="1:16" ht="39" customHeight="1">
      <c r="A37" s="22"/>
      <c r="B37" s="35"/>
      <c r="C37" s="1178" t="s">
        <v>528</v>
      </c>
      <c r="D37" s="1179"/>
      <c r="E37" s="1180"/>
      <c r="F37" s="36">
        <v>3.17</v>
      </c>
      <c r="G37" s="37">
        <v>1.41</v>
      </c>
      <c r="H37" s="37">
        <v>0.28000000000000003</v>
      </c>
      <c r="I37" s="37">
        <v>0</v>
      </c>
      <c r="J37" s="38">
        <v>0</v>
      </c>
      <c r="K37" s="22"/>
      <c r="L37" s="22"/>
      <c r="M37" s="22"/>
      <c r="N37" s="22"/>
      <c r="O37" s="22"/>
      <c r="P37" s="22"/>
    </row>
    <row r="38" spans="1:16" ht="39" customHeight="1">
      <c r="A38" s="22"/>
      <c r="B38" s="35"/>
      <c r="C38" s="1178" t="s">
        <v>529</v>
      </c>
      <c r="D38" s="1179"/>
      <c r="E38" s="1180"/>
      <c r="F38" s="36">
        <v>0</v>
      </c>
      <c r="G38" s="37">
        <v>0</v>
      </c>
      <c r="H38" s="37">
        <v>0</v>
      </c>
      <c r="I38" s="37">
        <v>0</v>
      </c>
      <c r="J38" s="38">
        <v>0</v>
      </c>
      <c r="K38" s="22"/>
      <c r="L38" s="22"/>
      <c r="M38" s="22"/>
      <c r="N38" s="22"/>
      <c r="O38" s="22"/>
      <c r="P38" s="22"/>
    </row>
    <row r="39" spans="1:16" ht="39" customHeight="1">
      <c r="A39" s="22"/>
      <c r="B39" s="35"/>
      <c r="C39" s="1178" t="s">
        <v>530</v>
      </c>
      <c r="D39" s="1179"/>
      <c r="E39" s="1180"/>
      <c r="F39" s="36">
        <v>0.24</v>
      </c>
      <c r="G39" s="37">
        <v>0.26</v>
      </c>
      <c r="H39" s="37">
        <v>0</v>
      </c>
      <c r="I39" s="37">
        <v>0</v>
      </c>
      <c r="J39" s="38">
        <v>0</v>
      </c>
      <c r="K39" s="22"/>
      <c r="L39" s="22"/>
      <c r="M39" s="22"/>
      <c r="N39" s="22"/>
      <c r="O39" s="22"/>
      <c r="P39" s="22"/>
    </row>
    <row r="40" spans="1:16" ht="39" customHeight="1">
      <c r="A40" s="22"/>
      <c r="B40" s="35"/>
      <c r="C40" s="1178" t="s">
        <v>531</v>
      </c>
      <c r="D40" s="1179"/>
      <c r="E40" s="1180"/>
      <c r="F40" s="36">
        <v>0.06</v>
      </c>
      <c r="G40" s="37">
        <v>0.02</v>
      </c>
      <c r="H40" s="37">
        <v>0.1</v>
      </c>
      <c r="I40" s="37">
        <v>0.57999999999999996</v>
      </c>
      <c r="J40" s="38">
        <v>0</v>
      </c>
      <c r="K40" s="22"/>
      <c r="L40" s="22"/>
      <c r="M40" s="22"/>
      <c r="N40" s="22"/>
      <c r="O40" s="22"/>
      <c r="P40" s="22"/>
    </row>
    <row r="41" spans="1:16" ht="39" customHeight="1">
      <c r="A41" s="22"/>
      <c r="B41" s="35"/>
      <c r="C41" s="1178" t="s">
        <v>532</v>
      </c>
      <c r="D41" s="1179"/>
      <c r="E41" s="1180"/>
      <c r="F41" s="36">
        <v>0.15</v>
      </c>
      <c r="G41" s="37">
        <v>0</v>
      </c>
      <c r="H41" s="37">
        <v>0</v>
      </c>
      <c r="I41" s="37">
        <v>0</v>
      </c>
      <c r="J41" s="38">
        <v>0</v>
      </c>
      <c r="K41" s="22"/>
      <c r="L41" s="22"/>
      <c r="M41" s="22"/>
      <c r="N41" s="22"/>
      <c r="O41" s="22"/>
      <c r="P41" s="22"/>
    </row>
    <row r="42" spans="1:16" ht="39" customHeight="1">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534</v>
      </c>
      <c r="D43" s="1182"/>
      <c r="E43" s="1183"/>
      <c r="F43" s="41">
        <v>0.04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240</v>
      </c>
      <c r="L45" s="60">
        <v>225</v>
      </c>
      <c r="M45" s="60">
        <v>226</v>
      </c>
      <c r="N45" s="60">
        <v>219</v>
      </c>
      <c r="O45" s="61">
        <v>210</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152</v>
      </c>
      <c r="L48" s="64">
        <v>118</v>
      </c>
      <c r="M48" s="64">
        <v>102</v>
      </c>
      <c r="N48" s="64">
        <v>90</v>
      </c>
      <c r="O48" s="65">
        <v>98</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v>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289</v>
      </c>
      <c r="L52" s="64">
        <v>259</v>
      </c>
      <c r="M52" s="64">
        <v>252</v>
      </c>
      <c r="N52" s="64">
        <v>217</v>
      </c>
      <c r="O52" s="65">
        <v>220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103</v>
      </c>
      <c r="L53" s="69">
        <v>84</v>
      </c>
      <c r="M53" s="69">
        <v>76</v>
      </c>
      <c r="N53" s="69">
        <v>92</v>
      </c>
      <c r="O53" s="70">
        <v>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2417</v>
      </c>
      <c r="J41" s="83">
        <v>2382</v>
      </c>
      <c r="K41" s="83">
        <v>2500</v>
      </c>
      <c r="L41" s="83">
        <v>2518</v>
      </c>
      <c r="M41" s="84">
        <v>2523</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1098</v>
      </c>
      <c r="J43" s="87">
        <v>1038</v>
      </c>
      <c r="K43" s="87">
        <v>981</v>
      </c>
      <c r="L43" s="87">
        <v>978</v>
      </c>
      <c r="M43" s="88">
        <v>1050</v>
      </c>
    </row>
    <row r="44" spans="2:13" ht="27.75" customHeight="1">
      <c r="B44" s="1204"/>
      <c r="C44" s="1205"/>
      <c r="D44" s="85"/>
      <c r="E44" s="1208" t="s">
        <v>28</v>
      </c>
      <c r="F44" s="1208"/>
      <c r="G44" s="1208"/>
      <c r="H44" s="1209"/>
      <c r="I44" s="86">
        <v>1</v>
      </c>
      <c r="J44" s="87">
        <v>1</v>
      </c>
      <c r="K44" s="87">
        <v>1</v>
      </c>
      <c r="L44" s="87">
        <v>1</v>
      </c>
      <c r="M44" s="88">
        <v>0</v>
      </c>
    </row>
    <row r="45" spans="2:13" ht="27.75" customHeight="1">
      <c r="B45" s="1204"/>
      <c r="C45" s="1205"/>
      <c r="D45" s="85"/>
      <c r="E45" s="1208" t="s">
        <v>29</v>
      </c>
      <c r="F45" s="1208"/>
      <c r="G45" s="1208"/>
      <c r="H45" s="1209"/>
      <c r="I45" s="86">
        <v>325</v>
      </c>
      <c r="J45" s="87">
        <v>289</v>
      </c>
      <c r="K45" s="87">
        <v>303</v>
      </c>
      <c r="L45" s="87">
        <v>264</v>
      </c>
      <c r="M45" s="88">
        <v>250</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v>4</v>
      </c>
      <c r="K49" s="87" t="s">
        <v>480</v>
      </c>
      <c r="L49" s="87" t="s">
        <v>480</v>
      </c>
      <c r="M49" s="88" t="s">
        <v>480</v>
      </c>
    </row>
    <row r="50" spans="2:13" ht="27.75" customHeight="1">
      <c r="B50" s="1202" t="s">
        <v>34</v>
      </c>
      <c r="C50" s="1203"/>
      <c r="D50" s="91"/>
      <c r="E50" s="1208" t="s">
        <v>35</v>
      </c>
      <c r="F50" s="1208"/>
      <c r="G50" s="1208"/>
      <c r="H50" s="1209"/>
      <c r="I50" s="86">
        <v>2370</v>
      </c>
      <c r="J50" s="87">
        <v>2699</v>
      </c>
      <c r="K50" s="87">
        <v>2982</v>
      </c>
      <c r="L50" s="87">
        <v>3392</v>
      </c>
      <c r="M50" s="88">
        <v>3662</v>
      </c>
    </row>
    <row r="51" spans="2:13" ht="27.75" customHeight="1">
      <c r="B51" s="1204"/>
      <c r="C51" s="1205"/>
      <c r="D51" s="85"/>
      <c r="E51" s="1208" t="s">
        <v>36</v>
      </c>
      <c r="F51" s="1208"/>
      <c r="G51" s="1208"/>
      <c r="H51" s="1209"/>
      <c r="I51" s="86">
        <v>74</v>
      </c>
      <c r="J51" s="87">
        <v>52</v>
      </c>
      <c r="K51" s="87">
        <v>37</v>
      </c>
      <c r="L51" s="87">
        <v>24</v>
      </c>
      <c r="M51" s="88">
        <v>13</v>
      </c>
    </row>
    <row r="52" spans="2:13" ht="27.75" customHeight="1">
      <c r="B52" s="1206"/>
      <c r="C52" s="1207"/>
      <c r="D52" s="85"/>
      <c r="E52" s="1208" t="s">
        <v>37</v>
      </c>
      <c r="F52" s="1208"/>
      <c r="G52" s="1208"/>
      <c r="H52" s="1209"/>
      <c r="I52" s="86">
        <v>2217</v>
      </c>
      <c r="J52" s="87">
        <v>2207</v>
      </c>
      <c r="K52" s="87">
        <v>2290</v>
      </c>
      <c r="L52" s="87">
        <v>2285</v>
      </c>
      <c r="M52" s="88">
        <v>2237</v>
      </c>
    </row>
    <row r="53" spans="2:13" ht="27.75" customHeight="1" thickBot="1">
      <c r="B53" s="1210" t="s">
        <v>38</v>
      </c>
      <c r="C53" s="1211"/>
      <c r="D53" s="92"/>
      <c r="E53" s="1212" t="s">
        <v>39</v>
      </c>
      <c r="F53" s="1212"/>
      <c r="G53" s="1212"/>
      <c r="H53" s="1213"/>
      <c r="I53" s="93">
        <v>-819</v>
      </c>
      <c r="J53" s="94">
        <v>-1243</v>
      </c>
      <c r="K53" s="94">
        <v>-1524</v>
      </c>
      <c r="L53" s="94">
        <v>-1940</v>
      </c>
      <c r="M53" s="95">
        <v>-2089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3" t="s">
        <v>563</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2"/>
      <c r="H50" s="1243"/>
      <c r="I50" s="1243"/>
      <c r="J50" s="1244"/>
      <c r="K50" s="356" t="s">
        <v>520</v>
      </c>
      <c r="L50" s="356" t="s">
        <v>521</v>
      </c>
      <c r="M50" s="356" t="s">
        <v>522</v>
      </c>
      <c r="N50" s="356" t="s">
        <v>523</v>
      </c>
      <c r="O50" s="356" t="s">
        <v>524</v>
      </c>
    </row>
    <row r="51" spans="1:17">
      <c r="B51" s="250"/>
      <c r="C51" s="246"/>
      <c r="D51" s="246"/>
      <c r="E51" s="246"/>
      <c r="F51" s="246"/>
      <c r="G51" s="1245" t="s">
        <v>556</v>
      </c>
      <c r="H51" s="1246"/>
      <c r="I51" s="1251" t="s">
        <v>557</v>
      </c>
      <c r="J51" s="1251"/>
      <c r="K51" s="1255"/>
      <c r="L51" s="1255"/>
      <c r="M51" s="1255"/>
      <c r="N51" s="1255"/>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562</v>
      </c>
      <c r="J53" s="1231"/>
      <c r="K53" s="1256"/>
      <c r="L53" s="1256"/>
      <c r="M53" s="1256"/>
      <c r="N53" s="1256"/>
      <c r="O53" s="1253">
        <v>66.599999999999994</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557</v>
      </c>
      <c r="J55" s="1231"/>
      <c r="K55" s="1255"/>
      <c r="L55" s="1255"/>
      <c r="M55" s="1255"/>
      <c r="N55" s="1255"/>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562</v>
      </c>
      <c r="J57" s="1223"/>
      <c r="K57" s="1256"/>
      <c r="L57" s="1256"/>
      <c r="M57" s="1256"/>
      <c r="N57" s="1256"/>
      <c r="O57" s="1253">
        <v>59</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3" t="s">
        <v>564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2"/>
      <c r="H72" s="1243"/>
      <c r="I72" s="1243"/>
      <c r="J72" s="1244"/>
      <c r="K72" s="356" t="s">
        <v>520</v>
      </c>
      <c r="L72" s="356" t="s">
        <v>521</v>
      </c>
      <c r="M72" s="356" t="s">
        <v>522</v>
      </c>
      <c r="N72" s="356" t="s">
        <v>523</v>
      </c>
      <c r="O72" s="356" t="s">
        <v>524</v>
      </c>
    </row>
    <row r="73" spans="2:30">
      <c r="B73" s="250"/>
      <c r="C73" s="246"/>
      <c r="D73" s="246"/>
      <c r="E73" s="246"/>
      <c r="F73" s="246"/>
      <c r="G73" s="1245" t="s">
        <v>556</v>
      </c>
      <c r="H73" s="1246"/>
      <c r="I73" s="1251" t="s">
        <v>557</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561</v>
      </c>
      <c r="J75" s="1231"/>
      <c r="K75" s="1253">
        <v>8.1</v>
      </c>
      <c r="L75" s="1253">
        <v>6.5</v>
      </c>
      <c r="M75" s="1253">
        <v>5.5</v>
      </c>
      <c r="N75" s="1253">
        <v>5.3</v>
      </c>
      <c r="O75" s="1253">
        <v>5.5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557</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561</v>
      </c>
      <c r="J79" s="1223"/>
      <c r="K79" s="1224">
        <v>9.6999999999999993</v>
      </c>
      <c r="L79" s="1224">
        <v>8.6</v>
      </c>
      <c r="M79" s="1224">
        <v>7.7</v>
      </c>
      <c r="N79" s="1224">
        <v>7.2</v>
      </c>
      <c r="O79" s="1224">
        <v>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N86" zoomScale="130" zoomScaleNormal="13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3" t="s">
        <v>566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2"/>
      <c r="H50" s="1243"/>
      <c r="I50" s="1243"/>
      <c r="J50" s="1244"/>
      <c r="K50" s="356" t="s">
        <v>520</v>
      </c>
      <c r="L50" s="356" t="s">
        <v>521</v>
      </c>
      <c r="M50" s="356" t="s">
        <v>522</v>
      </c>
      <c r="N50" s="356" t="s">
        <v>523</v>
      </c>
      <c r="O50" s="356" t="s">
        <v>524</v>
      </c>
    </row>
    <row r="51" spans="1:17">
      <c r="B51" s="250"/>
      <c r="C51" s="246"/>
      <c r="D51" s="246"/>
      <c r="E51" s="246"/>
      <c r="F51" s="246"/>
      <c r="G51" s="1245" t="s">
        <v>556</v>
      </c>
      <c r="H51" s="1246"/>
      <c r="I51" s="1251" t="s">
        <v>557</v>
      </c>
      <c r="J51" s="1251"/>
      <c r="K51" s="1255"/>
      <c r="L51" s="1255"/>
      <c r="M51" s="1255"/>
      <c r="N51" s="1255"/>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565</v>
      </c>
      <c r="J53" s="1231"/>
      <c r="K53" s="1256"/>
      <c r="L53" s="1256"/>
      <c r="M53" s="1256"/>
      <c r="N53" s="1256"/>
      <c r="O53" s="1253">
        <v>68.599999999999994</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557</v>
      </c>
      <c r="J55" s="1231"/>
      <c r="K55" s="1255"/>
      <c r="L55" s="1255"/>
      <c r="M55" s="1255"/>
      <c r="N55" s="1255"/>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565</v>
      </c>
      <c r="J57" s="1223"/>
      <c r="K57" s="1256"/>
      <c r="L57" s="1256"/>
      <c r="M57" s="1256"/>
      <c r="N57" s="1256"/>
      <c r="O57" s="1253">
        <v>58.7</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3" t="s">
        <v>567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2"/>
      <c r="H72" s="1243"/>
      <c r="I72" s="1243"/>
      <c r="J72" s="1244"/>
      <c r="K72" s="356" t="s">
        <v>520</v>
      </c>
      <c r="L72" s="356" t="s">
        <v>521</v>
      </c>
      <c r="M72" s="356" t="s">
        <v>522</v>
      </c>
      <c r="N72" s="356" t="s">
        <v>523</v>
      </c>
      <c r="O72" s="356" t="s">
        <v>524</v>
      </c>
    </row>
    <row r="73" spans="2:30">
      <c r="B73" s="250"/>
      <c r="C73" s="246"/>
      <c r="D73" s="246"/>
      <c r="E73" s="246"/>
      <c r="F73" s="246"/>
      <c r="G73" s="1245" t="s">
        <v>556</v>
      </c>
      <c r="H73" s="1246"/>
      <c r="I73" s="1251" t="s">
        <v>557</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561</v>
      </c>
      <c r="J75" s="1231"/>
      <c r="K75" s="1253">
        <v>8.1</v>
      </c>
      <c r="L75" s="1253">
        <v>6.5</v>
      </c>
      <c r="M75" s="1253">
        <v>5.5</v>
      </c>
      <c r="N75" s="1253">
        <v>5.3</v>
      </c>
      <c r="O75" s="1253">
        <v>5.5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557</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561</v>
      </c>
      <c r="J79" s="1223"/>
      <c r="K79" s="1224">
        <v>9.6999999999999993</v>
      </c>
      <c r="L79" s="1224">
        <v>8.6</v>
      </c>
      <c r="M79" s="1224">
        <v>7.7</v>
      </c>
      <c r="N79" s="1224">
        <v>7.2</v>
      </c>
      <c r="O79" s="1224">
        <v>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5"/>
  <sheetViews>
    <sheetView showGridLines="0" zoomScale="130" zoomScaleNormal="13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120482</v>
      </c>
      <c r="E3" s="118"/>
      <c r="F3" s="119">
        <v>185018</v>
      </c>
      <c r="G3" s="120"/>
      <c r="H3" s="121"/>
    </row>
    <row r="4" spans="1:8">
      <c r="A4" s="122"/>
      <c r="B4" s="123"/>
      <c r="C4" s="124"/>
      <c r="D4" s="125">
        <v>64520</v>
      </c>
      <c r="E4" s="126"/>
      <c r="F4" s="127">
        <v>95064</v>
      </c>
      <c r="G4" s="128"/>
      <c r="H4" s="129"/>
    </row>
    <row r="5" spans="1:8">
      <c r="A5" s="110" t="s">
        <v>514</v>
      </c>
      <c r="B5" s="115"/>
      <c r="C5" s="116"/>
      <c r="D5" s="117">
        <v>93692</v>
      </c>
      <c r="E5" s="118"/>
      <c r="F5" s="119">
        <v>238802</v>
      </c>
      <c r="G5" s="120"/>
      <c r="H5" s="121"/>
    </row>
    <row r="6" spans="1:8">
      <c r="A6" s="122"/>
      <c r="B6" s="123"/>
      <c r="C6" s="124"/>
      <c r="D6" s="125">
        <v>43586</v>
      </c>
      <c r="E6" s="126"/>
      <c r="F6" s="127">
        <v>128562</v>
      </c>
      <c r="G6" s="128"/>
      <c r="H6" s="129"/>
    </row>
    <row r="7" spans="1:8">
      <c r="A7" s="110" t="s">
        <v>515</v>
      </c>
      <c r="B7" s="115"/>
      <c r="C7" s="116"/>
      <c r="D7" s="117">
        <v>174171</v>
      </c>
      <c r="E7" s="118"/>
      <c r="F7" s="119">
        <v>288550</v>
      </c>
      <c r="G7" s="120"/>
      <c r="H7" s="121"/>
    </row>
    <row r="8" spans="1:8">
      <c r="A8" s="122"/>
      <c r="B8" s="123"/>
      <c r="C8" s="124"/>
      <c r="D8" s="125">
        <v>34302</v>
      </c>
      <c r="E8" s="126"/>
      <c r="F8" s="127">
        <v>141525</v>
      </c>
      <c r="G8" s="128"/>
      <c r="H8" s="129"/>
    </row>
    <row r="9" spans="1:8">
      <c r="A9" s="110" t="s">
        <v>516</v>
      </c>
      <c r="B9" s="115"/>
      <c r="C9" s="116"/>
      <c r="D9" s="117">
        <v>84509</v>
      </c>
      <c r="E9" s="118"/>
      <c r="F9" s="119">
        <v>245039</v>
      </c>
      <c r="G9" s="120"/>
      <c r="H9" s="121"/>
    </row>
    <row r="10" spans="1:8">
      <c r="A10" s="122"/>
      <c r="B10" s="123"/>
      <c r="C10" s="124"/>
      <c r="D10" s="125">
        <v>58536</v>
      </c>
      <c r="E10" s="126"/>
      <c r="F10" s="127">
        <v>108922</v>
      </c>
      <c r="G10" s="128"/>
      <c r="H10" s="129"/>
    </row>
    <row r="11" spans="1:8">
      <c r="A11" s="110" t="s">
        <v>517</v>
      </c>
      <c r="B11" s="115"/>
      <c r="C11" s="116"/>
      <c r="D11" s="117">
        <v>113893</v>
      </c>
      <c r="E11" s="118"/>
      <c r="F11" s="119">
        <v>237994</v>
      </c>
      <c r="G11" s="120"/>
      <c r="H11" s="121"/>
    </row>
    <row r="12" spans="1:8">
      <c r="A12" s="122"/>
      <c r="B12" s="123"/>
      <c r="C12" s="130"/>
      <c r="D12" s="125">
        <v>64594</v>
      </c>
      <c r="E12" s="126"/>
      <c r="F12" s="127">
        <v>110361</v>
      </c>
      <c r="G12" s="128"/>
      <c r="H12" s="129"/>
    </row>
    <row r="13" spans="1:8">
      <c r="A13" s="110"/>
      <c r="B13" s="115"/>
      <c r="C13" s="131"/>
      <c r="D13" s="132">
        <v>117349</v>
      </c>
      <c r="E13" s="133"/>
      <c r="F13" s="134">
        <v>239081</v>
      </c>
      <c r="G13" s="135"/>
      <c r="H13" s="121"/>
    </row>
    <row r="14" spans="1:8">
      <c r="A14" s="122"/>
      <c r="B14" s="123"/>
      <c r="C14" s="124"/>
      <c r="D14" s="125">
        <v>53108</v>
      </c>
      <c r="E14" s="126"/>
      <c r="F14" s="127">
        <v>116887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2.06</v>
      </c>
      <c r="C19" s="136">
        <f>ROUND(VALUE(SUBSTITUTE(実質収支比率等に係る経年分析!G$48,"▲","-")),2)</f>
        <v>4.4800000000000004</v>
      </c>
      <c r="D19" s="136">
        <f>ROUND(VALUE(SUBSTITUTE(実質収支比率等に係る経年分析!H$48,"▲","-")),2)</f>
        <v>4.93</v>
      </c>
      <c r="E19" s="136">
        <f>ROUND(VALUE(SUBSTITUTE(実質収支比率等に係る経年分析!I$48,"▲","-")),2)</f>
        <v>4.67</v>
      </c>
      <c r="F19" s="136">
        <f>ROUND(VALUE(SUBSTITUTE(実質収支比率等に係る経年分析!J$48,"▲","-")),2)</f>
        <v>6.62</v>
      </c>
    </row>
    <row r="20" spans="1:11">
      <c r="A20" s="136" t="s">
        <v>44</v>
      </c>
      <c r="B20" s="136">
        <f>ROUND(VALUE(SUBSTITUTE(実質収支比率等に係る経年分析!F$47,"▲","-")),2)</f>
        <v>90.86</v>
      </c>
      <c r="C20" s="136">
        <f>ROUND(VALUE(SUBSTITUTE(実質収支比率等に係る経年分析!G$47,"▲","-")),2)</f>
        <v>103.34</v>
      </c>
      <c r="D20" s="136">
        <f>ROUND(VALUE(SUBSTITUTE(実質収支比率等に係る経年分析!H$47,"▲","-")),2)</f>
        <v>125.82</v>
      </c>
      <c r="E20" s="136">
        <f>ROUND(VALUE(SUBSTITUTE(実質収支比率等に係る経年分析!I$47,"▲","-")),2)</f>
        <v>141.55000000000001</v>
      </c>
      <c r="F20" s="136">
        <f>ROUND(VALUE(SUBSTITUTE(実質収支比率等に係る経年分析!J$47,"▲","-")),2)</f>
        <v>159.97</v>
      </c>
    </row>
    <row r="21" spans="1:11">
      <c r="A21" s="136" t="s">
        <v>45</v>
      </c>
      <c r="B21" s="136">
        <f>IF(ISNUMBER(VALUE(SUBSTITUTE(実質収支比率等に係る経年分析!F$49,"▲","-"))),ROUND(VALUE(SUBSTITUTE(実質収支比率等に係る経年分析!F$49,"▲","-")),2),NA())</f>
        <v>15.15</v>
      </c>
      <c r="C21" s="136">
        <f>IF(ISNUMBER(VALUE(SUBSTITUTE(実質収支比率等に係る経年分析!G$49,"▲","-"))),ROUND(VALUE(SUBSTITUTE(実質収支比率等に係る経年分析!G$49,"▲","-")),2),NA())</f>
        <v>12.9</v>
      </c>
      <c r="D21" s="136">
        <f>IF(ISNUMBER(VALUE(SUBSTITUTE(実質収支比率等に係る経年分析!H$49,"▲","-"))),ROUND(VALUE(SUBSTITUTE(実質収支比率等に係る経年分析!H$49,"▲","-")),2),NA())</f>
        <v>17.489999999999998</v>
      </c>
      <c r="E21" s="136">
        <f>IF(ISNUMBER(VALUE(SUBSTITUTE(実質収支比率等に係る経年分析!I$49,"▲","-"))),ROUND(VALUE(SUBSTITUTE(実質収支比率等に係る経年分析!I$49,"▲","-")),2),NA())</f>
        <v>19.77</v>
      </c>
      <c r="F21" s="136">
        <f>IF(ISNUMBER(VALUE(SUBSTITUTE(実質収支比率等に係る経年分析!J$49,"▲","-"))),ROUND(VALUE(SUBSTITUTE(実質収支比率等に係る経年分析!J$49,"▲","-")),2),NA())</f>
        <v>17.399999999999999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介護保険事業勘定特別会計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特別養護施設特別会計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0.57999999999999996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国民健康保険診療施設勘定特別会計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簡易水道事業特別会計（小規模水道分）</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0.01</v>
      </c>
    </row>
    <row r="35" spans="1:16">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0.14000000000000001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2.0499999999999998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4.8899999999999997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4.6500000000000004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289</v>
      </c>
      <c r="E42" s="138"/>
      <c r="F42" s="138"/>
      <c r="G42" s="138">
        <f>'実質公債費比率（分子）の構造'!L$52</f>
        <v>259</v>
      </c>
      <c r="H42" s="138"/>
      <c r="I42" s="138"/>
      <c r="J42" s="138">
        <f>'実質公債費比率（分子）の構造'!M$52</f>
        <v>252</v>
      </c>
      <c r="K42" s="138"/>
      <c r="L42" s="138"/>
      <c r="M42" s="138">
        <f>'実質公債費比率（分子）の構造'!N$52</f>
        <v>217</v>
      </c>
      <c r="N42" s="138"/>
      <c r="O42" s="138"/>
      <c r="P42" s="138">
        <f>'実質公債費比率（分子）の構造'!O$52</f>
        <v>220</v>
      </c>
    </row>
    <row r="43" spans="1:16">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c r="A45" s="138" t="s">
        <v>55</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56</v>
      </c>
      <c r="B46" s="138">
        <f>'実質公債費比率（分子）の構造'!K$48</f>
        <v>152</v>
      </c>
      <c r="C46" s="138"/>
      <c r="D46" s="138"/>
      <c r="E46" s="138">
        <f>'実質公債費比率（分子）の構造'!L$48</f>
        <v>118</v>
      </c>
      <c r="F46" s="138"/>
      <c r="G46" s="138"/>
      <c r="H46" s="138">
        <f>'実質公債費比率（分子）の構造'!M$48</f>
        <v>102</v>
      </c>
      <c r="I46" s="138"/>
      <c r="J46" s="138"/>
      <c r="K46" s="138">
        <f>'実質公債費比率（分子）の構造'!N$48</f>
        <v>90</v>
      </c>
      <c r="L46" s="138"/>
      <c r="M46" s="138"/>
      <c r="N46" s="138">
        <f>'実質公債費比率（分子）の構造'!O$48</f>
        <v>98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240</v>
      </c>
      <c r="C49" s="138"/>
      <c r="D49" s="138"/>
      <c r="E49" s="138">
        <f>'実質公債費比率（分子）の構造'!L$45</f>
        <v>225</v>
      </c>
      <c r="F49" s="138"/>
      <c r="G49" s="138"/>
      <c r="H49" s="138">
        <f>'実質公債費比率（分子）の構造'!M$45</f>
        <v>226</v>
      </c>
      <c r="I49" s="138"/>
      <c r="J49" s="138"/>
      <c r="K49" s="138">
        <f>'実質公債費比率（分子）の構造'!N$45</f>
        <v>219</v>
      </c>
      <c r="L49" s="138"/>
      <c r="M49" s="138"/>
      <c r="N49" s="138">
        <f>'実質公債費比率（分子）の構造'!O$45</f>
        <v>210</v>
      </c>
      <c r="O49" s="138"/>
      <c r="P49" s="138"/>
    </row>
    <row r="50" spans="1:16">
      <c r="A50" s="138" t="s">
        <v>60</v>
      </c>
      <c r="B50" s="138" t="e">
        <f>NA()</f>
        <v>#N/A</v>
      </c>
      <c r="C50" s="138">
        <f>IF(ISNUMBER('実質公債費比率（分子）の構造'!K$53),'実質公債費比率（分子）の構造'!K$53,NA())</f>
        <v>103</v>
      </c>
      <c r="D50" s="138" t="e">
        <f>NA()</f>
        <v>#N/A</v>
      </c>
      <c r="E50" s="138" t="e">
        <f>NA()</f>
        <v>#N/A</v>
      </c>
      <c r="F50" s="138">
        <f>IF(ISNUMBER('実質公債費比率（分子）の構造'!L$53),'実質公債費比率（分子）の構造'!L$53,NA())</f>
        <v>84</v>
      </c>
      <c r="G50" s="138" t="e">
        <f>NA()</f>
        <v>#N/A</v>
      </c>
      <c r="H50" s="138" t="e">
        <f>NA()</f>
        <v>#N/A</v>
      </c>
      <c r="I50" s="138">
        <f>IF(ISNUMBER('実質公債費比率（分子）の構造'!M$53),'実質公債費比率（分子）の構造'!M$53,NA())</f>
        <v>76</v>
      </c>
      <c r="J50" s="138" t="e">
        <f>NA()</f>
        <v>#N/A</v>
      </c>
      <c r="K50" s="138" t="e">
        <f>NA()</f>
        <v>#N/A</v>
      </c>
      <c r="L50" s="138">
        <f>IF(ISNUMBER('実質公債費比率（分子）の構造'!N$53),'実質公債費比率（分子）の構造'!N$53,NA())</f>
        <v>92</v>
      </c>
      <c r="M50" s="138" t="e">
        <f>NA()</f>
        <v>#N/A</v>
      </c>
      <c r="N50" s="138" t="e">
        <f>NA()</f>
        <v>#N/A</v>
      </c>
      <c r="O50" s="138">
        <f>IF(ISNUMBER('実質公債費比率（分子）の構造'!O$53),'実質公債費比率（分子）の構造'!O$53,NA())</f>
        <v>88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2217</v>
      </c>
      <c r="E56" s="137"/>
      <c r="F56" s="137"/>
      <c r="G56" s="137">
        <f>'将来負担比率（分子）の構造'!J$52</f>
        <v>2207</v>
      </c>
      <c r="H56" s="137"/>
      <c r="I56" s="137"/>
      <c r="J56" s="137">
        <f>'将来負担比率（分子）の構造'!K$52</f>
        <v>2290</v>
      </c>
      <c r="K56" s="137"/>
      <c r="L56" s="137"/>
      <c r="M56" s="137">
        <f>'将来負担比率（分子）の構造'!L$52</f>
        <v>2285</v>
      </c>
      <c r="N56" s="137"/>
      <c r="O56" s="137"/>
      <c r="P56" s="137">
        <f>'将来負担比率（分子）の構造'!M$52</f>
        <v>2237</v>
      </c>
    </row>
    <row r="57" spans="1:16">
      <c r="A57" s="137" t="s">
        <v>36</v>
      </c>
      <c r="B57" s="137"/>
      <c r="C57" s="137"/>
      <c r="D57" s="137">
        <f>'将来負担比率（分子）の構造'!I$51</f>
        <v>74</v>
      </c>
      <c r="E57" s="137"/>
      <c r="F57" s="137"/>
      <c r="G57" s="137">
        <f>'将来負担比率（分子）の構造'!J$51</f>
        <v>52</v>
      </c>
      <c r="H57" s="137"/>
      <c r="I57" s="137"/>
      <c r="J57" s="137">
        <f>'将来負担比率（分子）の構造'!K$51</f>
        <v>37</v>
      </c>
      <c r="K57" s="137"/>
      <c r="L57" s="137"/>
      <c r="M57" s="137">
        <f>'将来負担比率（分子）の構造'!L$51</f>
        <v>24</v>
      </c>
      <c r="N57" s="137"/>
      <c r="O57" s="137"/>
      <c r="P57" s="137">
        <f>'将来負担比率（分子）の構造'!M$51</f>
        <v>13</v>
      </c>
    </row>
    <row r="58" spans="1:16">
      <c r="A58" s="137" t="s">
        <v>35</v>
      </c>
      <c r="B58" s="137"/>
      <c r="C58" s="137"/>
      <c r="D58" s="137">
        <f>'将来負担比率（分子）の構造'!I$50</f>
        <v>2370</v>
      </c>
      <c r="E58" s="137"/>
      <c r="F58" s="137"/>
      <c r="G58" s="137">
        <f>'将来負担比率（分子）の構造'!J$50</f>
        <v>2699</v>
      </c>
      <c r="H58" s="137"/>
      <c r="I58" s="137"/>
      <c r="J58" s="137">
        <f>'将来負担比率（分子）の構造'!K$50</f>
        <v>2982</v>
      </c>
      <c r="K58" s="137"/>
      <c r="L58" s="137"/>
      <c r="M58" s="137">
        <f>'将来負担比率（分子）の構造'!L$50</f>
        <v>3392</v>
      </c>
      <c r="N58" s="137"/>
      <c r="O58" s="137"/>
      <c r="P58" s="137">
        <f>'将来負担比率（分子）の構造'!M$50</f>
        <v>3662</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325</v>
      </c>
      <c r="C62" s="137"/>
      <c r="D62" s="137"/>
      <c r="E62" s="137">
        <f>'将来負担比率（分子）の構造'!J$45</f>
        <v>289</v>
      </c>
      <c r="F62" s="137"/>
      <c r="G62" s="137"/>
      <c r="H62" s="137">
        <f>'将来負担比率（分子）の構造'!K$45</f>
        <v>303</v>
      </c>
      <c r="I62" s="137"/>
      <c r="J62" s="137"/>
      <c r="K62" s="137">
        <f>'将来負担比率（分子）の構造'!L$45</f>
        <v>264</v>
      </c>
      <c r="L62" s="137"/>
      <c r="M62" s="137"/>
      <c r="N62" s="137">
        <f>'将来負担比率（分子）の構造'!M$45</f>
        <v>250</v>
      </c>
      <c r="O62" s="137"/>
      <c r="P62" s="137"/>
    </row>
    <row r="63" spans="1:16">
      <c r="A63" s="137" t="s">
        <v>28</v>
      </c>
      <c r="B63" s="137">
        <f>'将来負担比率（分子）の構造'!I$44</f>
        <v>1</v>
      </c>
      <c r="C63" s="137"/>
      <c r="D63" s="137"/>
      <c r="E63" s="137">
        <f>'将来負担比率（分子）の構造'!J$44</f>
        <v>1</v>
      </c>
      <c r="F63" s="137"/>
      <c r="G63" s="137"/>
      <c r="H63" s="137">
        <f>'将来負担比率（分子）の構造'!K$44</f>
        <v>1</v>
      </c>
      <c r="I63" s="137"/>
      <c r="J63" s="137"/>
      <c r="K63" s="137">
        <f>'将来負担比率（分子）の構造'!L$44</f>
        <v>1</v>
      </c>
      <c r="L63" s="137"/>
      <c r="M63" s="137"/>
      <c r="N63" s="137">
        <f>'将来負担比率（分子）の構造'!M$44</f>
        <v>0</v>
      </c>
      <c r="O63" s="137"/>
      <c r="P63" s="137"/>
    </row>
    <row r="64" spans="1:16">
      <c r="A64" s="137" t="s">
        <v>27</v>
      </c>
      <c r="B64" s="137">
        <f>'将来負担比率（分子）の構造'!I$43</f>
        <v>1098</v>
      </c>
      <c r="C64" s="137"/>
      <c r="D64" s="137"/>
      <c r="E64" s="137">
        <f>'将来負担比率（分子）の構造'!J$43</f>
        <v>1038</v>
      </c>
      <c r="F64" s="137"/>
      <c r="G64" s="137"/>
      <c r="H64" s="137">
        <f>'将来負担比率（分子）の構造'!K$43</f>
        <v>981</v>
      </c>
      <c r="I64" s="137"/>
      <c r="J64" s="137"/>
      <c r="K64" s="137">
        <f>'将来負担比率（分子）の構造'!L$43</f>
        <v>978</v>
      </c>
      <c r="L64" s="137"/>
      <c r="M64" s="137"/>
      <c r="N64" s="137">
        <f>'将来負担比率（分子）の構造'!M$43</f>
        <v>1050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2417</v>
      </c>
      <c r="C66" s="137"/>
      <c r="D66" s="137"/>
      <c r="E66" s="137">
        <f>'将来負担比率（分子）の構造'!J$41</f>
        <v>2382</v>
      </c>
      <c r="F66" s="137"/>
      <c r="G66" s="137"/>
      <c r="H66" s="137">
        <f>'将来負担比率（分子）の構造'!K$41</f>
        <v>2500</v>
      </c>
      <c r="I66" s="137"/>
      <c r="J66" s="137"/>
      <c r="K66" s="137">
        <f>'将来負担比率（分子）の構造'!L$41</f>
        <v>2518</v>
      </c>
      <c r="L66" s="137"/>
      <c r="M66" s="137"/>
      <c r="N66" s="137">
        <f>'将来負担比率（分子）の構造'!M$41</f>
        <v>2523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2018-10-17T05:33:44Z</cp:lastPrinted>
  <dcterms:created xsi:type="dcterms:W3CDTF">2018-01-24T03:46:26Z</dcterms:created>
  <dcterms:modified xsi:type="dcterms:W3CDTF">2018-11-18T23:42:48Z</dcterms:modified>
</cp:coreProperties>
</file>