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85" windowHeight="9555" tabRatio="601" activeTab="0"/>
  </bookViews>
  <sheets>
    <sheet name="指標－１" sheetId="1" r:id="rId1"/>
    <sheet name="指標－２" sheetId="2" r:id="rId2"/>
    <sheet name="指標－３" sheetId="3" r:id="rId3"/>
    <sheet name="指標－４" sheetId="4" r:id="rId4"/>
  </sheets>
  <definedNames>
    <definedName name="_xlnm.Print_Area" localSheetId="0">'指標－１'!$A$1:$I$53</definedName>
    <definedName name="_xlnm.Print_Area" localSheetId="1">'指標－２'!$A$1:$L$61</definedName>
    <definedName name="_xlnm.Print_Area" localSheetId="2">'指標－３'!$A$1:$N$63</definedName>
    <definedName name="_xlnm.Print_Area" localSheetId="3">'指標－４'!$A$1:$I$63</definedName>
  </definedNames>
  <calcPr fullCalcOnLoad="1"/>
</workbook>
</file>

<file path=xl/sharedStrings.xml><?xml version="1.0" encoding="utf-8"?>
<sst xmlns="http://schemas.openxmlformats.org/spreadsheetml/2006/main" count="332" uniqueCount="205">
  <si>
    <t>世　　帯</t>
  </si>
  <si>
    <t>人　　　　　　　　　　　　　　口</t>
  </si>
  <si>
    <t>世帯数</t>
  </si>
  <si>
    <t>人口総数</t>
  </si>
  <si>
    <t>自　　然　　動　　態</t>
  </si>
  <si>
    <t xml:space="preserve"> 年月</t>
  </si>
  <si>
    <t>出　生</t>
  </si>
  <si>
    <t>死　亡</t>
  </si>
  <si>
    <t>自然増減</t>
  </si>
  <si>
    <t>転　入</t>
  </si>
  <si>
    <t>転　出</t>
  </si>
  <si>
    <t>社会増減</t>
  </si>
  <si>
    <t>世帯</t>
  </si>
  <si>
    <t>人</t>
  </si>
  <si>
    <t>対前月比(%)</t>
  </si>
  <si>
    <t>－</t>
  </si>
  <si>
    <t>対前年同月比(%)</t>
  </si>
  <si>
    <t>資料出所</t>
  </si>
  <si>
    <t>※国勢調査（10月１日）</t>
  </si>
  <si>
    <t>◎総務省統計局推計（10月１日）</t>
  </si>
  <si>
    <t>☆県推計（10月１日）</t>
  </si>
  <si>
    <t>全産業平均</t>
  </si>
  <si>
    <t>実質賃金</t>
  </si>
  <si>
    <t>職　　業　　紹　　介</t>
  </si>
  <si>
    <t>雇用保険</t>
  </si>
  <si>
    <t>現金給与総額</t>
  </si>
  <si>
    <t>雇用指数</t>
  </si>
  <si>
    <t>離職率</t>
  </si>
  <si>
    <t>新規求職</t>
  </si>
  <si>
    <t>新規求人</t>
  </si>
  <si>
    <t>（県内）</t>
  </si>
  <si>
    <t>円</t>
  </si>
  <si>
    <t>％</t>
  </si>
  <si>
    <t>倍</t>
  </si>
  <si>
    <t>消費支出</t>
  </si>
  <si>
    <t>鉱工業</t>
  </si>
  <si>
    <t>製造工業</t>
  </si>
  <si>
    <t>企　業　倒　産</t>
  </si>
  <si>
    <t>大型小売店</t>
  </si>
  <si>
    <t>負債総額</t>
  </si>
  <si>
    <t>百万円</t>
  </si>
  <si>
    <t>件</t>
  </si>
  <si>
    <t>万円</t>
  </si>
  <si>
    <t>乗 用 車</t>
  </si>
  <si>
    <t>（新車）</t>
  </si>
  <si>
    <t>販売台数</t>
  </si>
  <si>
    <t>台</t>
  </si>
  <si>
    <t>秋田県自動車販売店協会</t>
  </si>
  <si>
    <t>床面積</t>
  </si>
  <si>
    <t>電　　　灯</t>
  </si>
  <si>
    <t>電　　　力</t>
  </si>
  <si>
    <t>の合計</t>
  </si>
  <si>
    <t>千㎡</t>
  </si>
  <si>
    <t>戸</t>
  </si>
  <si>
    <t>千kWh</t>
  </si>
  <si>
    <t>区分</t>
  </si>
  <si>
    <t xml:space="preserve"> 年月</t>
  </si>
  <si>
    <t>総　合</t>
  </si>
  <si>
    <t>備　　考</t>
  </si>
  <si>
    <t>　人口」(前年10月～当該年9月までの合計)による。(日本人のみ。</t>
  </si>
  <si>
    <t>平成15年　</t>
  </si>
  <si>
    <t>秋田県の主な統計指標</t>
  </si>
  <si>
    <t xml:space="preserve">「秋田県企業倒産状況」による。
（負債総額1,000万円以上） </t>
  </si>
  <si>
    <t>「－」該当なし  「X」秘匿値  「…」不詳  「△」マイナス  「p」速報値  「r」修正値</t>
  </si>
  <si>
    <t>平成16年　</t>
  </si>
  <si>
    <t>県調査統計課</t>
  </si>
  <si>
    <t>平成17年　</t>
  </si>
  <si>
    <t>備　　考</t>
  </si>
  <si>
    <t>平成18年　</t>
  </si>
  <si>
    <t>各年は対前年比。</t>
  </si>
  <si>
    <t>6月</t>
  </si>
  <si>
    <t>7月</t>
  </si>
  <si>
    <t>8月</t>
  </si>
  <si>
    <t>9月</t>
  </si>
  <si>
    <t>10月</t>
  </si>
  <si>
    <t>11月</t>
  </si>
  <si>
    <t>12月</t>
  </si>
  <si>
    <t>2月</t>
  </si>
  <si>
    <t>秋田市（標本調査）</t>
  </si>
  <si>
    <t>全国</t>
  </si>
  <si>
    <t>秋田県</t>
  </si>
  <si>
    <t>☆398,607</t>
  </si>
  <si>
    <t xml:space="preserve">  ◎1,156,265</t>
  </si>
  <si>
    <t xml:space="preserve">  ※393,038</t>
  </si>
  <si>
    <t xml:space="preserve">  ※1,145,501</t>
  </si>
  <si>
    <t>☆394,911</t>
  </si>
  <si>
    <t xml:space="preserve"> ◎1,133,794</t>
  </si>
  <si>
    <t>計（各月１日）</t>
  </si>
  <si>
    <t>　ただし、自然増減、社会増減は外国人を含む。)</t>
  </si>
  <si>
    <t>各月の世帯数・人口総数は県推</t>
  </si>
  <si>
    <t>指　　数</t>
  </si>
  <si>
    <t>秋田労働局職業安定部</t>
  </si>
  <si>
    <t>区分</t>
  </si>
  <si>
    <t>家　計　支　出</t>
  </si>
  <si>
    <t>１世帯１カ月当たり</t>
  </si>
  <si>
    <t>勤労者世帯</t>
  </si>
  <si>
    <t>対前年
同月比</t>
  </si>
  <si>
    <t>対前年同月比(%)</t>
  </si>
  <si>
    <t>平成17年＝100</t>
  </si>
  <si>
    <t>秋田市（標本調査）</t>
  </si>
  <si>
    <t>対前
月比</t>
  </si>
  <si>
    <t>経済産業省</t>
  </si>
  <si>
    <t>販  売  額</t>
  </si>
  <si>
    <t>備　　考</t>
  </si>
  <si>
    <t>件   数</t>
  </si>
  <si>
    <t>総務省統計局</t>
  </si>
  <si>
    <t>国土交通省総合政策局</t>
  </si>
  <si>
    <t>平成19年　</t>
  </si>
  <si>
    <t>１　平成15年～18年の自然動態・社会動態は総務省統計局「推計</t>
  </si>
  <si>
    <t>平成17年＝100</t>
  </si>
  <si>
    <t>２　平成19年及び各月(前月1日～末日までの合計)は「秋田県年齢</t>
  </si>
  <si>
    <t>　別人口流動調査」による。(外国人を含む。)</t>
  </si>
  <si>
    <t>社　　会　　動　　態</t>
  </si>
  <si>
    <t>消費者物価指数</t>
  </si>
  <si>
    <t>農林漁家世帯を含む。</t>
  </si>
  <si>
    <t>鉱　工　業　生　産　指　数</t>
  </si>
  <si>
    <t>各年は対前年比（原指数による）。</t>
  </si>
  <si>
    <t>各年は「商業販売統計年報」（経済産業省）による。各月は「東北地域大型小売店販売額動向（速報）」による。対前年同月比は既存店値。</t>
  </si>
  <si>
    <t>普通乗用、小型乗用、輸入車、軽乗用車の計
｢車種別新車登録･届出台数｣による｡</t>
  </si>
  <si>
    <t>各年は年度期間</t>
  </si>
  <si>
    <t>（４月～翌年３月）</t>
  </si>
  <si>
    <t>着工建築物</t>
  </si>
  <si>
    <t>８月</t>
  </si>
  <si>
    <t>９月</t>
  </si>
  <si>
    <t>７月</t>
  </si>
  <si>
    <t>４月</t>
  </si>
  <si>
    <t>５月</t>
  </si>
  <si>
    <t>秋田県の消費者物価指数は平成19年</t>
  </si>
  <si>
    <t>12月で調査事業を終了。</t>
  </si>
  <si>
    <t xml:space="preserve">総　合
</t>
  </si>
  <si>
    <t>秋田市</t>
  </si>
  <si>
    <t>p</t>
  </si>
  <si>
    <t>秋田県</t>
  </si>
  <si>
    <t>全国</t>
  </si>
  <si>
    <t>「－」該当なし  「X」秘匿値  「…」不詳  「△」マイナス  「p」速報値  「r」修正値</t>
  </si>
  <si>
    <t>各月及び対前月比は季節調整済指数、</t>
  </si>
  <si>
    <t>対前年同月比は原指数による。</t>
  </si>
  <si>
    <t>１０月</t>
  </si>
  <si>
    <t>１１月</t>
  </si>
  <si>
    <t>東京商工
リサーチ秋田支店</t>
  </si>
  <si>
    <t>東北経済
産業局</t>
  </si>
  <si>
    <t>着工新設</t>
  </si>
  <si>
    <t>住宅戸数</t>
  </si>
  <si>
    <t>電力消費量</t>
  </si>
  <si>
    <t>「建設統計月報」による。</t>
  </si>
  <si>
    <t>国、県、市町村、その他の施工分。</t>
  </si>
  <si>
    <t>単位未満四捨五入のため、計の一致しない個所がある。</t>
  </si>
  <si>
    <t>東北電力秋田支店</t>
  </si>
  <si>
    <t>各年、各月は</t>
  </si>
  <si>
    <t>各年値は「家計調査</t>
  </si>
  <si>
    <t>有効求人
倍率</t>
  </si>
  <si>
    <t>平成18年までは農林</t>
  </si>
  <si>
    <t>漁家世帯を除く。</t>
  </si>
  <si>
    <t>各年は年度期間。</t>
  </si>
  <si>
    <t>年報」による。</t>
  </si>
  <si>
    <t>賃　　　　金</t>
  </si>
  <si>
    <t>雇　　　用</t>
  </si>
  <si>
    <t>物　　　価　</t>
  </si>
  <si>
    <t>平成20年　</t>
  </si>
  <si>
    <t>☆396,828</t>
  </si>
  <si>
    <t xml:space="preserve"> ☆1,109,007</t>
  </si>
  <si>
    <t>平成20年2月</t>
  </si>
  <si>
    <t>3月</t>
  </si>
  <si>
    <t>4月</t>
  </si>
  <si>
    <t>5月</t>
  </si>
  <si>
    <t>平成21年1月</t>
  </si>
  <si>
    <t>平成18年　</t>
  </si>
  <si>
    <t>平成19年　</t>
  </si>
  <si>
    <t>平成20年　</t>
  </si>
  <si>
    <t>平成20年1月</t>
  </si>
  <si>
    <t>平成20年１月</t>
  </si>
  <si>
    <t>平成21年１月</t>
  </si>
  <si>
    <t>２月</t>
  </si>
  <si>
    <t>３月</t>
  </si>
  <si>
    <t>４月</t>
  </si>
  <si>
    <t>５月</t>
  </si>
  <si>
    <t>６月</t>
  </si>
  <si>
    <t>６月</t>
  </si>
  <si>
    <t>７月</t>
  </si>
  <si>
    <t>８月</t>
  </si>
  <si>
    <t>９月</t>
  </si>
  <si>
    <t>p  71.7</t>
  </si>
  <si>
    <t>平成18年　</t>
  </si>
  <si>
    <t>平成19年　</t>
  </si>
  <si>
    <t>平成20年　</t>
  </si>
  <si>
    <t>１２月</t>
  </si>
  <si>
    <t xml:space="preserve">規模30人以上の事業所（サービス業を含む）
常用労働者数の各年は平均人員である。
（注）指数は標本事業所の抽出替え(平成21年１月)によるギャップを、賃金指数は平成19年2月、雇用指数は平成16年2月に遡って修正したものである。（平成17年＝ 100）なお、実数については修正していない。
離職率の対前月比は対前月差、対前年同月比は対前年同月差である。
実質賃金指数については、総務省で行っている「消費者物価指数」の秋田市の数値を使用している。  </t>
  </si>
  <si>
    <t>r</t>
  </si>
  <si>
    <t>平成15年　</t>
  </si>
  <si>
    <t>-</t>
  </si>
  <si>
    <t>受給者</t>
  </si>
  <si>
    <t>実人員</t>
  </si>
  <si>
    <t xml:space="preserve">新規求職、新規求人（県内）はパートを含む全数。有効求人倍率はパートを含む全数で、季節調整値（そのため遡及改訂有り）。各年・各月は「労働市場年報」による。各年は、年度期間（4月～翌年3月）である（有効求人倍率のみ暦年）。
</t>
  </si>
  <si>
    <t>食　料</t>
  </si>
  <si>
    <t>☆395,822</t>
  </si>
  <si>
    <t xml:space="preserve"> ◎1,120,646</t>
  </si>
  <si>
    <t>△ 5,915</t>
  </si>
  <si>
    <t>△ 4,768</t>
  </si>
  <si>
    <t>△ 5,201</t>
  </si>
  <si>
    <t>△ 5,917</t>
  </si>
  <si>
    <t>平成15年　</t>
  </si>
  <si>
    <t>－</t>
  </si>
  <si>
    <t>r  114,935</t>
  </si>
  <si>
    <t>（1人1カ月）</t>
  </si>
  <si>
    <t>３月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</si>
</sst>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;&quot;△ &quot;0"/>
    <numFmt numFmtId="189" formatCode="#,##0.0"/>
    <numFmt numFmtId="190" formatCode="0.00000000"/>
    <numFmt numFmtId="191" formatCode="#,##0.000;[Red]\-#,##0.000"/>
    <numFmt numFmtId="192" formatCode="#,##0.0_ "/>
    <numFmt numFmtId="193" formatCode="#,##0.0_ ;[Red]\-#,##0.0\ "/>
    <numFmt numFmtId="194" formatCode="##,###"/>
    <numFmt numFmtId="195" formatCode="0.0\ "/>
    <numFmt numFmtId="196" formatCode="#,##0_ ;[Red]\-#,##0\ "/>
    <numFmt numFmtId="197" formatCode="#,##0.0;[Red]#,##0.0"/>
    <numFmt numFmtId="198" formatCode="0.0;&quot;▲ &quot;0.0"/>
    <numFmt numFmtId="199" formatCode="#,##0.00;&quot;△ &quot;#,##0.00"/>
    <numFmt numFmtId="200" formatCode="0.00_);[Red]\(0.00\)"/>
    <numFmt numFmtId="201" formatCode="0.00;&quot;△ &quot;0.00"/>
    <numFmt numFmtId="202" formatCode="[&lt;=999]000;[&lt;=99999]000\-00;000\-0000"/>
    <numFmt numFmtId="203" formatCode="#,##0_ "/>
    <numFmt numFmtId="204" formatCode="#,##0.00_ ;[Red]\-#,##0.00\ "/>
    <numFmt numFmtId="205" formatCode="#,##0.00_ "/>
    <numFmt numFmtId="206" formatCode="#,##0_);[Red]\(#,##0\)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38" fontId="6" fillId="0" borderId="0" xfId="49" applyFont="1" applyFill="1" applyAlignment="1">
      <alignment/>
    </xf>
    <xf numFmtId="179" fontId="7" fillId="0" borderId="10" xfId="49" applyNumberFormat="1" applyFont="1" applyFill="1" applyBorder="1" applyAlignment="1">
      <alignment vertical="center"/>
    </xf>
    <xf numFmtId="38" fontId="6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right" vertical="center"/>
    </xf>
    <xf numFmtId="182" fontId="7" fillId="0" borderId="12" xfId="49" applyNumberFormat="1" applyFont="1" applyFill="1" applyBorder="1" applyAlignment="1">
      <alignment vertical="center"/>
    </xf>
    <xf numFmtId="182" fontId="7" fillId="0" borderId="12" xfId="49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38" fontId="8" fillId="0" borderId="0" xfId="49" applyFont="1" applyFill="1" applyAlignment="1">
      <alignment/>
    </xf>
    <xf numFmtId="179" fontId="7" fillId="0" borderId="12" xfId="49" applyNumberFormat="1" applyFont="1" applyFill="1" applyBorder="1" applyAlignment="1">
      <alignment vertical="center"/>
    </xf>
    <xf numFmtId="179" fontId="7" fillId="0" borderId="15" xfId="49" applyNumberFormat="1" applyFont="1" applyFill="1" applyBorder="1" applyAlignment="1">
      <alignment vertical="center"/>
    </xf>
    <xf numFmtId="182" fontId="7" fillId="0" borderId="16" xfId="49" applyNumberFormat="1" applyFont="1" applyFill="1" applyBorder="1" applyAlignment="1">
      <alignment vertical="center"/>
    </xf>
    <xf numFmtId="182" fontId="7" fillId="0" borderId="10" xfId="49" applyNumberFormat="1" applyFont="1" applyFill="1" applyBorder="1" applyAlignment="1">
      <alignment vertical="center"/>
    </xf>
    <xf numFmtId="182" fontId="7" fillId="0" borderId="10" xfId="49" applyNumberFormat="1" applyFont="1" applyFill="1" applyBorder="1" applyAlignment="1">
      <alignment horizontal="right" vertical="center"/>
    </xf>
    <xf numFmtId="179" fontId="7" fillId="0" borderId="10" xfId="49" applyNumberFormat="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Continuous" vertical="center"/>
    </xf>
    <xf numFmtId="38" fontId="7" fillId="0" borderId="12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/>
    </xf>
    <xf numFmtId="179" fontId="7" fillId="0" borderId="17" xfId="49" applyNumberFormat="1" applyFont="1" applyFill="1" applyBorder="1" applyAlignment="1">
      <alignment horizontal="right" vertical="center"/>
    </xf>
    <xf numFmtId="179" fontId="7" fillId="0" borderId="18" xfId="49" applyNumberFormat="1" applyFont="1" applyFill="1" applyBorder="1" applyAlignment="1">
      <alignment horizontal="right" vertical="center"/>
    </xf>
    <xf numFmtId="0" fontId="7" fillId="0" borderId="11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horizontal="centerContinuous" vertical="center"/>
    </xf>
    <xf numFmtId="49" fontId="6" fillId="0" borderId="0" xfId="49" applyNumberFormat="1" applyFont="1" applyFill="1" applyAlignment="1">
      <alignment/>
    </xf>
    <xf numFmtId="38" fontId="14" fillId="0" borderId="0" xfId="49" applyFont="1" applyFill="1" applyAlignment="1">
      <alignment horizontal="centerContinuous"/>
    </xf>
    <xf numFmtId="38" fontId="7" fillId="0" borderId="0" xfId="49" applyFont="1" applyFill="1" applyAlignment="1">
      <alignment horizontal="centerContinuous"/>
    </xf>
    <xf numFmtId="38" fontId="7" fillId="0" borderId="0" xfId="49" applyFont="1" applyFill="1" applyAlignment="1">
      <alignment/>
    </xf>
    <xf numFmtId="38" fontId="7" fillId="0" borderId="10" xfId="49" applyFont="1" applyFill="1" applyBorder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7" fillId="0" borderId="16" xfId="49" applyFont="1" applyFill="1" applyBorder="1" applyAlignment="1">
      <alignment horizontal="center" vertical="center"/>
    </xf>
    <xf numFmtId="38" fontId="10" fillId="0" borderId="0" xfId="49" applyFont="1" applyFill="1" applyAlignment="1">
      <alignment horizontal="centerContinuous" vertical="center"/>
    </xf>
    <xf numFmtId="38" fontId="7" fillId="0" borderId="0" xfId="49" applyFont="1" applyFill="1" applyAlignment="1">
      <alignment horizontal="centerContinuous"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Continuous" vertical="center"/>
    </xf>
    <xf numFmtId="38" fontId="6" fillId="0" borderId="0" xfId="49" applyFont="1" applyFill="1" applyAlignment="1">
      <alignment horizontal="centerContinuous" vertical="center"/>
    </xf>
    <xf numFmtId="38" fontId="9" fillId="0" borderId="0" xfId="49" applyFont="1" applyFill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centerContinuous" vertical="center"/>
    </xf>
    <xf numFmtId="38" fontId="7" fillId="0" borderId="21" xfId="49" applyFont="1" applyFill="1" applyBorder="1" applyAlignment="1">
      <alignment horizontal="centerContinuous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Continuous" vertical="center"/>
    </xf>
    <xf numFmtId="38" fontId="7" fillId="0" borderId="13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centerContinuous" vertical="center"/>
    </xf>
    <xf numFmtId="38" fontId="7" fillId="0" borderId="10" xfId="49" applyFont="1" applyFill="1" applyBorder="1" applyAlignment="1">
      <alignment horizontal="centerContinuous" vertical="center"/>
    </xf>
    <xf numFmtId="38" fontId="7" fillId="0" borderId="23" xfId="49" applyFont="1" applyFill="1" applyBorder="1" applyAlignment="1">
      <alignment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left" vertical="center"/>
    </xf>
    <xf numFmtId="177" fontId="7" fillId="0" borderId="10" xfId="49" applyNumberFormat="1" applyFont="1" applyFill="1" applyBorder="1" applyAlignment="1">
      <alignment horizontal="right" vertical="center"/>
    </xf>
    <xf numFmtId="178" fontId="7" fillId="0" borderId="10" xfId="49" applyNumberFormat="1" applyFont="1" applyFill="1" applyBorder="1" applyAlignment="1">
      <alignment horizontal="right" vertical="center"/>
    </xf>
    <xf numFmtId="178" fontId="7" fillId="0" borderId="14" xfId="49" applyNumberFormat="1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left" vertical="center"/>
    </xf>
    <xf numFmtId="177" fontId="7" fillId="0" borderId="24" xfId="49" applyNumberFormat="1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178" fontId="7" fillId="0" borderId="24" xfId="49" applyNumberFormat="1" applyFont="1" applyFill="1" applyBorder="1" applyAlignment="1">
      <alignment horizontal="right" vertical="center"/>
    </xf>
    <xf numFmtId="178" fontId="7" fillId="0" borderId="25" xfId="49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vertical="center"/>
    </xf>
    <xf numFmtId="49" fontId="7" fillId="0" borderId="0" xfId="49" applyNumberFormat="1" applyFont="1" applyFill="1" applyAlignment="1">
      <alignment vertical="center"/>
    </xf>
    <xf numFmtId="38" fontId="7" fillId="0" borderId="13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7" fillId="0" borderId="26" xfId="49" applyFont="1" applyFill="1" applyBorder="1" applyAlignment="1">
      <alignment horizontal="center" vertical="center"/>
    </xf>
    <xf numFmtId="38" fontId="8" fillId="0" borderId="27" xfId="49" applyFont="1" applyFill="1" applyBorder="1" applyAlignment="1">
      <alignment vertical="center"/>
    </xf>
    <xf numFmtId="38" fontId="8" fillId="0" borderId="28" xfId="49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horizontal="centerContinuous" vertical="center"/>
    </xf>
    <xf numFmtId="38" fontId="7" fillId="0" borderId="24" xfId="49" applyFont="1" applyFill="1" applyBorder="1" applyAlignment="1">
      <alignment horizontal="centerContinuous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38" fontId="7" fillId="0" borderId="10" xfId="49" applyNumberFormat="1" applyFont="1" applyFill="1" applyBorder="1" applyAlignment="1">
      <alignment horizontal="right" vertical="center"/>
    </xf>
    <xf numFmtId="40" fontId="7" fillId="0" borderId="10" xfId="49" applyNumberFormat="1" applyFont="1" applyFill="1" applyBorder="1" applyAlignment="1">
      <alignment horizontal="right" vertical="center"/>
    </xf>
    <xf numFmtId="40" fontId="7" fillId="0" borderId="0" xfId="49" applyNumberFormat="1" applyFont="1" applyFill="1" applyAlignment="1">
      <alignment vertical="center"/>
    </xf>
    <xf numFmtId="38" fontId="7" fillId="0" borderId="24" xfId="49" applyNumberFormat="1" applyFont="1" applyFill="1" applyBorder="1" applyAlignment="1">
      <alignment horizontal="right" vertical="center"/>
    </xf>
    <xf numFmtId="40" fontId="7" fillId="0" borderId="24" xfId="49" applyNumberFormat="1" applyFont="1" applyFill="1" applyBorder="1" applyAlignment="1">
      <alignment horizontal="right" vertical="center"/>
    </xf>
    <xf numFmtId="199" fontId="7" fillId="0" borderId="10" xfId="49" applyNumberFormat="1" applyFont="1" applyFill="1" applyBorder="1" applyAlignment="1">
      <alignment horizontal="right" vertical="center"/>
    </xf>
    <xf numFmtId="178" fontId="7" fillId="0" borderId="31" xfId="49" applyNumberFormat="1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horizontal="centerContinuous" vertical="center"/>
    </xf>
    <xf numFmtId="38" fontId="7" fillId="0" borderId="36" xfId="49" applyFont="1" applyFill="1" applyBorder="1" applyAlignment="1">
      <alignment horizontal="centerContinuous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vertical="center"/>
    </xf>
    <xf numFmtId="49" fontId="6" fillId="0" borderId="0" xfId="49" applyNumberFormat="1" applyFont="1" applyFill="1" applyAlignment="1">
      <alignment vertical="center"/>
    </xf>
    <xf numFmtId="38" fontId="8" fillId="0" borderId="37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38" fontId="7" fillId="0" borderId="38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vertical="center"/>
    </xf>
    <xf numFmtId="182" fontId="7" fillId="0" borderId="14" xfId="49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39" xfId="49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30" xfId="49" applyNumberFormat="1" applyFont="1" applyFill="1" applyBorder="1" applyAlignment="1">
      <alignment horizontal="right" vertical="center"/>
    </xf>
    <xf numFmtId="0" fontId="7" fillId="0" borderId="13" xfId="49" applyNumberFormat="1" applyFont="1" applyFill="1" applyBorder="1" applyAlignment="1">
      <alignment horizontal="center" vertical="center"/>
    </xf>
    <xf numFmtId="0" fontId="7" fillId="0" borderId="0" xfId="49" applyNumberFormat="1" applyFont="1" applyFill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38" fontId="7" fillId="0" borderId="40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right" vertical="center"/>
    </xf>
    <xf numFmtId="38" fontId="7" fillId="0" borderId="32" xfId="49" applyNumberFormat="1" applyFont="1" applyFill="1" applyBorder="1" applyAlignment="1">
      <alignment vertical="center"/>
    </xf>
    <xf numFmtId="38" fontId="7" fillId="0" borderId="38" xfId="49" applyNumberFormat="1" applyFont="1" applyFill="1" applyBorder="1" applyAlignment="1">
      <alignment vertical="center"/>
    </xf>
    <xf numFmtId="49" fontId="7" fillId="0" borderId="0" xfId="49" applyNumberFormat="1" applyFont="1" applyFill="1" applyBorder="1" applyAlignment="1">
      <alignment vertical="center"/>
    </xf>
    <xf numFmtId="177" fontId="7" fillId="0" borderId="10" xfId="49" applyNumberFormat="1" applyFont="1" applyFill="1" applyBorder="1" applyAlignment="1">
      <alignment horizontal="right"/>
    </xf>
    <xf numFmtId="177" fontId="7" fillId="0" borderId="24" xfId="49" applyNumberFormat="1" applyFont="1" applyFill="1" applyBorder="1" applyAlignment="1">
      <alignment horizontal="right"/>
    </xf>
    <xf numFmtId="4" fontId="7" fillId="0" borderId="38" xfId="49" applyNumberFormat="1" applyFont="1" applyFill="1" applyBorder="1" applyAlignment="1">
      <alignment vertical="center"/>
    </xf>
    <xf numFmtId="4" fontId="7" fillId="0" borderId="32" xfId="49" applyNumberFormat="1" applyFont="1" applyFill="1" applyBorder="1" applyAlignment="1">
      <alignment vertical="center"/>
    </xf>
    <xf numFmtId="179" fontId="7" fillId="0" borderId="18" xfId="49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38" fontId="4" fillId="0" borderId="0" xfId="49" applyFont="1" applyFill="1" applyAlignment="1">
      <alignment horizontal="center" vertical="center"/>
    </xf>
    <xf numFmtId="38" fontId="7" fillId="0" borderId="0" xfId="49" applyFont="1" applyFill="1" applyBorder="1" applyAlignment="1">
      <alignment horizontal="distributed" vertical="center" indent="4"/>
    </xf>
    <xf numFmtId="38" fontId="7" fillId="0" borderId="20" xfId="49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vertical="top" wrapText="1"/>
    </xf>
    <xf numFmtId="38" fontId="7" fillId="0" borderId="42" xfId="49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top"/>
    </xf>
    <xf numFmtId="38" fontId="8" fillId="0" borderId="43" xfId="49" applyFont="1" applyFill="1" applyBorder="1" applyAlignment="1">
      <alignment vertical="top"/>
    </xf>
    <xf numFmtId="38" fontId="6" fillId="0" borderId="0" xfId="49" applyFont="1" applyFill="1" applyBorder="1" applyAlignment="1">
      <alignment horizontal="centerContinuous" vertical="center"/>
    </xf>
    <xf numFmtId="38" fontId="8" fillId="0" borderId="44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Continuous" vertical="center"/>
    </xf>
    <xf numFmtId="38" fontId="7" fillId="0" borderId="32" xfId="49" applyFont="1" applyFill="1" applyBorder="1" applyAlignment="1">
      <alignment vertical="center"/>
    </xf>
    <xf numFmtId="182" fontId="7" fillId="0" borderId="18" xfId="49" applyNumberFormat="1" applyFont="1" applyFill="1" applyBorder="1" applyAlignment="1">
      <alignment vertical="center"/>
    </xf>
    <xf numFmtId="38" fontId="7" fillId="0" borderId="45" xfId="49" applyFont="1" applyFill="1" applyBorder="1" applyAlignment="1">
      <alignment vertical="center"/>
    </xf>
    <xf numFmtId="179" fontId="7" fillId="0" borderId="32" xfId="49" applyNumberFormat="1" applyFont="1" applyFill="1" applyBorder="1" applyAlignment="1">
      <alignment horizontal="right" vertical="center"/>
    </xf>
    <xf numFmtId="177" fontId="7" fillId="0" borderId="38" xfId="49" applyNumberFormat="1" applyFont="1" applyFill="1" applyBorder="1" applyAlignment="1">
      <alignment horizontal="right" vertical="center"/>
    </xf>
    <xf numFmtId="177" fontId="7" fillId="0" borderId="32" xfId="49" applyNumberFormat="1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vertical="center"/>
    </xf>
    <xf numFmtId="38" fontId="7" fillId="0" borderId="46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center" vertical="center"/>
    </xf>
    <xf numFmtId="38" fontId="7" fillId="0" borderId="47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49" fontId="7" fillId="0" borderId="13" xfId="49" applyNumberFormat="1" applyFont="1" applyFill="1" applyBorder="1" applyAlignment="1">
      <alignment horizontal="right" vertical="center"/>
    </xf>
    <xf numFmtId="38" fontId="4" fillId="0" borderId="34" xfId="49" applyFont="1" applyFill="1" applyBorder="1" applyAlignment="1">
      <alignment horizontal="centerContinuous" vertical="center"/>
    </xf>
    <xf numFmtId="49" fontId="7" fillId="0" borderId="34" xfId="49" applyNumberFormat="1" applyFont="1" applyFill="1" applyBorder="1" applyAlignment="1">
      <alignment horizontal="right" vertical="center"/>
    </xf>
    <xf numFmtId="4" fontId="7" fillId="0" borderId="41" xfId="49" applyNumberFormat="1" applyFont="1" applyFill="1" applyBorder="1" applyAlignment="1">
      <alignment vertical="center"/>
    </xf>
    <xf numFmtId="38" fontId="7" fillId="0" borderId="36" xfId="49" applyFont="1" applyFill="1" applyBorder="1" applyAlignment="1">
      <alignment horizontal="center" vertical="center"/>
    </xf>
    <xf numFmtId="40" fontId="7" fillId="0" borderId="0" xfId="49" applyNumberFormat="1" applyFont="1" applyFill="1" applyBorder="1" applyAlignment="1">
      <alignment vertical="center"/>
    </xf>
    <xf numFmtId="4" fontId="7" fillId="0" borderId="0" xfId="49" applyNumberFormat="1" applyFont="1" applyFill="1" applyBorder="1" applyAlignment="1">
      <alignment vertical="center"/>
    </xf>
    <xf numFmtId="38" fontId="7" fillId="0" borderId="48" xfId="49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top" shrinkToFit="1"/>
    </xf>
    <xf numFmtId="38" fontId="8" fillId="0" borderId="47" xfId="49" applyFont="1" applyFill="1" applyBorder="1" applyAlignment="1">
      <alignment vertical="center"/>
    </xf>
    <xf numFmtId="38" fontId="6" fillId="0" borderId="46" xfId="49" applyFont="1" applyFill="1" applyBorder="1" applyAlignment="1">
      <alignment vertical="center"/>
    </xf>
    <xf numFmtId="38" fontId="8" fillId="0" borderId="43" xfId="49" applyFont="1" applyFill="1" applyBorder="1" applyAlignment="1">
      <alignment vertical="center"/>
    </xf>
    <xf numFmtId="38" fontId="6" fillId="0" borderId="49" xfId="49" applyFont="1" applyFill="1" applyBorder="1" applyAlignment="1">
      <alignment horizontal="right" vertical="center"/>
    </xf>
    <xf numFmtId="38" fontId="6" fillId="0" borderId="28" xfId="49" applyFont="1" applyFill="1" applyBorder="1" applyAlignment="1">
      <alignment vertical="center"/>
    </xf>
    <xf numFmtId="38" fontId="7" fillId="0" borderId="47" xfId="49" applyFont="1" applyFill="1" applyBorder="1" applyAlignment="1">
      <alignment vertical="center"/>
    </xf>
    <xf numFmtId="182" fontId="7" fillId="0" borderId="14" xfId="49" applyNumberFormat="1" applyFont="1" applyFill="1" applyBorder="1" applyAlignment="1">
      <alignment vertical="center"/>
    </xf>
    <xf numFmtId="182" fontId="7" fillId="0" borderId="44" xfId="49" applyNumberFormat="1" applyFont="1" applyFill="1" applyBorder="1" applyAlignment="1">
      <alignment vertical="center"/>
    </xf>
    <xf numFmtId="182" fontId="7" fillId="0" borderId="42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top"/>
    </xf>
    <xf numFmtId="38" fontId="7" fillId="0" borderId="3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50" xfId="49" applyFont="1" applyFill="1" applyBorder="1" applyAlignment="1">
      <alignment vertical="center"/>
    </xf>
    <xf numFmtId="0" fontId="13" fillId="0" borderId="14" xfId="0" applyFont="1" applyFill="1" applyBorder="1" applyAlignment="1">
      <alignment vertical="top"/>
    </xf>
    <xf numFmtId="0" fontId="13" fillId="0" borderId="29" xfId="0" applyFont="1" applyFill="1" applyBorder="1" applyAlignment="1">
      <alignment vertical="top"/>
    </xf>
    <xf numFmtId="0" fontId="7" fillId="0" borderId="45" xfId="49" applyNumberFormat="1" applyFont="1" applyFill="1" applyBorder="1" applyAlignment="1">
      <alignment horizontal="centerContinuous" vertical="center" wrapText="1"/>
    </xf>
    <xf numFmtId="0" fontId="7" fillId="0" borderId="45" xfId="49" applyNumberFormat="1" applyFont="1" applyFill="1" applyBorder="1" applyAlignment="1">
      <alignment horizontal="center" vertical="center" wrapText="1"/>
    </xf>
    <xf numFmtId="38" fontId="10" fillId="0" borderId="26" xfId="49" applyFont="1" applyFill="1" applyBorder="1" applyAlignment="1">
      <alignment horizontal="centerContinuous" vertical="center"/>
    </xf>
    <xf numFmtId="38" fontId="10" fillId="0" borderId="13" xfId="49" applyFont="1" applyFill="1" applyBorder="1" applyAlignment="1">
      <alignment horizontal="centerContinuous" vertical="center"/>
    </xf>
    <xf numFmtId="38" fontId="6" fillId="0" borderId="14" xfId="49" applyFont="1" applyFill="1" applyBorder="1" applyAlignment="1">
      <alignment/>
    </xf>
    <xf numFmtId="49" fontId="7" fillId="0" borderId="14" xfId="49" applyNumberFormat="1" applyFont="1" applyFill="1" applyBorder="1" applyAlignment="1">
      <alignment vertical="center"/>
    </xf>
    <xf numFmtId="49" fontId="7" fillId="0" borderId="29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0" fontId="7" fillId="0" borderId="0" xfId="49" applyNumberFormat="1" applyFont="1" applyFill="1" applyBorder="1" applyAlignment="1">
      <alignment vertical="center"/>
    </xf>
    <xf numFmtId="38" fontId="8" fillId="0" borderId="46" xfId="49" applyFont="1" applyFill="1" applyBorder="1" applyAlignment="1">
      <alignment vertical="center"/>
    </xf>
    <xf numFmtId="38" fontId="4" fillId="0" borderId="0" xfId="49" applyFont="1" applyFill="1" applyAlignment="1">
      <alignment horizontal="centerContinuous" vertical="distributed"/>
    </xf>
    <xf numFmtId="38" fontId="6" fillId="0" borderId="0" xfId="49" applyFont="1" applyFill="1" applyAlignment="1">
      <alignment horizontal="centerContinuous" vertical="distributed"/>
    </xf>
    <xf numFmtId="49" fontId="6" fillId="0" borderId="0" xfId="49" applyNumberFormat="1" applyFont="1" applyFill="1" applyAlignment="1">
      <alignment horizontal="centerContinuous" vertical="distributed"/>
    </xf>
    <xf numFmtId="38" fontId="7" fillId="0" borderId="18" xfId="49" applyFont="1" applyFill="1" applyBorder="1" applyAlignment="1">
      <alignment vertical="center" wrapText="1"/>
    </xf>
    <xf numFmtId="182" fontId="7" fillId="0" borderId="30" xfId="49" applyNumberFormat="1" applyFont="1" applyFill="1" applyBorder="1" applyAlignment="1">
      <alignment vertical="center"/>
    </xf>
    <xf numFmtId="182" fontId="7" fillId="0" borderId="45" xfId="49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horizontal="centerContinuous" vertical="center" wrapText="1"/>
    </xf>
    <xf numFmtId="177" fontId="7" fillId="0" borderId="12" xfId="49" applyNumberFormat="1" applyFont="1" applyFill="1" applyBorder="1" applyAlignment="1">
      <alignment horizontal="right" vertical="center"/>
    </xf>
    <xf numFmtId="179" fontId="7" fillId="0" borderId="38" xfId="49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top" shrinkToFit="1"/>
    </xf>
    <xf numFmtId="0" fontId="13" fillId="0" borderId="28" xfId="0" applyFont="1" applyFill="1" applyBorder="1" applyAlignment="1">
      <alignment vertical="top" shrinkToFit="1"/>
    </xf>
    <xf numFmtId="38" fontId="7" fillId="0" borderId="32" xfId="49" applyFont="1" applyFill="1" applyBorder="1" applyAlignment="1">
      <alignment horizontal="centerContinuous" vertical="center"/>
    </xf>
    <xf numFmtId="38" fontId="8" fillId="0" borderId="41" xfId="49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38" fontId="7" fillId="33" borderId="10" xfId="49" applyFont="1" applyFill="1" applyBorder="1" applyAlignment="1">
      <alignment horizontal="right" vertical="center"/>
    </xf>
    <xf numFmtId="4" fontId="7" fillId="33" borderId="38" xfId="49" applyNumberFormat="1" applyFont="1" applyFill="1" applyBorder="1" applyAlignment="1">
      <alignment vertical="center"/>
    </xf>
    <xf numFmtId="40" fontId="7" fillId="33" borderId="10" xfId="49" applyNumberFormat="1" applyFont="1" applyFill="1" applyBorder="1" applyAlignment="1">
      <alignment horizontal="right" vertical="center"/>
    </xf>
    <xf numFmtId="182" fontId="7" fillId="33" borderId="10" xfId="49" applyNumberFormat="1" applyFont="1" applyFill="1" applyBorder="1" applyAlignment="1">
      <alignment horizontal="right" vertical="center"/>
    </xf>
    <xf numFmtId="38" fontId="7" fillId="0" borderId="51" xfId="49" applyFont="1" applyFill="1" applyBorder="1" applyAlignment="1">
      <alignment vertical="center"/>
    </xf>
    <xf numFmtId="182" fontId="7" fillId="0" borderId="43" xfId="49" applyNumberFormat="1" applyFont="1" applyFill="1" applyBorder="1" applyAlignment="1">
      <alignment vertical="center"/>
    </xf>
    <xf numFmtId="182" fontId="7" fillId="0" borderId="24" xfId="49" applyNumberFormat="1" applyFont="1" applyFill="1" applyBorder="1" applyAlignment="1">
      <alignment horizontal="right" vertical="center"/>
    </xf>
    <xf numFmtId="182" fontId="7" fillId="0" borderId="25" xfId="49" applyNumberFormat="1" applyFont="1" applyFill="1" applyBorder="1" applyAlignment="1">
      <alignment horizontal="right" vertical="center"/>
    </xf>
    <xf numFmtId="38" fontId="7" fillId="0" borderId="42" xfId="49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38" fontId="7" fillId="0" borderId="44" xfId="49" applyFont="1" applyFill="1" applyBorder="1" applyAlignment="1">
      <alignment vertical="center"/>
    </xf>
    <xf numFmtId="179" fontId="7" fillId="0" borderId="42" xfId="49" applyNumberFormat="1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38" fontId="7" fillId="0" borderId="43" xfId="49" applyFont="1" applyFill="1" applyBorder="1" applyAlignment="1">
      <alignment vertical="center"/>
    </xf>
    <xf numFmtId="40" fontId="7" fillId="0" borderId="44" xfId="49" applyNumberFormat="1" applyFont="1" applyFill="1" applyBorder="1" applyAlignment="1">
      <alignment vertical="center"/>
    </xf>
    <xf numFmtId="199" fontId="7" fillId="0" borderId="12" xfId="49" applyNumberFormat="1" applyFont="1" applyFill="1" applyBorder="1" applyAlignment="1">
      <alignment vertical="center"/>
    </xf>
    <xf numFmtId="199" fontId="7" fillId="0" borderId="10" xfId="49" applyNumberFormat="1" applyFont="1" applyFill="1" applyBorder="1" applyAlignment="1">
      <alignment vertical="center"/>
    </xf>
    <xf numFmtId="38" fontId="7" fillId="0" borderId="41" xfId="49" applyFont="1" applyFill="1" applyBorder="1" applyAlignment="1">
      <alignment horizontal="right" vertical="center"/>
    </xf>
    <xf numFmtId="38" fontId="8" fillId="0" borderId="24" xfId="49" applyFont="1" applyFill="1" applyBorder="1" applyAlignment="1">
      <alignment horizontal="center" vertical="center"/>
    </xf>
    <xf numFmtId="182" fontId="7" fillId="0" borderId="15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right"/>
    </xf>
    <xf numFmtId="38" fontId="7" fillId="0" borderId="42" xfId="49" applyFont="1" applyFill="1" applyBorder="1" applyAlignment="1">
      <alignment horizontal="distributed" vertical="center" indent="4"/>
    </xf>
    <xf numFmtId="38" fontId="7" fillId="0" borderId="45" xfId="49" applyFont="1" applyFill="1" applyBorder="1" applyAlignment="1">
      <alignment horizontal="distributed" vertical="center" indent="4"/>
    </xf>
    <xf numFmtId="38" fontId="7" fillId="0" borderId="16" xfId="49" applyFont="1" applyFill="1" applyBorder="1" applyAlignment="1">
      <alignment horizontal="distributed" vertical="center" indent="4"/>
    </xf>
    <xf numFmtId="38" fontId="7" fillId="0" borderId="42" xfId="49" applyFont="1" applyFill="1" applyBorder="1" applyAlignment="1">
      <alignment horizontal="center" vertical="center"/>
    </xf>
    <xf numFmtId="38" fontId="7" fillId="0" borderId="4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7" fillId="0" borderId="42" xfId="49" applyFont="1" applyFill="1" applyBorder="1" applyAlignment="1">
      <alignment horizontal="distributed" vertical="center" indent="2"/>
    </xf>
    <xf numFmtId="38" fontId="7" fillId="0" borderId="45" xfId="49" applyFont="1" applyFill="1" applyBorder="1" applyAlignment="1">
      <alignment horizontal="distributed" vertical="center" indent="2"/>
    </xf>
    <xf numFmtId="0" fontId="0" fillId="0" borderId="4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38" fontId="8" fillId="0" borderId="47" xfId="49" applyFont="1" applyFill="1" applyBorder="1" applyAlignment="1">
      <alignment vertical="top" wrapText="1"/>
    </xf>
    <xf numFmtId="38" fontId="8" fillId="0" borderId="37" xfId="49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38" fontId="7" fillId="0" borderId="42" xfId="49" applyFont="1" applyFill="1" applyBorder="1" applyAlignment="1">
      <alignment horizontal="distributed" vertical="center" indent="1"/>
    </xf>
    <xf numFmtId="38" fontId="7" fillId="0" borderId="45" xfId="49" applyFont="1" applyFill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8" fillId="0" borderId="47" xfId="49" applyNumberFormat="1" applyFont="1" applyFill="1" applyBorder="1" applyAlignment="1">
      <alignment vertical="top" wrapText="1"/>
    </xf>
    <xf numFmtId="0" fontId="8" fillId="0" borderId="37" xfId="49" applyNumberFormat="1" applyFont="1" applyFill="1" applyBorder="1" applyAlignment="1">
      <alignment vertical="top" wrapText="1"/>
    </xf>
    <xf numFmtId="0" fontId="0" fillId="0" borderId="50" xfId="0" applyBorder="1" applyAlignment="1">
      <alignment wrapText="1"/>
    </xf>
    <xf numFmtId="0" fontId="8" fillId="0" borderId="43" xfId="49" applyNumberFormat="1" applyFont="1" applyFill="1" applyBorder="1" applyAlignment="1">
      <alignment vertical="top" wrapText="1"/>
    </xf>
    <xf numFmtId="0" fontId="8" fillId="0" borderId="0" xfId="49" applyNumberFormat="1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8" fillId="0" borderId="49" xfId="49" applyNumberFormat="1" applyFont="1" applyFill="1" applyBorder="1" applyAlignment="1">
      <alignment vertical="top" wrapText="1"/>
    </xf>
    <xf numFmtId="0" fontId="8" fillId="0" borderId="27" xfId="49" applyNumberFormat="1" applyFont="1" applyFill="1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 wrapText="1"/>
    </xf>
    <xf numFmtId="38" fontId="7" fillId="0" borderId="32" xfId="49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7" fillId="0" borderId="42" xfId="49" applyFont="1" applyFill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38" fontId="7" fillId="0" borderId="0" xfId="49" applyFont="1" applyFill="1" applyBorder="1" applyAlignment="1">
      <alignment horizontal="distributed" vertical="center" indent="1"/>
    </xf>
    <xf numFmtId="38" fontId="7" fillId="0" borderId="45" xfId="49" applyFont="1" applyFill="1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38" fontId="7" fillId="0" borderId="20" xfId="49" applyFont="1" applyFill="1" applyBorder="1" applyAlignment="1">
      <alignment horizontal="distributed" vertical="distributed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distributed" vertical="distributed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27" xfId="0" applyFont="1" applyBorder="1" applyAlignment="1">
      <alignment/>
    </xf>
    <xf numFmtId="0" fontId="8" fillId="0" borderId="46" xfId="49" applyNumberFormat="1" applyFont="1" applyFill="1" applyBorder="1" applyAlignment="1">
      <alignment vertical="top" wrapText="1"/>
    </xf>
    <xf numFmtId="0" fontId="8" fillId="0" borderId="10" xfId="49" applyNumberFormat="1" applyFont="1" applyFill="1" applyBorder="1" applyAlignment="1">
      <alignment vertical="top" wrapText="1"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38" fontId="8" fillId="0" borderId="41" xfId="49" applyFont="1" applyFill="1" applyBorder="1" applyAlignment="1">
      <alignment vertical="top" wrapText="1"/>
    </xf>
    <xf numFmtId="38" fontId="8" fillId="0" borderId="38" xfId="49" applyFont="1" applyFill="1" applyBorder="1" applyAlignment="1">
      <alignment vertical="top" wrapText="1"/>
    </xf>
    <xf numFmtId="0" fontId="0" fillId="0" borderId="38" xfId="0" applyBorder="1" applyAlignment="1">
      <alignment wrapText="1"/>
    </xf>
    <xf numFmtId="0" fontId="0" fillId="0" borderId="52" xfId="0" applyBorder="1" applyAlignment="1">
      <alignment wrapText="1"/>
    </xf>
    <xf numFmtId="38" fontId="8" fillId="0" borderId="10" xfId="49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98"/>
          <c:w val="0.93975"/>
          <c:h val="0.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'指標－１'!$C$4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'指標－１'!$A$15:$A$26</c:f>
              <c:strCache/>
            </c:strRef>
          </c:cat>
          <c:val>
            <c:numRef>
              <c:f>'指標－１'!$C$15:$C$26</c:f>
              <c:numCache/>
            </c:numRef>
          </c:val>
        </c:ser>
        <c:axId val="64212676"/>
        <c:axId val="41043173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'指標－１'!$A$15:$A$26</c:f>
              <c:strCache/>
            </c:strRef>
          </c:cat>
          <c:val>
            <c:numRef>
              <c:f>'指標－１'!$B$15:$B$26</c:f>
              <c:numCache/>
            </c:numRef>
          </c:val>
          <c:smooth val="0"/>
        </c:ser>
        <c:axId val="33844238"/>
        <c:axId val="36162687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2676"/>
        <c:crossesAt val="1"/>
        <c:crossBetween val="between"/>
        <c:dispUnits>
          <c:builtInUnit val="thousands"/>
        </c:dispUnits>
      </c:valAx>
      <c:catAx>
        <c:axId val="3384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44238"/>
        <c:crosses val="max"/>
        <c:crossBetween val="between"/>
        <c:dispUnits>
          <c:builtInUnit val="thousands"/>
        </c:dispUnits>
        <c:majorUnit val="1000"/>
        <c:minorUnit val="2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3"/>
          <c:y val="0"/>
          <c:w val="0.284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有効求人倍率倍の推移</a:t>
            </a:r>
          </a:p>
        </c:rich>
      </c:tx>
      <c:layout>
        <c:manualLayout>
          <c:xMode val="factor"/>
          <c:yMode val="factor"/>
          <c:x val="-0.03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1"/>
          <c:h val="0.92775"/>
        </c:manualLayout>
      </c:layout>
      <c:lineChart>
        <c:grouping val="standard"/>
        <c:varyColors val="0"/>
        <c:ser>
          <c:idx val="4"/>
          <c:order val="0"/>
          <c:tx>
            <c:strRef>
              <c:f>'指標－２'!$J$6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'指標－２'!$A$16:$A$27</c:f>
              <c:strCache/>
            </c:strRef>
          </c:cat>
          <c:val>
            <c:numRef>
              <c:f>'指標－２'!$J$16:$J$27</c:f>
              <c:numCache/>
            </c:numRef>
          </c:val>
          <c:smooth val="0"/>
        </c:ser>
        <c:ser>
          <c:idx val="0"/>
          <c:order val="1"/>
          <c:tx>
            <c:strRef>
              <c:f>'指標－２'!$K$6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'指標－２'!$A$16:$A$27</c:f>
              <c:strCache/>
            </c:strRef>
          </c:cat>
          <c:val>
            <c:numRef>
              <c:f>'指標－２'!$K$16:$K$27</c:f>
              <c:numCache/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ax val="1.2"/>
          <c:min val="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2872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01475"/>
          <c:w val="0.22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鉱工業生産指数の推移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625"/>
          <c:w val="0.964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'指標－３'!$I$4:$J$4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'指標－３'!$A$16:$A$27</c:f>
              <c:strCache/>
            </c:strRef>
          </c:cat>
          <c:val>
            <c:numRef>
              <c:f>'指標－３'!$I$16:$I$27</c:f>
              <c:numCache/>
            </c:numRef>
          </c:val>
          <c:smooth val="0"/>
        </c:ser>
        <c:ser>
          <c:idx val="1"/>
          <c:order val="1"/>
          <c:tx>
            <c:strRef>
              <c:f>'指標－３'!$L$4:$N$4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'指標－３'!$A$16:$A$27</c:f>
              <c:strCache/>
            </c:strRef>
          </c:cat>
          <c:val>
            <c:numRef>
              <c:f>'指標－３'!$L$16:$L$27</c:f>
              <c:numCache/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5987"/>
        <c:crossesAt val="60"/>
        <c:auto val="1"/>
        <c:lblOffset val="100"/>
        <c:tickLblSkip val="1"/>
        <c:noMultiLvlLbl val="0"/>
      </c:catAx>
      <c:valAx>
        <c:axId val="33555987"/>
        <c:scaling>
          <c:orientation val="minMax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2422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8625"/>
          <c:w val="0.193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企業倒産件数と負債総額の推移</a:t>
            </a:r>
          </a:p>
        </c:rich>
      </c:tx>
      <c:layout>
        <c:manualLayout>
          <c:xMode val="factor"/>
          <c:yMode val="factor"/>
          <c:x val="-0.03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927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'指標－４'!$B$4</c:f>
              <c:strCache>
                <c:ptCount val="1"/>
                <c:pt idx="0">
                  <c:v>件  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Pt>
            <c:idx val="12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8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'指標－４'!$A$17:$A$28</c:f>
              <c:strCache/>
            </c:strRef>
          </c:cat>
          <c:val>
            <c:numRef>
              <c:f>'指標－４'!$B$17:$B$28</c:f>
              <c:numCache/>
            </c:numRef>
          </c:val>
          <c:smooth val="0"/>
        </c:ser>
        <c:marker val="1"/>
        <c:axId val="33568428"/>
        <c:axId val="33680397"/>
      </c:lineChart>
      <c:lineChart>
        <c:grouping val="standard"/>
        <c:varyColors val="0"/>
        <c:ser>
          <c:idx val="0"/>
          <c:order val="1"/>
          <c:tx>
            <c:strRef>
              <c:f>'指標－４'!$C$4</c:f>
              <c:strCache>
                <c:ptCount val="1"/>
                <c:pt idx="0">
                  <c:v>負債総額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'指標－４'!$A$17:$A$28</c:f>
              <c:strCache/>
            </c:strRef>
          </c:cat>
          <c:val>
            <c:numRef>
              <c:f>'指標－４'!$C$17:$C$28</c:f>
              <c:numCache/>
            </c:numRef>
          </c:val>
          <c:smooth val="0"/>
        </c:ser>
        <c:marker val="1"/>
        <c:axId val="34688118"/>
        <c:axId val="4375760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0397"/>
        <c:crosses val="autoZero"/>
        <c:auto val="0"/>
        <c:lblOffset val="100"/>
        <c:tickLblSkip val="1"/>
        <c:noMultiLvlLbl val="0"/>
      </c:catAx>
      <c:valAx>
        <c:axId val="33680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8428"/>
        <c:crossesAt val="1"/>
        <c:crossBetween val="between"/>
        <c:dispUnits/>
      </c:valAx>
      <c:catAx>
        <c:axId val="34688118"/>
        <c:scaling>
          <c:orientation val="minMax"/>
        </c:scaling>
        <c:axPos val="b"/>
        <c:delete val="1"/>
        <c:majorTickMark val="out"/>
        <c:minorTickMark val="none"/>
        <c:tickLblPos val="nextTo"/>
        <c:crossAx val="43757607"/>
        <c:crosses val="autoZero"/>
        <c:auto val="0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8118"/>
        <c:crosses val="max"/>
        <c:crossBetween val="between"/>
        <c:dispUnits>
          <c:builtInUnit val="hundreds"/>
        </c:dispUnits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375"/>
          <c:y val="0.0245"/>
          <c:w val="0.279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763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190500</xdr:rowOff>
    </xdr:from>
    <xdr:to>
      <xdr:col>8</xdr:col>
      <xdr:colOff>619125</xdr:colOff>
      <xdr:row>52</xdr:row>
      <xdr:rowOff>180975</xdr:rowOff>
    </xdr:to>
    <xdr:graphicFrame>
      <xdr:nvGraphicFramePr>
        <xdr:cNvPr id="2" name="グラフ 19"/>
        <xdr:cNvGraphicFramePr/>
      </xdr:nvGraphicFramePr>
      <xdr:xfrm>
        <a:off x="76200" y="7791450"/>
        <a:ext cx="6486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161925</xdr:rowOff>
    </xdr:from>
    <xdr:to>
      <xdr:col>11</xdr:col>
      <xdr:colOff>581025</xdr:colOff>
      <xdr:row>60</xdr:row>
      <xdr:rowOff>76200</xdr:rowOff>
    </xdr:to>
    <xdr:graphicFrame>
      <xdr:nvGraphicFramePr>
        <xdr:cNvPr id="2" name="グラフ 4"/>
        <xdr:cNvGraphicFramePr/>
      </xdr:nvGraphicFramePr>
      <xdr:xfrm>
        <a:off x="57150" y="8801100"/>
        <a:ext cx="6686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42</xdr:row>
      <xdr:rowOff>0</xdr:rowOff>
    </xdr:from>
    <xdr:to>
      <xdr:col>13</xdr:col>
      <xdr:colOff>600075</xdr:colOff>
      <xdr:row>62</xdr:row>
      <xdr:rowOff>19050</xdr:rowOff>
    </xdr:to>
    <xdr:graphicFrame>
      <xdr:nvGraphicFramePr>
        <xdr:cNvPr id="3" name="グラフ 10"/>
        <xdr:cNvGraphicFramePr/>
      </xdr:nvGraphicFramePr>
      <xdr:xfrm>
        <a:off x="85725" y="8382000"/>
        <a:ext cx="75057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8</xdr:col>
      <xdr:colOff>781050</xdr:colOff>
      <xdr:row>62</xdr:row>
      <xdr:rowOff>104775</xdr:rowOff>
    </xdr:to>
    <xdr:graphicFrame>
      <xdr:nvGraphicFramePr>
        <xdr:cNvPr id="2" name="グラフ 10"/>
        <xdr:cNvGraphicFramePr/>
      </xdr:nvGraphicFramePr>
      <xdr:xfrm>
        <a:off x="0" y="8801100"/>
        <a:ext cx="6743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1.625" style="3" customWidth="1"/>
    <col min="3" max="3" width="12.25390625" style="3" customWidth="1"/>
    <col min="4" max="9" width="8.50390625" style="3" customWidth="1"/>
    <col min="10" max="11" width="7.625" style="3" customWidth="1"/>
    <col min="12" max="12" width="1.625" style="3" customWidth="1"/>
    <col min="13" max="16384" width="9.00390625" style="3" customWidth="1"/>
  </cols>
  <sheetData>
    <row r="1" spans="1:12" s="31" customFormat="1" ht="21">
      <c r="A1" s="37" t="s">
        <v>61</v>
      </c>
      <c r="B1" s="38"/>
      <c r="C1" s="38"/>
      <c r="D1" s="38"/>
      <c r="E1" s="38"/>
      <c r="F1" s="38"/>
      <c r="G1" s="38"/>
      <c r="H1" s="38"/>
      <c r="I1" s="38"/>
      <c r="L1" s="38"/>
    </row>
    <row r="2" spans="11:12" s="31" customFormat="1" ht="15" thickBot="1">
      <c r="K2" s="39"/>
      <c r="L2" s="39"/>
    </row>
    <row r="3" spans="1:10" s="36" customFormat="1" ht="15.75" customHeight="1">
      <c r="A3" s="40" t="s">
        <v>55</v>
      </c>
      <c r="B3" s="43" t="s">
        <v>0</v>
      </c>
      <c r="C3" s="224" t="s">
        <v>1</v>
      </c>
      <c r="D3" s="225"/>
      <c r="E3" s="225"/>
      <c r="F3" s="225"/>
      <c r="G3" s="225"/>
      <c r="H3" s="225"/>
      <c r="I3" s="226"/>
      <c r="J3" s="46"/>
    </row>
    <row r="4" spans="1:10" s="36" customFormat="1" ht="15.75" customHeight="1">
      <c r="A4" s="45"/>
      <c r="B4" s="30" t="s">
        <v>2</v>
      </c>
      <c r="C4" s="30" t="s">
        <v>3</v>
      </c>
      <c r="D4" s="46" t="s">
        <v>4</v>
      </c>
      <c r="E4" s="46"/>
      <c r="F4" s="47"/>
      <c r="G4" s="221" t="s">
        <v>112</v>
      </c>
      <c r="H4" s="222"/>
      <c r="I4" s="223"/>
      <c r="J4" s="46"/>
    </row>
    <row r="5" spans="1:10" s="36" customFormat="1" ht="15.75" customHeight="1">
      <c r="A5" s="48" t="s">
        <v>56</v>
      </c>
      <c r="B5" s="50"/>
      <c r="C5" s="50"/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32" t="s">
        <v>11</v>
      </c>
      <c r="J5" s="86"/>
    </row>
    <row r="6" spans="1:10" s="36" customFormat="1" ht="15.75" customHeight="1">
      <c r="A6" s="45"/>
      <c r="B6" s="9" t="s">
        <v>12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  <c r="I6" s="10" t="s">
        <v>13</v>
      </c>
      <c r="J6" s="90"/>
    </row>
    <row r="7" spans="1:10" s="36" customFormat="1" ht="15.75" customHeight="1">
      <c r="A7" s="51" t="s">
        <v>64</v>
      </c>
      <c r="B7" s="9" t="s">
        <v>81</v>
      </c>
      <c r="C7" s="9" t="s">
        <v>82</v>
      </c>
      <c r="D7" s="9">
        <v>7931</v>
      </c>
      <c r="E7" s="9">
        <v>12691</v>
      </c>
      <c r="F7" s="53" t="s">
        <v>197</v>
      </c>
      <c r="G7" s="9">
        <v>15144</v>
      </c>
      <c r="H7" s="9">
        <v>18773</v>
      </c>
      <c r="I7" s="54">
        <v>-3697</v>
      </c>
      <c r="J7" s="104"/>
    </row>
    <row r="8" spans="1:10" s="36" customFormat="1" ht="15.75" customHeight="1">
      <c r="A8" s="51" t="s">
        <v>66</v>
      </c>
      <c r="B8" s="9" t="s">
        <v>83</v>
      </c>
      <c r="C8" s="9" t="s">
        <v>84</v>
      </c>
      <c r="D8" s="9">
        <v>7814</v>
      </c>
      <c r="E8" s="9">
        <v>13013</v>
      </c>
      <c r="F8" s="53" t="s">
        <v>198</v>
      </c>
      <c r="G8" s="9">
        <v>14606</v>
      </c>
      <c r="H8" s="9">
        <v>19146</v>
      </c>
      <c r="I8" s="54">
        <v>-4869</v>
      </c>
      <c r="J8" s="104"/>
    </row>
    <row r="9" spans="1:10" s="36" customFormat="1" ht="15.75" customHeight="1">
      <c r="A9" s="51" t="s">
        <v>68</v>
      </c>
      <c r="B9" s="9" t="s">
        <v>85</v>
      </c>
      <c r="C9" s="9" t="s">
        <v>86</v>
      </c>
      <c r="D9" s="9">
        <v>7682</v>
      </c>
      <c r="E9" s="9">
        <v>13590</v>
      </c>
      <c r="F9" s="53" t="s">
        <v>199</v>
      </c>
      <c r="G9" s="9">
        <v>13772</v>
      </c>
      <c r="H9" s="9">
        <v>19298</v>
      </c>
      <c r="I9" s="54">
        <v>-5790</v>
      </c>
      <c r="J9" s="104"/>
    </row>
    <row r="10" spans="1:10" s="36" customFormat="1" ht="15.75" customHeight="1">
      <c r="A10" s="51" t="s">
        <v>107</v>
      </c>
      <c r="B10" s="9" t="s">
        <v>194</v>
      </c>
      <c r="C10" s="9" t="s">
        <v>195</v>
      </c>
      <c r="D10" s="9">
        <v>7617</v>
      </c>
      <c r="E10" s="9">
        <v>13532</v>
      </c>
      <c r="F10" s="53" t="s">
        <v>196</v>
      </c>
      <c r="G10" s="9">
        <v>15001</v>
      </c>
      <c r="H10" s="9">
        <v>21822</v>
      </c>
      <c r="I10" s="54">
        <v>-6821</v>
      </c>
      <c r="J10" s="104"/>
    </row>
    <row r="11" spans="1:10" s="36" customFormat="1" ht="15.75" customHeight="1">
      <c r="A11" s="51" t="s">
        <v>158</v>
      </c>
      <c r="B11" s="9" t="s">
        <v>159</v>
      </c>
      <c r="C11" s="9" t="s">
        <v>160</v>
      </c>
      <c r="D11" s="9">
        <v>7528</v>
      </c>
      <c r="E11" s="9">
        <v>13604</v>
      </c>
      <c r="F11" s="53">
        <v>-6076</v>
      </c>
      <c r="G11" s="9">
        <v>15010</v>
      </c>
      <c r="H11" s="9">
        <v>21227</v>
      </c>
      <c r="I11" s="54">
        <v>-6217</v>
      </c>
      <c r="J11" s="104"/>
    </row>
    <row r="12" spans="1:10" s="36" customFormat="1" ht="15.75" customHeight="1">
      <c r="A12" s="55"/>
      <c r="B12" s="57"/>
      <c r="C12" s="57"/>
      <c r="D12" s="57"/>
      <c r="E12" s="57"/>
      <c r="F12" s="58"/>
      <c r="G12" s="57"/>
      <c r="H12" s="57"/>
      <c r="I12" s="59"/>
      <c r="J12" s="104"/>
    </row>
    <row r="13" spans="1:11" s="36" customFormat="1" ht="15.75" customHeight="1">
      <c r="A13" s="142" t="s">
        <v>161</v>
      </c>
      <c r="B13" s="9">
        <v>395799</v>
      </c>
      <c r="C13" s="9">
        <v>1118178</v>
      </c>
      <c r="D13" s="60">
        <v>653</v>
      </c>
      <c r="E13" s="60">
        <v>1376</v>
      </c>
      <c r="F13" s="53">
        <v>-723</v>
      </c>
      <c r="G13" s="60">
        <v>722</v>
      </c>
      <c r="H13" s="60">
        <v>1052</v>
      </c>
      <c r="I13" s="54">
        <v>-330</v>
      </c>
      <c r="J13" s="104"/>
      <c r="K13" s="61"/>
    </row>
    <row r="14" spans="1:11" s="36" customFormat="1" ht="15.75" customHeight="1">
      <c r="A14" s="142" t="s">
        <v>162</v>
      </c>
      <c r="B14" s="195">
        <v>395703</v>
      </c>
      <c r="C14" s="195">
        <v>1117099</v>
      </c>
      <c r="D14" s="60">
        <v>590</v>
      </c>
      <c r="E14" s="60">
        <v>1177</v>
      </c>
      <c r="F14" s="53">
        <v>-587</v>
      </c>
      <c r="G14" s="60">
        <v>748</v>
      </c>
      <c r="H14" s="60">
        <v>1240</v>
      </c>
      <c r="I14" s="54">
        <v>-492</v>
      </c>
      <c r="J14" s="104"/>
      <c r="K14" s="61"/>
    </row>
    <row r="15" spans="1:11" s="36" customFormat="1" ht="15.75" customHeight="1">
      <c r="A15" s="142" t="s">
        <v>163</v>
      </c>
      <c r="B15" s="195">
        <v>394957</v>
      </c>
      <c r="C15" s="195">
        <v>1112188</v>
      </c>
      <c r="D15" s="60">
        <v>540</v>
      </c>
      <c r="E15" s="60">
        <v>1175</v>
      </c>
      <c r="F15" s="53">
        <v>-635</v>
      </c>
      <c r="G15" s="60">
        <v>2697</v>
      </c>
      <c r="H15" s="60">
        <v>6973</v>
      </c>
      <c r="I15" s="54">
        <v>-4276</v>
      </c>
      <c r="J15" s="104"/>
      <c r="K15" s="61"/>
    </row>
    <row r="16" spans="1:11" s="36" customFormat="1" ht="15.75" customHeight="1">
      <c r="A16" s="142" t="s">
        <v>164</v>
      </c>
      <c r="B16" s="195">
        <v>396405</v>
      </c>
      <c r="C16" s="195">
        <v>1111652</v>
      </c>
      <c r="D16" s="60">
        <v>639</v>
      </c>
      <c r="E16" s="60">
        <v>1132</v>
      </c>
      <c r="F16" s="53">
        <v>-493</v>
      </c>
      <c r="G16" s="60">
        <v>2701</v>
      </c>
      <c r="H16" s="60">
        <v>2744</v>
      </c>
      <c r="I16" s="54">
        <v>-43</v>
      </c>
      <c r="J16" s="104"/>
      <c r="K16" s="61"/>
    </row>
    <row r="17" spans="1:11" s="36" customFormat="1" ht="15.75" customHeight="1">
      <c r="A17" s="142" t="s">
        <v>70</v>
      </c>
      <c r="B17" s="195">
        <v>396536</v>
      </c>
      <c r="C17" s="195">
        <v>1110938</v>
      </c>
      <c r="D17" s="60">
        <v>683</v>
      </c>
      <c r="E17" s="60">
        <v>1143</v>
      </c>
      <c r="F17" s="53">
        <v>-460</v>
      </c>
      <c r="G17" s="60">
        <v>986</v>
      </c>
      <c r="H17" s="60">
        <v>1240</v>
      </c>
      <c r="I17" s="54">
        <v>-254</v>
      </c>
      <c r="J17" s="104"/>
      <c r="K17" s="61"/>
    </row>
    <row r="18" spans="1:11" s="36" customFormat="1" ht="15.75" customHeight="1">
      <c r="A18" s="142" t="s">
        <v>71</v>
      </c>
      <c r="B18" s="195">
        <v>396569</v>
      </c>
      <c r="C18" s="195">
        <v>1110459</v>
      </c>
      <c r="D18" s="60">
        <v>601</v>
      </c>
      <c r="E18" s="60">
        <v>998</v>
      </c>
      <c r="F18" s="53">
        <v>-397</v>
      </c>
      <c r="G18" s="60">
        <v>907</v>
      </c>
      <c r="H18" s="60">
        <v>989</v>
      </c>
      <c r="I18" s="54">
        <v>-82</v>
      </c>
      <c r="J18" s="104"/>
      <c r="K18" s="61"/>
    </row>
    <row r="19" spans="1:11" s="36" customFormat="1" ht="15.75" customHeight="1">
      <c r="A19" s="142" t="s">
        <v>72</v>
      </c>
      <c r="B19" s="195">
        <v>396692</v>
      </c>
      <c r="C19" s="195">
        <v>1110078</v>
      </c>
      <c r="D19" s="60">
        <v>687</v>
      </c>
      <c r="E19" s="60">
        <v>935</v>
      </c>
      <c r="F19" s="53">
        <v>-248</v>
      </c>
      <c r="G19" s="60">
        <v>1207</v>
      </c>
      <c r="H19" s="60">
        <v>1340</v>
      </c>
      <c r="I19" s="54">
        <v>-133</v>
      </c>
      <c r="J19" s="104"/>
      <c r="K19" s="61"/>
    </row>
    <row r="20" spans="1:11" s="36" customFormat="1" ht="15.75" customHeight="1">
      <c r="A20" s="142" t="s">
        <v>73</v>
      </c>
      <c r="B20" s="195">
        <v>396742</v>
      </c>
      <c r="C20" s="195">
        <v>1109640</v>
      </c>
      <c r="D20" s="60">
        <v>621</v>
      </c>
      <c r="E20" s="60">
        <v>1026</v>
      </c>
      <c r="F20" s="53">
        <v>-405</v>
      </c>
      <c r="G20" s="60">
        <v>1186</v>
      </c>
      <c r="H20" s="60">
        <v>1219</v>
      </c>
      <c r="I20" s="54">
        <v>-33</v>
      </c>
      <c r="J20" s="104"/>
      <c r="K20" s="61"/>
    </row>
    <row r="21" spans="1:11" s="36" customFormat="1" ht="15.75" customHeight="1">
      <c r="A21" s="142" t="s">
        <v>74</v>
      </c>
      <c r="B21" s="195">
        <v>396828</v>
      </c>
      <c r="C21" s="195">
        <v>1109007</v>
      </c>
      <c r="D21" s="60">
        <v>648</v>
      </c>
      <c r="E21" s="60">
        <v>1032</v>
      </c>
      <c r="F21" s="53">
        <v>-384</v>
      </c>
      <c r="G21" s="60">
        <v>1105</v>
      </c>
      <c r="H21" s="60">
        <v>1354</v>
      </c>
      <c r="I21" s="54">
        <v>-249</v>
      </c>
      <c r="J21" s="104"/>
      <c r="K21" s="61"/>
    </row>
    <row r="22" spans="1:11" s="36" customFormat="1" ht="15.75" customHeight="1">
      <c r="A22" s="142" t="s">
        <v>75</v>
      </c>
      <c r="B22" s="195">
        <v>396975</v>
      </c>
      <c r="C22" s="195">
        <v>1108384</v>
      </c>
      <c r="D22" s="60">
        <v>627</v>
      </c>
      <c r="E22" s="60">
        <v>1180</v>
      </c>
      <c r="F22" s="53">
        <v>-553</v>
      </c>
      <c r="G22" s="60">
        <v>1092</v>
      </c>
      <c r="H22" s="60">
        <v>1162</v>
      </c>
      <c r="I22" s="54">
        <v>-70</v>
      </c>
      <c r="J22" s="104"/>
      <c r="K22" s="61"/>
    </row>
    <row r="23" spans="1:11" s="36" customFormat="1" ht="15.75" customHeight="1">
      <c r="A23" s="142" t="s">
        <v>76</v>
      </c>
      <c r="B23" s="195">
        <v>397032</v>
      </c>
      <c r="C23" s="195">
        <v>1107675</v>
      </c>
      <c r="D23" s="60">
        <v>539</v>
      </c>
      <c r="E23" s="60">
        <v>1189</v>
      </c>
      <c r="F23" s="53">
        <v>-650</v>
      </c>
      <c r="G23" s="60">
        <v>786</v>
      </c>
      <c r="H23" s="60">
        <v>845</v>
      </c>
      <c r="I23" s="54">
        <v>-59</v>
      </c>
      <c r="J23" s="104"/>
      <c r="K23" s="61"/>
    </row>
    <row r="24" spans="1:11" s="36" customFormat="1" ht="15.75" customHeight="1">
      <c r="A24" s="142" t="s">
        <v>165</v>
      </c>
      <c r="B24" s="195">
        <v>396912</v>
      </c>
      <c r="C24" s="195">
        <v>1106846</v>
      </c>
      <c r="D24" s="60">
        <v>605</v>
      </c>
      <c r="E24" s="60">
        <v>1298</v>
      </c>
      <c r="F24" s="53">
        <v>-693</v>
      </c>
      <c r="G24" s="60">
        <v>814</v>
      </c>
      <c r="H24" s="60">
        <v>950</v>
      </c>
      <c r="I24" s="54">
        <v>-136</v>
      </c>
      <c r="J24" s="104"/>
      <c r="K24" s="61"/>
    </row>
    <row r="25" spans="1:11" s="36" customFormat="1" ht="15.75" customHeight="1">
      <c r="A25" s="142" t="s">
        <v>77</v>
      </c>
      <c r="B25" s="195">
        <v>396766</v>
      </c>
      <c r="C25" s="195">
        <v>1106050</v>
      </c>
      <c r="D25" s="60">
        <v>600</v>
      </c>
      <c r="E25" s="60">
        <v>1339</v>
      </c>
      <c r="F25" s="53">
        <v>-739</v>
      </c>
      <c r="G25" s="60">
        <v>916</v>
      </c>
      <c r="H25" s="60">
        <v>973</v>
      </c>
      <c r="I25" s="54">
        <v>-57</v>
      </c>
      <c r="J25" s="104"/>
      <c r="K25" s="61"/>
    </row>
    <row r="26" spans="1:10" s="36" customFormat="1" ht="15.75" customHeight="1">
      <c r="A26" s="142" t="s">
        <v>162</v>
      </c>
      <c r="B26" s="195">
        <v>396613</v>
      </c>
      <c r="C26" s="195">
        <v>1105164</v>
      </c>
      <c r="D26" s="9">
        <v>514</v>
      </c>
      <c r="E26" s="9">
        <v>1176</v>
      </c>
      <c r="F26" s="53">
        <v>-662</v>
      </c>
      <c r="G26" s="9">
        <v>832</v>
      </c>
      <c r="H26" s="9">
        <v>1056</v>
      </c>
      <c r="I26" s="54">
        <v>-224</v>
      </c>
      <c r="J26" s="104"/>
    </row>
    <row r="27" spans="1:11" s="36" customFormat="1" ht="15.75" customHeight="1">
      <c r="A27" s="142"/>
      <c r="B27" s="9"/>
      <c r="C27" s="9"/>
      <c r="D27" s="60"/>
      <c r="E27" s="60"/>
      <c r="F27" s="53"/>
      <c r="G27" s="60"/>
      <c r="H27" s="60"/>
      <c r="I27" s="54"/>
      <c r="J27" s="104"/>
      <c r="K27" s="61"/>
    </row>
    <row r="28" spans="1:10" s="36" customFormat="1" ht="15.75" customHeight="1">
      <c r="A28" s="142"/>
      <c r="B28" s="9"/>
      <c r="C28" s="9"/>
      <c r="D28" s="9"/>
      <c r="E28" s="9"/>
      <c r="F28" s="53"/>
      <c r="G28" s="9"/>
      <c r="H28" s="9"/>
      <c r="I28" s="54"/>
      <c r="J28" s="104"/>
    </row>
    <row r="29" spans="1:10" s="36" customFormat="1" ht="24" customHeight="1">
      <c r="A29" s="4" t="s">
        <v>14</v>
      </c>
      <c r="B29" s="6">
        <f>(B26-B25)/B25*100</f>
        <v>-0.038561771926021886</v>
      </c>
      <c r="C29" s="6">
        <f>(C26-C25)/C25*100</f>
        <v>-0.08010487771800552</v>
      </c>
      <c r="D29" s="135">
        <f>(D26-D25)/D25*100</f>
        <v>-14.333333333333334</v>
      </c>
      <c r="E29" s="135">
        <f>(E26-E25)/E25*100</f>
        <v>-12.17326362957431</v>
      </c>
      <c r="F29" s="7" t="s">
        <v>201</v>
      </c>
      <c r="G29" s="6">
        <f>(G26-G25)/G25*100</f>
        <v>-9.170305676855897</v>
      </c>
      <c r="H29" s="6">
        <f>(H26-H25)/H25*100</f>
        <v>8.53031860226105</v>
      </c>
      <c r="I29" s="214" t="s">
        <v>201</v>
      </c>
      <c r="J29" s="90"/>
    </row>
    <row r="30" spans="1:10" s="36" customFormat="1" ht="24" customHeight="1">
      <c r="A30" s="8" t="s">
        <v>16</v>
      </c>
      <c r="B30" s="6">
        <f>(B26-B14)/B14*100</f>
        <v>0.22997045764121068</v>
      </c>
      <c r="C30" s="6">
        <f>(C26-C14)/C14*100</f>
        <v>-1.0683923269110436</v>
      </c>
      <c r="D30" s="135">
        <f>(D26-D14)/D14*100</f>
        <v>-12.88135593220339</v>
      </c>
      <c r="E30" s="135">
        <f>(E26-E14)/E14*100</f>
        <v>-0.08496176720475786</v>
      </c>
      <c r="F30" s="7" t="s">
        <v>201</v>
      </c>
      <c r="G30" s="6">
        <f>(G26-G14)/G14*100</f>
        <v>11.229946524064172</v>
      </c>
      <c r="H30" s="6">
        <f>(H26-H14)/H14*100</f>
        <v>-14.838709677419354</v>
      </c>
      <c r="I30" s="214" t="s">
        <v>201</v>
      </c>
      <c r="J30" s="90"/>
    </row>
    <row r="31" spans="1:10" s="36" customFormat="1" ht="11.25">
      <c r="A31" s="18" t="s">
        <v>17</v>
      </c>
      <c r="B31" s="218" t="s">
        <v>65</v>
      </c>
      <c r="C31" s="219"/>
      <c r="D31" s="219"/>
      <c r="E31" s="219"/>
      <c r="F31" s="219"/>
      <c r="G31" s="219"/>
      <c r="H31" s="219"/>
      <c r="I31" s="220"/>
      <c r="J31" s="121"/>
    </row>
    <row r="32" spans="1:10" s="31" customFormat="1" ht="12">
      <c r="A32" s="62" t="s">
        <v>58</v>
      </c>
      <c r="B32" s="63" t="s">
        <v>18</v>
      </c>
      <c r="C32" s="64"/>
      <c r="D32" s="63" t="s">
        <v>108</v>
      </c>
      <c r="E32" s="63"/>
      <c r="F32" s="63"/>
      <c r="G32" s="63"/>
      <c r="H32" s="63"/>
      <c r="I32" s="65"/>
      <c r="J32" s="63"/>
    </row>
    <row r="33" spans="1:10" s="31" customFormat="1" ht="12">
      <c r="A33" s="62"/>
      <c r="B33" s="63" t="s">
        <v>19</v>
      </c>
      <c r="C33" s="64"/>
      <c r="D33" s="63" t="s">
        <v>59</v>
      </c>
      <c r="E33" s="63"/>
      <c r="F33" s="63"/>
      <c r="G33" s="63"/>
      <c r="H33" s="63"/>
      <c r="I33" s="65"/>
      <c r="J33" s="63"/>
    </row>
    <row r="34" spans="1:10" s="31" customFormat="1" ht="12">
      <c r="A34" s="62"/>
      <c r="B34" s="63" t="s">
        <v>20</v>
      </c>
      <c r="C34" s="64"/>
      <c r="D34" s="63" t="s">
        <v>88</v>
      </c>
      <c r="E34" s="63"/>
      <c r="F34" s="63"/>
      <c r="G34" s="63"/>
      <c r="H34" s="63"/>
      <c r="I34" s="65"/>
      <c r="J34" s="63"/>
    </row>
    <row r="35" spans="1:10" s="31" customFormat="1" ht="12">
      <c r="A35" s="62"/>
      <c r="B35" s="63" t="s">
        <v>89</v>
      </c>
      <c r="C35" s="64"/>
      <c r="D35" s="63" t="s">
        <v>110</v>
      </c>
      <c r="E35" s="63"/>
      <c r="F35" s="63"/>
      <c r="G35" s="63"/>
      <c r="H35" s="63"/>
      <c r="I35" s="65"/>
      <c r="J35" s="63"/>
    </row>
    <row r="36" spans="1:10" s="31" customFormat="1" ht="12.75" thickBot="1">
      <c r="A36" s="66"/>
      <c r="B36" s="67" t="s">
        <v>87</v>
      </c>
      <c r="C36" s="68"/>
      <c r="D36" s="67" t="s">
        <v>111</v>
      </c>
      <c r="E36" s="67"/>
      <c r="F36" s="67"/>
      <c r="G36" s="67"/>
      <c r="H36" s="67"/>
      <c r="I36" s="69"/>
      <c r="J36" s="63"/>
    </row>
    <row r="37" spans="1:12" s="36" customFormat="1" ht="15" customHeight="1">
      <c r="A37" s="33"/>
      <c r="B37" s="34"/>
      <c r="C37" s="34"/>
      <c r="D37" s="34"/>
      <c r="E37" s="34"/>
      <c r="F37" s="34"/>
      <c r="G37" s="34"/>
      <c r="H37" s="34"/>
      <c r="I37" s="35" t="s">
        <v>63</v>
      </c>
      <c r="J37" s="34"/>
      <c r="L37" s="35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76" ht="12">
      <c r="A76" s="11"/>
    </row>
  </sheetData>
  <sheetProtection/>
  <mergeCells count="3">
    <mergeCell ref="B31:I31"/>
    <mergeCell ref="G4:I4"/>
    <mergeCell ref="C3:I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00" zoomScalePageLayoutView="0" workbookViewId="0" topLeftCell="A1">
      <pane ySplit="6" topLeftCell="A7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10.625" style="3" customWidth="1"/>
    <col min="2" max="2" width="10.125" style="3" customWidth="1"/>
    <col min="3" max="3" width="1.625" style="3" customWidth="1"/>
    <col min="4" max="4" width="8.125" style="3" customWidth="1"/>
    <col min="5" max="5" width="1.625" style="3" customWidth="1"/>
    <col min="6" max="13" width="8.125" style="3" customWidth="1"/>
    <col min="14" max="14" width="1.625" style="3" customWidth="1"/>
    <col min="15" max="16384" width="9.00390625" style="3" customWidth="1"/>
  </cols>
  <sheetData>
    <row r="1" spans="1:14" s="31" customFormat="1" ht="2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07"/>
      <c r="M1" s="120"/>
      <c r="N1" s="38"/>
    </row>
    <row r="2" spans="3:14" s="31" customFormat="1" ht="15" thickBot="1">
      <c r="C2" s="39"/>
      <c r="E2" s="39"/>
      <c r="K2" s="39"/>
      <c r="N2" s="39"/>
    </row>
    <row r="3" spans="1:14" s="36" customFormat="1" ht="15.75" customHeight="1">
      <c r="A3" s="40" t="s">
        <v>55</v>
      </c>
      <c r="B3" s="224" t="s">
        <v>155</v>
      </c>
      <c r="C3" s="225"/>
      <c r="D3" s="227"/>
      <c r="E3" s="227"/>
      <c r="F3" s="227"/>
      <c r="G3" s="228"/>
      <c r="H3" s="224" t="s">
        <v>156</v>
      </c>
      <c r="I3" s="227"/>
      <c r="J3" s="227"/>
      <c r="K3" s="227"/>
      <c r="L3" s="256"/>
      <c r="M3" s="86"/>
      <c r="N3" s="46"/>
    </row>
    <row r="4" spans="1:12" s="36" customFormat="1" ht="15.75" customHeight="1">
      <c r="A4" s="45"/>
      <c r="B4" s="30" t="s">
        <v>21</v>
      </c>
      <c r="D4" s="30" t="s">
        <v>22</v>
      </c>
      <c r="F4" s="60"/>
      <c r="G4" s="60"/>
      <c r="H4" s="70" t="s">
        <v>23</v>
      </c>
      <c r="I4" s="70"/>
      <c r="J4" s="70"/>
      <c r="K4" s="19"/>
      <c r="L4" s="72" t="s">
        <v>24</v>
      </c>
    </row>
    <row r="5" spans="1:12" s="36" customFormat="1" ht="22.5" customHeight="1">
      <c r="A5" s="45"/>
      <c r="B5" s="143" t="s">
        <v>25</v>
      </c>
      <c r="D5" s="30"/>
      <c r="F5" s="30" t="s">
        <v>26</v>
      </c>
      <c r="G5" s="30" t="s">
        <v>27</v>
      </c>
      <c r="H5" s="47" t="s">
        <v>28</v>
      </c>
      <c r="I5" s="47" t="s">
        <v>29</v>
      </c>
      <c r="J5" s="192" t="s">
        <v>150</v>
      </c>
      <c r="K5" s="192" t="s">
        <v>150</v>
      </c>
      <c r="L5" s="72" t="s">
        <v>190</v>
      </c>
    </row>
    <row r="6" spans="1:12" s="36" customFormat="1" ht="15.75" customHeight="1">
      <c r="A6" s="48" t="s">
        <v>5</v>
      </c>
      <c r="B6" s="213" t="s">
        <v>203</v>
      </c>
      <c r="C6" s="205"/>
      <c r="D6" s="49" t="s">
        <v>90</v>
      </c>
      <c r="E6" s="205"/>
      <c r="F6" s="50"/>
      <c r="G6" s="50"/>
      <c r="H6" s="49" t="s">
        <v>30</v>
      </c>
      <c r="I6" s="49" t="s">
        <v>30</v>
      </c>
      <c r="J6" s="119" t="s">
        <v>80</v>
      </c>
      <c r="K6" s="191" t="s">
        <v>79</v>
      </c>
      <c r="L6" s="73" t="s">
        <v>191</v>
      </c>
    </row>
    <row r="7" spans="1:12" s="36" customFormat="1" ht="15.75" customHeight="1">
      <c r="A7" s="45"/>
      <c r="B7" s="212" t="s">
        <v>31</v>
      </c>
      <c r="D7" s="9"/>
      <c r="F7" s="9"/>
      <c r="G7" s="9" t="s">
        <v>32</v>
      </c>
      <c r="H7" s="9" t="s">
        <v>13</v>
      </c>
      <c r="I7" s="9" t="s">
        <v>13</v>
      </c>
      <c r="J7" s="9" t="s">
        <v>33</v>
      </c>
      <c r="K7" s="110" t="s">
        <v>33</v>
      </c>
      <c r="L7" s="10" t="s">
        <v>13</v>
      </c>
    </row>
    <row r="8" spans="1:14" s="36" customFormat="1" ht="15.75" customHeight="1">
      <c r="A8" s="51" t="s">
        <v>200</v>
      </c>
      <c r="B8" s="74">
        <v>309271</v>
      </c>
      <c r="C8" s="76" t="s">
        <v>187</v>
      </c>
      <c r="D8" s="114">
        <v>100.5</v>
      </c>
      <c r="E8" s="76" t="s">
        <v>187</v>
      </c>
      <c r="F8" s="52">
        <v>99.5</v>
      </c>
      <c r="G8" s="52">
        <v>1.6</v>
      </c>
      <c r="H8" s="53">
        <v>104892</v>
      </c>
      <c r="I8" s="9">
        <v>80244</v>
      </c>
      <c r="J8" s="75">
        <v>0.48</v>
      </c>
      <c r="K8" s="75">
        <v>0.69</v>
      </c>
      <c r="L8" s="54"/>
      <c r="N8" s="76"/>
    </row>
    <row r="9" spans="1:14" s="36" customFormat="1" ht="15.75" customHeight="1">
      <c r="A9" s="51" t="s">
        <v>64</v>
      </c>
      <c r="B9" s="74">
        <v>306856</v>
      </c>
      <c r="C9" s="76" t="s">
        <v>187</v>
      </c>
      <c r="D9" s="114">
        <v>98.9</v>
      </c>
      <c r="E9" s="76" t="s">
        <v>187</v>
      </c>
      <c r="F9" s="52">
        <v>100.9</v>
      </c>
      <c r="G9" s="52">
        <v>1.7</v>
      </c>
      <c r="H9" s="53">
        <v>97672</v>
      </c>
      <c r="I9" s="9">
        <v>86869</v>
      </c>
      <c r="J9" s="75">
        <v>0.6</v>
      </c>
      <c r="K9" s="75">
        <v>0.86</v>
      </c>
      <c r="L9" s="54"/>
      <c r="N9" s="76"/>
    </row>
    <row r="10" spans="1:15" s="36" customFormat="1" ht="15.75" customHeight="1">
      <c r="A10" s="51" t="s">
        <v>66</v>
      </c>
      <c r="B10" s="74">
        <v>305938</v>
      </c>
      <c r="C10" s="76"/>
      <c r="D10" s="114">
        <v>100</v>
      </c>
      <c r="E10" s="76"/>
      <c r="F10" s="52">
        <v>100</v>
      </c>
      <c r="G10" s="52">
        <v>1.5</v>
      </c>
      <c r="H10" s="53">
        <v>99178</v>
      </c>
      <c r="I10" s="9">
        <v>82668</v>
      </c>
      <c r="J10" s="75">
        <v>0.57</v>
      </c>
      <c r="K10" s="75">
        <v>0.98</v>
      </c>
      <c r="L10" s="54">
        <v>86442</v>
      </c>
      <c r="N10" s="76"/>
      <c r="O10" s="76"/>
    </row>
    <row r="11" spans="1:15" s="36" customFormat="1" ht="15.75" customHeight="1">
      <c r="A11" s="51" t="s">
        <v>166</v>
      </c>
      <c r="B11" s="74">
        <v>306439</v>
      </c>
      <c r="C11" s="76" t="s">
        <v>187</v>
      </c>
      <c r="D11" s="114">
        <v>99.7</v>
      </c>
      <c r="E11" s="76" t="s">
        <v>187</v>
      </c>
      <c r="F11" s="52">
        <v>99.6</v>
      </c>
      <c r="G11" s="52">
        <v>1.5</v>
      </c>
      <c r="H11" s="53">
        <v>94483</v>
      </c>
      <c r="I11" s="9">
        <v>86319</v>
      </c>
      <c r="J11" s="75">
        <v>0.62</v>
      </c>
      <c r="K11" s="75">
        <v>1.06</v>
      </c>
      <c r="L11" s="54">
        <v>77950</v>
      </c>
      <c r="N11" s="76"/>
      <c r="O11" s="76"/>
    </row>
    <row r="12" spans="1:14" s="36" customFormat="1" ht="15.75" customHeight="1">
      <c r="A12" s="51" t="s">
        <v>167</v>
      </c>
      <c r="B12" s="74">
        <v>284175</v>
      </c>
      <c r="C12" s="76" t="s">
        <v>187</v>
      </c>
      <c r="D12" s="114">
        <v>98.9</v>
      </c>
      <c r="E12" s="76" t="s">
        <v>187</v>
      </c>
      <c r="F12" s="52">
        <v>97.4</v>
      </c>
      <c r="G12" s="75">
        <v>1.47</v>
      </c>
      <c r="H12" s="53">
        <v>91372</v>
      </c>
      <c r="I12" s="9">
        <v>82689</v>
      </c>
      <c r="J12" s="75">
        <v>0.61</v>
      </c>
      <c r="K12" s="75">
        <v>1.04</v>
      </c>
      <c r="L12" s="54">
        <v>78276</v>
      </c>
      <c r="N12" s="76"/>
    </row>
    <row r="13" spans="1:15" s="36" customFormat="1" ht="15.75" customHeight="1">
      <c r="A13" s="55" t="s">
        <v>168</v>
      </c>
      <c r="B13" s="77"/>
      <c r="C13" s="209" t="s">
        <v>187</v>
      </c>
      <c r="D13" s="115">
        <v>95.6</v>
      </c>
      <c r="E13" s="209" t="s">
        <v>187</v>
      </c>
      <c r="F13" s="56">
        <v>98</v>
      </c>
      <c r="G13" s="56"/>
      <c r="H13" s="58"/>
      <c r="I13" s="57"/>
      <c r="J13" s="78"/>
      <c r="K13" s="134"/>
      <c r="L13" s="59"/>
      <c r="N13" s="151"/>
      <c r="O13" s="151"/>
    </row>
    <row r="14" spans="1:16" s="36" customFormat="1" ht="15.75" customHeight="1">
      <c r="A14" s="142" t="s">
        <v>169</v>
      </c>
      <c r="B14" s="74">
        <v>242338</v>
      </c>
      <c r="C14" s="208" t="s">
        <v>187</v>
      </c>
      <c r="D14" s="114">
        <v>83.6</v>
      </c>
      <c r="E14" s="208" t="s">
        <v>187</v>
      </c>
      <c r="F14" s="52">
        <v>97.2</v>
      </c>
      <c r="G14" s="79">
        <v>1.2</v>
      </c>
      <c r="H14" s="53">
        <v>9341</v>
      </c>
      <c r="I14" s="9">
        <v>6899</v>
      </c>
      <c r="J14" s="75">
        <v>0.6</v>
      </c>
      <c r="K14" s="149">
        <v>0.99</v>
      </c>
      <c r="L14" s="54">
        <v>6096</v>
      </c>
      <c r="M14" s="61"/>
      <c r="N14" s="91"/>
      <c r="O14" s="152"/>
      <c r="P14" s="104"/>
    </row>
    <row r="15" spans="1:16" s="36" customFormat="1" ht="15.75" customHeight="1">
      <c r="A15" s="142" t="s">
        <v>77</v>
      </c>
      <c r="B15" s="74">
        <v>243110</v>
      </c>
      <c r="C15" s="91" t="s">
        <v>187</v>
      </c>
      <c r="D15" s="114">
        <v>83.6</v>
      </c>
      <c r="E15" s="91" t="s">
        <v>187</v>
      </c>
      <c r="F15" s="52">
        <v>97.2</v>
      </c>
      <c r="G15" s="79">
        <v>1</v>
      </c>
      <c r="H15" s="53">
        <v>7907</v>
      </c>
      <c r="I15" s="9">
        <v>7315</v>
      </c>
      <c r="J15" s="75">
        <v>0.6</v>
      </c>
      <c r="K15" s="116">
        <v>0.98</v>
      </c>
      <c r="L15" s="54">
        <v>6159</v>
      </c>
      <c r="M15" s="61"/>
      <c r="N15" s="91"/>
      <c r="O15" s="152"/>
      <c r="P15" s="104"/>
    </row>
    <row r="16" spans="1:16" s="36" customFormat="1" ht="15.75" customHeight="1">
      <c r="A16" s="142" t="s">
        <v>162</v>
      </c>
      <c r="B16" s="74">
        <v>252858</v>
      </c>
      <c r="C16" s="91" t="s">
        <v>187</v>
      </c>
      <c r="D16" s="114">
        <v>86.4</v>
      </c>
      <c r="E16" s="91" t="s">
        <v>187</v>
      </c>
      <c r="F16" s="52">
        <v>95.3</v>
      </c>
      <c r="G16" s="79">
        <v>3.06</v>
      </c>
      <c r="H16" s="53">
        <v>8618</v>
      </c>
      <c r="I16" s="9">
        <v>7550</v>
      </c>
      <c r="J16" s="197">
        <v>0.59</v>
      </c>
      <c r="K16" s="196">
        <v>0.95</v>
      </c>
      <c r="L16" s="54">
        <v>6197</v>
      </c>
      <c r="M16" s="61"/>
      <c r="N16" s="91"/>
      <c r="O16" s="152"/>
      <c r="P16" s="104"/>
    </row>
    <row r="17" spans="1:16" s="36" customFormat="1" ht="15.75" customHeight="1">
      <c r="A17" s="142" t="s">
        <v>163</v>
      </c>
      <c r="B17" s="74">
        <v>244398</v>
      </c>
      <c r="C17" s="91" t="s">
        <v>187</v>
      </c>
      <c r="D17" s="114">
        <v>83.7</v>
      </c>
      <c r="E17" s="91" t="s">
        <v>187</v>
      </c>
      <c r="F17" s="52">
        <v>97.8</v>
      </c>
      <c r="G17" s="79">
        <v>4.1</v>
      </c>
      <c r="H17" s="53">
        <v>10617</v>
      </c>
      <c r="I17" s="9">
        <v>7081</v>
      </c>
      <c r="J17" s="197">
        <v>0.58</v>
      </c>
      <c r="K17" s="196">
        <v>0.93</v>
      </c>
      <c r="L17" s="54">
        <v>6611</v>
      </c>
      <c r="M17" s="61"/>
      <c r="N17" s="91"/>
      <c r="O17" s="152"/>
      <c r="P17" s="104"/>
    </row>
    <row r="18" spans="1:16" s="36" customFormat="1" ht="15.75" customHeight="1">
      <c r="A18" s="142" t="s">
        <v>164</v>
      </c>
      <c r="B18" s="74">
        <v>239660</v>
      </c>
      <c r="C18" s="91" t="s">
        <v>187</v>
      </c>
      <c r="D18" s="52">
        <v>81.1</v>
      </c>
      <c r="E18" s="91" t="s">
        <v>187</v>
      </c>
      <c r="F18" s="52">
        <v>98</v>
      </c>
      <c r="G18" s="79">
        <v>1.14</v>
      </c>
      <c r="H18" s="53">
        <v>8380</v>
      </c>
      <c r="I18" s="9">
        <v>5852</v>
      </c>
      <c r="J18" s="197">
        <v>0.55</v>
      </c>
      <c r="K18" s="196">
        <v>0.93</v>
      </c>
      <c r="L18" s="54">
        <v>7344</v>
      </c>
      <c r="M18" s="148"/>
      <c r="N18" s="91"/>
      <c r="O18" s="152"/>
      <c r="P18" s="104"/>
    </row>
    <row r="19" spans="1:16" s="36" customFormat="1" ht="15.75" customHeight="1">
      <c r="A19" s="146" t="s">
        <v>70</v>
      </c>
      <c r="B19" s="74">
        <v>403968</v>
      </c>
      <c r="C19" s="91" t="s">
        <v>187</v>
      </c>
      <c r="D19" s="52">
        <v>135.3</v>
      </c>
      <c r="E19" s="91" t="s">
        <v>187</v>
      </c>
      <c r="F19" s="52">
        <v>98.5</v>
      </c>
      <c r="G19" s="79">
        <v>1.17</v>
      </c>
      <c r="H19" s="53">
        <v>7062</v>
      </c>
      <c r="I19" s="9">
        <v>5771</v>
      </c>
      <c r="J19" s="197">
        <v>0.51</v>
      </c>
      <c r="K19" s="196">
        <v>0.9</v>
      </c>
      <c r="L19" s="54">
        <v>7304</v>
      </c>
      <c r="M19" s="61"/>
      <c r="N19" s="91"/>
      <c r="O19" s="152"/>
      <c r="P19" s="104"/>
    </row>
    <row r="20" spans="1:16" s="36" customFormat="1" ht="15.75" customHeight="1">
      <c r="A20" s="142" t="s">
        <v>71</v>
      </c>
      <c r="B20" s="74">
        <v>309889</v>
      </c>
      <c r="C20" s="91" t="s">
        <v>187</v>
      </c>
      <c r="D20" s="52">
        <v>102.9</v>
      </c>
      <c r="E20" s="91" t="s">
        <v>187</v>
      </c>
      <c r="F20" s="52">
        <v>99.1</v>
      </c>
      <c r="G20" s="79">
        <v>1.08</v>
      </c>
      <c r="H20" s="53">
        <v>6915</v>
      </c>
      <c r="I20" s="9">
        <v>6461</v>
      </c>
      <c r="J20" s="197">
        <v>0.49</v>
      </c>
      <c r="K20" s="196">
        <v>0.88</v>
      </c>
      <c r="L20" s="54">
        <v>7623</v>
      </c>
      <c r="M20" s="61"/>
      <c r="N20" s="91"/>
      <c r="O20" s="152"/>
      <c r="P20" s="104"/>
    </row>
    <row r="21" spans="1:16" s="36" customFormat="1" ht="15.75" customHeight="1">
      <c r="A21" s="142" t="s">
        <v>72</v>
      </c>
      <c r="B21" s="74">
        <v>252003</v>
      </c>
      <c r="C21" s="91" t="s">
        <v>187</v>
      </c>
      <c r="D21" s="52">
        <v>83.1</v>
      </c>
      <c r="E21" s="91" t="s">
        <v>187</v>
      </c>
      <c r="F21" s="52">
        <v>98.9</v>
      </c>
      <c r="G21" s="79">
        <v>1.22</v>
      </c>
      <c r="H21" s="53">
        <v>6052</v>
      </c>
      <c r="I21" s="9">
        <v>5991</v>
      </c>
      <c r="J21" s="197">
        <v>0.47</v>
      </c>
      <c r="K21" s="196">
        <v>0.85</v>
      </c>
      <c r="L21" s="54">
        <v>7382</v>
      </c>
      <c r="M21" s="61"/>
      <c r="N21" s="91"/>
      <c r="O21" s="152"/>
      <c r="P21" s="104"/>
    </row>
    <row r="22" spans="1:16" s="36" customFormat="1" ht="15.75" customHeight="1">
      <c r="A22" s="142" t="s">
        <v>73</v>
      </c>
      <c r="B22" s="74">
        <v>238075</v>
      </c>
      <c r="C22" s="91" t="s">
        <v>187</v>
      </c>
      <c r="D22" s="52">
        <v>78.9</v>
      </c>
      <c r="E22" s="91" t="s">
        <v>187</v>
      </c>
      <c r="F22" s="52">
        <v>98.4</v>
      </c>
      <c r="G22" s="79">
        <v>1.43</v>
      </c>
      <c r="H22" s="53">
        <v>7700</v>
      </c>
      <c r="I22" s="9">
        <v>6404</v>
      </c>
      <c r="J22" s="197">
        <v>0.46</v>
      </c>
      <c r="K22" s="196">
        <v>0.83</v>
      </c>
      <c r="L22" s="54">
        <v>7450</v>
      </c>
      <c r="M22" s="61"/>
      <c r="N22" s="91"/>
      <c r="O22" s="152"/>
      <c r="P22" s="104"/>
    </row>
    <row r="23" spans="1:16" s="36" customFormat="1" ht="15.75" customHeight="1">
      <c r="A23" s="142" t="s">
        <v>74</v>
      </c>
      <c r="B23" s="74">
        <v>240186</v>
      </c>
      <c r="C23" s="91" t="s">
        <v>187</v>
      </c>
      <c r="D23" s="52">
        <v>79.9</v>
      </c>
      <c r="E23" s="91" t="s">
        <v>187</v>
      </c>
      <c r="F23" s="52">
        <v>98.3</v>
      </c>
      <c r="G23" s="79">
        <v>1.37</v>
      </c>
      <c r="H23" s="53">
        <v>7668</v>
      </c>
      <c r="I23" s="9">
        <v>5976</v>
      </c>
      <c r="J23" s="197">
        <v>0.44</v>
      </c>
      <c r="K23" s="196">
        <v>0.8</v>
      </c>
      <c r="L23" s="54">
        <v>7132</v>
      </c>
      <c r="M23" s="61"/>
      <c r="N23" s="91"/>
      <c r="O23" s="152"/>
      <c r="P23" s="104"/>
    </row>
    <row r="24" spans="1:16" s="36" customFormat="1" ht="15.75" customHeight="1">
      <c r="A24" s="142" t="s">
        <v>75</v>
      </c>
      <c r="B24" s="74">
        <v>252693</v>
      </c>
      <c r="C24" s="91" t="s">
        <v>187</v>
      </c>
      <c r="D24" s="52">
        <v>85.3</v>
      </c>
      <c r="E24" s="91" t="s">
        <v>187</v>
      </c>
      <c r="F24" s="52">
        <v>98.6</v>
      </c>
      <c r="G24" s="79">
        <v>0.93</v>
      </c>
      <c r="H24" s="53">
        <v>7343</v>
      </c>
      <c r="I24" s="9">
        <v>4963</v>
      </c>
      <c r="J24" s="197">
        <v>0.41</v>
      </c>
      <c r="K24" s="196">
        <v>0.76</v>
      </c>
      <c r="L24" s="54">
        <v>6927</v>
      </c>
      <c r="M24" s="61"/>
      <c r="N24" s="91"/>
      <c r="O24" s="152"/>
      <c r="P24" s="104"/>
    </row>
    <row r="25" spans="1:16" s="36" customFormat="1" ht="15.75" customHeight="1">
      <c r="A25" s="142" t="s">
        <v>76</v>
      </c>
      <c r="B25" s="74">
        <v>483513</v>
      </c>
      <c r="C25" s="91" t="s">
        <v>187</v>
      </c>
      <c r="D25" s="52">
        <v>163.7</v>
      </c>
      <c r="E25" s="91" t="s">
        <v>187</v>
      </c>
      <c r="F25" s="52">
        <v>98.4</v>
      </c>
      <c r="G25" s="79">
        <v>1.1</v>
      </c>
      <c r="H25" s="53">
        <v>8758</v>
      </c>
      <c r="I25" s="9">
        <v>4415</v>
      </c>
      <c r="J25" s="197">
        <v>0.39</v>
      </c>
      <c r="K25" s="196">
        <v>0.73</v>
      </c>
      <c r="L25" s="54">
        <v>7896</v>
      </c>
      <c r="M25" s="61"/>
      <c r="N25" s="91"/>
      <c r="O25" s="152"/>
      <c r="P25" s="104"/>
    </row>
    <row r="26" spans="1:16" s="36" customFormat="1" ht="15.75" customHeight="1">
      <c r="A26" s="142" t="s">
        <v>165</v>
      </c>
      <c r="B26" s="74">
        <v>243568</v>
      </c>
      <c r="C26" s="91"/>
      <c r="D26" s="52">
        <v>86.2</v>
      </c>
      <c r="E26" s="91"/>
      <c r="F26" s="52">
        <v>96.4</v>
      </c>
      <c r="G26" s="79">
        <v>1.04</v>
      </c>
      <c r="H26" s="53">
        <v>11566</v>
      </c>
      <c r="I26" s="9">
        <v>5104</v>
      </c>
      <c r="J26" s="197">
        <v>0.35</v>
      </c>
      <c r="K26" s="196">
        <v>0.67</v>
      </c>
      <c r="L26" s="54">
        <v>9248</v>
      </c>
      <c r="M26" s="61"/>
      <c r="N26" s="91"/>
      <c r="O26" s="152"/>
      <c r="P26" s="104"/>
    </row>
    <row r="27" spans="1:16" s="36" customFormat="1" ht="15.75" customHeight="1">
      <c r="A27" s="142" t="s">
        <v>77</v>
      </c>
      <c r="B27" s="74"/>
      <c r="C27" s="91"/>
      <c r="D27" s="52"/>
      <c r="E27" s="91"/>
      <c r="F27" s="52"/>
      <c r="G27" s="79"/>
      <c r="H27" s="53">
        <v>9743</v>
      </c>
      <c r="I27" s="9">
        <v>5145</v>
      </c>
      <c r="J27" s="197">
        <v>0.32</v>
      </c>
      <c r="K27" s="196">
        <v>0.59</v>
      </c>
      <c r="L27" s="54">
        <v>10819</v>
      </c>
      <c r="M27" s="61"/>
      <c r="N27" s="91"/>
      <c r="O27" s="152"/>
      <c r="P27" s="104"/>
    </row>
    <row r="28" spans="1:15" s="36" customFormat="1" ht="15.75" customHeight="1">
      <c r="A28" s="45"/>
      <c r="B28" s="52"/>
      <c r="C28" s="91"/>
      <c r="D28" s="9"/>
      <c r="E28" s="91"/>
      <c r="F28" s="9"/>
      <c r="G28" s="81"/>
      <c r="H28" s="53"/>
      <c r="I28" s="9"/>
      <c r="J28" s="75"/>
      <c r="K28" s="117"/>
      <c r="L28" s="54"/>
      <c r="M28" s="61"/>
      <c r="N28" s="91"/>
      <c r="O28" s="152"/>
    </row>
    <row r="29" spans="1:12" s="36" customFormat="1" ht="24" customHeight="1">
      <c r="A29" s="4" t="s">
        <v>14</v>
      </c>
      <c r="B29" s="5" t="s">
        <v>201</v>
      </c>
      <c r="C29" s="125"/>
      <c r="D29" s="12">
        <f>((D26-D25)/D25)*100</f>
        <v>-47.34270006108735</v>
      </c>
      <c r="E29" s="206"/>
      <c r="F29" s="12">
        <f>((F26-F25)/F25)*100</f>
        <v>-2.0325203252032518</v>
      </c>
      <c r="G29" s="210">
        <f>G26-G25</f>
        <v>-0.06000000000000005</v>
      </c>
      <c r="H29" s="12">
        <f>(H27-H26)/H26*100</f>
        <v>-15.761715372643955</v>
      </c>
      <c r="I29" s="12">
        <f>(I27-I26)/I26*100</f>
        <v>0.8032915360501568</v>
      </c>
      <c r="J29" s="210">
        <f>J27-J26</f>
        <v>-0.02999999999999997</v>
      </c>
      <c r="K29" s="210">
        <f>K27-K26</f>
        <v>-0.08000000000000007</v>
      </c>
      <c r="L29" s="13">
        <f>(L27-L26)/L26*100</f>
        <v>16.987456747404845</v>
      </c>
    </row>
    <row r="30" spans="1:12" s="36" customFormat="1" ht="24" customHeight="1">
      <c r="A30" s="8" t="s">
        <v>16</v>
      </c>
      <c r="B30" s="9" t="s">
        <v>201</v>
      </c>
      <c r="C30" s="125"/>
      <c r="D30" s="2">
        <f>(D26-D14)/D14*100</f>
        <v>3.1100478468899624</v>
      </c>
      <c r="E30" s="206"/>
      <c r="F30" s="2">
        <f>(F26-F14)/F14*100</f>
        <v>-0.8230452674897091</v>
      </c>
      <c r="G30" s="211">
        <f>G26-G14</f>
        <v>-0.15999999999999992</v>
      </c>
      <c r="H30" s="12">
        <f>(H27-H15)/H15*100</f>
        <v>23.219931706083216</v>
      </c>
      <c r="I30" s="12">
        <f>(I27-I15)/I15*100</f>
        <v>-29.665071770334926</v>
      </c>
      <c r="J30" s="12">
        <f>J27-J15</f>
        <v>-0.27999999999999997</v>
      </c>
      <c r="K30" s="12">
        <f>K27-K15</f>
        <v>-0.39</v>
      </c>
      <c r="L30" s="13">
        <f>(L27-L15)/L15*100</f>
        <v>75.66163338204254</v>
      </c>
    </row>
    <row r="31" spans="1:12" s="36" customFormat="1" ht="12" customHeight="1">
      <c r="A31" s="18" t="s">
        <v>17</v>
      </c>
      <c r="B31" s="229" t="s">
        <v>65</v>
      </c>
      <c r="C31" s="230"/>
      <c r="D31" s="231"/>
      <c r="E31" s="232"/>
      <c r="F31" s="231"/>
      <c r="G31" s="231"/>
      <c r="H31" s="244" t="s">
        <v>91</v>
      </c>
      <c r="I31" s="245"/>
      <c r="J31" s="245"/>
      <c r="K31" s="245"/>
      <c r="L31" s="246"/>
    </row>
    <row r="32" spans="1:12" s="31" customFormat="1" ht="15.75" customHeight="1">
      <c r="A32" s="82" t="s">
        <v>58</v>
      </c>
      <c r="B32" s="233" t="s">
        <v>186</v>
      </c>
      <c r="C32" s="234"/>
      <c r="D32" s="235"/>
      <c r="E32" s="235"/>
      <c r="F32" s="235"/>
      <c r="G32" s="236"/>
      <c r="H32" s="247" t="s">
        <v>192</v>
      </c>
      <c r="I32" s="248"/>
      <c r="J32" s="248"/>
      <c r="K32" s="248"/>
      <c r="L32" s="249"/>
    </row>
    <row r="33" spans="1:12" s="31" customFormat="1" ht="15.75" customHeight="1">
      <c r="A33" s="62"/>
      <c r="B33" s="237"/>
      <c r="C33" s="238"/>
      <c r="D33" s="239"/>
      <c r="E33" s="239"/>
      <c r="F33" s="239"/>
      <c r="G33" s="240"/>
      <c r="H33" s="250"/>
      <c r="I33" s="251"/>
      <c r="J33" s="251"/>
      <c r="K33" s="251"/>
      <c r="L33" s="252"/>
    </row>
    <row r="34" spans="1:12" s="31" customFormat="1" ht="15.75" customHeight="1">
      <c r="A34" s="62"/>
      <c r="B34" s="237"/>
      <c r="C34" s="238"/>
      <c r="D34" s="239"/>
      <c r="E34" s="239"/>
      <c r="F34" s="239"/>
      <c r="G34" s="240"/>
      <c r="H34" s="250"/>
      <c r="I34" s="251"/>
      <c r="J34" s="251"/>
      <c r="K34" s="251"/>
      <c r="L34" s="252"/>
    </row>
    <row r="35" spans="1:12" s="31" customFormat="1" ht="15.75" customHeight="1">
      <c r="A35" s="62"/>
      <c r="B35" s="237"/>
      <c r="C35" s="238"/>
      <c r="D35" s="239"/>
      <c r="E35" s="239"/>
      <c r="F35" s="239"/>
      <c r="G35" s="240"/>
      <c r="H35" s="250"/>
      <c r="I35" s="251"/>
      <c r="J35" s="251"/>
      <c r="K35" s="251"/>
      <c r="L35" s="252"/>
    </row>
    <row r="36" spans="1:12" s="31" customFormat="1" ht="15.75" customHeight="1">
      <c r="A36" s="83"/>
      <c r="B36" s="237"/>
      <c r="C36" s="238"/>
      <c r="D36" s="239"/>
      <c r="E36" s="239"/>
      <c r="F36" s="239"/>
      <c r="G36" s="240"/>
      <c r="H36" s="250"/>
      <c r="I36" s="251"/>
      <c r="J36" s="251"/>
      <c r="K36" s="251"/>
      <c r="L36" s="252"/>
    </row>
    <row r="37" spans="1:12" s="31" customFormat="1" ht="15.75" customHeight="1">
      <c r="A37" s="147"/>
      <c r="B37" s="237"/>
      <c r="C37" s="238"/>
      <c r="D37" s="239"/>
      <c r="E37" s="239"/>
      <c r="F37" s="239"/>
      <c r="G37" s="240"/>
      <c r="H37" s="250"/>
      <c r="I37" s="251"/>
      <c r="J37" s="251"/>
      <c r="K37" s="251"/>
      <c r="L37" s="252"/>
    </row>
    <row r="38" spans="1:12" s="31" customFormat="1" ht="15.75" customHeight="1">
      <c r="A38" s="147"/>
      <c r="B38" s="237"/>
      <c r="C38" s="238"/>
      <c r="D38" s="239"/>
      <c r="E38" s="239"/>
      <c r="F38" s="239"/>
      <c r="G38" s="240"/>
      <c r="H38" s="250"/>
      <c r="I38" s="251"/>
      <c r="J38" s="251"/>
      <c r="K38" s="251"/>
      <c r="L38" s="252"/>
    </row>
    <row r="39" spans="1:12" s="31" customFormat="1" ht="15.75" customHeight="1" thickBot="1">
      <c r="A39" s="84"/>
      <c r="B39" s="241"/>
      <c r="C39" s="242"/>
      <c r="D39" s="242"/>
      <c r="E39" s="242"/>
      <c r="F39" s="242"/>
      <c r="G39" s="243"/>
      <c r="H39" s="253"/>
      <c r="I39" s="254"/>
      <c r="J39" s="254"/>
      <c r="K39" s="254"/>
      <c r="L39" s="255"/>
    </row>
    <row r="40" spans="1:14" s="36" customFormat="1" ht="15" customHeight="1">
      <c r="A40" s="33"/>
      <c r="B40" s="34"/>
      <c r="C40" s="35"/>
      <c r="D40" s="34"/>
      <c r="E40" s="35"/>
      <c r="F40" s="34"/>
      <c r="G40" s="34"/>
      <c r="H40" s="34"/>
      <c r="I40" s="34"/>
      <c r="J40" s="34"/>
      <c r="L40" s="35" t="s">
        <v>63</v>
      </c>
      <c r="N40" s="35"/>
    </row>
  </sheetData>
  <sheetProtection/>
  <mergeCells count="6">
    <mergeCell ref="B3:G3"/>
    <mergeCell ref="B31:G31"/>
    <mergeCell ref="B32:G39"/>
    <mergeCell ref="H31:L31"/>
    <mergeCell ref="H32:L39"/>
    <mergeCell ref="H3:L3"/>
  </mergeCells>
  <printOptions horizontalCentered="1"/>
  <pageMargins left="0.5905511811023623" right="0.3937007874015748" top="0.7874015748031497" bottom="0.7874015748031497" header="0" footer="0"/>
  <pageSetup horizontalDpi="600" verticalDpi="600" orientation="portrait" paperSize="9" scale="88" r:id="rId2"/>
  <ignoredErrors>
    <ignoredError sqref="G3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2" width="9.375" style="21" customWidth="1"/>
    <col min="3" max="3" width="6.125" style="3" customWidth="1"/>
    <col min="4" max="4" width="7.625" style="3" customWidth="1"/>
    <col min="5" max="5" width="8.625" style="21" customWidth="1"/>
    <col min="6" max="6" width="9.375" style="3" customWidth="1"/>
    <col min="7" max="7" width="7.50390625" style="3" customWidth="1"/>
    <col min="8" max="8" width="1.875" style="3" customWidth="1"/>
    <col min="9" max="9" width="6.875" style="3" customWidth="1"/>
    <col min="10" max="10" width="7.50390625" style="3" customWidth="1"/>
    <col min="11" max="11" width="1.875" style="3" customWidth="1"/>
    <col min="12" max="12" width="6.875" style="3" customWidth="1"/>
    <col min="13" max="13" width="7.50390625" style="3" customWidth="1"/>
    <col min="14" max="14" width="8.625" style="3" customWidth="1"/>
    <col min="15" max="15" width="6.625" style="177" customWidth="1"/>
    <col min="16" max="16" width="11.25390625" style="3" bestFit="1" customWidth="1"/>
    <col min="17" max="17" width="9.00390625" style="3" customWidth="1"/>
    <col min="18" max="18" width="1.625" style="3" customWidth="1"/>
    <col min="19" max="16384" width="9.00390625" style="3" customWidth="1"/>
  </cols>
  <sheetData>
    <row r="1" spans="1:15" s="31" customFormat="1" ht="21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93"/>
    </row>
    <row r="2" spans="6:15" s="31" customFormat="1" ht="15" thickBot="1">
      <c r="F2" s="39"/>
      <c r="O2" s="93"/>
    </row>
    <row r="3" spans="1:22" s="36" customFormat="1" ht="15.75" customHeight="1">
      <c r="A3" s="153" t="s">
        <v>92</v>
      </c>
      <c r="B3" s="224" t="s">
        <v>157</v>
      </c>
      <c r="C3" s="225"/>
      <c r="D3" s="225"/>
      <c r="E3" s="228"/>
      <c r="F3" s="85" t="s">
        <v>93</v>
      </c>
      <c r="G3" s="42"/>
      <c r="H3" s="268" t="s">
        <v>115</v>
      </c>
      <c r="I3" s="269"/>
      <c r="J3" s="269"/>
      <c r="K3" s="269"/>
      <c r="L3" s="269"/>
      <c r="M3" s="269"/>
      <c r="N3" s="270"/>
      <c r="O3" s="91"/>
      <c r="P3" s="91"/>
      <c r="Q3" s="91"/>
      <c r="R3" s="91"/>
      <c r="S3" s="91"/>
      <c r="T3" s="91"/>
      <c r="U3" s="91"/>
      <c r="V3" s="91"/>
    </row>
    <row r="4" spans="1:24" s="36" customFormat="1" ht="15.75" customHeight="1">
      <c r="A4" s="45"/>
      <c r="B4" s="221" t="s">
        <v>113</v>
      </c>
      <c r="C4" s="259"/>
      <c r="D4" s="259"/>
      <c r="E4" s="260"/>
      <c r="F4" s="203" t="s">
        <v>94</v>
      </c>
      <c r="G4" s="204"/>
      <c r="H4" s="136"/>
      <c r="I4" s="265" t="s">
        <v>133</v>
      </c>
      <c r="J4" s="267"/>
      <c r="K4" s="91"/>
      <c r="L4" s="265" t="s">
        <v>132</v>
      </c>
      <c r="M4" s="266"/>
      <c r="N4" s="271"/>
      <c r="O4" s="46"/>
      <c r="P4" s="46"/>
      <c r="Q4" s="46"/>
      <c r="R4" s="46"/>
      <c r="S4" s="46"/>
      <c r="T4" s="46"/>
      <c r="U4" s="46"/>
      <c r="V4" s="46"/>
      <c r="X4" s="46"/>
    </row>
    <row r="5" spans="1:23" s="36" customFormat="1" ht="15.75" customHeight="1">
      <c r="A5" s="45"/>
      <c r="B5" s="144"/>
      <c r="C5" s="87"/>
      <c r="D5" s="123"/>
      <c r="E5" s="144"/>
      <c r="F5" s="203" t="s">
        <v>95</v>
      </c>
      <c r="G5" s="71"/>
      <c r="H5" s="91"/>
      <c r="I5" s="91"/>
      <c r="J5" s="50"/>
      <c r="K5" s="160"/>
      <c r="L5" s="91"/>
      <c r="M5" s="60"/>
      <c r="N5" s="72"/>
      <c r="O5" s="91"/>
      <c r="P5" s="46"/>
      <c r="Q5" s="91"/>
      <c r="R5" s="91"/>
      <c r="S5" s="91"/>
      <c r="T5" s="91"/>
      <c r="U5" s="91"/>
      <c r="V5" s="91"/>
      <c r="W5" s="91"/>
    </row>
    <row r="6" spans="1:23" s="36" customFormat="1" ht="15.75" customHeight="1">
      <c r="A6" s="45"/>
      <c r="B6" s="97" t="s">
        <v>129</v>
      </c>
      <c r="C6" s="257" t="s">
        <v>100</v>
      </c>
      <c r="D6" s="97" t="s">
        <v>193</v>
      </c>
      <c r="E6" s="97" t="s">
        <v>129</v>
      </c>
      <c r="F6" s="86" t="s">
        <v>34</v>
      </c>
      <c r="G6" s="71"/>
      <c r="H6" s="91"/>
      <c r="I6" s="86" t="s">
        <v>35</v>
      </c>
      <c r="J6" s="257" t="s">
        <v>100</v>
      </c>
      <c r="K6" s="91"/>
      <c r="L6" s="86" t="s">
        <v>35</v>
      </c>
      <c r="M6" s="257" t="s">
        <v>100</v>
      </c>
      <c r="N6" s="72" t="s">
        <v>36</v>
      </c>
      <c r="O6" s="91"/>
      <c r="P6" s="91"/>
      <c r="Q6" s="91"/>
      <c r="R6" s="91"/>
      <c r="S6" s="91"/>
      <c r="T6" s="91"/>
      <c r="U6" s="91"/>
      <c r="V6" s="91"/>
      <c r="W6" s="91"/>
    </row>
    <row r="7" spans="1:23" s="36" customFormat="1" ht="22.5">
      <c r="A7" s="48" t="s">
        <v>5</v>
      </c>
      <c r="B7" s="145" t="s">
        <v>130</v>
      </c>
      <c r="C7" s="258"/>
      <c r="D7" s="98" t="s">
        <v>130</v>
      </c>
      <c r="E7" s="98" t="s">
        <v>79</v>
      </c>
      <c r="F7" s="49" t="s">
        <v>130</v>
      </c>
      <c r="G7" s="186" t="s">
        <v>96</v>
      </c>
      <c r="H7" s="87"/>
      <c r="I7" s="165" t="s">
        <v>57</v>
      </c>
      <c r="J7" s="258"/>
      <c r="K7" s="91"/>
      <c r="L7" s="165" t="s">
        <v>57</v>
      </c>
      <c r="M7" s="258"/>
      <c r="N7" s="166"/>
      <c r="O7" s="91"/>
      <c r="P7" s="91"/>
      <c r="Q7" s="91"/>
      <c r="R7" s="91"/>
      <c r="S7" s="91"/>
      <c r="T7" s="91"/>
      <c r="U7" s="91"/>
      <c r="V7" s="91"/>
      <c r="W7" s="91"/>
    </row>
    <row r="8" spans="1:23" s="36" customFormat="1" ht="15.75" customHeight="1">
      <c r="A8" s="45"/>
      <c r="B8" s="110"/>
      <c r="C8" s="30"/>
      <c r="D8" s="60"/>
      <c r="E8" s="9"/>
      <c r="F8" s="9" t="s">
        <v>31</v>
      </c>
      <c r="G8" s="9" t="s">
        <v>32</v>
      </c>
      <c r="H8" s="91"/>
      <c r="I8" s="141"/>
      <c r="J8" s="9" t="s">
        <v>32</v>
      </c>
      <c r="K8" s="160"/>
      <c r="L8" s="141"/>
      <c r="M8" s="9" t="s">
        <v>32</v>
      </c>
      <c r="N8" s="199"/>
      <c r="O8" s="91"/>
      <c r="P8" s="91"/>
      <c r="Q8" s="91"/>
      <c r="R8" s="91"/>
      <c r="S8" s="91"/>
      <c r="T8" s="91"/>
      <c r="U8" s="91"/>
      <c r="V8" s="91"/>
      <c r="W8" s="91"/>
    </row>
    <row r="9" spans="1:23" s="36" customFormat="1" ht="15.75" customHeight="1">
      <c r="A9" s="51" t="s">
        <v>188</v>
      </c>
      <c r="B9" s="138">
        <v>100.7</v>
      </c>
      <c r="C9" s="17">
        <v>-0.2</v>
      </c>
      <c r="D9" s="52">
        <v>100.6</v>
      </c>
      <c r="E9" s="52">
        <v>100.3</v>
      </c>
      <c r="F9" s="9">
        <v>365416</v>
      </c>
      <c r="G9" s="17">
        <v>2.5</v>
      </c>
      <c r="H9" s="215"/>
      <c r="I9" s="16">
        <v>94.1</v>
      </c>
      <c r="J9" s="16">
        <v>3</v>
      </c>
      <c r="K9" s="215"/>
      <c r="L9" s="16">
        <v>96.3</v>
      </c>
      <c r="M9" s="16" t="s">
        <v>189</v>
      </c>
      <c r="N9" s="100">
        <v>96.6</v>
      </c>
      <c r="O9" s="91"/>
      <c r="P9" s="126"/>
      <c r="Q9" s="91"/>
      <c r="R9" s="91"/>
      <c r="S9" s="91"/>
      <c r="T9" s="91"/>
      <c r="U9" s="91"/>
      <c r="V9" s="91"/>
      <c r="W9" s="91"/>
    </row>
    <row r="10" spans="1:23" s="36" customFormat="1" ht="15.75" customHeight="1">
      <c r="A10" s="51" t="s">
        <v>64</v>
      </c>
      <c r="B10" s="138">
        <v>100.2</v>
      </c>
      <c r="C10" s="17">
        <v>-0.5</v>
      </c>
      <c r="D10" s="52">
        <v>100.4</v>
      </c>
      <c r="E10" s="52">
        <v>100.3</v>
      </c>
      <c r="F10" s="9">
        <v>352355</v>
      </c>
      <c r="G10" s="2">
        <v>-3.574282461632769</v>
      </c>
      <c r="H10" s="215"/>
      <c r="I10" s="16">
        <v>98.7</v>
      </c>
      <c r="J10" s="16">
        <v>4.9</v>
      </c>
      <c r="K10" s="215"/>
      <c r="L10" s="16">
        <v>99.9</v>
      </c>
      <c r="M10" s="16">
        <v>3.7</v>
      </c>
      <c r="N10" s="100">
        <v>100.3</v>
      </c>
      <c r="O10" s="91"/>
      <c r="P10" s="126"/>
      <c r="Q10" s="91"/>
      <c r="R10" s="91"/>
      <c r="S10" s="91"/>
      <c r="T10" s="91"/>
      <c r="U10" s="91"/>
      <c r="V10" s="91"/>
      <c r="W10" s="91"/>
    </row>
    <row r="11" spans="1:23" s="36" customFormat="1" ht="15.75" customHeight="1">
      <c r="A11" s="51" t="s">
        <v>66</v>
      </c>
      <c r="B11" s="138">
        <v>100</v>
      </c>
      <c r="C11" s="17">
        <v>-0.2</v>
      </c>
      <c r="D11" s="52">
        <v>100</v>
      </c>
      <c r="E11" s="52">
        <v>100</v>
      </c>
      <c r="F11" s="9">
        <v>323593</v>
      </c>
      <c r="G11" s="2">
        <v>-8.16279036766897</v>
      </c>
      <c r="H11" s="215"/>
      <c r="I11" s="16">
        <v>100</v>
      </c>
      <c r="J11" s="16">
        <v>1.3</v>
      </c>
      <c r="K11" s="215"/>
      <c r="L11" s="16">
        <v>100</v>
      </c>
      <c r="M11" s="16">
        <v>0.1</v>
      </c>
      <c r="N11" s="100">
        <v>100</v>
      </c>
      <c r="O11" s="91"/>
      <c r="P11" s="126"/>
      <c r="Q11" s="91"/>
      <c r="R11" s="91"/>
      <c r="S11" s="91"/>
      <c r="T11" s="91"/>
      <c r="U11" s="91"/>
      <c r="V11" s="91"/>
      <c r="W11" s="91"/>
    </row>
    <row r="12" spans="1:23" s="36" customFormat="1" ht="15.75" customHeight="1">
      <c r="A12" s="51" t="s">
        <v>166</v>
      </c>
      <c r="B12" s="138">
        <v>100.2</v>
      </c>
      <c r="C12" s="17">
        <v>0.2</v>
      </c>
      <c r="D12" s="52">
        <v>100.3</v>
      </c>
      <c r="E12" s="52">
        <v>100.3</v>
      </c>
      <c r="F12" s="9">
        <v>345664</v>
      </c>
      <c r="G12" s="2">
        <v>6.8</v>
      </c>
      <c r="H12" s="215"/>
      <c r="I12" s="16">
        <v>104.5</v>
      </c>
      <c r="J12" s="16">
        <v>4.5</v>
      </c>
      <c r="K12" s="215"/>
      <c r="L12" s="16">
        <v>104.7</v>
      </c>
      <c r="M12" s="16">
        <v>4.7</v>
      </c>
      <c r="N12" s="100">
        <v>104.8</v>
      </c>
      <c r="O12" s="91"/>
      <c r="P12" s="126"/>
      <c r="Q12" s="91"/>
      <c r="R12" s="91"/>
      <c r="S12" s="91"/>
      <c r="T12" s="91"/>
      <c r="U12" s="91"/>
      <c r="V12" s="91"/>
      <c r="W12" s="91"/>
    </row>
    <row r="13" spans="1:23" s="36" customFormat="1" ht="15.75" customHeight="1">
      <c r="A13" s="51" t="s">
        <v>167</v>
      </c>
      <c r="B13" s="138">
        <v>99.3</v>
      </c>
      <c r="C13" s="17">
        <v>-0.9</v>
      </c>
      <c r="D13" s="52">
        <v>98.8</v>
      </c>
      <c r="E13" s="52">
        <v>100.3</v>
      </c>
      <c r="F13" s="9">
        <v>310005</v>
      </c>
      <c r="G13" s="17">
        <v>-10.3</v>
      </c>
      <c r="H13" s="215"/>
      <c r="I13" s="16">
        <v>107.4</v>
      </c>
      <c r="J13" s="16">
        <v>2.8</v>
      </c>
      <c r="K13" s="215"/>
      <c r="L13" s="16">
        <v>107.1</v>
      </c>
      <c r="M13" s="16">
        <v>2.3</v>
      </c>
      <c r="N13" s="100">
        <v>107.3</v>
      </c>
      <c r="O13" s="91"/>
      <c r="P13" s="126"/>
      <c r="Q13" s="91"/>
      <c r="R13" s="91"/>
      <c r="S13" s="91"/>
      <c r="T13" s="91"/>
      <c r="U13" s="91"/>
      <c r="V13" s="91"/>
      <c r="W13" s="91"/>
    </row>
    <row r="14" spans="1:23" s="36" customFormat="1" ht="15.75" customHeight="1">
      <c r="A14" s="55" t="s">
        <v>168</v>
      </c>
      <c r="B14" s="139">
        <v>100.4</v>
      </c>
      <c r="C14" s="137">
        <f>B14-B13</f>
        <v>1.1000000000000085</v>
      </c>
      <c r="D14" s="56">
        <v>100.4</v>
      </c>
      <c r="E14" s="56">
        <v>101.7</v>
      </c>
      <c r="F14" s="57"/>
      <c r="G14" s="56"/>
      <c r="H14" s="162"/>
      <c r="I14" s="201">
        <v>103.8</v>
      </c>
      <c r="J14" s="201">
        <v>-3.4</v>
      </c>
      <c r="K14" s="184"/>
      <c r="L14" s="201">
        <v>101.2</v>
      </c>
      <c r="M14" s="201">
        <v>-5.5</v>
      </c>
      <c r="N14" s="202">
        <v>101.3</v>
      </c>
      <c r="O14" s="91"/>
      <c r="P14" s="126"/>
      <c r="Q14" s="91"/>
      <c r="R14" s="91"/>
      <c r="S14" s="91"/>
      <c r="T14" s="91"/>
      <c r="U14" s="91"/>
      <c r="V14" s="91"/>
      <c r="W14" s="91"/>
    </row>
    <row r="15" spans="1:18" s="36" customFormat="1" ht="15.75" customHeight="1">
      <c r="A15" s="142" t="s">
        <v>170</v>
      </c>
      <c r="B15" s="138">
        <v>99.2</v>
      </c>
      <c r="C15" s="17">
        <v>-0.3</v>
      </c>
      <c r="D15" s="52">
        <v>97.8</v>
      </c>
      <c r="E15" s="52">
        <v>100.7</v>
      </c>
      <c r="F15" s="9">
        <v>309872</v>
      </c>
      <c r="G15" s="2">
        <v>-6.2</v>
      </c>
      <c r="H15" s="215"/>
      <c r="I15" s="16">
        <v>108.5</v>
      </c>
      <c r="J15" s="16">
        <v>-0.5</v>
      </c>
      <c r="K15" s="200"/>
      <c r="L15" s="16">
        <v>112.2</v>
      </c>
      <c r="M15" s="16">
        <v>2.9</v>
      </c>
      <c r="N15" s="100">
        <v>112.6</v>
      </c>
      <c r="O15" s="91"/>
      <c r="P15" s="126"/>
      <c r="Q15" s="91"/>
      <c r="R15" s="113"/>
    </row>
    <row r="16" spans="1:18" s="36" customFormat="1" ht="15.75" customHeight="1">
      <c r="A16" s="142" t="s">
        <v>172</v>
      </c>
      <c r="B16" s="138">
        <v>99.3</v>
      </c>
      <c r="C16" s="17">
        <v>0.1</v>
      </c>
      <c r="D16" s="52">
        <v>98.1</v>
      </c>
      <c r="E16" s="52">
        <v>100.5</v>
      </c>
      <c r="F16" s="9">
        <v>293788</v>
      </c>
      <c r="G16" s="2">
        <v>9.7</v>
      </c>
      <c r="H16" s="215"/>
      <c r="I16" s="198">
        <v>110.2</v>
      </c>
      <c r="J16" s="16">
        <v>1.6</v>
      </c>
      <c r="K16" s="215"/>
      <c r="L16" s="198">
        <v>110.1</v>
      </c>
      <c r="M16" s="16">
        <v>-1.9</v>
      </c>
      <c r="N16" s="100">
        <v>110.3</v>
      </c>
      <c r="O16" s="216"/>
      <c r="P16" s="126"/>
      <c r="Q16" s="91"/>
      <c r="R16" s="113"/>
    </row>
    <row r="17" spans="1:18" s="36" customFormat="1" ht="15.75" customHeight="1">
      <c r="A17" s="142" t="s">
        <v>173</v>
      </c>
      <c r="B17" s="138">
        <v>99.7</v>
      </c>
      <c r="C17" s="17">
        <v>0.4</v>
      </c>
      <c r="D17" s="52">
        <v>98.8</v>
      </c>
      <c r="E17" s="52">
        <v>101</v>
      </c>
      <c r="F17" s="9">
        <v>339233</v>
      </c>
      <c r="G17" s="2">
        <v>15.9</v>
      </c>
      <c r="H17" s="215"/>
      <c r="I17" s="198">
        <v>106.5</v>
      </c>
      <c r="J17" s="16">
        <v>-3.4</v>
      </c>
      <c r="K17" s="215"/>
      <c r="L17" s="198">
        <v>103</v>
      </c>
      <c r="M17" s="16">
        <v>-6.4</v>
      </c>
      <c r="N17" s="100">
        <v>103.3</v>
      </c>
      <c r="O17" s="216"/>
      <c r="P17" s="126"/>
      <c r="Q17" s="91"/>
      <c r="R17" s="113"/>
    </row>
    <row r="18" spans="1:18" s="36" customFormat="1" ht="15.75" customHeight="1">
      <c r="A18" s="142" t="s">
        <v>174</v>
      </c>
      <c r="B18" s="138">
        <v>99.5</v>
      </c>
      <c r="C18" s="17">
        <v>-0.2</v>
      </c>
      <c r="D18" s="52">
        <v>99.8</v>
      </c>
      <c r="E18" s="52">
        <v>100.9</v>
      </c>
      <c r="F18" s="9">
        <v>308275</v>
      </c>
      <c r="G18" s="2">
        <v>8.5</v>
      </c>
      <c r="H18" s="215"/>
      <c r="I18" s="198">
        <v>106.3</v>
      </c>
      <c r="J18" s="16">
        <v>-0.2</v>
      </c>
      <c r="K18" s="215"/>
      <c r="L18" s="198">
        <v>101</v>
      </c>
      <c r="M18" s="16">
        <v>-1.9</v>
      </c>
      <c r="N18" s="100">
        <v>101.2</v>
      </c>
      <c r="O18" s="216"/>
      <c r="P18" s="126"/>
      <c r="Q18" s="91"/>
      <c r="R18" s="113"/>
    </row>
    <row r="19" spans="1:18" s="36" customFormat="1" ht="15.75" customHeight="1">
      <c r="A19" s="142" t="s">
        <v>175</v>
      </c>
      <c r="B19" s="138">
        <v>100.3</v>
      </c>
      <c r="C19" s="17">
        <v>0.8</v>
      </c>
      <c r="D19" s="52">
        <v>100</v>
      </c>
      <c r="E19" s="52">
        <v>101.7</v>
      </c>
      <c r="F19" s="9">
        <v>287727</v>
      </c>
      <c r="G19" s="2">
        <v>4.1</v>
      </c>
      <c r="H19" s="215"/>
      <c r="I19" s="198">
        <v>109.3</v>
      </c>
      <c r="J19" s="16">
        <v>2.8</v>
      </c>
      <c r="K19" s="215"/>
      <c r="L19" s="198">
        <v>103.2</v>
      </c>
      <c r="M19" s="16">
        <v>2.2</v>
      </c>
      <c r="N19" s="100">
        <v>103.3</v>
      </c>
      <c r="O19" s="216"/>
      <c r="P19" s="126"/>
      <c r="Q19" s="91"/>
      <c r="R19" s="113"/>
    </row>
    <row r="20" spans="1:18" s="36" customFormat="1" ht="15.75" customHeight="1">
      <c r="A20" s="142" t="s">
        <v>177</v>
      </c>
      <c r="B20" s="138">
        <v>101.1</v>
      </c>
      <c r="C20" s="17">
        <v>0.8</v>
      </c>
      <c r="D20" s="52">
        <v>100.7</v>
      </c>
      <c r="E20" s="52">
        <v>102.2</v>
      </c>
      <c r="F20" s="9">
        <v>336226</v>
      </c>
      <c r="G20" s="2">
        <v>14.5</v>
      </c>
      <c r="H20" s="215"/>
      <c r="I20" s="198">
        <v>106.9</v>
      </c>
      <c r="J20" s="16">
        <v>-2.2</v>
      </c>
      <c r="K20" s="215"/>
      <c r="L20" s="198">
        <v>104</v>
      </c>
      <c r="M20" s="16">
        <v>0.8</v>
      </c>
      <c r="N20" s="100">
        <v>104.1</v>
      </c>
      <c r="O20" s="216"/>
      <c r="P20" s="126"/>
      <c r="Q20" s="91"/>
      <c r="R20" s="113"/>
    </row>
    <row r="21" spans="1:18" s="36" customFormat="1" ht="15.75" customHeight="1">
      <c r="A21" s="142" t="s">
        <v>124</v>
      </c>
      <c r="B21" s="138">
        <v>101.5</v>
      </c>
      <c r="C21" s="17">
        <v>0.4</v>
      </c>
      <c r="D21" s="52">
        <v>100.5</v>
      </c>
      <c r="E21" s="52">
        <v>102.4</v>
      </c>
      <c r="F21" s="9">
        <v>314282</v>
      </c>
      <c r="G21" s="2">
        <v>5.1</v>
      </c>
      <c r="H21" s="215"/>
      <c r="I21" s="198">
        <v>108.3</v>
      </c>
      <c r="J21" s="16">
        <v>1.3</v>
      </c>
      <c r="K21" s="215"/>
      <c r="L21" s="198">
        <v>106.2</v>
      </c>
      <c r="M21" s="16">
        <v>2.1</v>
      </c>
      <c r="N21" s="100">
        <v>106.3</v>
      </c>
      <c r="O21" s="216"/>
      <c r="P21" s="126"/>
      <c r="Q21" s="91"/>
      <c r="R21" s="113"/>
    </row>
    <row r="22" spans="1:18" s="36" customFormat="1" ht="15.75" customHeight="1">
      <c r="A22" s="142" t="s">
        <v>122</v>
      </c>
      <c r="B22" s="138">
        <v>102.1</v>
      </c>
      <c r="C22" s="17">
        <v>0.6</v>
      </c>
      <c r="D22" s="52">
        <v>101.2</v>
      </c>
      <c r="E22" s="52">
        <v>102.7</v>
      </c>
      <c r="F22" s="9">
        <v>315373</v>
      </c>
      <c r="G22" s="2">
        <v>-15.3</v>
      </c>
      <c r="H22" s="215"/>
      <c r="I22" s="198">
        <v>104.5</v>
      </c>
      <c r="J22" s="16">
        <v>-3.5</v>
      </c>
      <c r="K22" s="215"/>
      <c r="L22" s="198">
        <v>105</v>
      </c>
      <c r="M22" s="16">
        <v>-1.1</v>
      </c>
      <c r="N22" s="100">
        <v>105.1</v>
      </c>
      <c r="O22" s="216"/>
      <c r="P22" s="126"/>
      <c r="Q22" s="91"/>
      <c r="R22" s="113"/>
    </row>
    <row r="23" spans="1:18" s="36" customFormat="1" ht="15.75" customHeight="1">
      <c r="A23" s="142" t="s">
        <v>123</v>
      </c>
      <c r="B23" s="138">
        <v>101.7</v>
      </c>
      <c r="C23" s="17">
        <v>-0.4</v>
      </c>
      <c r="D23" s="52">
        <v>100.8</v>
      </c>
      <c r="E23" s="52">
        <v>102.7</v>
      </c>
      <c r="F23" s="9">
        <v>278787</v>
      </c>
      <c r="G23" s="2">
        <v>-19</v>
      </c>
      <c r="H23" s="215"/>
      <c r="I23" s="198">
        <v>105.6</v>
      </c>
      <c r="J23" s="16">
        <v>1.1</v>
      </c>
      <c r="K23" s="215"/>
      <c r="L23" s="198">
        <v>104.4</v>
      </c>
      <c r="M23" s="16">
        <v>-0.6</v>
      </c>
      <c r="N23" s="100">
        <v>104.4</v>
      </c>
      <c r="O23" s="216"/>
      <c r="P23" s="126"/>
      <c r="Q23" s="91"/>
      <c r="R23" s="113"/>
    </row>
    <row r="24" spans="1:18" s="36" customFormat="1" ht="15.75" customHeight="1">
      <c r="A24" s="142" t="s">
        <v>74</v>
      </c>
      <c r="B24" s="138">
        <v>101.2</v>
      </c>
      <c r="C24" s="17">
        <v>-0.5</v>
      </c>
      <c r="D24" s="52">
        <v>101.6</v>
      </c>
      <c r="E24" s="52">
        <v>102.6</v>
      </c>
      <c r="F24" s="9">
        <v>318810</v>
      </c>
      <c r="G24" s="2">
        <v>7.7</v>
      </c>
      <c r="H24" s="215"/>
      <c r="I24" s="198">
        <v>102.3</v>
      </c>
      <c r="J24" s="16">
        <v>-3.1</v>
      </c>
      <c r="K24" s="215"/>
      <c r="L24" s="198">
        <v>98.4</v>
      </c>
      <c r="M24" s="16">
        <v>-5.7</v>
      </c>
      <c r="N24" s="100">
        <v>98.3</v>
      </c>
      <c r="O24" s="216"/>
      <c r="P24" s="126"/>
      <c r="Q24" s="91"/>
      <c r="R24" s="113"/>
    </row>
    <row r="25" spans="1:18" s="36" customFormat="1" ht="15.75" customHeight="1">
      <c r="A25" s="142" t="s">
        <v>75</v>
      </c>
      <c r="B25" s="138">
        <v>99.9</v>
      </c>
      <c r="C25" s="17">
        <v>-1.3</v>
      </c>
      <c r="D25" s="52">
        <v>102.3</v>
      </c>
      <c r="E25" s="52">
        <v>101.7</v>
      </c>
      <c r="F25" s="9">
        <v>343360</v>
      </c>
      <c r="G25" s="2">
        <v>10.4</v>
      </c>
      <c r="H25" s="215"/>
      <c r="I25" s="198">
        <v>93.6</v>
      </c>
      <c r="J25" s="16">
        <v>-8.5</v>
      </c>
      <c r="K25" s="215"/>
      <c r="L25" s="198">
        <v>91.7</v>
      </c>
      <c r="M25" s="16">
        <v>-6.8</v>
      </c>
      <c r="N25" s="100">
        <v>91.7</v>
      </c>
      <c r="O25" s="216"/>
      <c r="P25" s="126"/>
      <c r="Q25" s="91"/>
      <c r="R25" s="113"/>
    </row>
    <row r="26" spans="1:18" s="36" customFormat="1" ht="15.75" customHeight="1">
      <c r="A26" s="142" t="s">
        <v>76</v>
      </c>
      <c r="B26" s="138">
        <v>99.5</v>
      </c>
      <c r="C26" s="17">
        <v>-0.4</v>
      </c>
      <c r="D26" s="52">
        <v>102.9</v>
      </c>
      <c r="E26" s="52">
        <v>101.3</v>
      </c>
      <c r="F26" s="9">
        <v>382674</v>
      </c>
      <c r="G26" s="2">
        <v>7.4</v>
      </c>
      <c r="H26" s="215"/>
      <c r="I26" s="198">
        <v>84.4</v>
      </c>
      <c r="J26" s="16">
        <v>-9.8</v>
      </c>
      <c r="K26" s="215"/>
      <c r="L26" s="198">
        <v>79.4</v>
      </c>
      <c r="M26" s="16">
        <v>-13.4</v>
      </c>
      <c r="N26" s="100">
        <v>79.2</v>
      </c>
      <c r="O26" s="216"/>
      <c r="P26" s="126"/>
      <c r="Q26" s="91"/>
      <c r="R26" s="113"/>
    </row>
    <row r="27" spans="1:18" s="36" customFormat="1" ht="15.75" customHeight="1">
      <c r="A27" s="142" t="s">
        <v>171</v>
      </c>
      <c r="B27" s="138">
        <v>98.7</v>
      </c>
      <c r="C27" s="17">
        <v>-0.8</v>
      </c>
      <c r="D27" s="52">
        <v>102.6</v>
      </c>
      <c r="E27" s="52">
        <v>100.7</v>
      </c>
      <c r="F27" s="9">
        <v>277217</v>
      </c>
      <c r="G27" s="2">
        <v>-10.5</v>
      </c>
      <c r="H27" s="215"/>
      <c r="I27" s="198">
        <v>75.8</v>
      </c>
      <c r="J27" s="16">
        <v>-10.2</v>
      </c>
      <c r="K27" s="215" t="s">
        <v>131</v>
      </c>
      <c r="L27" s="198">
        <v>72</v>
      </c>
      <c r="M27" s="16">
        <v>-9.3</v>
      </c>
      <c r="N27" s="100" t="s">
        <v>181</v>
      </c>
      <c r="O27" s="216"/>
      <c r="P27" s="126"/>
      <c r="Q27" s="91"/>
      <c r="R27" s="113"/>
    </row>
    <row r="28" spans="1:18" s="36" customFormat="1" ht="15.75" customHeight="1">
      <c r="A28" s="142" t="s">
        <v>172</v>
      </c>
      <c r="B28" s="138">
        <v>98.7</v>
      </c>
      <c r="C28" s="17">
        <f>B28-B27</f>
        <v>0</v>
      </c>
      <c r="D28" s="52">
        <v>102.5</v>
      </c>
      <c r="E28" s="52">
        <v>100.4</v>
      </c>
      <c r="F28" s="9">
        <v>263931</v>
      </c>
      <c r="G28" s="17">
        <v>-10.2</v>
      </c>
      <c r="H28" s="215"/>
      <c r="I28" s="16"/>
      <c r="J28" s="16"/>
      <c r="K28" s="162"/>
      <c r="L28" s="16"/>
      <c r="M28" s="16"/>
      <c r="N28" s="100"/>
      <c r="O28" s="216"/>
      <c r="P28" s="126"/>
      <c r="Q28" s="91"/>
      <c r="R28" s="91"/>
    </row>
    <row r="29" spans="1:15" s="36" customFormat="1" ht="24" customHeight="1">
      <c r="A29" s="4" t="s">
        <v>14</v>
      </c>
      <c r="B29" s="23" t="s">
        <v>15</v>
      </c>
      <c r="C29" s="23" t="s">
        <v>15</v>
      </c>
      <c r="D29" s="12">
        <f>D28-D27</f>
        <v>-0.09999999999999432</v>
      </c>
      <c r="E29" s="12">
        <f>E28-E27</f>
        <v>-0.29999999999999716</v>
      </c>
      <c r="F29" s="12">
        <f>(F28-F27)/F27*100</f>
        <v>-4.7926353722895785</v>
      </c>
      <c r="G29" s="187" t="s">
        <v>15</v>
      </c>
      <c r="H29" s="185"/>
      <c r="I29" s="7" t="s">
        <v>15</v>
      </c>
      <c r="J29" s="7" t="s">
        <v>15</v>
      </c>
      <c r="K29" s="215"/>
      <c r="L29" s="7" t="s">
        <v>15</v>
      </c>
      <c r="M29" s="7" t="s">
        <v>15</v>
      </c>
      <c r="N29" s="14">
        <v>-9.5</v>
      </c>
      <c r="O29" s="91"/>
    </row>
    <row r="30" spans="1:15" s="36" customFormat="1" ht="24" customHeight="1">
      <c r="A30" s="8" t="s">
        <v>97</v>
      </c>
      <c r="B30" s="188">
        <f>(B28-B16)/B16*100</f>
        <v>-0.6042296072507496</v>
      </c>
      <c r="C30" s="23" t="s">
        <v>15</v>
      </c>
      <c r="D30" s="188">
        <f>(D28-D16)/D16*100</f>
        <v>4.485219164118253</v>
      </c>
      <c r="E30" s="188">
        <f>(E28-E16)/E16*100</f>
        <v>-0.09950248756218338</v>
      </c>
      <c r="F30" s="17" t="s">
        <v>15</v>
      </c>
      <c r="G30" s="17" t="s">
        <v>15</v>
      </c>
      <c r="H30" s="185"/>
      <c r="I30" s="15">
        <v>-31</v>
      </c>
      <c r="J30" s="16" t="s">
        <v>15</v>
      </c>
      <c r="K30" s="163"/>
      <c r="L30" s="15">
        <v>-36.1</v>
      </c>
      <c r="M30" s="16" t="s">
        <v>15</v>
      </c>
      <c r="N30" s="161">
        <v>-36.6</v>
      </c>
      <c r="O30" s="91"/>
    </row>
    <row r="31" spans="1:22" s="36" customFormat="1" ht="12" customHeight="1">
      <c r="A31" s="18" t="s">
        <v>17</v>
      </c>
      <c r="B31" s="261" t="s">
        <v>105</v>
      </c>
      <c r="C31" s="262"/>
      <c r="D31" s="262"/>
      <c r="E31" s="262"/>
      <c r="F31" s="262"/>
      <c r="G31" s="263"/>
      <c r="H31" s="265" t="s">
        <v>101</v>
      </c>
      <c r="I31" s="266"/>
      <c r="J31" s="267"/>
      <c r="K31" s="261" t="s">
        <v>65</v>
      </c>
      <c r="L31" s="272"/>
      <c r="M31" s="272"/>
      <c r="N31" s="273"/>
      <c r="O31" s="127"/>
      <c r="Q31" s="127"/>
      <c r="R31" s="127"/>
      <c r="S31" s="127"/>
      <c r="T31" s="127"/>
      <c r="U31" s="264"/>
      <c r="V31" s="264"/>
    </row>
    <row r="32" spans="1:22" s="31" customFormat="1" ht="12" customHeight="1">
      <c r="A32" s="82" t="s">
        <v>67</v>
      </c>
      <c r="B32" s="155" t="s">
        <v>98</v>
      </c>
      <c r="C32" s="89"/>
      <c r="D32" s="89"/>
      <c r="E32" s="156"/>
      <c r="F32" s="63" t="s">
        <v>78</v>
      </c>
      <c r="G32" s="64"/>
      <c r="H32" s="140"/>
      <c r="I32" s="89" t="s">
        <v>109</v>
      </c>
      <c r="J32" s="91"/>
      <c r="K32" s="91"/>
      <c r="L32" s="91"/>
      <c r="M32" s="91"/>
      <c r="N32" s="167"/>
      <c r="O32" s="91"/>
      <c r="Q32" s="91"/>
      <c r="R32" s="91"/>
      <c r="S32" s="91"/>
      <c r="T32" s="91"/>
      <c r="U32" s="63"/>
      <c r="V32" s="63"/>
    </row>
    <row r="33" spans="1:22" s="31" customFormat="1" ht="12" customHeight="1">
      <c r="A33" s="62"/>
      <c r="B33" s="157" t="s">
        <v>99</v>
      </c>
      <c r="C33" s="63"/>
      <c r="D33" s="63"/>
      <c r="E33" s="94"/>
      <c r="F33" s="193" t="s">
        <v>114</v>
      </c>
      <c r="G33" s="189"/>
      <c r="H33" s="91"/>
      <c r="I33" s="63" t="s">
        <v>116</v>
      </c>
      <c r="J33" s="91"/>
      <c r="K33" s="91"/>
      <c r="L33" s="91"/>
      <c r="M33" s="91"/>
      <c r="N33" s="101"/>
      <c r="O33" s="91"/>
      <c r="P33" s="91"/>
      <c r="Q33" s="91"/>
      <c r="R33" s="91"/>
      <c r="S33" s="91"/>
      <c r="T33" s="91"/>
      <c r="U33" s="164"/>
      <c r="V33" s="128"/>
    </row>
    <row r="34" spans="1:22" s="31" customFormat="1" ht="12" customHeight="1">
      <c r="A34" s="62"/>
      <c r="B34" s="157" t="s">
        <v>69</v>
      </c>
      <c r="C34" s="63"/>
      <c r="D34" s="63"/>
      <c r="E34" s="94"/>
      <c r="F34" s="63" t="s">
        <v>149</v>
      </c>
      <c r="G34" s="189"/>
      <c r="H34" s="91"/>
      <c r="I34" s="63" t="s">
        <v>135</v>
      </c>
      <c r="J34" s="91"/>
      <c r="K34" s="91"/>
      <c r="L34" s="91"/>
      <c r="M34" s="91"/>
      <c r="N34" s="101"/>
      <c r="O34" s="91"/>
      <c r="P34" s="91"/>
      <c r="Q34" s="91"/>
      <c r="R34" s="91"/>
      <c r="S34" s="91"/>
      <c r="T34" s="91"/>
      <c r="U34" s="128"/>
      <c r="V34" s="128"/>
    </row>
    <row r="35" spans="1:15" s="31" customFormat="1" ht="12" customHeight="1">
      <c r="A35" s="92"/>
      <c r="B35" s="157" t="s">
        <v>127</v>
      </c>
      <c r="C35" s="93"/>
      <c r="D35" s="93"/>
      <c r="E35" s="94"/>
      <c r="F35" s="194" t="s">
        <v>154</v>
      </c>
      <c r="G35" s="189"/>
      <c r="H35" s="91"/>
      <c r="I35" s="63" t="s">
        <v>136</v>
      </c>
      <c r="J35" s="91"/>
      <c r="K35" s="91"/>
      <c r="L35" s="91"/>
      <c r="M35" s="91"/>
      <c r="N35" s="101"/>
      <c r="O35" s="128"/>
    </row>
    <row r="36" spans="1:15" s="31" customFormat="1" ht="12" customHeight="1">
      <c r="A36" s="92"/>
      <c r="B36" s="157" t="s">
        <v>128</v>
      </c>
      <c r="C36" s="93"/>
      <c r="D36" s="93"/>
      <c r="E36" s="94"/>
      <c r="F36" s="194" t="s">
        <v>151</v>
      </c>
      <c r="G36" s="189"/>
      <c r="H36" s="91"/>
      <c r="I36" s="91"/>
      <c r="J36" s="91"/>
      <c r="K36" s="91"/>
      <c r="L36" s="91"/>
      <c r="M36" s="91"/>
      <c r="N36" s="101"/>
      <c r="O36" s="128"/>
    </row>
    <row r="37" spans="1:15" s="31" customFormat="1" ht="12" customHeight="1">
      <c r="A37" s="92"/>
      <c r="B37" s="157"/>
      <c r="C37" s="93"/>
      <c r="D37" s="93"/>
      <c r="E37" s="94"/>
      <c r="F37" s="194" t="s">
        <v>152</v>
      </c>
      <c r="G37" s="189"/>
      <c r="H37" s="93"/>
      <c r="I37" s="93"/>
      <c r="J37" s="93"/>
      <c r="K37" s="93"/>
      <c r="L37" s="93"/>
      <c r="M37" s="93"/>
      <c r="N37" s="168"/>
      <c r="O37" s="128"/>
    </row>
    <row r="38" spans="1:15" s="31" customFormat="1" ht="22.5" customHeight="1" thickBot="1">
      <c r="A38" s="95"/>
      <c r="B38" s="158"/>
      <c r="C38" s="96"/>
      <c r="D38" s="96"/>
      <c r="E38" s="159"/>
      <c r="F38" s="154"/>
      <c r="G38" s="190"/>
      <c r="H38" s="96"/>
      <c r="I38" s="96"/>
      <c r="J38" s="96"/>
      <c r="K38" s="96"/>
      <c r="L38" s="96"/>
      <c r="M38" s="96"/>
      <c r="N38" s="169"/>
      <c r="O38" s="128"/>
    </row>
    <row r="39" spans="2:15" s="36" customFormat="1" ht="15" customHeight="1">
      <c r="B39" s="35"/>
      <c r="E39" s="35"/>
      <c r="N39" s="35" t="s">
        <v>134</v>
      </c>
      <c r="O39" s="91"/>
    </row>
    <row r="40" spans="1:15" s="29" customFormat="1" ht="11.25">
      <c r="A40" s="27"/>
      <c r="B40" s="28"/>
      <c r="C40" s="28"/>
      <c r="D40" s="28"/>
      <c r="E40" s="28"/>
      <c r="F40" s="28"/>
      <c r="G40" s="28"/>
      <c r="H40" s="28"/>
      <c r="I40" s="28"/>
      <c r="O40" s="217"/>
    </row>
    <row r="45" ht="12">
      <c r="B45" s="1"/>
    </row>
    <row r="46" ht="12">
      <c r="B46" s="1"/>
    </row>
    <row r="47" ht="12">
      <c r="B47" s="1"/>
    </row>
    <row r="48" ht="12">
      <c r="B48" s="1"/>
    </row>
    <row r="74" ht="12">
      <c r="A74" s="11"/>
    </row>
    <row r="75" ht="12">
      <c r="A75" s="11"/>
    </row>
  </sheetData>
  <sheetProtection/>
  <mergeCells count="12">
    <mergeCell ref="J6:J7"/>
    <mergeCell ref="M6:M7"/>
    <mergeCell ref="C6:C7"/>
    <mergeCell ref="B3:E3"/>
    <mergeCell ref="B4:E4"/>
    <mergeCell ref="B31:G31"/>
    <mergeCell ref="U31:V31"/>
    <mergeCell ref="H31:J31"/>
    <mergeCell ref="H3:N3"/>
    <mergeCell ref="I4:J4"/>
    <mergeCell ref="L4:N4"/>
    <mergeCell ref="K31:N31"/>
  </mergeCells>
  <printOptions horizontalCentered="1"/>
  <pageMargins left="0.7874015748031497" right="0.3937007874015748" top="0.7874015748031497" bottom="0.7874015748031497" header="0" footer="0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10.625" style="3" customWidth="1"/>
    <col min="2" max="2" width="7.00390625" style="3" customWidth="1"/>
    <col min="3" max="3" width="11.875" style="3" customWidth="1"/>
    <col min="4" max="4" width="11.25390625" style="3" customWidth="1"/>
    <col min="5" max="5" width="10.00390625" style="3" customWidth="1"/>
    <col min="6" max="6" width="9.375" style="3" customWidth="1"/>
    <col min="7" max="7" width="8.125" style="3" customWidth="1"/>
    <col min="8" max="8" width="10.00390625" style="3" customWidth="1"/>
    <col min="9" max="9" width="11.25390625" style="26" customWidth="1"/>
    <col min="10" max="16384" width="9.00390625" style="3" customWidth="1"/>
  </cols>
  <sheetData>
    <row r="1" spans="1:9" s="31" customFormat="1" ht="21">
      <c r="A1" s="180" t="s">
        <v>61</v>
      </c>
      <c r="B1" s="180"/>
      <c r="C1" s="180"/>
      <c r="D1" s="180"/>
      <c r="E1" s="180"/>
      <c r="F1" s="180"/>
      <c r="G1" s="180"/>
      <c r="H1" s="181"/>
      <c r="I1" s="182"/>
    </row>
    <row r="2" spans="5:9" s="31" customFormat="1" ht="15" thickBot="1">
      <c r="E2" s="39"/>
      <c r="I2" s="88"/>
    </row>
    <row r="3" spans="1:9" s="36" customFormat="1" ht="15.75" customHeight="1">
      <c r="A3" s="40" t="s">
        <v>55</v>
      </c>
      <c r="B3" s="41" t="s">
        <v>37</v>
      </c>
      <c r="C3" s="42"/>
      <c r="D3" s="103" t="s">
        <v>38</v>
      </c>
      <c r="E3" s="109" t="s">
        <v>43</v>
      </c>
      <c r="F3" s="122" t="s">
        <v>121</v>
      </c>
      <c r="G3" s="150" t="s">
        <v>141</v>
      </c>
      <c r="H3" s="85" t="s">
        <v>143</v>
      </c>
      <c r="I3" s="44"/>
    </row>
    <row r="4" spans="1:9" s="36" customFormat="1" ht="15.75" customHeight="1">
      <c r="A4" s="45"/>
      <c r="B4" s="30" t="s">
        <v>104</v>
      </c>
      <c r="C4" s="30" t="s">
        <v>39</v>
      </c>
      <c r="D4" s="86" t="s">
        <v>102</v>
      </c>
      <c r="E4" s="97" t="s">
        <v>44</v>
      </c>
      <c r="F4" s="30" t="s">
        <v>48</v>
      </c>
      <c r="G4" s="30" t="s">
        <v>142</v>
      </c>
      <c r="H4" s="30" t="s">
        <v>49</v>
      </c>
      <c r="I4" s="72" t="s">
        <v>50</v>
      </c>
    </row>
    <row r="5" spans="1:9" s="36" customFormat="1" ht="15.75" customHeight="1">
      <c r="A5" s="48" t="s">
        <v>5</v>
      </c>
      <c r="B5" s="50"/>
      <c r="C5" s="50"/>
      <c r="D5" s="87"/>
      <c r="E5" s="98" t="s">
        <v>45</v>
      </c>
      <c r="F5" s="49" t="s">
        <v>51</v>
      </c>
      <c r="G5" s="50"/>
      <c r="H5" s="50"/>
      <c r="I5" s="99"/>
    </row>
    <row r="6" spans="1:9" s="36" customFormat="1" ht="15.75" customHeight="1">
      <c r="A6" s="45"/>
      <c r="B6" s="9" t="s">
        <v>41</v>
      </c>
      <c r="C6" s="9" t="s">
        <v>42</v>
      </c>
      <c r="D6" s="90" t="s">
        <v>40</v>
      </c>
      <c r="E6" s="110" t="s">
        <v>46</v>
      </c>
      <c r="F6" s="9" t="s">
        <v>52</v>
      </c>
      <c r="G6" s="9" t="s">
        <v>53</v>
      </c>
      <c r="H6" s="9" t="s">
        <v>54</v>
      </c>
      <c r="I6" s="10" t="s">
        <v>54</v>
      </c>
    </row>
    <row r="7" spans="1:9" s="36" customFormat="1" ht="15.75" customHeight="1">
      <c r="A7" s="51" t="s">
        <v>60</v>
      </c>
      <c r="B7" s="9">
        <v>117</v>
      </c>
      <c r="C7" s="9">
        <v>2244600</v>
      </c>
      <c r="D7" s="104">
        <v>125812</v>
      </c>
      <c r="E7" s="112">
        <v>43188</v>
      </c>
      <c r="F7" s="74">
        <v>1462</v>
      </c>
      <c r="G7" s="9">
        <v>6803</v>
      </c>
      <c r="H7" s="9">
        <v>2152297</v>
      </c>
      <c r="I7" s="54">
        <v>4794642</v>
      </c>
    </row>
    <row r="8" spans="1:9" s="36" customFormat="1" ht="15.75" customHeight="1">
      <c r="A8" s="51" t="s">
        <v>64</v>
      </c>
      <c r="B8" s="9">
        <v>72</v>
      </c>
      <c r="C8" s="9">
        <v>1191700</v>
      </c>
      <c r="D8" s="104">
        <v>122713</v>
      </c>
      <c r="E8" s="112">
        <v>41416</v>
      </c>
      <c r="F8" s="74">
        <v>1466</v>
      </c>
      <c r="G8" s="9">
        <v>7000</v>
      </c>
      <c r="H8" s="9">
        <v>2231648</v>
      </c>
      <c r="I8" s="54">
        <v>4938096</v>
      </c>
    </row>
    <row r="9" spans="1:9" s="36" customFormat="1" ht="15.75" customHeight="1">
      <c r="A9" s="51" t="s">
        <v>66</v>
      </c>
      <c r="B9" s="9">
        <v>118</v>
      </c>
      <c r="C9" s="9">
        <v>2105800</v>
      </c>
      <c r="D9" s="104">
        <v>118465</v>
      </c>
      <c r="E9" s="112">
        <v>40854</v>
      </c>
      <c r="F9" s="74">
        <v>1414</v>
      </c>
      <c r="G9" s="9">
        <v>6392</v>
      </c>
      <c r="H9" s="9">
        <v>2286555</v>
      </c>
      <c r="I9" s="54">
        <v>5072293</v>
      </c>
    </row>
    <row r="10" spans="1:9" s="36" customFormat="1" ht="15.75" customHeight="1">
      <c r="A10" s="51" t="s">
        <v>182</v>
      </c>
      <c r="B10" s="9">
        <v>95</v>
      </c>
      <c r="C10" s="9">
        <v>1854500</v>
      </c>
      <c r="D10" s="104">
        <v>118150</v>
      </c>
      <c r="E10" s="112">
        <v>40108</v>
      </c>
      <c r="F10" s="74">
        <v>1528</v>
      </c>
      <c r="G10" s="9">
        <v>7237</v>
      </c>
      <c r="H10" s="9">
        <v>2283463</v>
      </c>
      <c r="I10" s="54">
        <v>5180899</v>
      </c>
    </row>
    <row r="11" spans="1:9" s="36" customFormat="1" ht="15.75" customHeight="1">
      <c r="A11" s="51" t="s">
        <v>183</v>
      </c>
      <c r="B11" s="9">
        <v>113</v>
      </c>
      <c r="C11" s="9">
        <v>3020800</v>
      </c>
      <c r="D11" s="104" t="s">
        <v>202</v>
      </c>
      <c r="E11" s="112">
        <v>37129</v>
      </c>
      <c r="F11" s="74">
        <v>1459</v>
      </c>
      <c r="G11" s="9">
        <v>5797</v>
      </c>
      <c r="H11" s="9">
        <v>2328047</v>
      </c>
      <c r="I11" s="54">
        <v>5348884</v>
      </c>
    </row>
    <row r="12" spans="1:9" s="36" customFormat="1" ht="15.75" customHeight="1">
      <c r="A12" s="51" t="s">
        <v>184</v>
      </c>
      <c r="B12" s="9">
        <v>127</v>
      </c>
      <c r="C12" s="9">
        <v>3562300</v>
      </c>
      <c r="D12" s="104">
        <v>113561</v>
      </c>
      <c r="E12" s="112">
        <v>36011</v>
      </c>
      <c r="F12" s="74"/>
      <c r="G12" s="9"/>
      <c r="H12" s="9"/>
      <c r="I12" s="54"/>
    </row>
    <row r="13" spans="1:9" s="36" customFormat="1" ht="15.75" customHeight="1">
      <c r="A13" s="55"/>
      <c r="B13" s="57"/>
      <c r="C13" s="57"/>
      <c r="D13" s="105"/>
      <c r="E13" s="111"/>
      <c r="F13" s="77"/>
      <c r="G13" s="57"/>
      <c r="H13" s="57"/>
      <c r="I13" s="59"/>
    </row>
    <row r="14" spans="1:9" s="36" customFormat="1" ht="15.75" customHeight="1">
      <c r="A14" s="142" t="s">
        <v>170</v>
      </c>
      <c r="B14" s="9">
        <v>6</v>
      </c>
      <c r="C14" s="9">
        <v>96300</v>
      </c>
      <c r="D14" s="104">
        <v>10470</v>
      </c>
      <c r="E14" s="112">
        <v>2310</v>
      </c>
      <c r="F14" s="74">
        <v>61</v>
      </c>
      <c r="G14" s="9">
        <v>283</v>
      </c>
      <c r="H14" s="9">
        <v>268839</v>
      </c>
      <c r="I14" s="80">
        <v>486641</v>
      </c>
    </row>
    <row r="15" spans="1:9" s="36" customFormat="1" ht="15.75" customHeight="1">
      <c r="A15" s="142" t="s">
        <v>172</v>
      </c>
      <c r="B15" s="9">
        <v>12</v>
      </c>
      <c r="C15" s="9">
        <v>155500</v>
      </c>
      <c r="D15" s="104">
        <v>8364</v>
      </c>
      <c r="E15" s="112">
        <v>3116</v>
      </c>
      <c r="F15" s="74">
        <v>67</v>
      </c>
      <c r="G15" s="9">
        <v>310</v>
      </c>
      <c r="H15" s="9">
        <v>225388</v>
      </c>
      <c r="I15" s="80">
        <v>460898</v>
      </c>
    </row>
    <row r="16" spans="1:9" s="36" customFormat="1" ht="15.75" customHeight="1">
      <c r="A16" s="142" t="s">
        <v>173</v>
      </c>
      <c r="B16" s="9">
        <v>18</v>
      </c>
      <c r="C16" s="9">
        <v>112600</v>
      </c>
      <c r="D16" s="104">
        <v>9549</v>
      </c>
      <c r="E16" s="112">
        <v>5867</v>
      </c>
      <c r="F16" s="74">
        <v>99</v>
      </c>
      <c r="G16" s="9">
        <v>393</v>
      </c>
      <c r="H16" s="9">
        <v>214066</v>
      </c>
      <c r="I16" s="80">
        <v>459750</v>
      </c>
    </row>
    <row r="17" spans="1:9" s="36" customFormat="1" ht="15.75" customHeight="1">
      <c r="A17" s="142" t="s">
        <v>125</v>
      </c>
      <c r="B17" s="195">
        <v>13</v>
      </c>
      <c r="C17" s="195">
        <v>420200</v>
      </c>
      <c r="D17" s="104">
        <v>9042</v>
      </c>
      <c r="E17" s="112">
        <v>3030</v>
      </c>
      <c r="F17" s="74">
        <v>118</v>
      </c>
      <c r="G17" s="9">
        <v>465</v>
      </c>
      <c r="H17" s="9">
        <v>186540</v>
      </c>
      <c r="I17" s="80">
        <v>422902</v>
      </c>
    </row>
    <row r="18" spans="1:9" s="36" customFormat="1" ht="15.75" customHeight="1">
      <c r="A18" s="142" t="s">
        <v>126</v>
      </c>
      <c r="B18" s="195">
        <v>10</v>
      </c>
      <c r="C18" s="195">
        <v>43600</v>
      </c>
      <c r="D18" s="104">
        <v>9024</v>
      </c>
      <c r="E18" s="112">
        <v>2604</v>
      </c>
      <c r="F18" s="74">
        <v>110</v>
      </c>
      <c r="G18" s="9">
        <v>469</v>
      </c>
      <c r="H18" s="9">
        <v>183647</v>
      </c>
      <c r="I18" s="80">
        <v>416960</v>
      </c>
    </row>
    <row r="19" spans="1:9" s="36" customFormat="1" ht="15.75" customHeight="1">
      <c r="A19" s="142" t="s">
        <v>176</v>
      </c>
      <c r="B19" s="195">
        <v>6</v>
      </c>
      <c r="C19" s="195">
        <v>307000</v>
      </c>
      <c r="D19" s="104">
        <v>8744</v>
      </c>
      <c r="E19" s="112">
        <v>3153</v>
      </c>
      <c r="F19" s="74">
        <v>99</v>
      </c>
      <c r="G19" s="9">
        <v>653</v>
      </c>
      <c r="H19" s="9">
        <v>155435</v>
      </c>
      <c r="I19" s="80">
        <v>440873</v>
      </c>
    </row>
    <row r="20" spans="1:9" s="36" customFormat="1" ht="15.75" customHeight="1">
      <c r="A20" s="142" t="s">
        <v>178</v>
      </c>
      <c r="B20" s="195">
        <v>15</v>
      </c>
      <c r="C20" s="195">
        <v>578600</v>
      </c>
      <c r="D20" s="104">
        <v>9193</v>
      </c>
      <c r="E20" s="112">
        <v>3286</v>
      </c>
      <c r="F20" s="74">
        <v>114</v>
      </c>
      <c r="G20" s="9">
        <v>431</v>
      </c>
      <c r="H20" s="9">
        <v>150218</v>
      </c>
      <c r="I20" s="80">
        <v>429005</v>
      </c>
    </row>
    <row r="21" spans="1:9" s="36" customFormat="1" ht="15.75" customHeight="1">
      <c r="A21" s="142" t="s">
        <v>179</v>
      </c>
      <c r="B21" s="195">
        <v>15</v>
      </c>
      <c r="C21" s="195">
        <v>667600</v>
      </c>
      <c r="D21" s="104">
        <v>10440</v>
      </c>
      <c r="E21" s="112">
        <v>2169</v>
      </c>
      <c r="F21" s="74">
        <v>113</v>
      </c>
      <c r="G21" s="9">
        <v>458</v>
      </c>
      <c r="H21" s="9">
        <v>188856</v>
      </c>
      <c r="I21" s="80">
        <v>452918</v>
      </c>
    </row>
    <row r="22" spans="1:9" s="36" customFormat="1" ht="15.75" customHeight="1">
      <c r="A22" s="142" t="s">
        <v>180</v>
      </c>
      <c r="B22" s="195">
        <v>10</v>
      </c>
      <c r="C22" s="195">
        <v>912700</v>
      </c>
      <c r="D22" s="104">
        <v>8698</v>
      </c>
      <c r="E22" s="112">
        <v>3516</v>
      </c>
      <c r="F22" s="74">
        <v>85</v>
      </c>
      <c r="G22" s="9">
        <v>497</v>
      </c>
      <c r="H22" s="9">
        <v>167119</v>
      </c>
      <c r="I22" s="80">
        <v>438373</v>
      </c>
    </row>
    <row r="23" spans="1:9" s="36" customFormat="1" ht="15.75" customHeight="1">
      <c r="A23" s="142" t="s">
        <v>137</v>
      </c>
      <c r="B23" s="195">
        <v>12</v>
      </c>
      <c r="C23" s="195">
        <v>128700</v>
      </c>
      <c r="D23" s="104">
        <v>9152</v>
      </c>
      <c r="E23" s="112">
        <v>2630</v>
      </c>
      <c r="F23" s="74">
        <v>143</v>
      </c>
      <c r="G23" s="9">
        <v>527</v>
      </c>
      <c r="H23" s="9">
        <v>166793</v>
      </c>
      <c r="I23" s="80">
        <v>440322</v>
      </c>
    </row>
    <row r="24" spans="1:9" s="36" customFormat="1" ht="15.75" customHeight="1">
      <c r="A24" s="142" t="s">
        <v>138</v>
      </c>
      <c r="B24" s="195">
        <v>3</v>
      </c>
      <c r="C24" s="195">
        <v>103800</v>
      </c>
      <c r="D24" s="104">
        <v>9508</v>
      </c>
      <c r="E24" s="112">
        <v>2444</v>
      </c>
      <c r="F24" s="74">
        <v>66</v>
      </c>
      <c r="G24" s="9">
        <v>323</v>
      </c>
      <c r="H24" s="9">
        <v>185013</v>
      </c>
      <c r="I24" s="80">
        <v>428172</v>
      </c>
    </row>
    <row r="25" spans="1:9" s="36" customFormat="1" ht="15.75" customHeight="1">
      <c r="A25" s="142" t="s">
        <v>185</v>
      </c>
      <c r="B25" s="195">
        <v>7</v>
      </c>
      <c r="C25" s="195">
        <v>35700</v>
      </c>
      <c r="D25" s="104">
        <v>11379</v>
      </c>
      <c r="E25" s="112">
        <v>1886</v>
      </c>
      <c r="F25" s="74">
        <v>75</v>
      </c>
      <c r="G25" s="9">
        <v>466</v>
      </c>
      <c r="H25" s="9">
        <v>209663</v>
      </c>
      <c r="I25" s="80">
        <v>426154</v>
      </c>
    </row>
    <row r="26" spans="1:9" s="36" customFormat="1" ht="15.75" customHeight="1">
      <c r="A26" s="142" t="s">
        <v>171</v>
      </c>
      <c r="B26" s="195">
        <v>7</v>
      </c>
      <c r="C26" s="195">
        <v>129000</v>
      </c>
      <c r="D26" s="104">
        <v>10577</v>
      </c>
      <c r="E26" s="112">
        <v>1761</v>
      </c>
      <c r="F26" s="74">
        <v>51</v>
      </c>
      <c r="G26" s="9">
        <v>271</v>
      </c>
      <c r="H26" s="9">
        <v>248437</v>
      </c>
      <c r="I26" s="80">
        <v>439978</v>
      </c>
    </row>
    <row r="27" spans="1:9" s="36" customFormat="1" ht="15.75" customHeight="1">
      <c r="A27" s="142" t="s">
        <v>172</v>
      </c>
      <c r="B27" s="195">
        <v>12</v>
      </c>
      <c r="C27" s="195">
        <v>396500</v>
      </c>
      <c r="D27" s="104"/>
      <c r="E27" s="112">
        <v>2329</v>
      </c>
      <c r="F27" s="74"/>
      <c r="G27" s="9"/>
      <c r="H27" s="9">
        <v>228274</v>
      </c>
      <c r="I27" s="80">
        <v>411650</v>
      </c>
    </row>
    <row r="28" spans="1:9" s="36" customFormat="1" ht="15.75" customHeight="1">
      <c r="A28" s="142" t="s">
        <v>204</v>
      </c>
      <c r="B28" s="195">
        <v>11</v>
      </c>
      <c r="C28" s="195">
        <v>48200</v>
      </c>
      <c r="D28" s="104"/>
      <c r="E28" s="112"/>
      <c r="F28" s="74"/>
      <c r="G28" s="9"/>
      <c r="H28" s="9"/>
      <c r="I28" s="80"/>
    </row>
    <row r="29" spans="1:9" s="36" customFormat="1" ht="15.75" customHeight="1">
      <c r="A29" s="45"/>
      <c r="B29" s="9"/>
      <c r="C29" s="9"/>
      <c r="D29" s="104"/>
      <c r="E29" s="112"/>
      <c r="F29" s="74"/>
      <c r="G29" s="9"/>
      <c r="H29" s="9"/>
      <c r="I29" s="80"/>
    </row>
    <row r="30" spans="1:9" s="36" customFormat="1" ht="24" customHeight="1">
      <c r="A30" s="4" t="s">
        <v>14</v>
      </c>
      <c r="B30" s="6">
        <f>+(B28-B27)/B27*100</f>
        <v>-8.333333333333332</v>
      </c>
      <c r="C30" s="6">
        <f>+(C28-C27)/C27*100</f>
        <v>-87.84363177805801</v>
      </c>
      <c r="D30" s="23" t="s">
        <v>201</v>
      </c>
      <c r="E30" s="23">
        <f>+(E27-E26)/E26*100</f>
        <v>32.254400908574674</v>
      </c>
      <c r="F30" s="12">
        <f>(F26-F25)/F25*100</f>
        <v>-32</v>
      </c>
      <c r="G30" s="12">
        <f>(G26-G25)/G25*100</f>
        <v>-41.84549356223176</v>
      </c>
      <c r="H30" s="12">
        <f>(H27-H26)/H26*100</f>
        <v>-8.115940862270918</v>
      </c>
      <c r="I30" s="13">
        <f>(I27-I26)/I26*100</f>
        <v>-6.438503743368987</v>
      </c>
    </row>
    <row r="31" spans="1:9" s="36" customFormat="1" ht="24" customHeight="1">
      <c r="A31" s="8" t="s">
        <v>16</v>
      </c>
      <c r="B31" s="2">
        <f>+(B28-B16)/B16*100</f>
        <v>-38.88888888888889</v>
      </c>
      <c r="C31" s="2">
        <f>+(C28-C16)/C16*100</f>
        <v>-57.19360568383659</v>
      </c>
      <c r="D31" s="2">
        <v>-3.7</v>
      </c>
      <c r="E31" s="118">
        <f>+(E27-E15)/E15*100</f>
        <v>-25.256739409499357</v>
      </c>
      <c r="F31" s="17">
        <f>(F26-F14)/F14*100</f>
        <v>-16.39344262295082</v>
      </c>
      <c r="G31" s="17">
        <f>(G26-G14)/G14*100</f>
        <v>-4.240282685512367</v>
      </c>
      <c r="H31" s="17">
        <f>(H27-H15)/H15*100</f>
        <v>1.280458586970025</v>
      </c>
      <c r="I31" s="22">
        <f>(I27-I15)/I15*100</f>
        <v>-10.685227534074784</v>
      </c>
    </row>
    <row r="32" spans="1:9" s="107" customFormat="1" ht="22.5">
      <c r="A32" s="24" t="s">
        <v>17</v>
      </c>
      <c r="B32" s="170" t="s">
        <v>139</v>
      </c>
      <c r="C32" s="25"/>
      <c r="D32" s="171" t="s">
        <v>140</v>
      </c>
      <c r="E32" s="183" t="s">
        <v>47</v>
      </c>
      <c r="F32" s="222" t="s">
        <v>106</v>
      </c>
      <c r="G32" s="286"/>
      <c r="H32" s="221" t="s">
        <v>147</v>
      </c>
      <c r="I32" s="223"/>
    </row>
    <row r="33" spans="1:9" s="107" customFormat="1" ht="12" customHeight="1">
      <c r="A33" s="106" t="s">
        <v>103</v>
      </c>
      <c r="B33" s="247" t="s">
        <v>62</v>
      </c>
      <c r="C33" s="275"/>
      <c r="D33" s="248" t="s">
        <v>117</v>
      </c>
      <c r="E33" s="279" t="s">
        <v>118</v>
      </c>
      <c r="F33" s="89" t="s">
        <v>148</v>
      </c>
      <c r="G33" s="179"/>
      <c r="H33" s="233" t="s">
        <v>119</v>
      </c>
      <c r="I33" s="287"/>
    </row>
    <row r="34" spans="1:9" s="107" customFormat="1" ht="12" customHeight="1">
      <c r="A34" s="108"/>
      <c r="B34" s="250"/>
      <c r="C34" s="276"/>
      <c r="D34" s="251"/>
      <c r="E34" s="280"/>
      <c r="F34" s="63" t="s">
        <v>144</v>
      </c>
      <c r="G34" s="64"/>
      <c r="H34" s="129" t="s">
        <v>120</v>
      </c>
      <c r="I34" s="124"/>
    </row>
    <row r="35" spans="1:12" s="107" customFormat="1" ht="12" customHeight="1">
      <c r="A35" s="108"/>
      <c r="B35" s="250"/>
      <c r="C35" s="276"/>
      <c r="D35" s="251"/>
      <c r="E35" s="280"/>
      <c r="F35" s="131" t="s">
        <v>153</v>
      </c>
      <c r="G35" s="132"/>
      <c r="H35" s="164"/>
      <c r="I35" s="124"/>
      <c r="K35" s="164"/>
      <c r="L35" s="164"/>
    </row>
    <row r="36" spans="1:12" s="107" customFormat="1" ht="12" customHeight="1">
      <c r="A36" s="108"/>
      <c r="B36" s="250"/>
      <c r="C36" s="276"/>
      <c r="D36" s="251"/>
      <c r="E36" s="280"/>
      <c r="F36" s="283" t="s">
        <v>145</v>
      </c>
      <c r="G36" s="280" t="s">
        <v>146</v>
      </c>
      <c r="H36" s="164"/>
      <c r="I36" s="124"/>
      <c r="K36" s="164"/>
      <c r="L36" s="164"/>
    </row>
    <row r="37" spans="1:12" s="107" customFormat="1" ht="12" customHeight="1">
      <c r="A37" s="108"/>
      <c r="B37" s="250"/>
      <c r="C37" s="276"/>
      <c r="D37" s="251"/>
      <c r="E37" s="280"/>
      <c r="F37" s="284"/>
      <c r="G37" s="281"/>
      <c r="H37" s="130"/>
      <c r="I37" s="133"/>
      <c r="K37" s="164"/>
      <c r="L37" s="164"/>
    </row>
    <row r="38" spans="1:12" s="107" customFormat="1" ht="15" customHeight="1">
      <c r="A38" s="108"/>
      <c r="B38" s="250"/>
      <c r="C38" s="276"/>
      <c r="D38" s="251"/>
      <c r="E38" s="281"/>
      <c r="F38" s="284"/>
      <c r="G38" s="281"/>
      <c r="H38" s="177"/>
      <c r="I38" s="174"/>
      <c r="K38" s="178"/>
      <c r="L38" s="63"/>
    </row>
    <row r="39" spans="1:9" s="36" customFormat="1" ht="15.75" customHeight="1">
      <c r="A39" s="173"/>
      <c r="B39" s="250"/>
      <c r="C39" s="276"/>
      <c r="D39" s="251"/>
      <c r="E39" s="281"/>
      <c r="F39" s="284"/>
      <c r="G39" s="281"/>
      <c r="H39" s="91"/>
      <c r="I39" s="175"/>
    </row>
    <row r="40" spans="1:9" s="36" customFormat="1" ht="15.75" customHeight="1" thickBot="1">
      <c r="A40" s="172"/>
      <c r="B40" s="277"/>
      <c r="C40" s="278"/>
      <c r="D40" s="274"/>
      <c r="E40" s="282"/>
      <c r="F40" s="285"/>
      <c r="G40" s="282"/>
      <c r="H40" s="102"/>
      <c r="I40" s="176"/>
    </row>
    <row r="41" ht="12">
      <c r="I41" s="35" t="s">
        <v>63</v>
      </c>
    </row>
  </sheetData>
  <sheetProtection/>
  <mergeCells count="8">
    <mergeCell ref="H32:I32"/>
    <mergeCell ref="H33:I33"/>
    <mergeCell ref="D33:D40"/>
    <mergeCell ref="B33:C40"/>
    <mergeCell ref="E33:E40"/>
    <mergeCell ref="F36:F40"/>
    <mergeCell ref="G36:G40"/>
    <mergeCell ref="F32:G32"/>
  </mergeCells>
  <printOptions horizontalCentered="1"/>
  <pageMargins left="0.5905511811023623" right="0.3937007874015748" top="0.7874015748031497" bottom="0.7874015748031497" header="0" footer="0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2009-08-03T02:39:08Z</cp:lastPrinted>
  <dcterms:created xsi:type="dcterms:W3CDTF">2001-02-23T10:06:15Z</dcterms:created>
  <dcterms:modified xsi:type="dcterms:W3CDTF">2017-07-06T00:39:35Z</dcterms:modified>
  <cp:category/>
  <cp:version/>
  <cp:contentType/>
  <cp:contentStatus/>
</cp:coreProperties>
</file>