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10.18.4.2\障害福祉課_LinkStation\03_地域生活支援班\R6\C03-F17-2工賃向上等支援事業\888_工賃実績関係\R05工賃実績報告関係\07_公表\"/>
    </mc:Choice>
  </mc:AlternateContent>
  <xr:revisionPtr revIDLastSave="0" documentId="13_ncr:1_{DEF3E41A-9EFB-40B2-B4AE-83AFDD3F7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賃推移(H26~)" sheetId="7" r:id="rId1"/>
  </sheets>
  <definedNames>
    <definedName name="_xlnm.Print_Area" localSheetId="0">'工賃推移(H26~)'!$A$1:$K$28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7" l="1"/>
  <c r="K23" i="7"/>
  <c r="G26" i="7"/>
  <c r="F26" i="7"/>
  <c r="J19" i="7"/>
  <c r="K18" i="7"/>
  <c r="K17" i="7"/>
  <c r="J13" i="7"/>
  <c r="K13" i="7" s="1"/>
  <c r="K12" i="7"/>
  <c r="K11" i="7"/>
  <c r="J7" i="7"/>
  <c r="K7" i="7" s="1"/>
  <c r="K6" i="7"/>
  <c r="K24" i="7" l="1"/>
  <c r="K19" i="7"/>
</calcChain>
</file>

<file path=xl/sharedStrings.xml><?xml version="1.0" encoding="utf-8"?>
<sst xmlns="http://schemas.openxmlformats.org/spreadsheetml/2006/main" count="70" uniqueCount="29">
  <si>
    <t>１　対象施設数</t>
    <rPh sb="2" eb="4">
      <t>タイショウ</t>
    </rPh>
    <rPh sb="4" eb="7">
      <t>シセツスウ</t>
    </rPh>
    <phoneticPr fontId="19"/>
  </si>
  <si>
    <t>種　　別</t>
    <rPh sb="0" eb="1">
      <t>タネ</t>
    </rPh>
    <rPh sb="3" eb="4">
      <t>ベツ</t>
    </rPh>
    <phoneticPr fontId="19"/>
  </si>
  <si>
    <t>平成30年度</t>
    <rPh sb="0" eb="2">
      <t>ヘイセイ</t>
    </rPh>
    <rPh sb="4" eb="6">
      <t>ネンド</t>
    </rPh>
    <phoneticPr fontId="19"/>
  </si>
  <si>
    <t>全国平均</t>
  </si>
  <si>
    <t>平成27年度</t>
    <rPh sb="0" eb="2">
      <t>ヘイセイ</t>
    </rPh>
    <rPh sb="4" eb="6">
      <t>ネンド</t>
    </rPh>
    <phoneticPr fontId="19"/>
  </si>
  <si>
    <t>４　平均工賃月額　（３　工賃支払総額／２　工賃支払対象者延人数）</t>
    <rPh sb="2" eb="4">
      <t>ヘイキン</t>
    </rPh>
    <rPh sb="4" eb="6">
      <t>コウチン</t>
    </rPh>
    <rPh sb="6" eb="8">
      <t>ゲツガク</t>
    </rPh>
    <rPh sb="12" eb="14">
      <t>コウチン</t>
    </rPh>
    <rPh sb="14" eb="16">
      <t>シハラ</t>
    </rPh>
    <rPh sb="16" eb="18">
      <t>ソウガク</t>
    </rPh>
    <rPh sb="21" eb="23">
      <t>コウチン</t>
    </rPh>
    <rPh sb="23" eb="25">
      <t>シハラ</t>
    </rPh>
    <rPh sb="25" eb="28">
      <t>タイショウシャ</t>
    </rPh>
    <rPh sb="28" eb="29">
      <t>ノ</t>
    </rPh>
    <rPh sb="29" eb="31">
      <t>ニンズウ</t>
    </rPh>
    <phoneticPr fontId="19"/>
  </si>
  <si>
    <t>平成28年度</t>
    <rPh sb="0" eb="2">
      <t>ヘイセイ</t>
    </rPh>
    <rPh sb="4" eb="6">
      <t>ネンド</t>
    </rPh>
    <phoneticPr fontId="19"/>
  </si>
  <si>
    <t>平成29年度</t>
    <rPh sb="0" eb="2">
      <t>ヘイセイ</t>
    </rPh>
    <rPh sb="4" eb="6">
      <t>ネンド</t>
    </rPh>
    <phoneticPr fontId="19"/>
  </si>
  <si>
    <t>令和元年度</t>
    <rPh sb="0" eb="2">
      <t>レイワ</t>
    </rPh>
    <rPh sb="2" eb="5">
      <t>ガンネンド</t>
    </rPh>
    <phoneticPr fontId="19"/>
  </si>
  <si>
    <t>令和3年度</t>
    <rPh sb="0" eb="2">
      <t>レイワ</t>
    </rPh>
    <rPh sb="3" eb="5">
      <t>ネンド</t>
    </rPh>
    <phoneticPr fontId="19"/>
  </si>
  <si>
    <t>令和2年度</t>
    <rPh sb="0" eb="2">
      <t>レイワ</t>
    </rPh>
    <rPh sb="3" eb="5">
      <t>ネンド</t>
    </rPh>
    <phoneticPr fontId="19"/>
  </si>
  <si>
    <t>対前年比</t>
    <rPh sb="0" eb="1">
      <t>タイ</t>
    </rPh>
    <rPh sb="1" eb="4">
      <t>ゼンネンヒ</t>
    </rPh>
    <phoneticPr fontId="19"/>
  </si>
  <si>
    <t>就労継続Ａ型</t>
    <rPh sb="0" eb="2">
      <t>シュウロウ</t>
    </rPh>
    <rPh sb="2" eb="4">
      <t>ケイゾク</t>
    </rPh>
    <rPh sb="5" eb="6">
      <t>ガタ</t>
    </rPh>
    <phoneticPr fontId="19"/>
  </si>
  <si>
    <t>就労継続Ｂ型</t>
    <rPh sb="0" eb="2">
      <t>シュウロウ</t>
    </rPh>
    <rPh sb="2" eb="4">
      <t>ケイゾク</t>
    </rPh>
    <rPh sb="5" eb="6">
      <t>ガタ</t>
    </rPh>
    <phoneticPr fontId="19"/>
  </si>
  <si>
    <t>計</t>
    <rPh sb="0" eb="1">
      <t>ケイ</t>
    </rPh>
    <phoneticPr fontId="19"/>
  </si>
  <si>
    <t>２　工賃支払対象者延人数</t>
    <rPh sb="2" eb="4">
      <t>コウチン</t>
    </rPh>
    <rPh sb="4" eb="6">
      <t>シハラ</t>
    </rPh>
    <rPh sb="6" eb="9">
      <t>タイショウシャ</t>
    </rPh>
    <rPh sb="9" eb="10">
      <t>ノ</t>
    </rPh>
    <rPh sb="10" eb="12">
      <t>ニンズウ</t>
    </rPh>
    <phoneticPr fontId="19"/>
  </si>
  <si>
    <t>単位：人（各月の工賃（賃金）支払対象者の総数）</t>
    <rPh sb="0" eb="2">
      <t>タンイ</t>
    </rPh>
    <rPh sb="3" eb="4">
      <t>ニン</t>
    </rPh>
    <rPh sb="5" eb="7">
      <t>カクツキ</t>
    </rPh>
    <rPh sb="8" eb="10">
      <t>コウチン</t>
    </rPh>
    <rPh sb="11" eb="13">
      <t>チンギン</t>
    </rPh>
    <rPh sb="14" eb="16">
      <t>シハラ</t>
    </rPh>
    <rPh sb="16" eb="19">
      <t>タイショウシャ</t>
    </rPh>
    <rPh sb="20" eb="22">
      <t>ソウスウ</t>
    </rPh>
    <phoneticPr fontId="19"/>
  </si>
  <si>
    <t>３　工賃支払総額</t>
    <rPh sb="2" eb="4">
      <t>コウチン</t>
    </rPh>
    <rPh sb="4" eb="6">
      <t>シハラ</t>
    </rPh>
    <rPh sb="6" eb="8">
      <t>ソウガク</t>
    </rPh>
    <phoneticPr fontId="19"/>
  </si>
  <si>
    <t>単位：円</t>
    <rPh sb="0" eb="2">
      <t>タンイ</t>
    </rPh>
    <rPh sb="3" eb="4">
      <t>エン</t>
    </rPh>
    <phoneticPr fontId="19"/>
  </si>
  <si>
    <t>令和4年度</t>
    <rPh sb="0" eb="2">
      <t>レイワ</t>
    </rPh>
    <rPh sb="3" eb="5">
      <t>ネンド</t>
    </rPh>
    <phoneticPr fontId="19"/>
  </si>
  <si>
    <t>※参考</t>
    <rPh sb="1" eb="3">
      <t>サンコウ</t>
    </rPh>
    <phoneticPr fontId="19"/>
  </si>
  <si>
    <t>就労継続A</t>
    <rPh sb="0" eb="2">
      <t>シュウロウ</t>
    </rPh>
    <rPh sb="2" eb="4">
      <t>ケイゾク</t>
    </rPh>
    <phoneticPr fontId="19"/>
  </si>
  <si>
    <t>令和2年度</t>
  </si>
  <si>
    <t>就労継続B</t>
    <rPh sb="0" eb="2">
      <t>シュウロウ</t>
    </rPh>
    <rPh sb="2" eb="4">
      <t>ケイゾク</t>
    </rPh>
    <phoneticPr fontId="19"/>
  </si>
  <si>
    <t>令和3年度</t>
  </si>
  <si>
    <t>令和5年度</t>
    <rPh sb="0" eb="2">
      <t>レイワ</t>
    </rPh>
    <rPh sb="3" eb="5">
      <t>ネンド</t>
    </rPh>
    <phoneticPr fontId="19"/>
  </si>
  <si>
    <t>令和2年度</t>
    <phoneticPr fontId="19"/>
  </si>
  <si>
    <t>令和3年度</t>
    <phoneticPr fontId="19"/>
  </si>
  <si>
    <r>
      <t>秋田県内就労継続支援事業所における平均工賃推移</t>
    </r>
    <r>
      <rPr>
        <b/>
        <sz val="10"/>
        <rFont val="ＭＳ Ｐゴシック"/>
        <family val="3"/>
        <charset val="128"/>
      </rPr>
      <t>（令和6年4月1日現在）</t>
    </r>
    <rPh sb="4" eb="6">
      <t>シュウロウ</t>
    </rPh>
    <rPh sb="6" eb="8">
      <t>ケイゾク</t>
    </rPh>
    <rPh sb="8" eb="10">
      <t>シエン</t>
    </rPh>
    <rPh sb="10" eb="13">
      <t>ジギョウショ</t>
    </rPh>
    <rPh sb="24" eb="26">
      <t>レイワ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</si>
</sst>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+&quot;\ #,###.#%;&quot;-&quot;\ #,###.#%"/>
    <numFmt numFmtId="177" formatCode="#,##0_ "/>
  </numFmts>
  <fonts count="31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0" fillId="0" borderId="0" xfId="42" applyFont="1" applyAlignment="1">
      <alignment vertical="center" shrinkToFit="1"/>
    </xf>
    <xf numFmtId="38" fontId="0" fillId="0" borderId="0" xfId="42" applyFont="1">
      <alignment vertical="center"/>
    </xf>
    <xf numFmtId="38" fontId="20" fillId="0" borderId="0" xfId="42" applyFont="1">
      <alignment vertical="center"/>
    </xf>
    <xf numFmtId="38" fontId="20" fillId="0" borderId="0" xfId="42" applyFont="1" applyAlignment="1">
      <alignment vertical="center" shrinkToFit="1"/>
    </xf>
    <xf numFmtId="38" fontId="22" fillId="24" borderId="0" xfId="42" applyFont="1" applyFill="1" applyAlignment="1">
      <alignment horizontal="center" vertical="center"/>
    </xf>
    <xf numFmtId="38" fontId="23" fillId="24" borderId="0" xfId="42" applyFont="1" applyFill="1" applyAlignment="1">
      <alignment vertical="center" shrinkToFit="1"/>
    </xf>
    <xf numFmtId="38" fontId="24" fillId="24" borderId="10" xfId="42" applyFont="1" applyFill="1" applyBorder="1" applyAlignment="1">
      <alignment horizontal="center" vertical="center" shrinkToFit="1"/>
    </xf>
    <xf numFmtId="38" fontId="24" fillId="24" borderId="11" xfId="42" applyFont="1" applyFill="1" applyBorder="1" applyAlignment="1">
      <alignment horizontal="center" vertical="center" shrinkToFit="1"/>
    </xf>
    <xf numFmtId="38" fontId="0" fillId="24" borderId="0" xfId="42" applyFont="1" applyFill="1" applyAlignment="1">
      <alignment vertical="center" shrinkToFit="1"/>
    </xf>
    <xf numFmtId="38" fontId="23" fillId="24" borderId="0" xfId="42" applyFont="1" applyFill="1" applyAlignment="1">
      <alignment vertical="center"/>
    </xf>
    <xf numFmtId="38" fontId="24" fillId="24" borderId="12" xfId="42" applyFont="1" applyFill="1" applyBorder="1" applyAlignment="1">
      <alignment horizontal="center" vertical="center" shrinkToFit="1"/>
    </xf>
    <xf numFmtId="38" fontId="25" fillId="24" borderId="0" xfId="42" applyFont="1" applyFill="1" applyAlignment="1">
      <alignment vertical="center" shrinkToFit="1"/>
    </xf>
    <xf numFmtId="38" fontId="24" fillId="24" borderId="10" xfId="42" applyFont="1" applyFill="1" applyBorder="1" applyAlignment="1">
      <alignment vertical="center" shrinkToFit="1"/>
    </xf>
    <xf numFmtId="38" fontId="24" fillId="24" borderId="13" xfId="42" applyFont="1" applyFill="1" applyBorder="1" applyAlignment="1">
      <alignment vertical="center" shrinkToFit="1"/>
    </xf>
    <xf numFmtId="38" fontId="24" fillId="24" borderId="12" xfId="42" applyFont="1" applyFill="1" applyBorder="1" applyAlignment="1">
      <alignment vertical="center" shrinkToFit="1"/>
    </xf>
    <xf numFmtId="38" fontId="24" fillId="0" borderId="10" xfId="42" applyFont="1" applyFill="1" applyBorder="1" applyAlignment="1">
      <alignment vertical="center" shrinkToFit="1"/>
    </xf>
    <xf numFmtId="38" fontId="24" fillId="0" borderId="14" xfId="42" applyFont="1" applyFill="1" applyBorder="1" applyAlignment="1">
      <alignment vertical="center" shrinkToFit="1"/>
    </xf>
    <xf numFmtId="38" fontId="22" fillId="24" borderId="0" xfId="42" applyFont="1" applyFill="1" applyAlignment="1">
      <alignment horizontal="center" vertical="center" shrinkToFit="1"/>
    </xf>
    <xf numFmtId="38" fontId="24" fillId="24" borderId="0" xfId="42" applyFont="1" applyFill="1" applyAlignment="1">
      <alignment horizontal="right" vertical="center"/>
    </xf>
    <xf numFmtId="38" fontId="24" fillId="24" borderId="0" xfId="42" applyFont="1" applyFill="1" applyAlignment="1">
      <alignment horizontal="right" vertical="center" shrinkToFit="1"/>
    </xf>
    <xf numFmtId="38" fontId="24" fillId="0" borderId="15" xfId="42" applyFont="1" applyFill="1" applyBorder="1" applyAlignment="1">
      <alignment vertical="center" shrinkToFit="1"/>
    </xf>
    <xf numFmtId="38" fontId="24" fillId="0" borderId="12" xfId="42" applyFont="1" applyFill="1" applyBorder="1" applyAlignment="1">
      <alignment vertical="center" shrinkToFit="1"/>
    </xf>
    <xf numFmtId="38" fontId="26" fillId="0" borderId="0" xfId="42" applyFont="1" applyAlignment="1">
      <alignment horizontal="right" vertical="center" shrinkToFit="1"/>
    </xf>
    <xf numFmtId="38" fontId="26" fillId="0" borderId="0" xfId="42" applyFont="1" applyAlignment="1">
      <alignment vertical="center" shrinkToFit="1"/>
    </xf>
    <xf numFmtId="38" fontId="26" fillId="25" borderId="10" xfId="42" applyFont="1" applyFill="1" applyBorder="1" applyAlignment="1">
      <alignment horizontal="center" vertical="center" shrinkToFit="1"/>
    </xf>
    <xf numFmtId="38" fontId="26" fillId="0" borderId="10" xfId="42" applyFont="1" applyBorder="1" applyAlignment="1">
      <alignment horizontal="center" vertical="center" shrinkToFit="1"/>
    </xf>
    <xf numFmtId="38" fontId="26" fillId="0" borderId="10" xfId="42" applyFont="1" applyBorder="1" applyAlignment="1">
      <alignment vertical="center" shrinkToFit="1"/>
    </xf>
    <xf numFmtId="38" fontId="27" fillId="24" borderId="0" xfId="42" applyFont="1" applyFill="1" applyAlignment="1">
      <alignment horizontal="center" vertical="center" shrinkToFit="1"/>
    </xf>
    <xf numFmtId="38" fontId="20" fillId="24" borderId="0" xfId="42" applyFont="1" applyFill="1" applyAlignment="1">
      <alignment vertical="center" shrinkToFit="1"/>
    </xf>
    <xf numFmtId="38" fontId="28" fillId="24" borderId="10" xfId="42" applyFont="1" applyFill="1" applyBorder="1" applyAlignment="1">
      <alignment horizontal="center" vertical="center" shrinkToFit="1"/>
    </xf>
    <xf numFmtId="38" fontId="28" fillId="24" borderId="10" xfId="42" applyFont="1" applyFill="1" applyBorder="1" applyAlignment="1">
      <alignment vertical="center" shrinkToFit="1"/>
    </xf>
    <xf numFmtId="38" fontId="28" fillId="24" borderId="0" xfId="42" applyFont="1" applyFill="1" applyAlignment="1">
      <alignment horizontal="right" vertical="center"/>
    </xf>
    <xf numFmtId="38" fontId="28" fillId="24" borderId="0" xfId="42" applyFont="1" applyFill="1" applyAlignment="1">
      <alignment horizontal="right" vertical="center" shrinkToFit="1"/>
    </xf>
    <xf numFmtId="38" fontId="28" fillId="0" borderId="10" xfId="42" applyFont="1" applyFill="1" applyBorder="1" applyAlignment="1">
      <alignment vertical="center" shrinkToFit="1"/>
    </xf>
    <xf numFmtId="38" fontId="28" fillId="0" borderId="10" xfId="42" applyFont="1" applyBorder="1" applyAlignment="1">
      <alignment horizontal="center" vertical="center" shrinkToFit="1"/>
    </xf>
    <xf numFmtId="177" fontId="28" fillId="0" borderId="10" xfId="42" applyNumberFormat="1" applyFont="1" applyBorder="1" applyAlignment="1">
      <alignment vertical="center" shrinkToFit="1"/>
    </xf>
    <xf numFmtId="38" fontId="28" fillId="0" borderId="0" xfId="42" applyFont="1" applyAlignment="1">
      <alignment horizontal="center" vertical="center" shrinkToFit="1"/>
    </xf>
    <xf numFmtId="176" fontId="28" fillId="0" borderId="0" xfId="42" applyNumberFormat="1" applyFont="1" applyAlignment="1">
      <alignment vertical="center" shrinkToFit="1"/>
    </xf>
    <xf numFmtId="176" fontId="20" fillId="0" borderId="0" xfId="42" applyNumberFormat="1" applyFont="1" applyAlignment="1">
      <alignment vertical="center" shrinkToFit="1"/>
    </xf>
    <xf numFmtId="38" fontId="29" fillId="0" borderId="0" xfId="42" applyFont="1" applyAlignment="1">
      <alignment vertical="center" shrinkToFit="1"/>
    </xf>
    <xf numFmtId="38" fontId="21" fillId="24" borderId="0" xfId="42" applyFont="1" applyFill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桁区切り" xfId="42" builtinId="6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view="pageBreakPreview" zoomScale="90" zoomScaleSheetLayoutView="90" workbookViewId="0">
      <selection activeCell="Q11" sqref="Q11"/>
    </sheetView>
  </sheetViews>
  <sheetFormatPr defaultRowHeight="13.5" x14ac:dyDescent="0.15"/>
  <cols>
    <col min="1" max="1" width="12" style="1" customWidth="1"/>
    <col min="2" max="6" width="10.75" style="1" customWidth="1"/>
    <col min="7" max="7" width="10.75" style="2" customWidth="1"/>
    <col min="8" max="8" width="10.75" style="1" customWidth="1"/>
    <col min="9" max="9" width="10.75" style="3" customWidth="1"/>
    <col min="10" max="10" width="10.75" style="2" customWidth="1"/>
    <col min="11" max="11" width="9.75" style="4" customWidth="1"/>
    <col min="12" max="12" width="9" style="2" bestFit="1" customWidth="1"/>
    <col min="13" max="16384" width="9" style="2"/>
  </cols>
  <sheetData>
    <row r="1" spans="1:11" ht="25.5" customHeight="1" x14ac:dyDescent="0.15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0.25" customHeight="1" x14ac:dyDescent="0.15">
      <c r="A2" s="5"/>
      <c r="B2" s="5"/>
      <c r="C2" s="18"/>
      <c r="D2" s="18"/>
      <c r="E2" s="18"/>
      <c r="F2" s="18"/>
      <c r="G2" s="18"/>
      <c r="H2" s="18"/>
      <c r="I2" s="28"/>
      <c r="J2" s="28"/>
    </row>
    <row r="3" spans="1:11" ht="25.5" customHeight="1" x14ac:dyDescent="0.15">
      <c r="A3" s="6" t="s">
        <v>0</v>
      </c>
      <c r="B3" s="12"/>
      <c r="C3" s="9"/>
      <c r="D3" s="9"/>
      <c r="E3" s="9"/>
      <c r="F3" s="9"/>
      <c r="G3" s="9"/>
      <c r="H3" s="9"/>
      <c r="I3" s="29"/>
      <c r="J3" s="29"/>
    </row>
    <row r="4" spans="1:11" ht="25.5" customHeight="1" x14ac:dyDescent="0.15">
      <c r="A4" s="7" t="s">
        <v>1</v>
      </c>
      <c r="B4" s="11" t="s">
        <v>4</v>
      </c>
      <c r="C4" s="11" t="s">
        <v>6</v>
      </c>
      <c r="D4" s="11" t="s">
        <v>7</v>
      </c>
      <c r="E4" s="11" t="s">
        <v>2</v>
      </c>
      <c r="F4" s="11" t="s">
        <v>8</v>
      </c>
      <c r="G4" s="11" t="s">
        <v>10</v>
      </c>
      <c r="H4" s="11" t="s">
        <v>9</v>
      </c>
      <c r="I4" s="30" t="s">
        <v>19</v>
      </c>
      <c r="J4" s="30" t="s">
        <v>25</v>
      </c>
      <c r="K4" s="37" t="s">
        <v>11</v>
      </c>
    </row>
    <row r="5" spans="1:11" ht="36.75" customHeight="1" x14ac:dyDescent="0.15">
      <c r="A5" s="7" t="s">
        <v>12</v>
      </c>
      <c r="B5" s="13">
        <v>19</v>
      </c>
      <c r="C5" s="13">
        <v>21</v>
      </c>
      <c r="D5" s="15">
        <v>23</v>
      </c>
      <c r="E5" s="15">
        <v>22</v>
      </c>
      <c r="F5" s="15">
        <v>19</v>
      </c>
      <c r="G5" s="15">
        <v>22</v>
      </c>
      <c r="H5" s="15">
        <v>24</v>
      </c>
      <c r="I5" s="31">
        <v>19</v>
      </c>
      <c r="J5" s="31">
        <v>18</v>
      </c>
      <c r="K5" s="38">
        <f>(J5-I5)/H5</f>
        <v>-4.1666666666666664E-2</v>
      </c>
    </row>
    <row r="6" spans="1:11" ht="36.75" customHeight="1" x14ac:dyDescent="0.15">
      <c r="A6" s="8" t="s">
        <v>13</v>
      </c>
      <c r="B6" s="14">
        <v>93</v>
      </c>
      <c r="C6" s="14">
        <v>98</v>
      </c>
      <c r="D6" s="15">
        <v>110</v>
      </c>
      <c r="E6" s="15">
        <v>116</v>
      </c>
      <c r="F6" s="15">
        <v>122</v>
      </c>
      <c r="G6" s="15">
        <v>132</v>
      </c>
      <c r="H6" s="15">
        <v>135</v>
      </c>
      <c r="I6" s="31">
        <v>123</v>
      </c>
      <c r="J6" s="31">
        <v>141</v>
      </c>
      <c r="K6" s="38">
        <f>(J6-I6)/H6</f>
        <v>0.13333333333333333</v>
      </c>
    </row>
    <row r="7" spans="1:11" ht="36.75" customHeight="1" x14ac:dyDescent="0.15">
      <c r="A7" s="7" t="s">
        <v>14</v>
      </c>
      <c r="B7" s="15">
        <v>112</v>
      </c>
      <c r="C7" s="15">
        <v>119</v>
      </c>
      <c r="D7" s="15">
        <v>133</v>
      </c>
      <c r="E7" s="15">
        <v>138</v>
      </c>
      <c r="F7" s="15">
        <v>141</v>
      </c>
      <c r="G7" s="15">
        <v>154</v>
      </c>
      <c r="H7" s="15">
        <v>159</v>
      </c>
      <c r="I7" s="31">
        <v>142</v>
      </c>
      <c r="J7" s="31">
        <f t="shared" ref="J7" si="0">SUM(J5:J6)</f>
        <v>159</v>
      </c>
      <c r="K7" s="38">
        <f>(J7-I7)/H7</f>
        <v>0.1069182389937107</v>
      </c>
    </row>
    <row r="8" spans="1:11" ht="30" customHeight="1" x14ac:dyDescent="0.15">
      <c r="A8" s="9"/>
      <c r="B8" s="9"/>
      <c r="C8" s="9"/>
      <c r="D8" s="9"/>
      <c r="E8" s="9"/>
      <c r="F8" s="9"/>
      <c r="G8" s="9"/>
      <c r="H8" s="9"/>
      <c r="I8" s="29"/>
      <c r="J8" s="29"/>
      <c r="K8" s="39"/>
    </row>
    <row r="9" spans="1:11" ht="25.5" customHeight="1" x14ac:dyDescent="0.15">
      <c r="A9" s="10" t="s">
        <v>15</v>
      </c>
      <c r="C9" s="19"/>
      <c r="D9" s="19"/>
      <c r="F9" s="19"/>
      <c r="G9" s="19"/>
      <c r="H9" s="19"/>
      <c r="I9" s="32" t="s">
        <v>16</v>
      </c>
      <c r="J9" s="32"/>
      <c r="K9" s="39"/>
    </row>
    <row r="10" spans="1:11" ht="25.5" customHeight="1" x14ac:dyDescent="0.15">
      <c r="A10" s="7" t="s">
        <v>1</v>
      </c>
      <c r="B10" s="11" t="s">
        <v>4</v>
      </c>
      <c r="C10" s="11" t="s">
        <v>6</v>
      </c>
      <c r="D10" s="11" t="s">
        <v>7</v>
      </c>
      <c r="E10" s="11" t="s">
        <v>2</v>
      </c>
      <c r="F10" s="11" t="s">
        <v>8</v>
      </c>
      <c r="G10" s="11" t="s">
        <v>26</v>
      </c>
      <c r="H10" s="11" t="s">
        <v>27</v>
      </c>
      <c r="I10" s="30" t="s">
        <v>19</v>
      </c>
      <c r="J10" s="30" t="s">
        <v>25</v>
      </c>
      <c r="K10" s="37" t="s">
        <v>11</v>
      </c>
    </row>
    <row r="11" spans="1:11" ht="36.75" customHeight="1" x14ac:dyDescent="0.15">
      <c r="A11" s="7" t="s">
        <v>12</v>
      </c>
      <c r="B11" s="13">
        <v>2480</v>
      </c>
      <c r="C11" s="13">
        <v>3077</v>
      </c>
      <c r="D11" s="22">
        <v>3245</v>
      </c>
      <c r="E11" s="15">
        <v>2944</v>
      </c>
      <c r="F11" s="15">
        <v>2993</v>
      </c>
      <c r="G11" s="15">
        <v>3098</v>
      </c>
      <c r="H11" s="15">
        <v>3820</v>
      </c>
      <c r="I11" s="31">
        <v>3502</v>
      </c>
      <c r="J11" s="31">
        <v>3254</v>
      </c>
      <c r="K11" s="38">
        <f>(J11-I11)/H11</f>
        <v>-6.4921465968586389E-2</v>
      </c>
    </row>
    <row r="12" spans="1:11" ht="36.75" customHeight="1" x14ac:dyDescent="0.15">
      <c r="A12" s="8" t="s">
        <v>13</v>
      </c>
      <c r="B12" s="14">
        <v>23706</v>
      </c>
      <c r="C12" s="14">
        <v>25297</v>
      </c>
      <c r="D12" s="21">
        <v>27015</v>
      </c>
      <c r="E12" s="15">
        <v>29251</v>
      </c>
      <c r="F12" s="15">
        <v>30115</v>
      </c>
      <c r="G12" s="15">
        <v>30917</v>
      </c>
      <c r="H12" s="15">
        <v>32594</v>
      </c>
      <c r="I12" s="31">
        <v>31724</v>
      </c>
      <c r="J12" s="31">
        <v>577850</v>
      </c>
      <c r="K12" s="38">
        <f>(J12-I12)/H12</f>
        <v>16.755415107074921</v>
      </c>
    </row>
    <row r="13" spans="1:11" ht="36.75" customHeight="1" x14ac:dyDescent="0.15">
      <c r="A13" s="7" t="s">
        <v>14</v>
      </c>
      <c r="B13" s="15">
        <v>26186</v>
      </c>
      <c r="C13" s="15">
        <v>28374</v>
      </c>
      <c r="D13" s="15">
        <v>30260</v>
      </c>
      <c r="E13" s="15">
        <v>32195</v>
      </c>
      <c r="F13" s="15">
        <v>33108</v>
      </c>
      <c r="G13" s="15">
        <v>34015</v>
      </c>
      <c r="H13" s="15">
        <v>36414</v>
      </c>
      <c r="I13" s="31">
        <v>35226</v>
      </c>
      <c r="J13" s="31">
        <f t="shared" ref="J13" si="1">SUM(J11:J12)</f>
        <v>581104</v>
      </c>
      <c r="K13" s="38">
        <f>(J13-I13)/H13</f>
        <v>14.990882627560829</v>
      </c>
    </row>
    <row r="14" spans="1:11" ht="30" customHeight="1" x14ac:dyDescent="0.15">
      <c r="A14" s="9"/>
      <c r="B14" s="9"/>
      <c r="C14" s="9"/>
      <c r="D14" s="9"/>
      <c r="E14" s="9"/>
      <c r="F14" s="9"/>
      <c r="G14" s="9"/>
      <c r="H14" s="9"/>
      <c r="I14" s="29"/>
      <c r="J14" s="29"/>
      <c r="K14" s="39"/>
    </row>
    <row r="15" spans="1:11" ht="25.5" customHeight="1" x14ac:dyDescent="0.15">
      <c r="A15" s="10" t="s">
        <v>17</v>
      </c>
      <c r="C15" s="20"/>
      <c r="D15" s="20"/>
      <c r="F15" s="20"/>
      <c r="G15" s="20"/>
      <c r="H15" s="20"/>
      <c r="I15" s="33" t="s">
        <v>18</v>
      </c>
      <c r="J15" s="33"/>
      <c r="K15" s="39"/>
    </row>
    <row r="16" spans="1:11" ht="25.5" customHeight="1" x14ac:dyDescent="0.15">
      <c r="A16" s="7" t="s">
        <v>1</v>
      </c>
      <c r="B16" s="11" t="s">
        <v>4</v>
      </c>
      <c r="C16" s="11" t="s">
        <v>6</v>
      </c>
      <c r="D16" s="11" t="s">
        <v>7</v>
      </c>
      <c r="E16" s="11" t="s">
        <v>2</v>
      </c>
      <c r="F16" s="11" t="s">
        <v>8</v>
      </c>
      <c r="G16" s="11" t="s">
        <v>26</v>
      </c>
      <c r="H16" s="11" t="s">
        <v>27</v>
      </c>
      <c r="I16" s="30" t="s">
        <v>19</v>
      </c>
      <c r="J16" s="30" t="s">
        <v>25</v>
      </c>
      <c r="K16" s="37" t="s">
        <v>11</v>
      </c>
    </row>
    <row r="17" spans="1:11" ht="36.75" customHeight="1" x14ac:dyDescent="0.15">
      <c r="A17" s="7" t="s">
        <v>12</v>
      </c>
      <c r="B17" s="13">
        <v>161778113</v>
      </c>
      <c r="C17" s="13">
        <v>203476356</v>
      </c>
      <c r="D17" s="13">
        <v>208220431</v>
      </c>
      <c r="E17" s="22">
        <v>205303581</v>
      </c>
      <c r="F17" s="22">
        <v>216894118</v>
      </c>
      <c r="G17" s="22">
        <v>225126758</v>
      </c>
      <c r="H17" s="22">
        <v>274065690</v>
      </c>
      <c r="I17" s="34">
        <v>250837839</v>
      </c>
      <c r="J17" s="34">
        <v>250546874</v>
      </c>
      <c r="K17" s="38">
        <f>(J17-I17)/H17</f>
        <v>-1.061661530854154E-3</v>
      </c>
    </row>
    <row r="18" spans="1:11" ht="36.75" customHeight="1" x14ac:dyDescent="0.15">
      <c r="A18" s="8" t="s">
        <v>13</v>
      </c>
      <c r="B18" s="14">
        <v>345939664</v>
      </c>
      <c r="C18" s="14">
        <v>378558060</v>
      </c>
      <c r="D18" s="14">
        <v>409787630</v>
      </c>
      <c r="E18" s="21">
        <v>434921835</v>
      </c>
      <c r="F18" s="22">
        <v>463838323</v>
      </c>
      <c r="G18" s="22">
        <v>478723723</v>
      </c>
      <c r="H18" s="22">
        <v>514153160</v>
      </c>
      <c r="I18" s="34">
        <v>521332960</v>
      </c>
      <c r="J18" s="34">
        <v>534459714</v>
      </c>
      <c r="K18" s="38">
        <f>(J18-I18)/H18</f>
        <v>2.5530824317018686E-2</v>
      </c>
    </row>
    <row r="19" spans="1:11" ht="36.75" customHeight="1" x14ac:dyDescent="0.15">
      <c r="A19" s="7" t="s">
        <v>14</v>
      </c>
      <c r="B19" s="15">
        <v>507717777</v>
      </c>
      <c r="C19" s="15">
        <v>582034416</v>
      </c>
      <c r="D19" s="15">
        <v>618008061</v>
      </c>
      <c r="E19" s="15">
        <v>640225416</v>
      </c>
      <c r="F19" s="15">
        <v>680732441</v>
      </c>
      <c r="G19" s="15">
        <v>703850481</v>
      </c>
      <c r="H19" s="15">
        <v>788218850</v>
      </c>
      <c r="I19" s="31">
        <v>772170799</v>
      </c>
      <c r="J19" s="31">
        <f>SUM(J17:J18)</f>
        <v>785006588</v>
      </c>
      <c r="K19" s="38">
        <f>(J19-I19)/H19</f>
        <v>1.6284549652675777E-2</v>
      </c>
    </row>
    <row r="20" spans="1:11" ht="30" customHeight="1" x14ac:dyDescent="0.15">
      <c r="A20" s="9"/>
      <c r="B20" s="9"/>
      <c r="C20" s="9"/>
      <c r="D20" s="9"/>
      <c r="E20" s="9"/>
      <c r="F20" s="9"/>
      <c r="G20" s="9"/>
      <c r="H20" s="9"/>
      <c r="I20" s="29"/>
      <c r="J20" s="29"/>
      <c r="K20" s="39"/>
    </row>
    <row r="21" spans="1:11" ht="25.5" customHeight="1" x14ac:dyDescent="0.15">
      <c r="A21" s="10" t="s">
        <v>5</v>
      </c>
      <c r="C21" s="20"/>
      <c r="D21" s="20"/>
      <c r="F21" s="20"/>
      <c r="G21" s="20"/>
      <c r="H21" s="20"/>
      <c r="I21" s="33" t="s">
        <v>18</v>
      </c>
      <c r="J21" s="33"/>
      <c r="K21" s="39"/>
    </row>
    <row r="22" spans="1:11" ht="25.5" customHeight="1" x14ac:dyDescent="0.15">
      <c r="A22" s="7" t="s">
        <v>1</v>
      </c>
      <c r="B22" s="11" t="s">
        <v>4</v>
      </c>
      <c r="C22" s="11" t="s">
        <v>6</v>
      </c>
      <c r="D22" s="11" t="s">
        <v>7</v>
      </c>
      <c r="E22" s="11" t="s">
        <v>2</v>
      </c>
      <c r="F22" s="11" t="s">
        <v>8</v>
      </c>
      <c r="G22" s="11" t="s">
        <v>22</v>
      </c>
      <c r="H22" s="11" t="s">
        <v>24</v>
      </c>
      <c r="I22" s="30" t="s">
        <v>19</v>
      </c>
      <c r="J22" s="30" t="s">
        <v>25</v>
      </c>
      <c r="K22" s="37" t="s">
        <v>11</v>
      </c>
    </row>
    <row r="23" spans="1:11" ht="36.75" customHeight="1" x14ac:dyDescent="0.15">
      <c r="A23" s="7" t="s">
        <v>12</v>
      </c>
      <c r="B23" s="16">
        <v>65233</v>
      </c>
      <c r="C23" s="16">
        <v>66128</v>
      </c>
      <c r="D23" s="16">
        <v>64167</v>
      </c>
      <c r="E23" s="22">
        <v>69736</v>
      </c>
      <c r="F23" s="22">
        <v>72467</v>
      </c>
      <c r="G23" s="22">
        <v>72668</v>
      </c>
      <c r="H23" s="22">
        <v>71745</v>
      </c>
      <c r="I23" s="34">
        <v>71627</v>
      </c>
      <c r="J23" s="34">
        <v>76997</v>
      </c>
      <c r="K23" s="38">
        <f>(J23-I23)/H23</f>
        <v>7.4848421492786948E-2</v>
      </c>
    </row>
    <row r="24" spans="1:11" ht="36.75" customHeight="1" x14ac:dyDescent="0.15">
      <c r="A24" s="7" t="s">
        <v>13</v>
      </c>
      <c r="B24" s="17">
        <v>14592</v>
      </c>
      <c r="C24" s="21">
        <v>14965</v>
      </c>
      <c r="D24" s="21">
        <v>15169</v>
      </c>
      <c r="E24" s="21">
        <v>14869</v>
      </c>
      <c r="F24" s="21">
        <v>15402</v>
      </c>
      <c r="G24" s="21">
        <v>15484</v>
      </c>
      <c r="H24" s="21">
        <v>15774</v>
      </c>
      <c r="I24" s="34">
        <v>16433</v>
      </c>
      <c r="J24" s="34">
        <v>20150</v>
      </c>
      <c r="K24" s="38">
        <f>(J24-I24)/H24</f>
        <v>0.23564092810954734</v>
      </c>
    </row>
    <row r="25" spans="1:11" ht="25.5" customHeight="1" x14ac:dyDescent="0.15">
      <c r="A25" s="9"/>
      <c r="B25" s="9"/>
      <c r="C25" s="9"/>
      <c r="D25" s="9"/>
      <c r="E25" s="9"/>
      <c r="F25" s="9"/>
      <c r="G25" s="9"/>
      <c r="H25" s="9"/>
      <c r="I25" s="29"/>
      <c r="J25" s="29"/>
      <c r="K25" s="39"/>
    </row>
    <row r="26" spans="1:11" ht="25.5" customHeight="1" x14ac:dyDescent="0.15">
      <c r="D26" s="23" t="s">
        <v>20</v>
      </c>
      <c r="E26" s="25" t="s">
        <v>3</v>
      </c>
      <c r="F26" s="26" t="str">
        <f>F22</f>
        <v>令和元年度</v>
      </c>
      <c r="G26" s="26" t="str">
        <f>G22</f>
        <v>令和2年度</v>
      </c>
      <c r="H26" s="26" t="s">
        <v>27</v>
      </c>
      <c r="I26" s="35" t="s">
        <v>19</v>
      </c>
      <c r="J26" s="35" t="s">
        <v>25</v>
      </c>
      <c r="K26" s="40"/>
    </row>
    <row r="27" spans="1:11" ht="25.5" customHeight="1" x14ac:dyDescent="0.15">
      <c r="D27" s="24"/>
      <c r="E27" s="26" t="s">
        <v>21</v>
      </c>
      <c r="F27" s="27">
        <v>78975</v>
      </c>
      <c r="G27" s="27">
        <v>79625</v>
      </c>
      <c r="H27" s="27">
        <v>81645</v>
      </c>
      <c r="I27" s="36">
        <v>83551</v>
      </c>
      <c r="J27" s="36">
        <v>86752</v>
      </c>
    </row>
    <row r="28" spans="1:11" ht="25.5" customHeight="1" x14ac:dyDescent="0.15">
      <c r="D28" s="24"/>
      <c r="E28" s="26" t="s">
        <v>23</v>
      </c>
      <c r="F28" s="27">
        <v>16369</v>
      </c>
      <c r="G28" s="27">
        <v>15776</v>
      </c>
      <c r="H28" s="27">
        <v>16507</v>
      </c>
      <c r="I28" s="36">
        <v>17031</v>
      </c>
      <c r="J28" s="36">
        <v>23053</v>
      </c>
    </row>
  </sheetData>
  <mergeCells count="1">
    <mergeCell ref="A1:K1"/>
  </mergeCells>
  <phoneticPr fontId="19"/>
  <pageMargins left="0.78740157480314965" right="0.59055118110236227" top="0.98425196850393692" bottom="0.62992125984251968" header="0.43307086614173224" footer="0.51181102362204722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工賃推移(H26~)</vt:lpstr>
      <vt:lpstr>'工賃推移(H26~)'!Print_Area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 祥</cp:lastModifiedBy>
  <dcterms:modified xsi:type="dcterms:W3CDTF">2025-02-03T06:03:46Z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3.0.2.0</vt:lpwstr>
      <vt:lpwstr>3.1.2.0</vt:lpwstr>
      <vt:lpwstr>3.1.7.0</vt:lpwstr>
      <vt:lpwstr>3.1.9.0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2024-03-11T02:48:41Z</vt:filetime>
  </property>
</Properties>
</file>