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tabRatio="7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36" i="9"/>
  <c r="CO35" i="9"/>
  <c r="AM35" i="9"/>
  <c r="CO34" i="9"/>
  <c r="BW34" i="9"/>
  <c r="BW35" i="9" s="1"/>
  <c r="BW36" i="9" s="1"/>
  <c r="BW37" i="9" s="1"/>
  <c r="BW38" i="9" s="1"/>
  <c r="BW39" i="9" s="1"/>
  <c r="BW40" i="9" s="1"/>
  <c r="BW41" i="9" s="1"/>
  <c r="AM34" i="9"/>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<sst xmlns="http://schemas.openxmlformats.org/spreadsheetml/2006/main" count="1100" uniqueCount="552">
  <si>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</si>
  <si>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</si>
  <si>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</si>
  <si>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</si>
  <si>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</si>
  <si>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</si>
  <si>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</si>
  <si>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</si>
  <si>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</si>
  <si>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</si>
  <si>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</si>
  <si>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</si>
  <si>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</si>
  <si>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</si>
  <si>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</si>
  <si>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</si>
  <si>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</si>
  <si>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</si>
  <si>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</si>
  <si>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</si>
  <si>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</si>
  <si>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</si>
  <si>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</si>
  <si>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</si>
  <si>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</si>
  <si>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</si>
  <si>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</si>
  <si>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</si>
  <si>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</si>
  <si>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</si>
  <si>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</si>
  <si>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</si>
  <si>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</si>
  <si>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</si>
  <si>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</si>
  <si>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</si>
  <si>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</si>
  <si>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</si>
  <si>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</si>
  <si>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</si>
  <si>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</si>
  <si>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</si>
  <si>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</si>
  <si>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</si>
  <si>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</si>
  <si>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</si>
  <si>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</si>
  <si>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</si>
  <si>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</si>
  <si>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</si>
  <si>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</si>
  <si>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</si>
  <si>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</si>
  <si>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</si>
  <si>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</si>
  <si>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</si>
  <si>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</si>
  <si>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</si>
  <si>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</si>
  <si>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</si>
  <si>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</si>
  <si>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</si>
  <si>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</si>
  <si>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</si>
  <si>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</si>
  <si>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</si>
  <si>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</si>
  <si>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</si>
  <si>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</si>
  <si>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</si>
  <si>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</si>
  <si>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</si>
  <si>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</si>
  <si>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</si>
  <si>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</si>
  <si>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</si>
  <si>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</si>
  <si>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</si>
  <si>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</si>
  <si>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</si>
  <si>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</si>
  <si>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上小阿仁村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</si>
  <si>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</si>
  <si>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</si>
  <si>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</si>
  <si>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</si>
  <si>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</si>
  <si>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</si>
  <si>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</si>
  <si>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</si>
  <si>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</si>
  <si>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</si>
  <si>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</si>
  <si>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</si>
  <si>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</si>
  <si>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</si>
  <si>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</si>
  <si>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</si>
  <si>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</si>
  <si>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</si>
  <si>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</si>
  <si>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</si>
  <si>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</si>
  <si>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</si>
  <si>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</si>
  <si>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</si>
  <si>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</si>
  <si>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</si>
  <si>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</si>
  <si>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</si>
  <si>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</si>
  <si>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</si>
  <si>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</si>
  <si>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</si>
  <si>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</si>
  <si>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</si>
  <si>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</si>
  <si>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</si>
  <si>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</si>
  <si>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</si>
  <si>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</si>
  <si>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</si>
  <si>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</si>
  <si>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</si>
  <si>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</si>
  <si>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</si>
  <si>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</si>
  <si>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</si>
  <si>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</si>
  <si>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</si>
  <si>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</si>
  <si>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</si>
  <si>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</si>
  <si>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</si>
  <si>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-2.7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</si>
  <si>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</si>
  <si>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</si>
  <si>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</si>
  <si>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</si>
  <si>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</si>
  <si>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</si>
  <si>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</si>
  <si>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</si>
  <si>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</si>
  <si>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</si>
  <si>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</si>
  <si>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</si>
  <si>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</si>
  <si>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</si>
  <si>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</si>
  <si>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</si>
  <si>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</si>
  <si>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</si>
  <si>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</si>
  <si>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</si>
  <si>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</si>
  <si>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</si>
  <si>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</si>
  <si>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</si>
  <si>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</si>
  <si>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</si>
  <si>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</si>
  <si>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</si>
  <si>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</si>
  <si>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</si>
  <si>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</si>
  <si>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</si>
  <si>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</si>
  <si>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</si>
  <si>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</si>
  <si>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</si>
  <si>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</si>
  <si>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</si>
  <si>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</si>
  <si>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</si>
  <si>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</si>
  <si>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</si>
  <si>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</si>
  <si>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</si>
  <si>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</si>
  <si>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</si>
  <si>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</si>
  <si>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</si>
  <si>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</si>
  <si>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</si>
  <si>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</si>
  <si>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</si>
  <si>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</si>
  <si>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</si>
  <si>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</si>
  <si>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</si>
  <si>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</si>
  <si>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</si>
  <si>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秋田県上小阿仁村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</si>
  <si>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</si>
  <si>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</si>
  <si>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</si>
  <si>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</si>
  <si>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</si>
  <si>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</si>
  <si>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</si>
  <si>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</si>
  <si>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</si>
  <si>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</si>
  <si>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</si>
  <si>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</si>
  <si>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</si>
  <si>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</si>
  <si>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</si>
  <si>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</si>
  <si>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</si>
  <si>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</si>
  <si>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</si>
  <si>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</si>
  <si>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</si>
  <si>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</si>
  <si>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</si>
  <si>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</si>
  <si>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</si>
  <si>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</si>
  <si>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</si>
  <si>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</si>
  <si>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</si>
  <si>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</si>
  <si>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</si>
  <si>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</si>
  <si>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</si>
  <si>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</si>
  <si>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</si>
  <si>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</si>
  <si>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</si>
  <si>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</si>
  <si>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</si>
  <si>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</si>
  <si>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</si>
  <si>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</si>
  <si>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</si>
  <si>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</si>
  <si>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</si>
  <si>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</si>
  <si>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</si>
  <si>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</si>
  <si>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</si>
  <si>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</si>
  <si>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</si>
  <si>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</si>
  <si>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</si>
  <si>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</si>
  <si>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</si>
  <si>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</si>
  <si>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</si>
  <si>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</si>
  <si>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</si>
  <si>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</si>
  <si>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</si>
  <si>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</si>
  <si>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</si>
  <si>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</si>
  <si>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</si>
  <si>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</si>
  <si>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</si>
  <si>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</si>
  <si>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</si>
  <si>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</si>
  <si>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</si>
  <si>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</si>
  <si>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</si>
  <si>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</si>
  <si>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</si>
  <si>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</si>
  <si>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</si>
  <si>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</si>
  <si>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</si>
  <si>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</si>
  <si>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</si>
  <si>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</si>
  <si>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</si>
  <si>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</si>
  <si>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</si>
  <si>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</si>
  <si>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</si>
  <si>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</si>
  <si>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</si>
  <si>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</si>
  <si>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</si>
  <si>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</si>
  <si>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</si>
  <si>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</si>
  <si>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</si>
  <si>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</si>
  <si>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</si>
  <si>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</si>
  <si>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</si>
  <si>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</si>
  <si>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</si>
  <si>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</si>
  <si>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</si>
  <si>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</si>
  <si>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</si>
  <si>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</si>
  <si>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</si>
  <si>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</si>
  <si>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</si>
  <si>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</si>
  <si>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</si>
  <si>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</si>
  <si>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</si>
  <si>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</si>
  <si>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</si>
  <si>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</si>
  <si>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</si>
  <si>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</si>
  <si>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</si>
  <si>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</si>
  <si>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</si>
  <si>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</si>
  <si>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</si>
  <si>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</si>
  <si>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</si>
  <si>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</si>
  <si>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</si>
  <si>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</si>
  <si>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</si>
  <si>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</si>
  <si>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</si>
  <si>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</si>
  <si>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</si>
  <si>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</si>
  <si>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</si>
  <si>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</si>
  <si>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</si>
  <si>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</si>
  <si>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</si>
  <si>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</si>
  <si>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</si>
  <si>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</si>
  <si>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</si>
  <si>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</si>
  <si>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</si>
  <si>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</si>
  <si>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</si>
  <si>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秋田県上小阿仁村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</si>
  <si>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</si>
  <si>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</si>
  <si>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</si>
  <si>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</si>
  <si>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</si>
  <si>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</si>
  <si>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</si>
  <si>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</si>
  <si>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</si>
  <si>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</si>
  <si>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</si>
  <si>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</si>
  <si>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</si>
  <si>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</si>
  <si>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</si>
  <si>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</si>
  <si>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</si>
  <si>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</si>
  <si>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</si>
  <si>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</si>
  <si>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簡易水道事業特別会計（小規模水道分）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</si>
  <si>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</si>
  <si>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</si>
  <si>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</si>
  <si>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</si>
  <si>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</si>
  <si>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</si>
  <si>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</si>
  <si>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</si>
  <si>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</si>
  <si>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</si>
  <si>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</si>
  <si>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</si>
  <si>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</si>
  <si>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</si>
  <si>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</si>
  <si>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特別養護施設特別会計</t>
    <phoneticPr fontId="5"/>
  </si>
  <si>
    <t>介護保険事業勘定特別会計</t>
    <phoneticPr fontId="5"/>
  </si>
  <si>
    <t>後期高齢者医療特別会計</t>
    <phoneticPr fontId="5"/>
  </si>
  <si>
    <t>簡易水道事業特別会計</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</si>
  <si>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</si>
  <si>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</si>
  <si>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</si>
  <si>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</si>
  <si>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</si>
  <si>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</si>
  <si>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</si>
  <si>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</si>
  <si>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</si>
  <si>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</si>
  <si>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</si>
  <si>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</si>
  <si>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</si>
  <si>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</si>
  <si>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</si>
  <si>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</si>
  <si>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</si>
  <si>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</si>
  <si>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</si>
  <si>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</si>
  <si>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</si>
  <si>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</si>
  <si>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</si>
  <si>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</si>
  <si>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</si>
  <si>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</si>
  <si>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</si>
  <si>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</si>
  <si>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</si>
  <si>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</si>
  <si>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</si>
  <si>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</si>
  <si>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</si>
  <si>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</si>
  <si>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</si>
  <si>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</si>
  <si>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</si>
  <si>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</si>
  <si>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</si>
  <si>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</si>
  <si>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</si>
  <si>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</si>
  <si>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</si>
  <si>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</si>
  <si>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</si>
  <si>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</si>
  <si>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</si>
  <si>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</si>
  <si>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</si>
  <si>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</si>
  <si>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</si>
  <si>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</si>
  <si>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</si>
  <si>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</si>
  <si>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</si>
  <si>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</si>
  <si>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</si>
  <si>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</si>
  <si>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</si>
  <si>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</si>
  <si>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</si>
  <si>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</si>
  <si>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</si>
  <si>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</si>
  <si>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</si>
  <si>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</si>
  <si>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</si>
  <si>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</si>
  <si>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</si>
  <si>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</si>
  <si>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</si>
  <si>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</si>
  <si>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</si>
  <si>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</si>
  <si>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</si>
  <si>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</si>
  <si>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</si>
  <si>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</si>
  <si>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</si>
  <si>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</si>
  <si>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</si>
  <si>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</si>
  <si>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</si>
  <si>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</si>
  <si>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</si>
  <si>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</si>
  <si>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</si>
  <si>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</si>
  <si>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</si>
  <si>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</si>
  <si>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</si>
  <si>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</si>
  <si>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</si>
  <si>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</si>
  <si>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</si>
  <si>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</si>
  <si>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</si>
  <si>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</si>
  <si>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</si>
  <si>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</si>
  <si>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</si>
  <si>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</si>
  <si>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</si>
  <si>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</si>
  <si>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</si>
  <si>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</si>
  <si>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</si>
  <si>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</si>
  <si>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</si>
  <si>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</si>
  <si>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</si>
  <si>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</si>
  <si>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</si>
  <si>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</si>
  <si>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</si>
  <si>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</si>
  <si>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</si>
  <si>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</si>
  <si>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</si>
  <si>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</si>
  <si>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</si>
  <si>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</si>
  <si>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</si>
  <si>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</si>
  <si>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</si>
  <si>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</si>
  <si>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</si>
  <si>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</si>
  <si>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</si>
  <si>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</si>
  <si>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</si>
  <si>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</si>
  <si>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</si>
  <si>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</si>
  <si>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</si>
  <si>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</si>
  <si>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</si>
  <si>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</si>
  <si>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特別養護施設特別会計</t>
  </si>
  <si>
    <t>簡易水道事業特別会計</t>
  </si>
  <si>
    <t>簡易水道事業特別会計（小規模水道分）</t>
  </si>
  <si>
    <t>国民健康保険事業勘定特別会計</t>
  </si>
  <si>
    <t>国民健康保険診療施設勘定特別会計</t>
  </si>
  <si>
    <t>介護保険事業勘定特別会計</t>
  </si>
  <si>
    <t>後期高齢者医療特別会計</t>
  </si>
  <si>
    <t>その他会計（赤字）</t>
  </si>
  <si>
    <t>その他会計（黒字）</t>
  </si>
  <si>
    <t>-</t>
    <phoneticPr fontId="2"/>
  </si>
  <si>
    <t>-</t>
    <phoneticPr fontId="2"/>
  </si>
  <si>
    <t>北秋田市上小阿仁村生活環境施設組合（一般会計）</t>
    <rPh sb="0" eb="4">
      <t>キタアキタシ</t>
    </rPh>
    <rPh sb="4" eb="9">
      <t>カミ</t>
    </rPh>
    <rPh sb="9" eb="11">
      <t>セイカツ</t>
    </rPh>
    <rPh sb="11" eb="13">
      <t>カンキョウ</t>
    </rPh>
    <rPh sb="13" eb="15">
      <t>シセツ</t>
    </rPh>
    <rPh sb="15" eb="17">
      <t>クミアイ</t>
    </rPh>
    <rPh sb="18" eb="20">
      <t>イッパン</t>
    </rPh>
    <rPh sb="20" eb="22">
      <t>カイケイ</t>
    </rPh>
    <phoneticPr fontId="2"/>
  </si>
  <si>
    <t>北秋田市周辺衛生施設組合（一般会計）</t>
    <rPh sb="0" eb="4">
      <t>キタアキタシ</t>
    </rPh>
    <rPh sb="4" eb="6">
      <t>シュウヘン</t>
    </rPh>
    <rPh sb="6" eb="8">
      <t>エイセイ</t>
    </rPh>
    <rPh sb="8" eb="10">
      <t>シセツ</t>
    </rPh>
    <rPh sb="10" eb="12">
      <t>クミアイ</t>
    </rPh>
    <rPh sb="13" eb="15">
      <t>イッパン</t>
    </rPh>
    <rPh sb="15" eb="17">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</si>
  <si>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</si>
  <si>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</si>
  <si>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</si>
  <si>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</si>
  <si>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</si>
  <si>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</si>
  <si>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かみこあに観光物産</t>
    <rPh sb="5" eb="7">
      <t>カンコウ</t>
    </rPh>
    <rPh sb="7" eb="9">
      <t>ブッサン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</si>
  <si>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</si>
  <si>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</si>
  <si>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</si>
  <si>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</si>
  <si>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</si>
  <si>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</si>
  <si>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</si>
  <si>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</si>
  <si>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</si>
  <si>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</si>
  <si>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</si>
  <si>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実質公債費比率は類似団体平均と比較して低く、将来負担比率は比率なしとなっている。
これは、地方債の発行を伴う事業について、後年度負担が集中しないよう計画的に実施してきたことと、財政調整基金及び減債基金の積立による充当可能基金の増加によるものである。
　今後も、新規事業の実施等について総点検を図り、地方債の発行を伴う事業については、後年度負担が集中しないよう計画的な事業実施に努める。</t>
    <rPh sb="1" eb="3">
      <t>ジッシツ</t>
    </rPh>
    <rPh sb="3" eb="6">
      <t>コウサイヒ</t>
    </rPh>
    <rPh sb="6" eb="8">
      <t>ヒリツ</t>
    </rPh>
    <rPh sb="9" eb="11">
      <t>ルイジ</t>
    </rPh>
    <rPh sb="11" eb="13">
      <t>ダンタイ</t>
    </rPh>
    <rPh sb="13" eb="15">
      <t>ヘイキン</t>
    </rPh>
    <rPh sb="23" eb="25">
      <t>ショウライ</t>
    </rPh>
    <rPh sb="25" eb="27">
      <t>フタン</t>
    </rPh>
    <rPh sb="27" eb="29">
      <t>ヒリツ</t>
    </rPh>
    <rPh sb="30" eb="32">
      <t>ヒリツ</t>
    </rPh>
    <rPh sb="46" eb="49">
      <t>チホウサイ</t>
    </rPh>
    <rPh sb="50" eb="52">
      <t>ハッコウ</t>
    </rPh>
    <rPh sb="53" eb="54">
      <t>トモナ</t>
    </rPh>
    <rPh sb="55" eb="57">
      <t>ジギョウ</t>
    </rPh>
    <rPh sb="62" eb="65">
      <t>ゴネンド</t>
    </rPh>
    <rPh sb="65" eb="67">
      <t>フタン</t>
    </rPh>
    <rPh sb="68" eb="70">
      <t>シュウチュウ</t>
    </rPh>
    <rPh sb="75" eb="78">
      <t>ケイカクテキ</t>
    </rPh>
    <rPh sb="79" eb="81">
      <t>ジッシ</t>
    </rPh>
    <rPh sb="89" eb="91">
      <t>ザイセイ</t>
    </rPh>
    <rPh sb="91" eb="93">
      <t>チョウセイ</t>
    </rPh>
    <rPh sb="93" eb="95">
      <t>キキン</t>
    </rPh>
    <rPh sb="95" eb="96">
      <t>オヨ</t>
    </rPh>
    <rPh sb="97" eb="99">
      <t>ゲンサイ</t>
    </rPh>
    <rPh sb="99" eb="101">
      <t>キキン</t>
    </rPh>
    <rPh sb="102" eb="104">
      <t>ツミタテ</t>
    </rPh>
    <rPh sb="107" eb="109">
      <t>ジュウトウ</t>
    </rPh>
    <rPh sb="109" eb="111">
      <t>カノウ</t>
    </rPh>
    <rPh sb="111" eb="113">
      <t>キキン</t>
    </rPh>
    <rPh sb="114" eb="116">
      <t>ゾウカ</t>
    </rPh>
    <rPh sb="127" eb="129">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</si>
</sst>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87706</c:v>
                </c:pt>
                <c:pt idx="1">
                  <c:v>120482</c:v>
                </c:pt>
                <c:pt idx="2">
                  <c:v>93692</c:v>
                </c:pt>
                <c:pt idx="3">
                  <c:v>174171</c:v>
                </c:pt>
                <c:pt idx="4">
                  <c:v>84509</c:v>
                </c:pt>
              </c:numCache>
            </c:numRef>
          </c:val>
          <c:smooth val="0"/>
        </c:ser>
        <c:dLbls>
          <c:showLegendKey val="0"/>
          <c:showVal val="0"/>
          <c:showCatName val="0"/>
          <c:showSerName val="0"/>
          <c:showPercent val="0"/>
          <c:showBubbleSize val="0"/>
        </c:dLbls>
        <c:marker val="1"/>
        <c:smooth val="0"/>
        <c:axId val="192244736"/>
        <c:axId val="192685184"/>
      </c:lineChart>
      <c:catAx>
        <c:axId val="1922447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685184"/>
        <c:crosses val="autoZero"/>
        <c:auto val="1"/>
        <c:lblAlgn val="ctr"/>
        <c:lblOffset val="100"/>
        <c:tickLblSkip val="1"/>
        <c:tickMarkSkip val="1"/>
        <c:noMultiLvlLbl val="0"/>
      </c:catAx>
      <c:valAx>
        <c:axId val="1926851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244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4.6900000000000004</c:v>
                </c:pt>
                <c:pt idx="1">
                  <c:v>2.06</c:v>
                </c:pt>
                <c:pt idx="2">
                  <c:v>4.4800000000000004</c:v>
                </c:pt>
                <c:pt idx="3">
                  <c:v>4.93</c:v>
                </c:pt>
                <c:pt idx="4">
                  <c:v>4.67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77.89</c:v>
                </c:pt>
                <c:pt idx="1">
                  <c:v>90.86</c:v>
                </c:pt>
                <c:pt idx="2">
                  <c:v>103.34</c:v>
                </c:pt>
                <c:pt idx="3">
                  <c:v>125.82</c:v>
                </c:pt>
                <c:pt idx="4">
                  <c:v>141.55000000000001</c:v>
                </c:pt>
              </c:numCache>
            </c:numRef>
          </c:val>
        </c:ser>
        <c:dLbls>
          <c:showLegendKey val="0"/>
          <c:showVal val="0"/>
          <c:showCatName val="0"/>
          <c:showSerName val="0"/>
          <c:showPercent val="0"/>
          <c:showBubbleSize val="0"/>
        </c:dLbls>
        <c:gapWidth val="250"/>
        <c:overlap val="100"/>
        <c:axId val="198848896"/>
        <c:axId val="198850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13.58</c:v>
                </c:pt>
                <c:pt idx="1">
                  <c:v>15.15</c:v>
                </c:pt>
                <c:pt idx="2">
                  <c:v>12.9</c:v>
                </c:pt>
                <c:pt idx="3">
                  <c:v>17.489999999999998</c:v>
                </c:pt>
                <c:pt idx="4">
                  <c:v>19.77</c:v>
                </c:pt>
              </c:numCache>
            </c:numRef>
          </c:val>
          <c:smooth val="0"/>
        </c:ser>
        <c:dLbls>
          <c:showLegendKey val="0"/>
          <c:showVal val="0"/>
          <c:showCatName val="0"/>
          <c:showSerName val="0"/>
          <c:showPercent val="0"/>
          <c:showBubbleSize val="0"/>
        </c:dLbls>
        <c:marker val="1"/>
        <c:smooth val="0"/>
        <c:axId val="198848896"/>
        <c:axId val="198850432"/>
      </c:lineChart>
      <c:catAx>
        <c:axId val="19884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850432"/>
        <c:crosses val="autoZero"/>
        <c:auto val="1"/>
        <c:lblAlgn val="ctr"/>
        <c:lblOffset val="100"/>
        <c:tickLblSkip val="1"/>
        <c:tickMarkSkip val="1"/>
        <c:noMultiLvlLbl val="0"/>
      </c:catAx>
      <c:valAx>
        <c:axId val="19885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84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0.04</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0.34</c:v>
                </c:pt>
                <c:pt idx="2">
                  <c:v>#N/A</c:v>
                </c:pt>
                <c:pt idx="3">
                  <c:v>0.15</c:v>
                </c:pt>
                <c:pt idx="4">
                  <c:v>#N/A</c:v>
                </c:pt>
                <c:pt idx="5">
                  <c:v>0</c:v>
                </c:pt>
                <c:pt idx="6">
                  <c:v>#N/A</c:v>
                </c:pt>
                <c:pt idx="7">
                  <c:v>0</c:v>
                </c:pt>
                <c:pt idx="8">
                  <c:v>#N/A</c:v>
                </c:pt>
                <c:pt idx="9">
                  <c:v>0</c:v>
                </c:pt>
              </c:numCache>
            </c:numRef>
          </c:val>
        </c:ser>
        <c:ser>
          <c:idx val="4"/>
          <c:order val="4"/>
          <c:tx>
            <c:strRef>
              <c:f>データシート!$A$31</c:f>
              <c:strCache>
                <c:ptCount val="1"/>
                <c:pt idx="0">
                  <c:v>国民健康保険診療施設勘定特別会計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0.39</c:v>
                </c:pt>
                <c:pt idx="2">
                  <c:v>#N/A</c:v>
                </c:pt>
                <c:pt idx="3">
                  <c:v>0.24</c:v>
                </c:pt>
                <c:pt idx="4">
                  <c:v>#N/A</c:v>
                </c:pt>
                <c:pt idx="5">
                  <c:v>0.26</c:v>
                </c:pt>
                <c:pt idx="6">
                  <c:v>#N/A</c:v>
                </c:pt>
                <c:pt idx="7">
                  <c:v>0</c:v>
                </c:pt>
                <c:pt idx="8">
                  <c:v>#N/A</c:v>
                </c:pt>
                <c:pt idx="9">
                  <c:v>0</c:v>
                </c:pt>
              </c:numCache>
            </c:numRef>
          </c:val>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2.1800000000000002</c:v>
                </c:pt>
                <c:pt idx="2">
                  <c:v>#N/A</c:v>
                </c:pt>
                <c:pt idx="3">
                  <c:v>3.17</c:v>
                </c:pt>
                <c:pt idx="4">
                  <c:v>#N/A</c:v>
                </c:pt>
                <c:pt idx="5">
                  <c:v>1.41</c:v>
                </c:pt>
                <c:pt idx="6">
                  <c:v>#N/A</c:v>
                </c:pt>
                <c:pt idx="7">
                  <c:v>0.28000000000000003</c:v>
                </c:pt>
                <c:pt idx="8">
                  <c:v>#N/A</c:v>
                </c:pt>
                <c:pt idx="9">
                  <c:v>0</c:v>
                </c:pt>
              </c:numCache>
            </c:numRef>
          </c:val>
        </c:ser>
        <c:ser>
          <c:idx val="6"/>
          <c:order val="6"/>
          <c:tx>
            <c:strRef>
              <c:f>データシート!$A$33</c:f>
              <c:strCache>
                <c:ptCount val="1"/>
                <c:pt idx="0">
                  <c:v>簡易水道事業特別会計（小規模水道分）</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0.01</c:v>
                </c:pt>
                <c:pt idx="2">
                  <c:v>#N/A</c:v>
                </c:pt>
                <c:pt idx="3">
                  <c:v>0.1</c:v>
                </c:pt>
                <c:pt idx="4">
                  <c:v>#N/A</c:v>
                </c:pt>
                <c:pt idx="5">
                  <c:v>0.03</c:v>
                </c:pt>
                <c:pt idx="6">
                  <c:v>#N/A</c:v>
                </c:pt>
                <c:pt idx="7">
                  <c:v>0.08</c:v>
                </c:pt>
                <c:pt idx="8">
                  <c:v>#N/A</c:v>
                </c:pt>
                <c:pt idx="9">
                  <c:v>0.14000000000000001</c:v>
                </c:pt>
              </c:numCache>
            </c:numRef>
          </c:val>
        </c:ser>
        <c:ser>
          <c:idx val="8"/>
          <c:order val="8"/>
          <c:tx>
            <c:strRef>
              <c:f>データシート!$A$35</c:f>
              <c:strCache>
                <c:ptCount val="1"/>
                <c:pt idx="0">
                  <c:v>特別養護施設特別会計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1.95</c:v>
                </c:pt>
                <c:pt idx="2">
                  <c:v>#N/A</c:v>
                </c:pt>
                <c:pt idx="3">
                  <c:v>0.06</c:v>
                </c:pt>
                <c:pt idx="4">
                  <c:v>#N/A</c:v>
                </c:pt>
                <c:pt idx="5">
                  <c:v>0.02</c:v>
                </c:pt>
                <c:pt idx="6">
                  <c:v>#N/A</c:v>
                </c:pt>
                <c:pt idx="7">
                  <c:v>0.1</c:v>
                </c:pt>
                <c:pt idx="8">
                  <c:v>#N/A</c:v>
                </c:pt>
                <c:pt idx="9">
                  <c:v>0.57999999999999996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4.67</c:v>
                </c:pt>
                <c:pt idx="2">
                  <c:v>#N/A</c:v>
                </c:pt>
                <c:pt idx="3">
                  <c:v>2.0499999999999998</c:v>
                </c:pt>
                <c:pt idx="4">
                  <c:v>#N/A</c:v>
                </c:pt>
                <c:pt idx="5">
                  <c:v>4.46</c:v>
                </c:pt>
                <c:pt idx="6">
                  <c:v>#N/A</c:v>
                </c:pt>
                <c:pt idx="7">
                  <c:v>4.8899999999999997</c:v>
                </c:pt>
                <c:pt idx="8">
                  <c:v>#N/A</c:v>
                </c:pt>
                <c:pt idx="9">
                  <c:v>4.6500000000000004</c:v>
                </c:pt>
              </c:numCache>
            </c:numRef>
          </c:val>
        </c:ser>
        <c:dLbls>
          <c:showLegendKey val="0"/>
          <c:showVal val="0"/>
          <c:showCatName val="0"/>
          <c:showSerName val="0"/>
          <c:showPercent val="0"/>
          <c:showBubbleSize val="0"/>
        </c:dLbls>
        <c:gapWidth val="150"/>
        <c:overlap val="100"/>
        <c:axId val="199341184"/>
        <c:axId val="199342720"/>
      </c:barChart>
      <c:catAx>
        <c:axId val="19934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342720"/>
        <c:crosses val="autoZero"/>
        <c:auto val="1"/>
        <c:lblAlgn val="ctr"/>
        <c:lblOffset val="100"/>
        <c:tickLblSkip val="1"/>
        <c:tickMarkSkip val="1"/>
        <c:noMultiLvlLbl val="0"/>
      </c:catAx>
      <c:valAx>
        <c:axId val="19934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341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301</c:v>
                </c:pt>
                <c:pt idx="5">
                  <c:v>289</c:v>
                </c:pt>
                <c:pt idx="8">
                  <c:v>259</c:v>
                </c:pt>
                <c:pt idx="11">
                  <c:v>252</c:v>
                </c:pt>
                <c:pt idx="14">
                  <c:v>217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149</c:v>
                </c:pt>
                <c:pt idx="3">
                  <c:v>152</c:v>
                </c:pt>
                <c:pt idx="6">
                  <c:v>118</c:v>
                </c:pt>
                <c:pt idx="9">
                  <c:v>102</c:v>
                </c:pt>
                <c:pt idx="12">
                  <c:v>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269</c:v>
                </c:pt>
                <c:pt idx="3">
                  <c:v>240</c:v>
                </c:pt>
                <c:pt idx="6">
                  <c:v>225</c:v>
                </c:pt>
                <c:pt idx="9">
                  <c:v>226</c:v>
                </c:pt>
                <c:pt idx="12">
                  <c:v>219</c:v>
                </c:pt>
              </c:numCache>
            </c:numRef>
          </c:val>
        </c:ser>
        <c:dLbls>
          <c:showLegendKey val="0"/>
          <c:showVal val="0"/>
          <c:showCatName val="0"/>
          <c:showSerName val="0"/>
          <c:showPercent val="0"/>
          <c:showBubbleSize val="0"/>
        </c:dLbls>
        <c:gapWidth val="100"/>
        <c:overlap val="100"/>
        <c:axId val="192435328"/>
        <c:axId val="192437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118</c:v>
                </c:pt>
                <c:pt idx="2">
                  <c:v>#N/A</c:v>
                </c:pt>
                <c:pt idx="3">
                  <c:v>#N/A</c:v>
                </c:pt>
                <c:pt idx="4">
                  <c:v>103</c:v>
                </c:pt>
                <c:pt idx="5">
                  <c:v>#N/A</c:v>
                </c:pt>
                <c:pt idx="6">
                  <c:v>#N/A</c:v>
                </c:pt>
                <c:pt idx="7">
                  <c:v>84</c:v>
                </c:pt>
                <c:pt idx="8">
                  <c:v>#N/A</c:v>
                </c:pt>
                <c:pt idx="9">
                  <c:v>#N/A</c:v>
                </c:pt>
                <c:pt idx="10">
                  <c:v>76</c:v>
                </c:pt>
                <c:pt idx="11">
                  <c:v>#N/A</c:v>
                </c:pt>
                <c:pt idx="12">
                  <c:v>#N/A</c:v>
                </c:pt>
                <c:pt idx="13">
                  <c:v>92</c:v>
                </c:pt>
                <c:pt idx="14">
                  <c:v>#N/A</c:v>
                </c:pt>
              </c:numCache>
            </c:numRef>
          </c:val>
          <c:smooth val="0"/>
        </c:ser>
        <c:dLbls>
          <c:showLegendKey val="0"/>
          <c:showVal val="0"/>
          <c:showCatName val="0"/>
          <c:showSerName val="0"/>
          <c:showPercent val="0"/>
          <c:showBubbleSize val="0"/>
        </c:dLbls>
        <c:marker val="1"/>
        <c:smooth val="0"/>
        <c:axId val="192435328"/>
        <c:axId val="192437248"/>
      </c:lineChart>
      <c:catAx>
        <c:axId val="19243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437248"/>
        <c:crosses val="autoZero"/>
        <c:auto val="1"/>
        <c:lblAlgn val="ctr"/>
        <c:lblOffset val="100"/>
        <c:tickLblSkip val="1"/>
        <c:tickMarkSkip val="1"/>
        <c:noMultiLvlLbl val="0"/>
      </c:catAx>
      <c:valAx>
        <c:axId val="19243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43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1969</c:v>
                </c:pt>
                <c:pt idx="5">
                  <c:v>2217</c:v>
                </c:pt>
                <c:pt idx="8">
                  <c:v>2207</c:v>
                </c:pt>
                <c:pt idx="11">
                  <c:v>2290</c:v>
                </c:pt>
                <c:pt idx="14">
                  <c:v>2285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100</c:v>
                </c:pt>
                <c:pt idx="5">
                  <c:v>74</c:v>
                </c:pt>
                <c:pt idx="8">
                  <c:v>52</c:v>
                </c:pt>
                <c:pt idx="11">
                  <c:v>37</c:v>
                </c:pt>
                <c:pt idx="14">
                  <c:v>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1978</c:v>
                </c:pt>
                <c:pt idx="5">
                  <c:v>2370</c:v>
                </c:pt>
                <c:pt idx="8">
                  <c:v>2699</c:v>
                </c:pt>
                <c:pt idx="11">
                  <c:v>2982</c:v>
                </c:pt>
                <c:pt idx="14">
                  <c:v>3392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4</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351</c:v>
                </c:pt>
                <c:pt idx="3">
                  <c:v>325</c:v>
                </c:pt>
                <c:pt idx="6">
                  <c:v>289</c:v>
                </c:pt>
                <c:pt idx="9">
                  <c:v>303</c:v>
                </c:pt>
                <c:pt idx="12">
                  <c:v>264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c:v>
                </c:pt>
                <c:pt idx="3">
                  <c:v>1</c:v>
                </c:pt>
                <c:pt idx="6">
                  <c:v>1</c:v>
                </c:pt>
                <c:pt idx="9">
                  <c:v>1</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1167</c:v>
                </c:pt>
                <c:pt idx="3">
                  <c:v>1098</c:v>
                </c:pt>
                <c:pt idx="6">
                  <c:v>1038</c:v>
                </c:pt>
                <c:pt idx="9">
                  <c:v>981</c:v>
                </c:pt>
                <c:pt idx="12">
                  <c:v>978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2297</c:v>
                </c:pt>
                <c:pt idx="3">
                  <c:v>2417</c:v>
                </c:pt>
                <c:pt idx="6">
                  <c:v>2382</c:v>
                </c:pt>
                <c:pt idx="9">
                  <c:v>2500</c:v>
                </c:pt>
                <c:pt idx="12">
                  <c:v>2518</c:v>
                </c:pt>
              </c:numCache>
            </c:numRef>
          </c:val>
        </c:ser>
        <c:dLbls>
          <c:showLegendKey val="0"/>
          <c:showVal val="0"/>
          <c:showCatName val="0"/>
          <c:showSerName val="0"/>
          <c:showPercent val="0"/>
          <c:showBubbleSize val="0"/>
        </c:dLbls>
        <c:gapWidth val="100"/>
        <c:overlap val="100"/>
        <c:axId val="199283456"/>
        <c:axId val="199285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9283456"/>
        <c:axId val="199285376"/>
      </c:lineChart>
      <c:catAx>
        <c:axId val="19928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285376"/>
        <c:crosses val="autoZero"/>
        <c:auto val="1"/>
        <c:lblAlgn val="ctr"/>
        <c:lblOffset val="100"/>
        <c:tickLblSkip val="1"/>
        <c:tickMarkSkip val="1"/>
        <c:noMultiLvlLbl val="0"/>
      </c:catAx>
      <c:valAx>
        <c:axId val="19928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28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9423104"/>
        <c:axId val="199425024"/>
      </c:scatterChart>
      <c:valAx>
        <c:axId val="199423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425024"/>
        <c:crosses val="autoZero"/>
        <c:crossBetween val="midCat"/>
      </c:valAx>
      <c:valAx>
        <c:axId val="1994250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423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10.3</c:v>
                </c:pt>
                <c:pt idx="1">
                  <c:v>8.1</c:v>
                </c:pt>
                <c:pt idx="2">
                  <c:v>6.5</c:v>
                </c:pt>
                <c:pt idx="3">
                  <c:v>5.5</c:v>
                </c:pt>
                <c:pt idx="4">
                  <c:v>5.3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200194304"/>
        <c:axId val="200483200"/>
      </c:scatterChart>
      <c:valAx>
        <c:axId val="200194304"/>
        <c:scaling>
          <c:orientation val="minMax"/>
          <c:max val="11.1"/>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483200"/>
        <c:crosses val="autoZero"/>
        <c:crossBetween val="midCat"/>
      </c:valAx>
      <c:valAx>
        <c:axId val="2004832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1943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2,520
2,498
256.72
2,582,343
2,481,904
84,394
1,807,026
2,414,114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の減少や、全県一の高齢化率（平成２８年１月末現在４７．５％「住民基本台帳による」）に加え、村の基幹産業である農林業の不振により、地方税の決算構成率が６．４％と財政基盤が弱く、類似団体平均を下回っている。</a:t>
          </a:r>
          <a:endParaRPr kumimoji="1" lang="en-US" altLang="ja-JP" sz="1200">
            <a:latin typeface="ＭＳ Ｐゴシック"/>
          </a:endParaRPr>
        </a:p>
        <a:p>
          <a:r>
            <a:rPr kumimoji="1" lang="ja-JP" altLang="en-US" sz="1200">
              <a:latin typeface="ＭＳ Ｐゴシック"/>
            </a:rPr>
            <a:t>　今後は、定員適正化計画により、退職者数以下の職員補充等による人件費の削減、経常的物件費については、歳入に見合った抑制・スリム化を図り、財政基盤の強化に努める。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157056</xdr:rowOff>
    </xdr:from>
    <xdr:to>
      <xdr:col>7</xdr:col>
      <xdr:colOff>152400</xdr:colOff>
      <xdr:row>44</xdr:row>
      <xdr:rowOff>157056</xdr:rowOff>
    </xdr:to>
    <xdr:cxnSp macro="">
      <xdr:nvCxnSpPr>
        <xdr:cNvPr id="67" name="直線コネクタ 66"/>
        <xdr:cNvCxnSpPr/>
      </xdr:nvCxnSpPr>
      <xdr:spPr>
        <a:xfrm>
          <a:off x="4114800" y="7700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157056</xdr:rowOff>
    </xdr:from>
    <xdr:to>
      <xdr:col>6</xdr:col>
      <xdr:colOff>0</xdr:colOff>
      <xdr:row>44</xdr:row>
      <xdr:rowOff>157056</xdr:rowOff>
    </xdr:to>
    <xdr:cxnSp macro="">
      <xdr:nvCxnSpPr>
        <xdr:cNvPr id="70" name="直線コネクタ 69"/>
        <xdr:cNvCxnSpPr/>
      </xdr:nvCxnSpPr>
      <xdr:spPr>
        <a:xfrm>
          <a:off x="3225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157056</xdr:rowOff>
    </xdr:from>
    <xdr:to>
      <xdr:col>4</xdr:col>
      <xdr:colOff>482600</xdr:colOff>
      <xdr:row>44</xdr:row>
      <xdr:rowOff>157056</xdr:rowOff>
    </xdr:to>
    <xdr:cxnSp macro="">
      <xdr:nvCxnSpPr>
        <xdr:cNvPr id="73" name="直線コネクタ 72"/>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149013</xdr:rowOff>
    </xdr:from>
    <xdr:to>
      <xdr:col>3</xdr:col>
      <xdr:colOff>279400</xdr:colOff>
      <xdr:row>44</xdr:row>
      <xdr:rowOff>157056</xdr:rowOff>
    </xdr:to>
    <xdr:cxnSp macro="">
      <xdr:nvCxnSpPr>
        <xdr:cNvPr id="76" name="直線コネクタ 75"/>
        <xdr:cNvCxnSpPr/>
      </xdr:nvCxnSpPr>
      <xdr:spPr>
        <a:xfrm>
          <a:off x="1447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106256</xdr:rowOff>
    </xdr:from>
    <xdr:to>
      <xdr:col>7</xdr:col>
      <xdr:colOff>203200</xdr:colOff>
      <xdr:row>45</xdr:row>
      <xdr:rowOff>36406</xdr:rowOff>
    </xdr:to>
    <xdr:sp macro="" textlink="">
      <xdr:nvSpPr>
        <xdr:cNvPr id="86" name="円/楕円 85"/>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2133</xdr:rowOff>
    </xdr:from>
    <xdr:ext cx="762000" cy="259045"/>
    <xdr:sp macro="" textlink="">
      <xdr:nvSpPr>
        <xdr:cNvPr id="87" name="財政力該当値テキスト"/>
        <xdr:cNvSpPr txBox="1"/>
      </xdr:nvSpPr>
      <xdr:spPr>
        <a:xfrm>
          <a:off x="5041900" y="75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106256</xdr:rowOff>
    </xdr:from>
    <xdr:to>
      <xdr:col>6</xdr:col>
      <xdr:colOff>50800</xdr:colOff>
      <xdr:row>45</xdr:row>
      <xdr:rowOff>36406</xdr:rowOff>
    </xdr:to>
    <xdr:sp macro="" textlink="">
      <xdr:nvSpPr>
        <xdr:cNvPr id="88" name="円/楕円 87"/>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21183</xdr:rowOff>
    </xdr:from>
    <xdr:ext cx="736600" cy="259045"/>
    <xdr:sp macro="" textlink="">
      <xdr:nvSpPr>
        <xdr:cNvPr id="89" name="テキスト ボックス 88"/>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106256</xdr:rowOff>
    </xdr:from>
    <xdr:to>
      <xdr:col>4</xdr:col>
      <xdr:colOff>533400</xdr:colOff>
      <xdr:row>45</xdr:row>
      <xdr:rowOff>36406</xdr:rowOff>
    </xdr:to>
    <xdr:sp macro="" textlink="">
      <xdr:nvSpPr>
        <xdr:cNvPr id="90" name="円/楕円 89"/>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21183</xdr:rowOff>
    </xdr:from>
    <xdr:ext cx="762000" cy="259045"/>
    <xdr:sp macro="" textlink="">
      <xdr:nvSpPr>
        <xdr:cNvPr id="91" name="テキスト ボックス 90"/>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106256</xdr:rowOff>
    </xdr:from>
    <xdr:to>
      <xdr:col>3</xdr:col>
      <xdr:colOff>330200</xdr:colOff>
      <xdr:row>45</xdr:row>
      <xdr:rowOff>36406</xdr:rowOff>
    </xdr:to>
    <xdr:sp macro="" textlink="">
      <xdr:nvSpPr>
        <xdr:cNvPr id="92" name="円/楕円 91"/>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21183</xdr:rowOff>
    </xdr:from>
    <xdr:ext cx="762000" cy="259045"/>
    <xdr:sp macro="" textlink="">
      <xdr:nvSpPr>
        <xdr:cNvPr id="93" name="テキスト ボックス 92"/>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98213</xdr:rowOff>
    </xdr:from>
    <xdr:to>
      <xdr:col>2</xdr:col>
      <xdr:colOff>127000</xdr:colOff>
      <xdr:row>45</xdr:row>
      <xdr:rowOff>28363</xdr:rowOff>
    </xdr:to>
    <xdr:sp macro="" textlink="">
      <xdr:nvSpPr>
        <xdr:cNvPr id="94" name="円/楕円 93"/>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13140</xdr:rowOff>
    </xdr:from>
    <xdr:ext cx="762000" cy="259045"/>
    <xdr:sp macro="" textlink="">
      <xdr:nvSpPr>
        <xdr:cNvPr id="95" name="テキスト ボックス 94"/>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２６年度に対し、５．４ポイント改善し、類似団体平均を下回っている。経常一般財源において、退職者数以下の補充による人件費、常備消防委託料及び地方債の償還終了に伴う公営企業会計繰出金がおのおの減少していることによるものである。</a:t>
          </a:r>
          <a:endParaRPr kumimoji="1" lang="en-US" altLang="ja-JP" sz="1200">
            <a:latin typeface="ＭＳ Ｐゴシック"/>
          </a:endParaRPr>
        </a:p>
        <a:p>
          <a:r>
            <a:rPr kumimoji="1" lang="ja-JP" altLang="en-US" sz="1200">
              <a:latin typeface="ＭＳ Ｐゴシック"/>
            </a:rPr>
            <a:t>　今後も、物件費等経常経費の削減、収入間伐事業等の推進による自主財源の確保に努め、財政の健全化を図る。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157056</xdr:rowOff>
    </xdr:from>
    <xdr:to>
      <xdr:col>7</xdr:col>
      <xdr:colOff>152400</xdr:colOff>
      <xdr:row>64</xdr:row>
      <xdr:rowOff>31327</xdr:rowOff>
    </xdr:to>
    <xdr:cxnSp macro="">
      <xdr:nvCxnSpPr>
        <xdr:cNvPr id="130" name="直線コネクタ 129"/>
        <xdr:cNvCxnSpPr/>
      </xdr:nvCxnSpPr>
      <xdr:spPr>
        <a:xfrm flipV="1">
          <a:off x="4114800" y="10786956"/>
          <a:ext cx="8382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90398</xdr:rowOff>
    </xdr:from>
    <xdr:ext cx="762000" cy="259045"/>
    <xdr:sp macro="" textlink="">
      <xdr:nvSpPr>
        <xdr:cNvPr id="131"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33867</xdr:rowOff>
    </xdr:from>
    <xdr:to>
      <xdr:col>6</xdr:col>
      <xdr:colOff>0</xdr:colOff>
      <xdr:row>64</xdr:row>
      <xdr:rowOff>31327</xdr:rowOff>
    </xdr:to>
    <xdr:cxnSp macro="">
      <xdr:nvCxnSpPr>
        <xdr:cNvPr id="133" name="直線コネクタ 132"/>
        <xdr:cNvCxnSpPr/>
      </xdr:nvCxnSpPr>
      <xdr:spPr>
        <a:xfrm>
          <a:off x="3225800" y="1083521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103717</xdr:rowOff>
    </xdr:from>
    <xdr:to>
      <xdr:col>6</xdr:col>
      <xdr:colOff>50800</xdr:colOff>
      <xdr:row>64</xdr:row>
      <xdr:rowOff>33867</xdr:rowOff>
    </xdr:to>
    <xdr:sp macro="" textlink="">
      <xdr:nvSpPr>
        <xdr:cNvPr id="134" name="フローチャート :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44044</xdr:rowOff>
    </xdr:from>
    <xdr:ext cx="736600" cy="259045"/>
    <xdr:sp macro="" textlink="">
      <xdr:nvSpPr>
        <xdr:cNvPr id="135" name="テキスト ボックス 134"/>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33867</xdr:rowOff>
    </xdr:from>
    <xdr:to>
      <xdr:col>4</xdr:col>
      <xdr:colOff>482600</xdr:colOff>
      <xdr:row>63</xdr:row>
      <xdr:rowOff>66040</xdr:rowOff>
    </xdr:to>
    <xdr:cxnSp macro="">
      <xdr:nvCxnSpPr>
        <xdr:cNvPr id="136" name="直線コネクタ 135"/>
        <xdr:cNvCxnSpPr/>
      </xdr:nvCxnSpPr>
      <xdr:spPr>
        <a:xfrm flipV="1">
          <a:off x="2336800" y="108352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7" name="フローチャート : 判断 136"/>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66692</xdr:rowOff>
    </xdr:from>
    <xdr:ext cx="762000" cy="259045"/>
    <xdr:sp macro="" textlink="">
      <xdr:nvSpPr>
        <xdr:cNvPr id="138" name="テキスト ボックス 137"/>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64</xdr:row>
      <xdr:rowOff>91652</xdr:rowOff>
    </xdr:to>
    <xdr:cxnSp macro="">
      <xdr:nvCxnSpPr>
        <xdr:cNvPr id="139" name="直線コネクタ 138"/>
        <xdr:cNvCxnSpPr/>
      </xdr:nvCxnSpPr>
      <xdr:spPr>
        <a:xfrm flipV="1">
          <a:off x="1447800" y="10867390"/>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142452</xdr:rowOff>
    </xdr:from>
    <xdr:to>
      <xdr:col>3</xdr:col>
      <xdr:colOff>330200</xdr:colOff>
      <xdr:row>63</xdr:row>
      <xdr:rowOff>72602</xdr:rowOff>
    </xdr:to>
    <xdr:sp macro="" textlink="">
      <xdr:nvSpPr>
        <xdr:cNvPr id="140" name="フローチャート : 判断 139"/>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82779</xdr:rowOff>
    </xdr:from>
    <xdr:ext cx="762000" cy="259045"/>
    <xdr:sp macro="" textlink="">
      <xdr:nvSpPr>
        <xdr:cNvPr id="141" name="テキスト ボックス 140"/>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2" name="フローチャート : 判断 141"/>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3" name="テキスト ボックス 142"/>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49" name="円/楕円 148"/>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122783</xdr:rowOff>
    </xdr:from>
    <xdr:ext cx="762000" cy="259045"/>
    <xdr:sp macro="" textlink="">
      <xdr:nvSpPr>
        <xdr:cNvPr id="150"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151977</xdr:rowOff>
    </xdr:from>
    <xdr:to>
      <xdr:col>6</xdr:col>
      <xdr:colOff>50800</xdr:colOff>
      <xdr:row>64</xdr:row>
      <xdr:rowOff>82127</xdr:rowOff>
    </xdr:to>
    <xdr:sp macro="" textlink="">
      <xdr:nvSpPr>
        <xdr:cNvPr id="151" name="円/楕円 150"/>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66904</xdr:rowOff>
    </xdr:from>
    <xdr:ext cx="736600" cy="259045"/>
    <xdr:sp macro="" textlink="">
      <xdr:nvSpPr>
        <xdr:cNvPr id="152" name="テキスト ボックス 151"/>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154517</xdr:rowOff>
    </xdr:from>
    <xdr:to>
      <xdr:col>4</xdr:col>
      <xdr:colOff>533400</xdr:colOff>
      <xdr:row>63</xdr:row>
      <xdr:rowOff>84667</xdr:rowOff>
    </xdr:to>
    <xdr:sp macro="" textlink="">
      <xdr:nvSpPr>
        <xdr:cNvPr id="153" name="円/楕円 152"/>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54" name="テキスト ボックス 153"/>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5" name="円/楕円 154"/>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6" name="テキスト ボックス 155"/>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40852</xdr:rowOff>
    </xdr:from>
    <xdr:to>
      <xdr:col>2</xdr:col>
      <xdr:colOff>127000</xdr:colOff>
      <xdr:row>64</xdr:row>
      <xdr:rowOff>142452</xdr:rowOff>
    </xdr:to>
    <xdr:sp macro="" textlink="">
      <xdr:nvSpPr>
        <xdr:cNvPr id="157" name="円/楕円 156"/>
        <xdr:cNvSpPr/>
      </xdr:nvSpPr>
      <xdr:spPr>
        <a:xfrm>
          <a:off x="1397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127229</xdr:rowOff>
    </xdr:from>
    <xdr:ext cx="762000" cy="259045"/>
    <xdr:sp macro="" textlink="">
      <xdr:nvSpPr>
        <xdr:cNvPr id="158" name="テキスト ボックス 157"/>
        <xdr:cNvSpPr txBox="1"/>
      </xdr:nvSpPr>
      <xdr:spPr>
        <a:xfrm>
          <a:off x="1066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[300,043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人件費においては、人口１，０００人当たりの職員数が１５．８７人と</a:t>
          </a:r>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より</a:t>
          </a:r>
          <a:r>
            <a:rPr kumimoji="1" lang="ja-JP" altLang="ja-JP" sz="1200">
              <a:solidFill>
                <a:schemeClr val="dk1"/>
              </a:solidFill>
              <a:effectLst/>
              <a:latin typeface="+mn-lt"/>
              <a:ea typeface="+mn-ea"/>
              <a:cs typeface="+mn-cs"/>
            </a:rPr>
            <a:t>低い数値であるが</a:t>
          </a:r>
          <a:r>
            <a:rPr kumimoji="1" lang="ja-JP" altLang="en-US" sz="1200">
              <a:solidFill>
                <a:schemeClr val="dk1"/>
              </a:solidFill>
              <a:effectLst/>
              <a:latin typeface="+mn-lt"/>
              <a:ea typeface="+mn-ea"/>
              <a:cs typeface="+mn-cs"/>
            </a:rPr>
            <a:t>、</a:t>
          </a:r>
          <a:r>
            <a:rPr kumimoji="1" lang="ja-JP" altLang="en-US" sz="1200">
              <a:latin typeface="ＭＳ Ｐゴシック"/>
            </a:rPr>
            <a:t>全国平均及び秋田県平均と比較すると高い水準である。物件費においては、備品購入費等を節減しているものの、電算システム共同化による業務効率化のためのコンピュータ関連経費、農業集落排水処理施設の機能診断及び構想策定委託料等により増加している。</a:t>
          </a:r>
          <a:endParaRPr kumimoji="1" lang="en-US" altLang="ja-JP" sz="1200">
            <a:latin typeface="ＭＳ Ｐゴシック"/>
          </a:endParaRPr>
        </a:p>
        <a:p>
          <a:r>
            <a:rPr kumimoji="1" lang="ja-JP" altLang="en-US" sz="1200">
              <a:latin typeface="ＭＳ Ｐゴシック"/>
            </a:rPr>
            <a:t>　今後は、情報通信機器の更新やセキュリティ強靱化等によるコンピュータ関連経費の増加が予想されるが、定員適正化計画の策定や指定管理者制度の導入等により、コストの低減を図る。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27074</xdr:rowOff>
    </xdr:from>
    <xdr:to>
      <xdr:col>7</xdr:col>
      <xdr:colOff>152400</xdr:colOff>
      <xdr:row>81</xdr:row>
      <xdr:rowOff>33883</xdr:rowOff>
    </xdr:to>
    <xdr:cxnSp macro="">
      <xdr:nvCxnSpPr>
        <xdr:cNvPr id="192" name="直線コネクタ 191"/>
        <xdr:cNvCxnSpPr/>
      </xdr:nvCxnSpPr>
      <xdr:spPr>
        <a:xfrm>
          <a:off x="4114800" y="13914524"/>
          <a:ext cx="8382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18660</xdr:rowOff>
    </xdr:from>
    <xdr:ext cx="762000" cy="259045"/>
    <xdr:sp macro="" textlink="">
      <xdr:nvSpPr>
        <xdr:cNvPr id="193" name="人件費・物件費等の状況平均値テキスト"/>
        <xdr:cNvSpPr txBox="1"/>
      </xdr:nvSpPr>
      <xdr:spPr>
        <a:xfrm>
          <a:off x="5041900" y="1390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25440</xdr:rowOff>
    </xdr:from>
    <xdr:to>
      <xdr:col>6</xdr:col>
      <xdr:colOff>0</xdr:colOff>
      <xdr:row>81</xdr:row>
      <xdr:rowOff>27074</xdr:rowOff>
    </xdr:to>
    <xdr:cxnSp macro="">
      <xdr:nvCxnSpPr>
        <xdr:cNvPr id="195" name="直線コネクタ 194"/>
        <xdr:cNvCxnSpPr/>
      </xdr:nvCxnSpPr>
      <xdr:spPr>
        <a:xfrm>
          <a:off x="3225800" y="13912890"/>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23031</xdr:rowOff>
    </xdr:from>
    <xdr:to>
      <xdr:col>6</xdr:col>
      <xdr:colOff>50800</xdr:colOff>
      <xdr:row>81</xdr:row>
      <xdr:rowOff>124631</xdr:rowOff>
    </xdr:to>
    <xdr:sp macro="" textlink="">
      <xdr:nvSpPr>
        <xdr:cNvPr id="196" name="フローチャート : 判断 195"/>
        <xdr:cNvSpPr/>
      </xdr:nvSpPr>
      <xdr:spPr>
        <a:xfrm>
          <a:off x="4064000" y="1391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109408</xdr:rowOff>
    </xdr:from>
    <xdr:ext cx="736600" cy="259045"/>
    <xdr:sp macro="" textlink="">
      <xdr:nvSpPr>
        <xdr:cNvPr id="197" name="テキスト ボックス 196"/>
        <xdr:cNvSpPr txBox="1"/>
      </xdr:nvSpPr>
      <xdr:spPr>
        <a:xfrm>
          <a:off x="3733800" y="1399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25440</xdr:rowOff>
    </xdr:from>
    <xdr:to>
      <xdr:col>4</xdr:col>
      <xdr:colOff>482600</xdr:colOff>
      <xdr:row>81</xdr:row>
      <xdr:rowOff>25837</xdr:rowOff>
    </xdr:to>
    <xdr:cxnSp macro="">
      <xdr:nvCxnSpPr>
        <xdr:cNvPr id="198" name="直線コネクタ 197"/>
        <xdr:cNvCxnSpPr/>
      </xdr:nvCxnSpPr>
      <xdr:spPr>
        <a:xfrm flipV="1">
          <a:off x="2336800" y="13912890"/>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14746</xdr:rowOff>
    </xdr:from>
    <xdr:to>
      <xdr:col>4</xdr:col>
      <xdr:colOff>533400</xdr:colOff>
      <xdr:row>81</xdr:row>
      <xdr:rowOff>116346</xdr:rowOff>
    </xdr:to>
    <xdr:sp macro="" textlink="">
      <xdr:nvSpPr>
        <xdr:cNvPr id="199" name="フローチャート : 判断 198"/>
        <xdr:cNvSpPr/>
      </xdr:nvSpPr>
      <xdr:spPr>
        <a:xfrm>
          <a:off x="3175000" y="13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101123</xdr:rowOff>
    </xdr:from>
    <xdr:ext cx="762000" cy="259045"/>
    <xdr:sp macro="" textlink="">
      <xdr:nvSpPr>
        <xdr:cNvPr id="200" name="テキスト ボックス 199"/>
        <xdr:cNvSpPr txBox="1"/>
      </xdr:nvSpPr>
      <xdr:spPr>
        <a:xfrm>
          <a:off x="2844800" y="13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21327</xdr:rowOff>
    </xdr:from>
    <xdr:to>
      <xdr:col>3</xdr:col>
      <xdr:colOff>279400</xdr:colOff>
      <xdr:row>81</xdr:row>
      <xdr:rowOff>25837</xdr:rowOff>
    </xdr:to>
    <xdr:cxnSp macro="">
      <xdr:nvCxnSpPr>
        <xdr:cNvPr id="201" name="直線コネクタ 200"/>
        <xdr:cNvCxnSpPr/>
      </xdr:nvCxnSpPr>
      <xdr:spPr>
        <a:xfrm>
          <a:off x="1447800" y="13908777"/>
          <a:ext cx="889000" cy="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8899</xdr:rowOff>
    </xdr:from>
    <xdr:to>
      <xdr:col>3</xdr:col>
      <xdr:colOff>330200</xdr:colOff>
      <xdr:row>81</xdr:row>
      <xdr:rowOff>110499</xdr:rowOff>
    </xdr:to>
    <xdr:sp macro="" textlink="">
      <xdr:nvSpPr>
        <xdr:cNvPr id="202" name="フローチャート : 判断 201"/>
        <xdr:cNvSpPr/>
      </xdr:nvSpPr>
      <xdr:spPr>
        <a:xfrm>
          <a:off x="2286000" y="138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95276</xdr:rowOff>
    </xdr:from>
    <xdr:ext cx="762000" cy="259045"/>
    <xdr:sp macro="" textlink="">
      <xdr:nvSpPr>
        <xdr:cNvPr id="203" name="テキスト ボックス 202"/>
        <xdr:cNvSpPr txBox="1"/>
      </xdr:nvSpPr>
      <xdr:spPr>
        <a:xfrm>
          <a:off x="1955800" y="1398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9082</xdr:rowOff>
    </xdr:from>
    <xdr:to>
      <xdr:col>2</xdr:col>
      <xdr:colOff>127000</xdr:colOff>
      <xdr:row>81</xdr:row>
      <xdr:rowOff>110682</xdr:rowOff>
    </xdr:to>
    <xdr:sp macro="" textlink="">
      <xdr:nvSpPr>
        <xdr:cNvPr id="204" name="フローチャート : 判断 203"/>
        <xdr:cNvSpPr/>
      </xdr:nvSpPr>
      <xdr:spPr>
        <a:xfrm>
          <a:off x="1397000" y="138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95459</xdr:rowOff>
    </xdr:from>
    <xdr:ext cx="762000" cy="259045"/>
    <xdr:sp macro="" textlink="">
      <xdr:nvSpPr>
        <xdr:cNvPr id="205" name="テキスト ボックス 204"/>
        <xdr:cNvSpPr txBox="1"/>
      </xdr:nvSpPr>
      <xdr:spPr>
        <a:xfrm>
          <a:off x="1066800" y="139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154533</xdr:rowOff>
    </xdr:from>
    <xdr:to>
      <xdr:col>7</xdr:col>
      <xdr:colOff>203200</xdr:colOff>
      <xdr:row>81</xdr:row>
      <xdr:rowOff>84683</xdr:rowOff>
    </xdr:to>
    <xdr:sp macro="" textlink="">
      <xdr:nvSpPr>
        <xdr:cNvPr id="211" name="円/楕円 210"/>
        <xdr:cNvSpPr/>
      </xdr:nvSpPr>
      <xdr:spPr>
        <a:xfrm>
          <a:off x="4902200" y="138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75810</xdr:rowOff>
    </xdr:from>
    <xdr:ext cx="762000" cy="259045"/>
    <xdr:sp macro="" textlink="">
      <xdr:nvSpPr>
        <xdr:cNvPr id="212" name="人件費・物件費等の状況該当値テキスト"/>
        <xdr:cNvSpPr txBox="1"/>
      </xdr:nvSpPr>
      <xdr:spPr>
        <a:xfrm>
          <a:off x="5041900" y="1379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300,043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147724</xdr:rowOff>
    </xdr:from>
    <xdr:to>
      <xdr:col>6</xdr:col>
      <xdr:colOff>50800</xdr:colOff>
      <xdr:row>81</xdr:row>
      <xdr:rowOff>77874</xdr:rowOff>
    </xdr:to>
    <xdr:sp macro="" textlink="">
      <xdr:nvSpPr>
        <xdr:cNvPr id="213" name="円/楕円 212"/>
        <xdr:cNvSpPr/>
      </xdr:nvSpPr>
      <xdr:spPr>
        <a:xfrm>
          <a:off x="4064000" y="138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88051</xdr:rowOff>
    </xdr:from>
    <xdr:ext cx="736600" cy="259045"/>
    <xdr:sp macro="" textlink="">
      <xdr:nvSpPr>
        <xdr:cNvPr id="214" name="テキスト ボックス 213"/>
        <xdr:cNvSpPr txBox="1"/>
      </xdr:nvSpPr>
      <xdr:spPr>
        <a:xfrm>
          <a:off x="3733800" y="13632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283,110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146090</xdr:rowOff>
    </xdr:from>
    <xdr:to>
      <xdr:col>4</xdr:col>
      <xdr:colOff>533400</xdr:colOff>
      <xdr:row>81</xdr:row>
      <xdr:rowOff>76240</xdr:rowOff>
    </xdr:to>
    <xdr:sp macro="" textlink="">
      <xdr:nvSpPr>
        <xdr:cNvPr id="215" name="円/楕円 214"/>
        <xdr:cNvSpPr/>
      </xdr:nvSpPr>
      <xdr:spPr>
        <a:xfrm>
          <a:off x="3175000" y="138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86417</xdr:rowOff>
    </xdr:from>
    <xdr:ext cx="762000" cy="259045"/>
    <xdr:sp macro="" textlink="">
      <xdr:nvSpPr>
        <xdr:cNvPr id="216" name="テキスト ボックス 215"/>
        <xdr:cNvSpPr txBox="1"/>
      </xdr:nvSpPr>
      <xdr:spPr>
        <a:xfrm>
          <a:off x="2844800" y="136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279,047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146487</xdr:rowOff>
    </xdr:from>
    <xdr:to>
      <xdr:col>3</xdr:col>
      <xdr:colOff>330200</xdr:colOff>
      <xdr:row>81</xdr:row>
      <xdr:rowOff>76637</xdr:rowOff>
    </xdr:to>
    <xdr:sp macro="" textlink="">
      <xdr:nvSpPr>
        <xdr:cNvPr id="217" name="円/楕円 216"/>
        <xdr:cNvSpPr/>
      </xdr:nvSpPr>
      <xdr:spPr>
        <a:xfrm>
          <a:off x="2286000" y="1386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86814</xdr:rowOff>
    </xdr:from>
    <xdr:ext cx="762000" cy="259045"/>
    <xdr:sp macro="" textlink="">
      <xdr:nvSpPr>
        <xdr:cNvPr id="218" name="テキスト ボックス 217"/>
        <xdr:cNvSpPr txBox="1"/>
      </xdr:nvSpPr>
      <xdr:spPr>
        <a:xfrm>
          <a:off x="1955800" y="1363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280,033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141977</xdr:rowOff>
    </xdr:from>
    <xdr:to>
      <xdr:col>2</xdr:col>
      <xdr:colOff>127000</xdr:colOff>
      <xdr:row>81</xdr:row>
      <xdr:rowOff>72127</xdr:rowOff>
    </xdr:to>
    <xdr:sp macro="" textlink="">
      <xdr:nvSpPr>
        <xdr:cNvPr id="219" name="円/楕円 218"/>
        <xdr:cNvSpPr/>
      </xdr:nvSpPr>
      <xdr:spPr>
        <a:xfrm>
          <a:off x="1397000" y="138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82304</xdr:rowOff>
    </xdr:from>
    <xdr:ext cx="762000" cy="259045"/>
    <xdr:sp macro="" textlink="">
      <xdr:nvSpPr>
        <xdr:cNvPr id="220" name="テキスト ボックス 219"/>
        <xdr:cNvSpPr txBox="1"/>
      </xdr:nvSpPr>
      <xdr:spPr>
        <a:xfrm>
          <a:off x="1066800" y="1362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268,820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類似団体平均と比較すると、僅かながら下回っている。これは、中途採用者が多いことや、前歴換算率が低いことが要因である。引き続き給与水準の適正化に努める。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153036</xdr:rowOff>
    </xdr:from>
    <xdr:to>
      <xdr:col>24</xdr:col>
      <xdr:colOff>558800</xdr:colOff>
      <xdr:row>88</xdr:row>
      <xdr:rowOff>96520</xdr:rowOff>
    </xdr:to>
    <xdr:cxnSp macro="">
      <xdr:nvCxnSpPr>
        <xdr:cNvPr id="245" name="直線コネクタ 244"/>
        <xdr:cNvCxnSpPr/>
      </xdr:nvCxnSpPr>
      <xdr:spPr>
        <a:xfrm flipV="1">
          <a:off x="17018000" y="13869036"/>
          <a:ext cx="0" cy="1315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6"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7" name="直線コネクタ 246"/>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67963</xdr:rowOff>
    </xdr:from>
    <xdr:ext cx="762000" cy="259045"/>
    <xdr:sp macro="" textlink="">
      <xdr:nvSpPr>
        <xdr:cNvPr id="248" name="給与水準   （国との比較）最大値テキスト"/>
        <xdr:cNvSpPr txBox="1"/>
      </xdr:nvSpPr>
      <xdr:spPr>
        <a:xfrm>
          <a:off x="17106900" y="136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153036</xdr:rowOff>
    </xdr:from>
    <xdr:to>
      <xdr:col>24</xdr:col>
      <xdr:colOff>647700</xdr:colOff>
      <xdr:row>80</xdr:row>
      <xdr:rowOff>153036</xdr:rowOff>
    </xdr:to>
    <xdr:cxnSp macro="">
      <xdr:nvCxnSpPr>
        <xdr:cNvPr id="249" name="直線コネクタ 248"/>
        <xdr:cNvCxnSpPr/>
      </xdr:nvCxnSpPr>
      <xdr:spPr>
        <a:xfrm>
          <a:off x="16929100" y="1386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170498</xdr:rowOff>
    </xdr:from>
    <xdr:to>
      <xdr:col>24</xdr:col>
      <xdr:colOff>558800</xdr:colOff>
      <xdr:row>86</xdr:row>
      <xdr:rowOff>89536</xdr:rowOff>
    </xdr:to>
    <xdr:cxnSp macro="">
      <xdr:nvCxnSpPr>
        <xdr:cNvPr id="250" name="直線コネクタ 249"/>
        <xdr:cNvCxnSpPr/>
      </xdr:nvCxnSpPr>
      <xdr:spPr>
        <a:xfrm>
          <a:off x="16179800" y="14743748"/>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77170</xdr:rowOff>
    </xdr:from>
    <xdr:ext cx="762000" cy="259045"/>
    <xdr:sp macro="" textlink="">
      <xdr:nvSpPr>
        <xdr:cNvPr id="251" name="給与水準   （国との比較）平均値テキスト"/>
        <xdr:cNvSpPr txBox="1"/>
      </xdr:nvSpPr>
      <xdr:spPr>
        <a:xfrm>
          <a:off x="17106900" y="1482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52" name="フローチャート : 判断 251"/>
        <xdr:cNvSpPr/>
      </xdr:nvSpPr>
      <xdr:spPr>
        <a:xfrm>
          <a:off x="169672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170498</xdr:rowOff>
    </xdr:from>
    <xdr:to>
      <xdr:col>23</xdr:col>
      <xdr:colOff>406400</xdr:colOff>
      <xdr:row>86</xdr:row>
      <xdr:rowOff>11113</xdr:rowOff>
    </xdr:to>
    <xdr:cxnSp macro="">
      <xdr:nvCxnSpPr>
        <xdr:cNvPr id="253" name="直線コネクタ 252"/>
        <xdr:cNvCxnSpPr/>
      </xdr:nvCxnSpPr>
      <xdr:spPr>
        <a:xfrm flipV="1">
          <a:off x="15290800" y="147437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20638</xdr:rowOff>
    </xdr:from>
    <xdr:to>
      <xdr:col>23</xdr:col>
      <xdr:colOff>457200</xdr:colOff>
      <xdr:row>86</xdr:row>
      <xdr:rowOff>122238</xdr:rowOff>
    </xdr:to>
    <xdr:sp macro="" textlink="">
      <xdr:nvSpPr>
        <xdr:cNvPr id="254" name="フローチャート : 判断 253"/>
        <xdr:cNvSpPr/>
      </xdr:nvSpPr>
      <xdr:spPr>
        <a:xfrm>
          <a:off x="16129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107015</xdr:rowOff>
    </xdr:from>
    <xdr:ext cx="736600" cy="259045"/>
    <xdr:sp macro="" textlink="">
      <xdr:nvSpPr>
        <xdr:cNvPr id="255" name="テキスト ボックス 254"/>
        <xdr:cNvSpPr txBox="1"/>
      </xdr:nvSpPr>
      <xdr:spPr>
        <a:xfrm>
          <a:off x="15798800" y="1485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11113</xdr:rowOff>
    </xdr:from>
    <xdr:to>
      <xdr:col>22</xdr:col>
      <xdr:colOff>203200</xdr:colOff>
      <xdr:row>88</xdr:row>
      <xdr:rowOff>150813</xdr:rowOff>
    </xdr:to>
    <xdr:cxnSp macro="">
      <xdr:nvCxnSpPr>
        <xdr:cNvPr id="256" name="直線コネクタ 255"/>
        <xdr:cNvCxnSpPr/>
      </xdr:nvCxnSpPr>
      <xdr:spPr>
        <a:xfrm flipV="1">
          <a:off x="14401800" y="1475581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14605</xdr:rowOff>
    </xdr:from>
    <xdr:to>
      <xdr:col>22</xdr:col>
      <xdr:colOff>254000</xdr:colOff>
      <xdr:row>86</xdr:row>
      <xdr:rowOff>116205</xdr:rowOff>
    </xdr:to>
    <xdr:sp macro="" textlink="">
      <xdr:nvSpPr>
        <xdr:cNvPr id="257" name="フローチャート : 判断 256"/>
        <xdr:cNvSpPr/>
      </xdr:nvSpPr>
      <xdr:spPr>
        <a:xfrm>
          <a:off x="15240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100982</xdr:rowOff>
    </xdr:from>
    <xdr:ext cx="762000" cy="259045"/>
    <xdr:sp macro="" textlink="">
      <xdr:nvSpPr>
        <xdr:cNvPr id="258" name="テキスト ボックス 257"/>
        <xdr:cNvSpPr txBox="1"/>
      </xdr:nvSpPr>
      <xdr:spPr>
        <a:xfrm>
          <a:off x="14909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36195</xdr:rowOff>
    </xdr:from>
    <xdr:to>
      <xdr:col>21</xdr:col>
      <xdr:colOff>0</xdr:colOff>
      <xdr:row>88</xdr:row>
      <xdr:rowOff>150813</xdr:rowOff>
    </xdr:to>
    <xdr:cxnSp macro="">
      <xdr:nvCxnSpPr>
        <xdr:cNvPr id="259" name="直線コネクタ 258"/>
        <xdr:cNvCxnSpPr/>
      </xdr:nvCxnSpPr>
      <xdr:spPr>
        <a:xfrm>
          <a:off x="13512800" y="1512379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124143</xdr:rowOff>
    </xdr:from>
    <xdr:to>
      <xdr:col>21</xdr:col>
      <xdr:colOff>50800</xdr:colOff>
      <xdr:row>89</xdr:row>
      <xdr:rowOff>54293</xdr:rowOff>
    </xdr:to>
    <xdr:sp macro="" textlink="">
      <xdr:nvSpPr>
        <xdr:cNvPr id="260" name="フローチャート : 判断 259"/>
        <xdr:cNvSpPr/>
      </xdr:nvSpPr>
      <xdr:spPr>
        <a:xfrm>
          <a:off x="14351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39070</xdr:rowOff>
    </xdr:from>
    <xdr:ext cx="762000" cy="259045"/>
    <xdr:sp macro="" textlink="">
      <xdr:nvSpPr>
        <xdr:cNvPr id="261" name="テキスト ボックス 260"/>
        <xdr:cNvSpPr txBox="1"/>
      </xdr:nvSpPr>
      <xdr:spPr>
        <a:xfrm>
          <a:off x="14020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112077</xdr:rowOff>
    </xdr:from>
    <xdr:to>
      <xdr:col>19</xdr:col>
      <xdr:colOff>533400</xdr:colOff>
      <xdr:row>89</xdr:row>
      <xdr:rowOff>42227</xdr:rowOff>
    </xdr:to>
    <xdr:sp macro="" textlink="">
      <xdr:nvSpPr>
        <xdr:cNvPr id="262" name="フローチャート : 判断 261"/>
        <xdr:cNvSpPr/>
      </xdr:nvSpPr>
      <xdr:spPr>
        <a:xfrm>
          <a:off x="13462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27004</xdr:rowOff>
    </xdr:from>
    <xdr:ext cx="762000" cy="259045"/>
    <xdr:sp macro="" textlink="">
      <xdr:nvSpPr>
        <xdr:cNvPr id="263" name="テキスト ボックス 262"/>
        <xdr:cNvSpPr txBox="1"/>
      </xdr:nvSpPr>
      <xdr:spPr>
        <a:xfrm>
          <a:off x="13131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38736</xdr:rowOff>
    </xdr:from>
    <xdr:to>
      <xdr:col>24</xdr:col>
      <xdr:colOff>609600</xdr:colOff>
      <xdr:row>86</xdr:row>
      <xdr:rowOff>140336</xdr:rowOff>
    </xdr:to>
    <xdr:sp macro="" textlink="">
      <xdr:nvSpPr>
        <xdr:cNvPr id="269" name="円/楕円 268"/>
        <xdr:cNvSpPr/>
      </xdr:nvSpPr>
      <xdr:spPr>
        <a:xfrm>
          <a:off x="169672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55263</xdr:rowOff>
    </xdr:from>
    <xdr:ext cx="762000" cy="259045"/>
    <xdr:sp macro="" textlink="">
      <xdr:nvSpPr>
        <xdr:cNvPr id="270" name="給与水準   （国との比較）該当値テキスト"/>
        <xdr:cNvSpPr txBox="1"/>
      </xdr:nvSpPr>
      <xdr:spPr>
        <a:xfrm>
          <a:off x="171069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119698</xdr:rowOff>
    </xdr:from>
    <xdr:to>
      <xdr:col>23</xdr:col>
      <xdr:colOff>457200</xdr:colOff>
      <xdr:row>86</xdr:row>
      <xdr:rowOff>49848</xdr:rowOff>
    </xdr:to>
    <xdr:sp macro="" textlink="">
      <xdr:nvSpPr>
        <xdr:cNvPr id="271" name="円/楕円 270"/>
        <xdr:cNvSpPr/>
      </xdr:nvSpPr>
      <xdr:spPr>
        <a:xfrm>
          <a:off x="16129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60025</xdr:rowOff>
    </xdr:from>
    <xdr:ext cx="736600" cy="259045"/>
    <xdr:sp macro="" textlink="">
      <xdr:nvSpPr>
        <xdr:cNvPr id="272" name="テキスト ボックス 271"/>
        <xdr:cNvSpPr txBox="1"/>
      </xdr:nvSpPr>
      <xdr:spPr>
        <a:xfrm>
          <a:off x="15798800" y="1446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131763</xdr:rowOff>
    </xdr:from>
    <xdr:to>
      <xdr:col>22</xdr:col>
      <xdr:colOff>254000</xdr:colOff>
      <xdr:row>86</xdr:row>
      <xdr:rowOff>61913</xdr:rowOff>
    </xdr:to>
    <xdr:sp macro="" textlink="">
      <xdr:nvSpPr>
        <xdr:cNvPr id="273" name="円/楕円 272"/>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72090</xdr:rowOff>
    </xdr:from>
    <xdr:ext cx="762000" cy="259045"/>
    <xdr:sp macro="" textlink="">
      <xdr:nvSpPr>
        <xdr:cNvPr id="274" name="テキスト ボックス 273"/>
        <xdr:cNvSpPr txBox="1"/>
      </xdr:nvSpPr>
      <xdr:spPr>
        <a:xfrm>
          <a:off x="14909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100013</xdr:rowOff>
    </xdr:from>
    <xdr:to>
      <xdr:col>21</xdr:col>
      <xdr:colOff>50800</xdr:colOff>
      <xdr:row>89</xdr:row>
      <xdr:rowOff>30163</xdr:rowOff>
    </xdr:to>
    <xdr:sp macro="" textlink="">
      <xdr:nvSpPr>
        <xdr:cNvPr id="275" name="円/楕円 274"/>
        <xdr:cNvSpPr/>
      </xdr:nvSpPr>
      <xdr:spPr>
        <a:xfrm>
          <a:off x="14351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40340</xdr:rowOff>
    </xdr:from>
    <xdr:ext cx="762000" cy="259045"/>
    <xdr:sp macro="" textlink="">
      <xdr:nvSpPr>
        <xdr:cNvPr id="276" name="テキスト ボックス 275"/>
        <xdr:cNvSpPr txBox="1"/>
      </xdr:nvSpPr>
      <xdr:spPr>
        <a:xfrm>
          <a:off x="14020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156845</xdr:rowOff>
    </xdr:from>
    <xdr:to>
      <xdr:col>19</xdr:col>
      <xdr:colOff>533400</xdr:colOff>
      <xdr:row>88</xdr:row>
      <xdr:rowOff>86995</xdr:rowOff>
    </xdr:to>
    <xdr:sp macro="" textlink="">
      <xdr:nvSpPr>
        <xdr:cNvPr id="277" name="円/楕円 276"/>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97172</xdr:rowOff>
    </xdr:from>
    <xdr:ext cx="762000" cy="259045"/>
    <xdr:sp macro="" textlink="">
      <xdr:nvSpPr>
        <xdr:cNvPr id="278" name="テキスト ボックス 277"/>
        <xdr:cNvSpPr txBox="1"/>
      </xdr:nvSpPr>
      <xdr:spPr>
        <a:xfrm>
          <a:off x="13131800" y="1484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類似団体平均を下回ってはいるが、全国平均及び秋田県平均と比較すると高い水準になっている。主な要因は、中途採用者及び再任用職員を採用したことである。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今後は</a:t>
          </a:r>
          <a:r>
            <a:rPr kumimoji="1" lang="ja-JP" altLang="ja-JP" sz="1200">
              <a:solidFill>
                <a:schemeClr val="dk1"/>
              </a:solidFill>
              <a:effectLst/>
              <a:latin typeface="+mn-lt"/>
              <a:ea typeface="+mn-ea"/>
              <a:cs typeface="+mn-cs"/>
            </a:rPr>
            <a:t>、定員適正化計画を策定し、職員数の適正化を図っていく。</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09" name="直線コネクタ 308"/>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0"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1" name="直線コネクタ 310"/>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2"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3" name="直線コネクタ 312"/>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18</xdr:rowOff>
    </xdr:from>
    <xdr:to>
      <xdr:col>24</xdr:col>
      <xdr:colOff>558800</xdr:colOff>
      <xdr:row>59</xdr:row>
      <xdr:rowOff>4270</xdr:rowOff>
    </xdr:to>
    <xdr:cxnSp macro="">
      <xdr:nvCxnSpPr>
        <xdr:cNvPr id="314" name="直線コネクタ 313"/>
        <xdr:cNvCxnSpPr/>
      </xdr:nvCxnSpPr>
      <xdr:spPr>
        <a:xfrm flipV="1">
          <a:off x="16179800" y="10115568"/>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156244</xdr:rowOff>
    </xdr:from>
    <xdr:ext cx="762000" cy="259045"/>
    <xdr:sp macro="" textlink="">
      <xdr:nvSpPr>
        <xdr:cNvPr id="315" name="定員管理の状況平均値テキスト"/>
        <xdr:cNvSpPr txBox="1"/>
      </xdr:nvSpPr>
      <xdr:spPr>
        <a:xfrm>
          <a:off x="17106900" y="1010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6" name="フローチャート : 判断 315"/>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170090</xdr:rowOff>
    </xdr:from>
    <xdr:to>
      <xdr:col>23</xdr:col>
      <xdr:colOff>406400</xdr:colOff>
      <xdr:row>59</xdr:row>
      <xdr:rowOff>4270</xdr:rowOff>
    </xdr:to>
    <xdr:cxnSp macro="">
      <xdr:nvCxnSpPr>
        <xdr:cNvPr id="317" name="直線コネクタ 316"/>
        <xdr:cNvCxnSpPr/>
      </xdr:nvCxnSpPr>
      <xdr:spPr>
        <a:xfrm>
          <a:off x="15290800" y="10114190"/>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20459</xdr:rowOff>
    </xdr:from>
    <xdr:to>
      <xdr:col>23</xdr:col>
      <xdr:colOff>457200</xdr:colOff>
      <xdr:row>59</xdr:row>
      <xdr:rowOff>122059</xdr:rowOff>
    </xdr:to>
    <xdr:sp macro="" textlink="">
      <xdr:nvSpPr>
        <xdr:cNvPr id="318" name="フローチャート : 判断 317"/>
        <xdr:cNvSpPr/>
      </xdr:nvSpPr>
      <xdr:spPr>
        <a:xfrm>
          <a:off x="16129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106836</xdr:rowOff>
    </xdr:from>
    <xdr:ext cx="736600" cy="259045"/>
    <xdr:sp macro="" textlink="">
      <xdr:nvSpPr>
        <xdr:cNvPr id="319" name="テキスト ボックス 318"/>
        <xdr:cNvSpPr txBox="1"/>
      </xdr:nvSpPr>
      <xdr:spPr>
        <a:xfrm>
          <a:off x="15798800" y="1022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170090</xdr:rowOff>
    </xdr:from>
    <xdr:to>
      <xdr:col>22</xdr:col>
      <xdr:colOff>203200</xdr:colOff>
      <xdr:row>58</xdr:row>
      <xdr:rowOff>170779</xdr:rowOff>
    </xdr:to>
    <xdr:cxnSp macro="">
      <xdr:nvCxnSpPr>
        <xdr:cNvPr id="320" name="直線コネクタ 319"/>
        <xdr:cNvCxnSpPr/>
      </xdr:nvCxnSpPr>
      <xdr:spPr>
        <a:xfrm flipV="1">
          <a:off x="14401800" y="10114190"/>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21" name="フローチャート : 判断 320"/>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22" name="テキスト ボックス 321"/>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167906</xdr:rowOff>
    </xdr:from>
    <xdr:to>
      <xdr:col>21</xdr:col>
      <xdr:colOff>0</xdr:colOff>
      <xdr:row>58</xdr:row>
      <xdr:rowOff>170779</xdr:rowOff>
    </xdr:to>
    <xdr:cxnSp macro="">
      <xdr:nvCxnSpPr>
        <xdr:cNvPr id="323" name="直線コネクタ 322"/>
        <xdr:cNvCxnSpPr/>
      </xdr:nvCxnSpPr>
      <xdr:spPr>
        <a:xfrm>
          <a:off x="13512800" y="10112006"/>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15748</xdr:rowOff>
    </xdr:from>
    <xdr:to>
      <xdr:col>21</xdr:col>
      <xdr:colOff>50800</xdr:colOff>
      <xdr:row>59</xdr:row>
      <xdr:rowOff>117348</xdr:rowOff>
    </xdr:to>
    <xdr:sp macro="" textlink="">
      <xdr:nvSpPr>
        <xdr:cNvPr id="324" name="フローチャート : 判断 323"/>
        <xdr:cNvSpPr/>
      </xdr:nvSpPr>
      <xdr:spPr>
        <a:xfrm>
          <a:off x="14351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102125</xdr:rowOff>
    </xdr:from>
    <xdr:ext cx="762000" cy="259045"/>
    <xdr:sp macro="" textlink="">
      <xdr:nvSpPr>
        <xdr:cNvPr id="325" name="テキスト ボックス 324"/>
        <xdr:cNvSpPr txBox="1"/>
      </xdr:nvSpPr>
      <xdr:spPr>
        <a:xfrm>
          <a:off x="14020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12990</xdr:rowOff>
    </xdr:from>
    <xdr:to>
      <xdr:col>19</xdr:col>
      <xdr:colOff>533400</xdr:colOff>
      <xdr:row>59</xdr:row>
      <xdr:rowOff>114590</xdr:rowOff>
    </xdr:to>
    <xdr:sp macro="" textlink="">
      <xdr:nvSpPr>
        <xdr:cNvPr id="326" name="フローチャート : 判断 325"/>
        <xdr:cNvSpPr/>
      </xdr:nvSpPr>
      <xdr:spPr>
        <a:xfrm>
          <a:off x="13462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99367</xdr:rowOff>
    </xdr:from>
    <xdr:ext cx="762000" cy="259045"/>
    <xdr:sp macro="" textlink="">
      <xdr:nvSpPr>
        <xdr:cNvPr id="327" name="テキスト ボックス 326"/>
        <xdr:cNvSpPr txBox="1"/>
      </xdr:nvSpPr>
      <xdr:spPr>
        <a:xfrm>
          <a:off x="13131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120668</xdr:rowOff>
    </xdr:from>
    <xdr:to>
      <xdr:col>24</xdr:col>
      <xdr:colOff>609600</xdr:colOff>
      <xdr:row>59</xdr:row>
      <xdr:rowOff>50818</xdr:rowOff>
    </xdr:to>
    <xdr:sp macro="" textlink="">
      <xdr:nvSpPr>
        <xdr:cNvPr id="333" name="円/楕円 332"/>
        <xdr:cNvSpPr/>
      </xdr:nvSpPr>
      <xdr:spPr>
        <a:xfrm>
          <a:off x="16967200" y="100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41945</xdr:rowOff>
    </xdr:from>
    <xdr:ext cx="762000" cy="259045"/>
    <xdr:sp macro="" textlink="">
      <xdr:nvSpPr>
        <xdr:cNvPr id="334" name="定員管理の状況該当値テキスト"/>
        <xdr:cNvSpPr txBox="1"/>
      </xdr:nvSpPr>
      <xdr:spPr>
        <a:xfrm>
          <a:off x="17106900" y="998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124920</xdr:rowOff>
    </xdr:from>
    <xdr:to>
      <xdr:col>23</xdr:col>
      <xdr:colOff>457200</xdr:colOff>
      <xdr:row>59</xdr:row>
      <xdr:rowOff>55070</xdr:rowOff>
    </xdr:to>
    <xdr:sp macro="" textlink="">
      <xdr:nvSpPr>
        <xdr:cNvPr id="335" name="円/楕円 334"/>
        <xdr:cNvSpPr/>
      </xdr:nvSpPr>
      <xdr:spPr>
        <a:xfrm>
          <a:off x="16129000" y="1006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65247</xdr:rowOff>
    </xdr:from>
    <xdr:ext cx="736600" cy="259045"/>
    <xdr:sp macro="" textlink="">
      <xdr:nvSpPr>
        <xdr:cNvPr id="336" name="テキスト ボックス 335"/>
        <xdr:cNvSpPr txBox="1"/>
      </xdr:nvSpPr>
      <xdr:spPr>
        <a:xfrm>
          <a:off x="15798800" y="9837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119290</xdr:rowOff>
    </xdr:from>
    <xdr:to>
      <xdr:col>22</xdr:col>
      <xdr:colOff>254000</xdr:colOff>
      <xdr:row>59</xdr:row>
      <xdr:rowOff>49440</xdr:rowOff>
    </xdr:to>
    <xdr:sp macro="" textlink="">
      <xdr:nvSpPr>
        <xdr:cNvPr id="337" name="円/楕円 336"/>
        <xdr:cNvSpPr/>
      </xdr:nvSpPr>
      <xdr:spPr>
        <a:xfrm>
          <a:off x="152400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59617</xdr:rowOff>
    </xdr:from>
    <xdr:ext cx="762000" cy="259045"/>
    <xdr:sp macro="" textlink="">
      <xdr:nvSpPr>
        <xdr:cNvPr id="338" name="テキスト ボックス 337"/>
        <xdr:cNvSpPr txBox="1"/>
      </xdr:nvSpPr>
      <xdr:spPr>
        <a:xfrm>
          <a:off x="14909800" y="983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119979</xdr:rowOff>
    </xdr:from>
    <xdr:to>
      <xdr:col>21</xdr:col>
      <xdr:colOff>50800</xdr:colOff>
      <xdr:row>59</xdr:row>
      <xdr:rowOff>50129</xdr:rowOff>
    </xdr:to>
    <xdr:sp macro="" textlink="">
      <xdr:nvSpPr>
        <xdr:cNvPr id="339" name="円/楕円 338"/>
        <xdr:cNvSpPr/>
      </xdr:nvSpPr>
      <xdr:spPr>
        <a:xfrm>
          <a:off x="14351000" y="100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60306</xdr:rowOff>
    </xdr:from>
    <xdr:ext cx="762000" cy="259045"/>
    <xdr:sp macro="" textlink="">
      <xdr:nvSpPr>
        <xdr:cNvPr id="340" name="テキスト ボックス 339"/>
        <xdr:cNvSpPr txBox="1"/>
      </xdr:nvSpPr>
      <xdr:spPr>
        <a:xfrm>
          <a:off x="14020800" y="983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117106</xdr:rowOff>
    </xdr:from>
    <xdr:to>
      <xdr:col>19</xdr:col>
      <xdr:colOff>533400</xdr:colOff>
      <xdr:row>59</xdr:row>
      <xdr:rowOff>47256</xdr:rowOff>
    </xdr:to>
    <xdr:sp macro="" textlink="">
      <xdr:nvSpPr>
        <xdr:cNvPr id="341" name="円/楕円 340"/>
        <xdr:cNvSpPr/>
      </xdr:nvSpPr>
      <xdr:spPr>
        <a:xfrm>
          <a:off x="13462000" y="100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57433</xdr:rowOff>
    </xdr:from>
    <xdr:ext cx="762000" cy="259045"/>
    <xdr:sp macro="" textlink="">
      <xdr:nvSpPr>
        <xdr:cNvPr id="342" name="テキスト ボックス 341"/>
        <xdr:cNvSpPr txBox="1"/>
      </xdr:nvSpPr>
      <xdr:spPr>
        <a:xfrm>
          <a:off x="13131800" y="983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平成２３年度以降、</a:t>
          </a:r>
          <a:r>
            <a:rPr kumimoji="1" lang="ja-JP" altLang="ja-JP" sz="1200">
              <a:solidFill>
                <a:schemeClr val="dk1"/>
              </a:solidFill>
              <a:effectLst/>
              <a:latin typeface="+mn-lt"/>
              <a:ea typeface="+mn-ea"/>
              <a:cs typeface="+mn-cs"/>
            </a:rPr>
            <a:t>類似団体平均を下回り、平成２</a:t>
          </a:r>
          <a:r>
            <a:rPr kumimoji="1" lang="ja-JP" altLang="en-US" sz="1200">
              <a:solidFill>
                <a:schemeClr val="dk1"/>
              </a:solidFill>
              <a:effectLst/>
              <a:latin typeface="+mn-lt"/>
              <a:ea typeface="+mn-ea"/>
              <a:cs typeface="+mn-cs"/>
            </a:rPr>
            <a:t>６</a:t>
          </a:r>
          <a:r>
            <a:rPr kumimoji="1" lang="ja-JP" altLang="ja-JP" sz="1200">
              <a:solidFill>
                <a:schemeClr val="dk1"/>
              </a:solidFill>
              <a:effectLst/>
              <a:latin typeface="+mn-lt"/>
              <a:ea typeface="+mn-ea"/>
              <a:cs typeface="+mn-cs"/>
            </a:rPr>
            <a:t>年度の</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．５％に対して、平成２</a:t>
          </a:r>
          <a:r>
            <a:rPr kumimoji="1" lang="ja-JP" altLang="en-US" sz="1200">
              <a:solidFill>
                <a:schemeClr val="dk1"/>
              </a:solidFill>
              <a:effectLst/>
              <a:latin typeface="+mn-lt"/>
              <a:ea typeface="+mn-ea"/>
              <a:cs typeface="+mn-cs"/>
            </a:rPr>
            <a:t>７</a:t>
          </a:r>
          <a:r>
            <a:rPr kumimoji="1" lang="ja-JP" altLang="ja-JP" sz="1200">
              <a:solidFill>
                <a:schemeClr val="dk1"/>
              </a:solidFill>
              <a:effectLst/>
              <a:latin typeface="+mn-lt"/>
              <a:ea typeface="+mn-ea"/>
              <a:cs typeface="+mn-cs"/>
            </a:rPr>
            <a:t>年度は５．</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０．２</a:t>
          </a:r>
          <a:r>
            <a:rPr kumimoji="1" lang="ja-JP" altLang="ja-JP" sz="1200">
              <a:solidFill>
                <a:schemeClr val="dk1"/>
              </a:solidFill>
              <a:effectLst/>
              <a:latin typeface="+mn-lt"/>
              <a:ea typeface="+mn-ea"/>
              <a:cs typeface="+mn-cs"/>
            </a:rPr>
            <a:t>ポイント改善している。これは、償還終了と新規事業の抑制による公営企業債の元利償還金に対する繰入金の減少等によるものである。平成２０年度が償還のピークであったが、今後は新規事業等による地方債の発行もあることから同程度で推移していくと見込んでい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7" name="直線コネクタ 366"/>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68"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69" name="直線コネクタ 368"/>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0"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1" name="直線コネクタ 370"/>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14922</xdr:rowOff>
    </xdr:from>
    <xdr:to>
      <xdr:col>24</xdr:col>
      <xdr:colOff>558800</xdr:colOff>
      <xdr:row>39</xdr:row>
      <xdr:rowOff>26988</xdr:rowOff>
    </xdr:to>
    <xdr:cxnSp macro="">
      <xdr:nvCxnSpPr>
        <xdr:cNvPr id="372" name="直線コネクタ 371"/>
        <xdr:cNvCxnSpPr/>
      </xdr:nvCxnSpPr>
      <xdr:spPr>
        <a:xfrm flipV="1">
          <a:off x="16179800" y="670147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50817</xdr:rowOff>
    </xdr:from>
    <xdr:ext cx="762000" cy="259045"/>
    <xdr:sp macro="" textlink="">
      <xdr:nvSpPr>
        <xdr:cNvPr id="373" name="公債費負担の状況平均値テキスト"/>
        <xdr:cNvSpPr txBox="1"/>
      </xdr:nvSpPr>
      <xdr:spPr>
        <a:xfrm>
          <a:off x="17106900" y="673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4" name="フローチャート : 判断 373"/>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26988</xdr:rowOff>
    </xdr:from>
    <xdr:to>
      <xdr:col>23</xdr:col>
      <xdr:colOff>406400</xdr:colOff>
      <xdr:row>39</xdr:row>
      <xdr:rowOff>87313</xdr:rowOff>
    </xdr:to>
    <xdr:cxnSp macro="">
      <xdr:nvCxnSpPr>
        <xdr:cNvPr id="375" name="直線コネクタ 374"/>
        <xdr:cNvCxnSpPr/>
      </xdr:nvCxnSpPr>
      <xdr:spPr>
        <a:xfrm flipV="1">
          <a:off x="15290800" y="67135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6" name="フローチャート : 判断 375"/>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23830</xdr:rowOff>
    </xdr:from>
    <xdr:ext cx="736600" cy="259045"/>
    <xdr:sp macro="" textlink="">
      <xdr:nvSpPr>
        <xdr:cNvPr id="377" name="テキスト ボックス 376"/>
        <xdr:cNvSpPr txBox="1"/>
      </xdr:nvSpPr>
      <xdr:spPr>
        <a:xfrm>
          <a:off x="15798800" y="688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87313</xdr:rowOff>
    </xdr:from>
    <xdr:to>
      <xdr:col>22</xdr:col>
      <xdr:colOff>203200</xdr:colOff>
      <xdr:row>40</xdr:row>
      <xdr:rowOff>12382</xdr:rowOff>
    </xdr:to>
    <xdr:cxnSp macro="">
      <xdr:nvCxnSpPr>
        <xdr:cNvPr id="378" name="直線コネクタ 377"/>
        <xdr:cNvCxnSpPr/>
      </xdr:nvCxnSpPr>
      <xdr:spPr>
        <a:xfrm flipV="1">
          <a:off x="14401800" y="677386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79" name="フローチャート : 判断 378"/>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78122</xdr:rowOff>
    </xdr:from>
    <xdr:ext cx="762000" cy="259045"/>
    <xdr:sp macro="" textlink="">
      <xdr:nvSpPr>
        <xdr:cNvPr id="380" name="テキスト ボックス 379"/>
        <xdr:cNvSpPr txBox="1"/>
      </xdr:nvSpPr>
      <xdr:spPr>
        <a:xfrm>
          <a:off x="14909800" y="69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12382</xdr:rowOff>
    </xdr:from>
    <xdr:to>
      <xdr:col>21</xdr:col>
      <xdr:colOff>0</xdr:colOff>
      <xdr:row>40</xdr:row>
      <xdr:rowOff>145097</xdr:rowOff>
    </xdr:to>
    <xdr:cxnSp macro="">
      <xdr:nvCxnSpPr>
        <xdr:cNvPr id="381" name="直線コネクタ 380"/>
        <xdr:cNvCxnSpPr/>
      </xdr:nvCxnSpPr>
      <xdr:spPr>
        <a:xfrm flipV="1">
          <a:off x="13512800" y="687038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2" name="フローチャート : 判断 381"/>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144480</xdr:rowOff>
    </xdr:from>
    <xdr:ext cx="762000" cy="259045"/>
    <xdr:sp macro="" textlink="">
      <xdr:nvSpPr>
        <xdr:cNvPr id="383" name="テキスト ボックス 382"/>
        <xdr:cNvSpPr txBox="1"/>
      </xdr:nvSpPr>
      <xdr:spPr>
        <a:xfrm>
          <a:off x="14020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4" name="フローチャート : 判断 383"/>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385" name="テキスト ボックス 384"/>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91" name="円/楕円 390"/>
        <xdr:cNvSpPr/>
      </xdr:nvSpPr>
      <xdr:spPr>
        <a:xfrm>
          <a:off x="169672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152099</xdr:rowOff>
    </xdr:from>
    <xdr:ext cx="762000" cy="259045"/>
    <xdr:sp macro="" textlink="">
      <xdr:nvSpPr>
        <xdr:cNvPr id="392" name="公債費負担の状況該当値テキスト"/>
        <xdr:cNvSpPr txBox="1"/>
      </xdr:nvSpPr>
      <xdr:spPr>
        <a:xfrm>
          <a:off x="171069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147638</xdr:rowOff>
    </xdr:from>
    <xdr:to>
      <xdr:col>23</xdr:col>
      <xdr:colOff>457200</xdr:colOff>
      <xdr:row>39</xdr:row>
      <xdr:rowOff>77788</xdr:rowOff>
    </xdr:to>
    <xdr:sp macro="" textlink="">
      <xdr:nvSpPr>
        <xdr:cNvPr id="393" name="円/楕円 392"/>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87965</xdr:rowOff>
    </xdr:from>
    <xdr:ext cx="736600" cy="259045"/>
    <xdr:sp macro="" textlink="">
      <xdr:nvSpPr>
        <xdr:cNvPr id="394" name="テキスト ボックス 393"/>
        <xdr:cNvSpPr txBox="1"/>
      </xdr:nvSpPr>
      <xdr:spPr>
        <a:xfrm>
          <a:off x="15798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36513</xdr:rowOff>
    </xdr:from>
    <xdr:to>
      <xdr:col>22</xdr:col>
      <xdr:colOff>254000</xdr:colOff>
      <xdr:row>39</xdr:row>
      <xdr:rowOff>138113</xdr:rowOff>
    </xdr:to>
    <xdr:sp macro="" textlink="">
      <xdr:nvSpPr>
        <xdr:cNvPr id="395" name="円/楕円 394"/>
        <xdr:cNvSpPr/>
      </xdr:nvSpPr>
      <xdr:spPr>
        <a:xfrm>
          <a:off x="15240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148290</xdr:rowOff>
    </xdr:from>
    <xdr:ext cx="762000" cy="259045"/>
    <xdr:sp macro="" textlink="">
      <xdr:nvSpPr>
        <xdr:cNvPr id="396" name="テキスト ボックス 395"/>
        <xdr:cNvSpPr txBox="1"/>
      </xdr:nvSpPr>
      <xdr:spPr>
        <a:xfrm>
          <a:off x="14909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133032</xdr:rowOff>
    </xdr:from>
    <xdr:to>
      <xdr:col>21</xdr:col>
      <xdr:colOff>50800</xdr:colOff>
      <xdr:row>40</xdr:row>
      <xdr:rowOff>63182</xdr:rowOff>
    </xdr:to>
    <xdr:sp macro="" textlink="">
      <xdr:nvSpPr>
        <xdr:cNvPr id="397" name="円/楕円 396"/>
        <xdr:cNvSpPr/>
      </xdr:nvSpPr>
      <xdr:spPr>
        <a:xfrm>
          <a:off x="14351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73359</xdr:rowOff>
    </xdr:from>
    <xdr:ext cx="762000" cy="259045"/>
    <xdr:sp macro="" textlink="">
      <xdr:nvSpPr>
        <xdr:cNvPr id="398" name="テキスト ボックス 397"/>
        <xdr:cNvSpPr txBox="1"/>
      </xdr:nvSpPr>
      <xdr:spPr>
        <a:xfrm>
          <a:off x="14020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99" name="円/楕円 398"/>
        <xdr:cNvSpPr/>
      </xdr:nvSpPr>
      <xdr:spPr>
        <a:xfrm>
          <a:off x="13462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400" name="テキスト ボックス 399"/>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財政調整基金及び減債基金の積立による充当可能基金の増加により前年度同様に比率なしとなった。</a:t>
          </a:r>
          <a:endParaRPr kumimoji="1" lang="en-US" altLang="ja-JP" sz="1200">
            <a:latin typeface="ＭＳ Ｐゴシック"/>
          </a:endParaRPr>
        </a:p>
        <a:p>
          <a:r>
            <a:rPr kumimoji="1" lang="ja-JP" altLang="en-US" sz="1200">
              <a:latin typeface="ＭＳ Ｐゴシック"/>
            </a:rPr>
            <a:t>　今後も、新規事業の実施等について総点検を図り、地方債の発行を伴う事業については、後年度負担が集中しないよう計画的な事業実施に努める。</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29" name="直線コネクタ 428"/>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0"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1" name="直線コネクタ 430"/>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6" name="フローチャート :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8" name="フローチャート :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0" name="フローチャート :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2" name="フローチャート :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2,520
2,498
256.72
2,582,343
2,481,904
84,394
1,807,026
2,414,114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平成２６年度の２１．０％に対し、平成２７年度は１９．６％と減少しており</a:t>
          </a:r>
          <a:r>
            <a:rPr kumimoji="1" lang="ja-JP" altLang="en-US" sz="1200" baseline="0">
              <a:solidFill>
                <a:schemeClr val="dk1"/>
              </a:solidFill>
              <a:effectLst/>
              <a:latin typeface="+mn-lt"/>
              <a:ea typeface="+mn-ea"/>
              <a:cs typeface="+mn-cs"/>
            </a:rPr>
            <a:t>、かつ</a:t>
          </a:r>
          <a:r>
            <a:rPr kumimoji="1" lang="ja-JP" altLang="ja-JP" sz="1200" baseline="0">
              <a:solidFill>
                <a:schemeClr val="dk1"/>
              </a:solidFill>
              <a:effectLst/>
              <a:latin typeface="+mn-lt"/>
              <a:ea typeface="+mn-ea"/>
              <a:cs typeface="+mn-cs"/>
            </a:rPr>
            <a:t>類似団体平均、全国平均及び秋田県平均を下回っている</a:t>
          </a:r>
          <a:r>
            <a:rPr kumimoji="1" lang="ja-JP" altLang="en-US" sz="1200" baseline="0">
              <a:solidFill>
                <a:schemeClr val="dk1"/>
              </a:solidFill>
              <a:effectLst/>
              <a:latin typeface="+mn-lt"/>
              <a:ea typeface="+mn-ea"/>
              <a:cs typeface="+mn-cs"/>
            </a:rPr>
            <a:t>。</a:t>
          </a:r>
          <a:r>
            <a:rPr kumimoji="1" lang="ja-JP" altLang="ja-JP" sz="1200" baseline="0">
              <a:solidFill>
                <a:schemeClr val="dk1"/>
              </a:solidFill>
              <a:effectLst/>
              <a:latin typeface="+mn-lt"/>
              <a:ea typeface="+mn-ea"/>
              <a:cs typeface="+mn-cs"/>
            </a:rPr>
            <a:t>主な要因は、</a:t>
          </a:r>
          <a:r>
            <a:rPr kumimoji="1" lang="ja-JP" altLang="en-US" sz="1200" baseline="0">
              <a:solidFill>
                <a:schemeClr val="dk1"/>
              </a:solidFill>
              <a:effectLst/>
              <a:latin typeface="+mn-lt"/>
              <a:ea typeface="+mn-ea"/>
              <a:cs typeface="+mn-cs"/>
            </a:rPr>
            <a:t>退職者数以下の職員補充によるものである。</a:t>
          </a:r>
          <a:endParaRPr kumimoji="1" lang="en-US" altLang="ja-JP" sz="12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今後は、定員適正化計画を策定し、職員数の適正化を進めながら人件費の抑制を図る。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165862</xdr:rowOff>
    </xdr:from>
    <xdr:to>
      <xdr:col>7</xdr:col>
      <xdr:colOff>15875</xdr:colOff>
      <xdr:row>36</xdr:row>
      <xdr:rowOff>58420</xdr:rowOff>
    </xdr:to>
    <xdr:cxnSp macro="">
      <xdr:nvCxnSpPr>
        <xdr:cNvPr id="64" name="直線コネクタ 63"/>
        <xdr:cNvCxnSpPr/>
      </xdr:nvCxnSpPr>
      <xdr:spPr>
        <a:xfrm flipV="1">
          <a:off x="3987800" y="61666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30988</xdr:rowOff>
    </xdr:from>
    <xdr:to>
      <xdr:col>5</xdr:col>
      <xdr:colOff>549275</xdr:colOff>
      <xdr:row>36</xdr:row>
      <xdr:rowOff>58420</xdr:rowOff>
    </xdr:to>
    <xdr:cxnSp macro="">
      <xdr:nvCxnSpPr>
        <xdr:cNvPr id="67" name="直線コネクタ 66"/>
        <xdr:cNvCxnSpPr/>
      </xdr:nvCxnSpPr>
      <xdr:spPr>
        <a:xfrm>
          <a:off x="3098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69" name="テキスト ボックス 68"/>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30988</xdr:rowOff>
    </xdr:from>
    <xdr:to>
      <xdr:col>4</xdr:col>
      <xdr:colOff>346075</xdr:colOff>
      <xdr:row>36</xdr:row>
      <xdr:rowOff>40132</xdr:rowOff>
    </xdr:to>
    <xdr:cxnSp macro="">
      <xdr:nvCxnSpPr>
        <xdr:cNvPr id="70" name="直線コネクタ 69"/>
        <xdr:cNvCxnSpPr/>
      </xdr:nvCxnSpPr>
      <xdr:spPr>
        <a:xfrm flipV="1">
          <a:off x="2209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158496</xdr:rowOff>
    </xdr:from>
    <xdr:to>
      <xdr:col>4</xdr:col>
      <xdr:colOff>396875</xdr:colOff>
      <xdr:row>37</xdr:row>
      <xdr:rowOff>88646</xdr:rowOff>
    </xdr:to>
    <xdr:sp macro="" textlink="">
      <xdr:nvSpPr>
        <xdr:cNvPr id="71" name="フローチャート :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40132</xdr:rowOff>
    </xdr:from>
    <xdr:to>
      <xdr:col>3</xdr:col>
      <xdr:colOff>142875</xdr:colOff>
      <xdr:row>36</xdr:row>
      <xdr:rowOff>81280</xdr:rowOff>
    </xdr:to>
    <xdr:cxnSp macro="">
      <xdr:nvCxnSpPr>
        <xdr:cNvPr id="73" name="直線コネクタ 72"/>
        <xdr:cNvCxnSpPr/>
      </xdr:nvCxnSpPr>
      <xdr:spPr>
        <a:xfrm flipV="1">
          <a:off x="1320800" y="6212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4" name="フローチャート : 判断 73"/>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5" name="テキスト ボックス 74"/>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76" name="フローチャート : 判断 75"/>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77" name="テキスト ボックス 76"/>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115062</xdr:rowOff>
    </xdr:from>
    <xdr:to>
      <xdr:col>7</xdr:col>
      <xdr:colOff>66675</xdr:colOff>
      <xdr:row>36</xdr:row>
      <xdr:rowOff>45212</xdr:rowOff>
    </xdr:to>
    <xdr:sp macro="" textlink="">
      <xdr:nvSpPr>
        <xdr:cNvPr id="83" name="円/楕円 82"/>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131589</xdr:rowOff>
    </xdr:from>
    <xdr:ext cx="762000" cy="259045"/>
    <xdr:sp macro="" textlink="">
      <xdr:nvSpPr>
        <xdr:cNvPr id="84" name="人件費該当値テキスト"/>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5" name="円/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151638</xdr:rowOff>
    </xdr:from>
    <xdr:to>
      <xdr:col>4</xdr:col>
      <xdr:colOff>396875</xdr:colOff>
      <xdr:row>36</xdr:row>
      <xdr:rowOff>81788</xdr:rowOff>
    </xdr:to>
    <xdr:sp macro="" textlink="">
      <xdr:nvSpPr>
        <xdr:cNvPr id="87" name="円/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91965</xdr:rowOff>
    </xdr:from>
    <xdr:ext cx="762000" cy="259045"/>
    <xdr:sp macro="" textlink="">
      <xdr:nvSpPr>
        <xdr:cNvPr id="88" name="テキスト ボックス 87"/>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160782</xdr:rowOff>
    </xdr:from>
    <xdr:to>
      <xdr:col>3</xdr:col>
      <xdr:colOff>193675</xdr:colOff>
      <xdr:row>36</xdr:row>
      <xdr:rowOff>90932</xdr:rowOff>
    </xdr:to>
    <xdr:sp macro="" textlink="">
      <xdr:nvSpPr>
        <xdr:cNvPr id="89" name="円/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1" name="円/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前年度より僅かに増加して</a:t>
          </a:r>
          <a:r>
            <a:rPr kumimoji="1" lang="ja-JP" altLang="en-US" sz="1200">
              <a:solidFill>
                <a:schemeClr val="dk1"/>
              </a:solidFill>
              <a:effectLst/>
              <a:latin typeface="+mn-lt"/>
              <a:ea typeface="+mn-ea"/>
              <a:cs typeface="+mn-cs"/>
            </a:rPr>
            <a:t>いるものの、</a:t>
          </a:r>
          <a:r>
            <a:rPr kumimoji="1" lang="ja-JP" altLang="ja-JP" sz="1200">
              <a:solidFill>
                <a:schemeClr val="dk1"/>
              </a:solidFill>
              <a:effectLst/>
              <a:latin typeface="+mn-lt"/>
              <a:ea typeface="+mn-ea"/>
              <a:cs typeface="+mn-cs"/>
            </a:rPr>
            <a:t>類似団体平均、全国平均を下回って</a:t>
          </a:r>
          <a:r>
            <a:rPr kumimoji="1" lang="ja-JP" altLang="en-US" sz="1200">
              <a:solidFill>
                <a:schemeClr val="dk1"/>
              </a:solidFill>
              <a:effectLst/>
              <a:latin typeface="+mn-lt"/>
              <a:ea typeface="+mn-ea"/>
              <a:cs typeface="+mn-cs"/>
            </a:rPr>
            <a:t>おり、秋田県平均と同水準となって</a:t>
          </a:r>
          <a:r>
            <a:rPr kumimoji="1" lang="ja-JP" altLang="ja-JP" sz="1200">
              <a:solidFill>
                <a:schemeClr val="dk1"/>
              </a:solidFill>
              <a:effectLst/>
              <a:latin typeface="+mn-lt"/>
              <a:ea typeface="+mn-ea"/>
              <a:cs typeface="+mn-cs"/>
            </a:rPr>
            <a:t>いる</a:t>
          </a:r>
          <a:r>
            <a:rPr kumimoji="1" lang="ja-JP" altLang="en-US" sz="1200">
              <a:solidFill>
                <a:schemeClr val="dk1"/>
              </a:solidFill>
              <a:effectLst/>
              <a:latin typeface="+mn-lt"/>
              <a:ea typeface="+mn-ea"/>
              <a:cs typeface="+mn-cs"/>
            </a:rPr>
            <a:t>。主な要因としては、</a:t>
          </a:r>
          <a:r>
            <a:rPr kumimoji="1" lang="ja-JP" altLang="ja-JP" sz="1200">
              <a:solidFill>
                <a:schemeClr val="dk1"/>
              </a:solidFill>
              <a:effectLst/>
              <a:latin typeface="+mn-lt"/>
              <a:ea typeface="+mn-ea"/>
              <a:cs typeface="+mn-cs"/>
            </a:rPr>
            <a:t>備品購入費等を節減しているものの、電算システム共同化による業務効率化のためのコンピュータ関連経費、</a:t>
          </a:r>
          <a:r>
            <a:rPr kumimoji="1" lang="ja-JP" altLang="en-US" sz="1200">
              <a:solidFill>
                <a:schemeClr val="dk1"/>
              </a:solidFill>
              <a:effectLst/>
              <a:latin typeface="+mn-lt"/>
              <a:ea typeface="+mn-ea"/>
              <a:cs typeface="+mn-cs"/>
            </a:rPr>
            <a:t>農業集落排水</a:t>
          </a:r>
          <a:r>
            <a:rPr kumimoji="1" lang="ja-JP" altLang="ja-JP" sz="1200">
              <a:solidFill>
                <a:schemeClr val="dk1"/>
              </a:solidFill>
              <a:effectLst/>
              <a:latin typeface="+mn-lt"/>
              <a:ea typeface="+mn-ea"/>
              <a:cs typeface="+mn-cs"/>
            </a:rPr>
            <a:t>処理施設の機能診断及び構想策定委託料</a:t>
          </a:r>
          <a:r>
            <a:rPr kumimoji="1" lang="ja-JP" altLang="en-US" sz="1200">
              <a:solidFill>
                <a:schemeClr val="dk1"/>
              </a:solidFill>
              <a:effectLst/>
              <a:latin typeface="+mn-lt"/>
              <a:ea typeface="+mn-ea"/>
              <a:cs typeface="+mn-cs"/>
            </a:rPr>
            <a:t>の増が挙げられる。</a:t>
          </a:r>
          <a:endParaRPr lang="ja-JP" altLang="ja-JP" sz="1200">
            <a:effectLst/>
          </a:endParaRPr>
        </a:p>
        <a:p>
          <a:r>
            <a:rPr kumimoji="1" lang="ja-JP" altLang="ja-JP" sz="1200">
              <a:solidFill>
                <a:schemeClr val="dk1"/>
              </a:solidFill>
              <a:effectLst/>
              <a:latin typeface="+mn-lt"/>
              <a:ea typeface="+mn-ea"/>
              <a:cs typeface="+mn-cs"/>
            </a:rPr>
            <a:t>　今後は、情報通信機器の更新やセキュリティ強靱化等によるコンピュータ関連経費の増加が予想されるが、</a:t>
          </a:r>
          <a:r>
            <a:rPr kumimoji="1" lang="ja-JP" altLang="en-US" sz="1200">
              <a:solidFill>
                <a:schemeClr val="dk1"/>
              </a:solidFill>
              <a:effectLst/>
              <a:latin typeface="+mn-lt"/>
              <a:ea typeface="+mn-ea"/>
              <a:cs typeface="+mn-cs"/>
            </a:rPr>
            <a:t>備品購入費等の節減により、同程度の水準で推移していくものと見込まれる。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94996</xdr:rowOff>
    </xdr:from>
    <xdr:to>
      <xdr:col>24</xdr:col>
      <xdr:colOff>31750</xdr:colOff>
      <xdr:row>16</xdr:row>
      <xdr:rowOff>122428</xdr:rowOff>
    </xdr:to>
    <xdr:cxnSp macro="">
      <xdr:nvCxnSpPr>
        <xdr:cNvPr id="122" name="直線コネクタ 121"/>
        <xdr:cNvCxnSpPr/>
      </xdr:nvCxnSpPr>
      <xdr:spPr>
        <a:xfrm>
          <a:off x="15671800" y="28381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66565</xdr:rowOff>
    </xdr:from>
    <xdr:ext cx="762000" cy="259045"/>
    <xdr:sp macro="" textlink="">
      <xdr:nvSpPr>
        <xdr:cNvPr id="123" name="物件費平均値テキスト"/>
        <xdr:cNvSpPr txBox="1"/>
      </xdr:nvSpPr>
      <xdr:spPr>
        <a:xfrm>
          <a:off x="16598900" y="280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49276</xdr:rowOff>
    </xdr:from>
    <xdr:to>
      <xdr:col>22</xdr:col>
      <xdr:colOff>565150</xdr:colOff>
      <xdr:row>16</xdr:row>
      <xdr:rowOff>94996</xdr:rowOff>
    </xdr:to>
    <xdr:cxnSp macro="">
      <xdr:nvCxnSpPr>
        <xdr:cNvPr id="125" name="直線コネクタ 124"/>
        <xdr:cNvCxnSpPr/>
      </xdr:nvCxnSpPr>
      <xdr:spPr>
        <a:xfrm>
          <a:off x="14782800" y="2792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6" name="フローチャート : 判断 125"/>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27" name="テキスト ボックス 126"/>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xdr:rowOff>
    </xdr:from>
    <xdr:to>
      <xdr:col>21</xdr:col>
      <xdr:colOff>361950</xdr:colOff>
      <xdr:row>16</xdr:row>
      <xdr:rowOff>49276</xdr:rowOff>
    </xdr:to>
    <xdr:cxnSp macro="">
      <xdr:nvCxnSpPr>
        <xdr:cNvPr id="128" name="直線コネクタ 127"/>
        <xdr:cNvCxnSpPr/>
      </xdr:nvCxnSpPr>
      <xdr:spPr>
        <a:xfrm>
          <a:off x="13893800" y="2751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29" name="フローチャート : 判断 128"/>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0" name="テキスト ボックス 129"/>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xdr:rowOff>
    </xdr:from>
    <xdr:to>
      <xdr:col>20</xdr:col>
      <xdr:colOff>158750</xdr:colOff>
      <xdr:row>17</xdr:row>
      <xdr:rowOff>10414</xdr:rowOff>
    </xdr:to>
    <xdr:cxnSp macro="">
      <xdr:nvCxnSpPr>
        <xdr:cNvPr id="131" name="直線コネクタ 130"/>
        <xdr:cNvCxnSpPr/>
      </xdr:nvCxnSpPr>
      <xdr:spPr>
        <a:xfrm flipV="1">
          <a:off x="13004800" y="275132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5" name="テキスト ボックス 134"/>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71628</xdr:rowOff>
    </xdr:from>
    <xdr:to>
      <xdr:col>24</xdr:col>
      <xdr:colOff>82550</xdr:colOff>
      <xdr:row>17</xdr:row>
      <xdr:rowOff>1778</xdr:rowOff>
    </xdr:to>
    <xdr:sp macro="" textlink="">
      <xdr:nvSpPr>
        <xdr:cNvPr id="141" name="円/楕円 140"/>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88155</xdr:rowOff>
    </xdr:from>
    <xdr:ext cx="762000" cy="259045"/>
    <xdr:sp macro="" textlink="">
      <xdr:nvSpPr>
        <xdr:cNvPr id="142" name="物件費該当値テキスト"/>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44196</xdr:rowOff>
    </xdr:from>
    <xdr:to>
      <xdr:col>22</xdr:col>
      <xdr:colOff>615950</xdr:colOff>
      <xdr:row>16</xdr:row>
      <xdr:rowOff>145796</xdr:rowOff>
    </xdr:to>
    <xdr:sp macro="" textlink="">
      <xdr:nvSpPr>
        <xdr:cNvPr id="143" name="円/楕円 142"/>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155973</xdr:rowOff>
    </xdr:from>
    <xdr:ext cx="736600" cy="259045"/>
    <xdr:sp macro="" textlink="">
      <xdr:nvSpPr>
        <xdr:cNvPr id="144" name="テキスト ボックス 143"/>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169926</xdr:rowOff>
    </xdr:from>
    <xdr:to>
      <xdr:col>21</xdr:col>
      <xdr:colOff>412750</xdr:colOff>
      <xdr:row>16</xdr:row>
      <xdr:rowOff>100076</xdr:rowOff>
    </xdr:to>
    <xdr:sp macro="" textlink="">
      <xdr:nvSpPr>
        <xdr:cNvPr id="145" name="円/楕円 144"/>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110253</xdr:rowOff>
    </xdr:from>
    <xdr:ext cx="762000" cy="259045"/>
    <xdr:sp macro="" textlink="">
      <xdr:nvSpPr>
        <xdr:cNvPr id="146" name="テキスト ボックス 145"/>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128778</xdr:rowOff>
    </xdr:from>
    <xdr:to>
      <xdr:col>20</xdr:col>
      <xdr:colOff>209550</xdr:colOff>
      <xdr:row>16</xdr:row>
      <xdr:rowOff>58928</xdr:rowOff>
    </xdr:to>
    <xdr:sp macro="" textlink="">
      <xdr:nvSpPr>
        <xdr:cNvPr id="147" name="円/楕円 146"/>
        <xdr:cNvSpPr/>
      </xdr:nvSpPr>
      <xdr:spPr>
        <a:xfrm>
          <a:off x="13843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69105</xdr:rowOff>
    </xdr:from>
    <xdr:ext cx="762000" cy="259045"/>
    <xdr:sp macro="" textlink="">
      <xdr:nvSpPr>
        <xdr:cNvPr id="148" name="テキスト ボックス 147"/>
        <xdr:cNvSpPr txBox="1"/>
      </xdr:nvSpPr>
      <xdr:spPr>
        <a:xfrm>
          <a:off x="13512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131064</xdr:rowOff>
    </xdr:from>
    <xdr:to>
      <xdr:col>19</xdr:col>
      <xdr:colOff>6350</xdr:colOff>
      <xdr:row>17</xdr:row>
      <xdr:rowOff>61214</xdr:rowOff>
    </xdr:to>
    <xdr:sp macro="" textlink="">
      <xdr:nvSpPr>
        <xdr:cNvPr id="149" name="円/楕円 148"/>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45991</xdr:rowOff>
    </xdr:from>
    <xdr:ext cx="762000" cy="259045"/>
    <xdr:sp macro="" textlink="">
      <xdr:nvSpPr>
        <xdr:cNvPr id="150" name="テキスト ボックス 149"/>
        <xdr:cNvSpPr txBox="1"/>
      </xdr:nvSpPr>
      <xdr:spPr>
        <a:xfrm>
          <a:off x="12623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と同水準に</a:t>
          </a:r>
          <a:r>
            <a:rPr kumimoji="1" lang="ja-JP" altLang="ja-JP" sz="1200">
              <a:solidFill>
                <a:schemeClr val="dk1"/>
              </a:solidFill>
              <a:effectLst/>
              <a:latin typeface="+mn-lt"/>
              <a:ea typeface="+mn-ea"/>
              <a:cs typeface="+mn-cs"/>
            </a:rPr>
            <a:t>なっているが、主な要因としては、医療給付</a:t>
          </a:r>
          <a:r>
            <a:rPr kumimoji="1" lang="ja-JP" altLang="en-US" sz="1200">
              <a:solidFill>
                <a:schemeClr val="dk1"/>
              </a:solidFill>
              <a:effectLst/>
              <a:latin typeface="+mn-lt"/>
              <a:ea typeface="+mn-ea"/>
              <a:cs typeface="+mn-cs"/>
            </a:rPr>
            <a:t>費や児童手当、</a:t>
          </a:r>
          <a:r>
            <a:rPr kumimoji="1" lang="ja-JP" altLang="ja-JP" sz="1200">
              <a:solidFill>
                <a:schemeClr val="dk1"/>
              </a:solidFill>
              <a:effectLst/>
              <a:latin typeface="+mn-lt"/>
              <a:ea typeface="+mn-ea"/>
              <a:cs typeface="+mn-cs"/>
            </a:rPr>
            <a:t>臨時福祉給付金が</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しているためである。</a:t>
          </a:r>
          <a:endParaRPr lang="ja-JP" altLang="ja-JP" sz="1200">
            <a:effectLst/>
          </a:endParaRPr>
        </a:p>
        <a:p>
          <a:r>
            <a:rPr kumimoji="1" lang="ja-JP" altLang="ja-JP" sz="1200">
              <a:solidFill>
                <a:schemeClr val="dk1"/>
              </a:solidFill>
              <a:effectLst/>
              <a:latin typeface="+mn-lt"/>
              <a:ea typeface="+mn-ea"/>
              <a:cs typeface="+mn-cs"/>
            </a:rPr>
            <a:t>　少子高齢化により児童手当は減少していくと思われるが、</a:t>
          </a:r>
          <a:r>
            <a:rPr kumimoji="1" lang="ja-JP" altLang="en-US" sz="1200">
              <a:solidFill>
                <a:schemeClr val="dk1"/>
              </a:solidFill>
              <a:effectLst/>
              <a:latin typeface="+mn-lt"/>
              <a:ea typeface="+mn-ea"/>
              <a:cs typeface="+mn-cs"/>
            </a:rPr>
            <a:t>医療給付費、</a:t>
          </a:r>
          <a:r>
            <a:rPr kumimoji="1" lang="ja-JP" altLang="ja-JP" sz="1200">
              <a:solidFill>
                <a:schemeClr val="dk1"/>
              </a:solidFill>
              <a:effectLst/>
              <a:latin typeface="+mn-lt"/>
              <a:ea typeface="+mn-ea"/>
              <a:cs typeface="+mn-cs"/>
            </a:rPr>
            <a:t>障害者福祉費については、今後も増減を繰り返しながら同程度の水準で推移していくものと見込まれる。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92710</xdr:rowOff>
    </xdr:from>
    <xdr:to>
      <xdr:col>7</xdr:col>
      <xdr:colOff>15875</xdr:colOff>
      <xdr:row>58</xdr:row>
      <xdr:rowOff>35560</xdr:rowOff>
    </xdr:to>
    <xdr:cxnSp macro="">
      <xdr:nvCxnSpPr>
        <xdr:cNvPr id="180" name="直線コネクタ 179"/>
        <xdr:cNvCxnSpPr/>
      </xdr:nvCxnSpPr>
      <xdr:spPr>
        <a:xfrm flipV="1">
          <a:off x="3987800" y="98653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1"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161290</xdr:rowOff>
    </xdr:from>
    <xdr:to>
      <xdr:col>5</xdr:col>
      <xdr:colOff>549275</xdr:colOff>
      <xdr:row>58</xdr:row>
      <xdr:rowOff>35560</xdr:rowOff>
    </xdr:to>
    <xdr:cxnSp macro="">
      <xdr:nvCxnSpPr>
        <xdr:cNvPr id="183" name="直線コネクタ 182"/>
        <xdr:cNvCxnSpPr/>
      </xdr:nvCxnSpPr>
      <xdr:spPr>
        <a:xfrm>
          <a:off x="3098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4" name="フローチャート : 判断 183"/>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85107</xdr:rowOff>
    </xdr:from>
    <xdr:ext cx="736600" cy="259045"/>
    <xdr:sp macro="" textlink="">
      <xdr:nvSpPr>
        <xdr:cNvPr id="185" name="テキスト ボックス 184"/>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115570</xdr:rowOff>
    </xdr:from>
    <xdr:to>
      <xdr:col>4</xdr:col>
      <xdr:colOff>346075</xdr:colOff>
      <xdr:row>57</xdr:row>
      <xdr:rowOff>161290</xdr:rowOff>
    </xdr:to>
    <xdr:cxnSp macro="">
      <xdr:nvCxnSpPr>
        <xdr:cNvPr id="186" name="直線コネクタ 185"/>
        <xdr:cNvCxnSpPr/>
      </xdr:nvCxnSpPr>
      <xdr:spPr>
        <a:xfrm>
          <a:off x="2209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7" name="フローチャート : 判断 186"/>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88" name="テキスト ボックス 187"/>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115570</xdr:rowOff>
    </xdr:from>
    <xdr:to>
      <xdr:col>3</xdr:col>
      <xdr:colOff>142875</xdr:colOff>
      <xdr:row>57</xdr:row>
      <xdr:rowOff>161290</xdr:rowOff>
    </xdr:to>
    <xdr:cxnSp macro="">
      <xdr:nvCxnSpPr>
        <xdr:cNvPr id="189" name="直線コネクタ 188"/>
        <xdr:cNvCxnSpPr/>
      </xdr:nvCxnSpPr>
      <xdr:spPr>
        <a:xfrm flipV="1">
          <a:off x="1320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0" name="フローチャート : 判断 18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1" name="テキスト ボックス 19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2" name="フローチャート : 判断 19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3" name="テキスト ボックス 192"/>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99" name="円/楕円 198"/>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13987</xdr:rowOff>
    </xdr:from>
    <xdr:ext cx="762000" cy="259045"/>
    <xdr:sp macro="" textlink="">
      <xdr:nvSpPr>
        <xdr:cNvPr id="200" name="扶助費該当値テキスト"/>
        <xdr:cNvSpPr txBox="1"/>
      </xdr:nvSpPr>
      <xdr:spPr>
        <a:xfrm>
          <a:off x="4914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156210</xdr:rowOff>
    </xdr:from>
    <xdr:to>
      <xdr:col>5</xdr:col>
      <xdr:colOff>600075</xdr:colOff>
      <xdr:row>58</xdr:row>
      <xdr:rowOff>86360</xdr:rowOff>
    </xdr:to>
    <xdr:sp macro="" textlink="">
      <xdr:nvSpPr>
        <xdr:cNvPr id="201" name="円/楕円 200"/>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71137</xdr:rowOff>
    </xdr:from>
    <xdr:ext cx="736600" cy="259045"/>
    <xdr:sp macro="" textlink="">
      <xdr:nvSpPr>
        <xdr:cNvPr id="202" name="テキスト ボックス 201"/>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110490</xdr:rowOff>
    </xdr:from>
    <xdr:to>
      <xdr:col>4</xdr:col>
      <xdr:colOff>396875</xdr:colOff>
      <xdr:row>58</xdr:row>
      <xdr:rowOff>40640</xdr:rowOff>
    </xdr:to>
    <xdr:sp macro="" textlink="">
      <xdr:nvSpPr>
        <xdr:cNvPr id="203" name="円/楕円 202"/>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25417</xdr:rowOff>
    </xdr:from>
    <xdr:ext cx="762000" cy="259045"/>
    <xdr:sp macro="" textlink="">
      <xdr:nvSpPr>
        <xdr:cNvPr id="204" name="テキスト ボックス 203"/>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64770</xdr:rowOff>
    </xdr:from>
    <xdr:to>
      <xdr:col>3</xdr:col>
      <xdr:colOff>193675</xdr:colOff>
      <xdr:row>57</xdr:row>
      <xdr:rowOff>166370</xdr:rowOff>
    </xdr:to>
    <xdr:sp macro="" textlink="">
      <xdr:nvSpPr>
        <xdr:cNvPr id="205" name="円/楕円 204"/>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151147</xdr:rowOff>
    </xdr:from>
    <xdr:ext cx="762000" cy="259045"/>
    <xdr:sp macro="" textlink="">
      <xdr:nvSpPr>
        <xdr:cNvPr id="206" name="テキスト ボックス 205"/>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110490</xdr:rowOff>
    </xdr:from>
    <xdr:to>
      <xdr:col>1</xdr:col>
      <xdr:colOff>676275</xdr:colOff>
      <xdr:row>58</xdr:row>
      <xdr:rowOff>40640</xdr:rowOff>
    </xdr:to>
    <xdr:sp macro="" textlink="">
      <xdr:nvSpPr>
        <xdr:cNvPr id="207" name="円/楕円 206"/>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25417</xdr:rowOff>
    </xdr:from>
    <xdr:ext cx="762000" cy="259045"/>
    <xdr:sp macro="" textlink="">
      <xdr:nvSpPr>
        <xdr:cNvPr id="208" name="テキスト ボックス 207"/>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a:t>
          </a:r>
          <a:r>
            <a:rPr kumimoji="1" lang="ja-JP" altLang="ja-JP" sz="14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全国平均及び秋田県平均のいずれをも上回っている</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前年度より２．４ポイント減少している</a:t>
          </a:r>
          <a:r>
            <a:rPr kumimoji="1" lang="ja-JP" altLang="ja-JP" sz="14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主な要因は、国民健康保険診療施設勘定特別会計（診療所）の改修事業等に対する繰出金や簡易水道事業、</a:t>
          </a:r>
          <a:r>
            <a:rPr kumimoji="1" lang="ja-JP" altLang="en-US" sz="1200">
              <a:solidFill>
                <a:schemeClr val="dk1"/>
              </a:solidFill>
              <a:effectLst/>
              <a:latin typeface="+mn-lt"/>
              <a:ea typeface="+mn-ea"/>
              <a:cs typeface="+mn-cs"/>
            </a:rPr>
            <a:t>農業集落排水事業、</a:t>
          </a:r>
          <a:r>
            <a:rPr kumimoji="1" lang="ja-JP" altLang="ja-JP" sz="1200">
              <a:solidFill>
                <a:schemeClr val="dk1"/>
              </a:solidFill>
              <a:effectLst/>
              <a:latin typeface="+mn-lt"/>
              <a:ea typeface="+mn-ea"/>
              <a:cs typeface="+mn-cs"/>
            </a:rPr>
            <a:t>下水道事業等の公営企業会計で実施した建設事業の地方債償還に対する繰出金が減少したためである。</a:t>
          </a:r>
          <a:endParaRPr lang="ja-JP" altLang="ja-JP" sz="1600">
            <a:effectLst/>
          </a:endParaRPr>
        </a:p>
        <a:p>
          <a:r>
            <a:rPr kumimoji="1" lang="ja-JP" altLang="ja-JP" sz="1200">
              <a:solidFill>
                <a:schemeClr val="dk1"/>
              </a:solidFill>
              <a:effectLst/>
              <a:latin typeface="+mn-lt"/>
              <a:ea typeface="+mn-ea"/>
              <a:cs typeface="+mn-cs"/>
            </a:rPr>
            <a:t>　今後も、特別会計の独立採算制確保に努め、数値の改善を図る。</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94996</xdr:rowOff>
    </xdr:from>
    <xdr:to>
      <xdr:col>24</xdr:col>
      <xdr:colOff>31750</xdr:colOff>
      <xdr:row>59</xdr:row>
      <xdr:rowOff>33274</xdr:rowOff>
    </xdr:to>
    <xdr:cxnSp macro="">
      <xdr:nvCxnSpPr>
        <xdr:cNvPr id="238" name="直線コネクタ 237"/>
        <xdr:cNvCxnSpPr/>
      </xdr:nvCxnSpPr>
      <xdr:spPr>
        <a:xfrm flipV="1">
          <a:off x="15671800" y="100390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124731</xdr:rowOff>
    </xdr:from>
    <xdr:ext cx="762000" cy="259045"/>
    <xdr:sp macro="" textlink="">
      <xdr:nvSpPr>
        <xdr:cNvPr id="239" name="その他平均値テキスト"/>
        <xdr:cNvSpPr txBox="1"/>
      </xdr:nvSpPr>
      <xdr:spPr>
        <a:xfrm>
          <a:off x="16598900" y="9554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33274</xdr:rowOff>
    </xdr:from>
    <xdr:to>
      <xdr:col>22</xdr:col>
      <xdr:colOff>565150</xdr:colOff>
      <xdr:row>59</xdr:row>
      <xdr:rowOff>51562</xdr:rowOff>
    </xdr:to>
    <xdr:cxnSp macro="">
      <xdr:nvCxnSpPr>
        <xdr:cNvPr id="241" name="直線コネクタ 240"/>
        <xdr:cNvCxnSpPr/>
      </xdr:nvCxnSpPr>
      <xdr:spPr>
        <a:xfrm flipV="1">
          <a:off x="14782800" y="101488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2" name="フローチャート : 判断 241"/>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3" name="テキスト ボックス 242"/>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51562</xdr:rowOff>
    </xdr:from>
    <xdr:to>
      <xdr:col>21</xdr:col>
      <xdr:colOff>361950</xdr:colOff>
      <xdr:row>59</xdr:row>
      <xdr:rowOff>120142</xdr:rowOff>
    </xdr:to>
    <xdr:cxnSp macro="">
      <xdr:nvCxnSpPr>
        <xdr:cNvPr id="244" name="直線コネクタ 243"/>
        <xdr:cNvCxnSpPr/>
      </xdr:nvCxnSpPr>
      <xdr:spPr>
        <a:xfrm flipV="1">
          <a:off x="13893800" y="101671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5" name="フローチャート : 判断 244"/>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46" name="テキスト ボックス 245"/>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28702</xdr:rowOff>
    </xdr:from>
    <xdr:to>
      <xdr:col>20</xdr:col>
      <xdr:colOff>158750</xdr:colOff>
      <xdr:row>59</xdr:row>
      <xdr:rowOff>120142</xdr:rowOff>
    </xdr:to>
    <xdr:cxnSp macro="">
      <xdr:nvCxnSpPr>
        <xdr:cNvPr id="247" name="直線コネクタ 246"/>
        <xdr:cNvCxnSpPr/>
      </xdr:nvCxnSpPr>
      <xdr:spPr>
        <a:xfrm>
          <a:off x="13004800" y="101442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48" name="フローチャート : 判断 247"/>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49" name="テキスト ボックス 248"/>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0" name="フローチャート : 判断 249"/>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1" name="テキスト ボックス 250"/>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44196</xdr:rowOff>
    </xdr:from>
    <xdr:to>
      <xdr:col>24</xdr:col>
      <xdr:colOff>82550</xdr:colOff>
      <xdr:row>58</xdr:row>
      <xdr:rowOff>145796</xdr:rowOff>
    </xdr:to>
    <xdr:sp macro="" textlink="">
      <xdr:nvSpPr>
        <xdr:cNvPr id="257" name="円/楕円 256"/>
        <xdr:cNvSpPr/>
      </xdr:nvSpPr>
      <xdr:spPr>
        <a:xfrm>
          <a:off x="164592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16273</xdr:rowOff>
    </xdr:from>
    <xdr:ext cx="762000" cy="259045"/>
    <xdr:sp macro="" textlink="">
      <xdr:nvSpPr>
        <xdr:cNvPr id="258" name="その他該当値テキスト"/>
        <xdr:cNvSpPr txBox="1"/>
      </xdr:nvSpPr>
      <xdr:spPr>
        <a:xfrm>
          <a:off x="165989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153924</xdr:rowOff>
    </xdr:from>
    <xdr:to>
      <xdr:col>22</xdr:col>
      <xdr:colOff>615950</xdr:colOff>
      <xdr:row>59</xdr:row>
      <xdr:rowOff>84074</xdr:rowOff>
    </xdr:to>
    <xdr:sp macro="" textlink="">
      <xdr:nvSpPr>
        <xdr:cNvPr id="259" name="円/楕円 258"/>
        <xdr:cNvSpPr/>
      </xdr:nvSpPr>
      <xdr:spPr>
        <a:xfrm>
          <a:off x="15621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68851</xdr:rowOff>
    </xdr:from>
    <xdr:ext cx="736600" cy="259045"/>
    <xdr:sp macro="" textlink="">
      <xdr:nvSpPr>
        <xdr:cNvPr id="260" name="テキスト ボックス 259"/>
        <xdr:cNvSpPr txBox="1"/>
      </xdr:nvSpPr>
      <xdr:spPr>
        <a:xfrm>
          <a:off x="15290800" y="1018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762</xdr:rowOff>
    </xdr:from>
    <xdr:to>
      <xdr:col>21</xdr:col>
      <xdr:colOff>412750</xdr:colOff>
      <xdr:row>59</xdr:row>
      <xdr:rowOff>102362</xdr:rowOff>
    </xdr:to>
    <xdr:sp macro="" textlink="">
      <xdr:nvSpPr>
        <xdr:cNvPr id="261" name="円/楕円 260"/>
        <xdr:cNvSpPr/>
      </xdr:nvSpPr>
      <xdr:spPr>
        <a:xfrm>
          <a:off x="14732000" y="101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87139</xdr:rowOff>
    </xdr:from>
    <xdr:ext cx="762000" cy="259045"/>
    <xdr:sp macro="" textlink="">
      <xdr:nvSpPr>
        <xdr:cNvPr id="262" name="テキスト ボックス 261"/>
        <xdr:cNvSpPr txBox="1"/>
      </xdr:nvSpPr>
      <xdr:spPr>
        <a:xfrm>
          <a:off x="14401800" y="1020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69342</xdr:rowOff>
    </xdr:from>
    <xdr:to>
      <xdr:col>20</xdr:col>
      <xdr:colOff>209550</xdr:colOff>
      <xdr:row>59</xdr:row>
      <xdr:rowOff>170942</xdr:rowOff>
    </xdr:to>
    <xdr:sp macro="" textlink="">
      <xdr:nvSpPr>
        <xdr:cNvPr id="263" name="円/楕円 262"/>
        <xdr:cNvSpPr/>
      </xdr:nvSpPr>
      <xdr:spPr>
        <a:xfrm>
          <a:off x="13843000" y="101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155719</xdr:rowOff>
    </xdr:from>
    <xdr:ext cx="762000" cy="259045"/>
    <xdr:sp macro="" textlink="">
      <xdr:nvSpPr>
        <xdr:cNvPr id="264" name="テキスト ボックス 263"/>
        <xdr:cNvSpPr txBox="1"/>
      </xdr:nvSpPr>
      <xdr:spPr>
        <a:xfrm>
          <a:off x="13512800" y="1027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149352</xdr:rowOff>
    </xdr:from>
    <xdr:to>
      <xdr:col>19</xdr:col>
      <xdr:colOff>6350</xdr:colOff>
      <xdr:row>59</xdr:row>
      <xdr:rowOff>79502</xdr:rowOff>
    </xdr:to>
    <xdr:sp macro="" textlink="">
      <xdr:nvSpPr>
        <xdr:cNvPr id="265" name="円/楕円 264"/>
        <xdr:cNvSpPr/>
      </xdr:nvSpPr>
      <xdr:spPr>
        <a:xfrm>
          <a:off x="12954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64279</xdr:rowOff>
    </xdr:from>
    <xdr:ext cx="762000" cy="259045"/>
    <xdr:sp macro="" textlink="">
      <xdr:nvSpPr>
        <xdr:cNvPr id="266" name="テキスト ボックス 265"/>
        <xdr:cNvSpPr txBox="1"/>
      </xdr:nvSpPr>
      <xdr:spPr>
        <a:xfrm>
          <a:off x="12623800" y="101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類似団体平均、全国平均及び秋田</a:t>
          </a:r>
          <a:r>
            <a:rPr kumimoji="1" lang="ja-JP" altLang="en-US" sz="1200">
              <a:solidFill>
                <a:schemeClr val="dk1"/>
              </a:solidFill>
              <a:effectLst/>
              <a:latin typeface="+mn-lt"/>
              <a:ea typeface="+mn-ea"/>
              <a:cs typeface="+mn-cs"/>
            </a:rPr>
            <a:t>県</a:t>
          </a:r>
          <a:r>
            <a:rPr kumimoji="1" lang="ja-JP" altLang="ja-JP" sz="1200">
              <a:solidFill>
                <a:schemeClr val="dk1"/>
              </a:solidFill>
              <a:effectLst/>
              <a:latin typeface="+mn-lt"/>
              <a:ea typeface="+mn-ea"/>
              <a:cs typeface="+mn-cs"/>
            </a:rPr>
            <a:t>平均のいずれをも上回って</a:t>
          </a:r>
          <a:r>
            <a:rPr kumimoji="1" lang="ja-JP" altLang="en-US" sz="1200">
              <a:solidFill>
                <a:schemeClr val="dk1"/>
              </a:solidFill>
              <a:effectLst/>
              <a:latin typeface="+mn-lt"/>
              <a:ea typeface="+mn-ea"/>
              <a:cs typeface="+mn-cs"/>
            </a:rPr>
            <a:t>おり、前年度よりも１．３ポイント減少している。</a:t>
          </a:r>
          <a:r>
            <a:rPr kumimoji="1" lang="ja-JP" altLang="ja-JP" sz="1200">
              <a:solidFill>
                <a:schemeClr val="dk1"/>
              </a:solidFill>
              <a:effectLst/>
              <a:latin typeface="+mn-lt"/>
              <a:ea typeface="+mn-ea"/>
              <a:cs typeface="+mn-cs"/>
            </a:rPr>
            <a:t>主な要因としては、</a:t>
          </a:r>
          <a:r>
            <a:rPr kumimoji="1" lang="ja-JP" altLang="en-US" sz="1200">
              <a:solidFill>
                <a:schemeClr val="dk1"/>
              </a:solidFill>
              <a:effectLst/>
              <a:latin typeface="+mn-lt"/>
              <a:ea typeface="+mn-ea"/>
              <a:cs typeface="+mn-cs"/>
            </a:rPr>
            <a:t>同級他団体負担金（常備消防委託料）</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したためである。</a:t>
          </a:r>
          <a:endParaRPr lang="ja-JP" altLang="ja-JP" sz="1600">
            <a:effectLst/>
          </a:endParaRPr>
        </a:p>
        <a:p>
          <a:r>
            <a:rPr kumimoji="1" lang="ja-JP" altLang="ja-JP" sz="1200">
              <a:solidFill>
                <a:schemeClr val="dk1"/>
              </a:solidFill>
              <a:effectLst/>
              <a:latin typeface="+mn-lt"/>
              <a:ea typeface="+mn-ea"/>
              <a:cs typeface="+mn-cs"/>
            </a:rPr>
            <a:t>　今後は、一部事務組合における施設改修等のための負担金が増加することが</a:t>
          </a:r>
          <a:r>
            <a:rPr kumimoji="1" lang="ja-JP" altLang="en-US" sz="1200">
              <a:solidFill>
                <a:schemeClr val="dk1"/>
              </a:solidFill>
              <a:effectLst/>
              <a:latin typeface="+mn-lt"/>
              <a:ea typeface="+mn-ea"/>
              <a:cs typeface="+mn-cs"/>
            </a:rPr>
            <a:t>見込まれる</a:t>
          </a:r>
          <a:r>
            <a:rPr kumimoji="1" lang="ja-JP" altLang="ja-JP" sz="1200">
              <a:solidFill>
                <a:schemeClr val="dk1"/>
              </a:solidFill>
              <a:effectLst/>
              <a:latin typeface="+mn-lt"/>
              <a:ea typeface="+mn-ea"/>
              <a:cs typeface="+mn-cs"/>
            </a:rPr>
            <a:t>。その他の補助金については、新設補助の抑制、終期の設定、類似補助の統廃合等の見直しが進んでおり、同程度の水準で推移するものと見込んでいる。</a:t>
          </a:r>
          <a:endParaRPr lang="ja-JP" altLang="ja-JP" sz="16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141696</xdr:rowOff>
    </xdr:from>
    <xdr:to>
      <xdr:col>24</xdr:col>
      <xdr:colOff>31750</xdr:colOff>
      <xdr:row>38</xdr:row>
      <xdr:rowOff>55154</xdr:rowOff>
    </xdr:to>
    <xdr:cxnSp macro="">
      <xdr:nvCxnSpPr>
        <xdr:cNvPr id="300" name="直線コネクタ 299"/>
        <xdr:cNvCxnSpPr/>
      </xdr:nvCxnSpPr>
      <xdr:spPr>
        <a:xfrm flipV="1">
          <a:off x="15671800" y="648534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1"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89444</xdr:rowOff>
    </xdr:from>
    <xdr:to>
      <xdr:col>22</xdr:col>
      <xdr:colOff>565150</xdr:colOff>
      <xdr:row>38</xdr:row>
      <xdr:rowOff>55154</xdr:rowOff>
    </xdr:to>
    <xdr:cxnSp macro="">
      <xdr:nvCxnSpPr>
        <xdr:cNvPr id="303" name="直線コネクタ 302"/>
        <xdr:cNvCxnSpPr/>
      </xdr:nvCxnSpPr>
      <xdr:spPr>
        <a:xfrm>
          <a:off x="14782800" y="643309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38644</xdr:rowOff>
    </xdr:from>
    <xdr:to>
      <xdr:col>22</xdr:col>
      <xdr:colOff>615950</xdr:colOff>
      <xdr:row>37</xdr:row>
      <xdr:rowOff>140244</xdr:rowOff>
    </xdr:to>
    <xdr:sp macro="" textlink="">
      <xdr:nvSpPr>
        <xdr:cNvPr id="304" name="フローチャート : 判断 303"/>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150421</xdr:rowOff>
    </xdr:from>
    <xdr:ext cx="736600" cy="259045"/>
    <xdr:sp macro="" textlink="">
      <xdr:nvSpPr>
        <xdr:cNvPr id="305" name="テキスト ボックス 304"/>
        <xdr:cNvSpPr txBox="1"/>
      </xdr:nvSpPr>
      <xdr:spPr>
        <a:xfrm>
          <a:off x="15290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56787</xdr:rowOff>
    </xdr:from>
    <xdr:to>
      <xdr:col>21</xdr:col>
      <xdr:colOff>361950</xdr:colOff>
      <xdr:row>37</xdr:row>
      <xdr:rowOff>89444</xdr:rowOff>
    </xdr:to>
    <xdr:cxnSp macro="">
      <xdr:nvCxnSpPr>
        <xdr:cNvPr id="306" name="直線コネクタ 305"/>
        <xdr:cNvCxnSpPr/>
      </xdr:nvCxnSpPr>
      <xdr:spPr>
        <a:xfrm>
          <a:off x="13893800" y="6400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164374</xdr:rowOff>
    </xdr:from>
    <xdr:to>
      <xdr:col>21</xdr:col>
      <xdr:colOff>412750</xdr:colOff>
      <xdr:row>37</xdr:row>
      <xdr:rowOff>94524</xdr:rowOff>
    </xdr:to>
    <xdr:sp macro="" textlink="">
      <xdr:nvSpPr>
        <xdr:cNvPr id="307" name="フローチャート : 判断 306"/>
        <xdr:cNvSpPr/>
      </xdr:nvSpPr>
      <xdr:spPr>
        <a:xfrm>
          <a:off x="14732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104701</xdr:rowOff>
    </xdr:from>
    <xdr:ext cx="762000" cy="259045"/>
    <xdr:sp macro="" textlink="">
      <xdr:nvSpPr>
        <xdr:cNvPr id="308" name="テキスト ボックス 307"/>
        <xdr:cNvSpPr txBox="1"/>
      </xdr:nvSpPr>
      <xdr:spPr>
        <a:xfrm>
          <a:off x="14401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56787</xdr:rowOff>
    </xdr:from>
    <xdr:to>
      <xdr:col>20</xdr:col>
      <xdr:colOff>158750</xdr:colOff>
      <xdr:row>37</xdr:row>
      <xdr:rowOff>63319</xdr:rowOff>
    </xdr:to>
    <xdr:cxnSp macro="">
      <xdr:nvCxnSpPr>
        <xdr:cNvPr id="309" name="直線コネクタ 308"/>
        <xdr:cNvCxnSpPr/>
      </xdr:nvCxnSpPr>
      <xdr:spPr>
        <a:xfrm flipV="1">
          <a:off x="13004800" y="6400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157843</xdr:rowOff>
    </xdr:from>
    <xdr:to>
      <xdr:col>20</xdr:col>
      <xdr:colOff>209550</xdr:colOff>
      <xdr:row>37</xdr:row>
      <xdr:rowOff>87993</xdr:rowOff>
    </xdr:to>
    <xdr:sp macro="" textlink="">
      <xdr:nvSpPr>
        <xdr:cNvPr id="310" name="フローチャート : 判断 309"/>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11" name="テキスト ボックス 310"/>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12" name="フローチャート : 判断 311"/>
        <xdr:cNvSpPr/>
      </xdr:nvSpPr>
      <xdr:spPr>
        <a:xfrm>
          <a:off x="12954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117764</xdr:rowOff>
    </xdr:from>
    <xdr:ext cx="762000" cy="259045"/>
    <xdr:sp macro="" textlink="">
      <xdr:nvSpPr>
        <xdr:cNvPr id="313" name="テキスト ボックス 312"/>
        <xdr:cNvSpPr txBox="1"/>
      </xdr:nvSpPr>
      <xdr:spPr>
        <a:xfrm>
          <a:off x="12623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90896</xdr:rowOff>
    </xdr:from>
    <xdr:to>
      <xdr:col>24</xdr:col>
      <xdr:colOff>82550</xdr:colOff>
      <xdr:row>38</xdr:row>
      <xdr:rowOff>21045</xdr:rowOff>
    </xdr:to>
    <xdr:sp macro="" textlink="">
      <xdr:nvSpPr>
        <xdr:cNvPr id="319" name="円/楕円 318"/>
        <xdr:cNvSpPr/>
      </xdr:nvSpPr>
      <xdr:spPr>
        <a:xfrm>
          <a:off x="164592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62973</xdr:rowOff>
    </xdr:from>
    <xdr:ext cx="762000" cy="259045"/>
    <xdr:sp macro="" textlink="">
      <xdr:nvSpPr>
        <xdr:cNvPr id="320" name="補助費等該当値テキスト"/>
        <xdr:cNvSpPr txBox="1"/>
      </xdr:nvSpPr>
      <xdr:spPr>
        <a:xfrm>
          <a:off x="165989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4354</xdr:rowOff>
    </xdr:from>
    <xdr:to>
      <xdr:col>22</xdr:col>
      <xdr:colOff>615950</xdr:colOff>
      <xdr:row>38</xdr:row>
      <xdr:rowOff>105954</xdr:rowOff>
    </xdr:to>
    <xdr:sp macro="" textlink="">
      <xdr:nvSpPr>
        <xdr:cNvPr id="321" name="円/楕円 320"/>
        <xdr:cNvSpPr/>
      </xdr:nvSpPr>
      <xdr:spPr>
        <a:xfrm>
          <a:off x="15621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90731</xdr:rowOff>
    </xdr:from>
    <xdr:ext cx="736600" cy="259045"/>
    <xdr:sp macro="" textlink="">
      <xdr:nvSpPr>
        <xdr:cNvPr id="322" name="テキスト ボックス 321"/>
        <xdr:cNvSpPr txBox="1"/>
      </xdr:nvSpPr>
      <xdr:spPr>
        <a:xfrm>
          <a:off x="15290800" y="660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38644</xdr:rowOff>
    </xdr:from>
    <xdr:to>
      <xdr:col>21</xdr:col>
      <xdr:colOff>412750</xdr:colOff>
      <xdr:row>37</xdr:row>
      <xdr:rowOff>140244</xdr:rowOff>
    </xdr:to>
    <xdr:sp macro="" textlink="">
      <xdr:nvSpPr>
        <xdr:cNvPr id="323" name="円/楕円 322"/>
        <xdr:cNvSpPr/>
      </xdr:nvSpPr>
      <xdr:spPr>
        <a:xfrm>
          <a:off x="14732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125021</xdr:rowOff>
    </xdr:from>
    <xdr:ext cx="762000" cy="259045"/>
    <xdr:sp macro="" textlink="">
      <xdr:nvSpPr>
        <xdr:cNvPr id="324" name="テキスト ボックス 323"/>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5987</xdr:rowOff>
    </xdr:from>
    <xdr:to>
      <xdr:col>20</xdr:col>
      <xdr:colOff>209550</xdr:colOff>
      <xdr:row>37</xdr:row>
      <xdr:rowOff>107587</xdr:rowOff>
    </xdr:to>
    <xdr:sp macro="" textlink="">
      <xdr:nvSpPr>
        <xdr:cNvPr id="325" name="円/楕円 324"/>
        <xdr:cNvSpPr/>
      </xdr:nvSpPr>
      <xdr:spPr>
        <a:xfrm>
          <a:off x="13843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26" name="テキスト ボックス 325"/>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12519</xdr:rowOff>
    </xdr:from>
    <xdr:to>
      <xdr:col>19</xdr:col>
      <xdr:colOff>6350</xdr:colOff>
      <xdr:row>37</xdr:row>
      <xdr:rowOff>114119</xdr:rowOff>
    </xdr:to>
    <xdr:sp macro="" textlink="">
      <xdr:nvSpPr>
        <xdr:cNvPr id="327" name="円/楕円 326"/>
        <xdr:cNvSpPr/>
      </xdr:nvSpPr>
      <xdr:spPr>
        <a:xfrm>
          <a:off x="12954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98896</xdr:rowOff>
    </xdr:from>
    <xdr:ext cx="762000" cy="259045"/>
    <xdr:sp macro="" textlink="">
      <xdr:nvSpPr>
        <xdr:cNvPr id="328" name="テキスト ボックス 327"/>
        <xdr:cNvSpPr txBox="1"/>
      </xdr:nvSpPr>
      <xdr:spPr>
        <a:xfrm>
          <a:off x="12623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前年度から０．４ポイント減少しており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類似団体平均、全国平均及び秋田県平均のいずれをも下回って</a:t>
          </a:r>
          <a:r>
            <a:rPr kumimoji="1" lang="ja-JP" altLang="en-US" sz="1200">
              <a:solidFill>
                <a:schemeClr val="dk1"/>
              </a:solidFill>
              <a:effectLst/>
              <a:latin typeface="+mn-lt"/>
              <a:ea typeface="+mn-ea"/>
              <a:cs typeface="+mn-cs"/>
            </a:rPr>
            <a:t>いる。</a:t>
          </a:r>
          <a:r>
            <a:rPr kumimoji="1" lang="ja-JP" altLang="ja-JP" sz="1200">
              <a:solidFill>
                <a:schemeClr val="dk1"/>
              </a:solidFill>
              <a:effectLst/>
              <a:latin typeface="+mn-lt"/>
              <a:ea typeface="+mn-ea"/>
              <a:cs typeface="+mn-cs"/>
            </a:rPr>
            <a:t>主な要因としては、</a:t>
          </a:r>
          <a:r>
            <a:rPr kumimoji="1" lang="ja-JP" altLang="en-US" sz="1200">
              <a:solidFill>
                <a:schemeClr val="dk1"/>
              </a:solidFill>
              <a:effectLst/>
              <a:latin typeface="+mn-lt"/>
              <a:ea typeface="+mn-ea"/>
              <a:cs typeface="+mn-cs"/>
            </a:rPr>
            <a:t>公営住宅建設</a:t>
          </a:r>
          <a:r>
            <a:rPr kumimoji="1" lang="ja-JP" altLang="ja-JP" sz="1200">
              <a:solidFill>
                <a:schemeClr val="dk1"/>
              </a:solidFill>
              <a:effectLst/>
              <a:latin typeface="+mn-lt"/>
              <a:ea typeface="+mn-ea"/>
              <a:cs typeface="+mn-cs"/>
            </a:rPr>
            <a:t>事業</a:t>
          </a:r>
          <a:r>
            <a:rPr kumimoji="1" lang="ja-JP" altLang="en-US" sz="1200">
              <a:solidFill>
                <a:schemeClr val="dk1"/>
              </a:solidFill>
              <a:effectLst/>
              <a:latin typeface="+mn-lt"/>
              <a:ea typeface="+mn-ea"/>
              <a:cs typeface="+mn-cs"/>
            </a:rPr>
            <a:t>債</a:t>
          </a:r>
          <a:r>
            <a:rPr kumimoji="1" lang="ja-JP" altLang="ja-JP" sz="1200">
              <a:solidFill>
                <a:schemeClr val="dk1"/>
              </a:solidFill>
              <a:effectLst/>
              <a:latin typeface="+mn-lt"/>
              <a:ea typeface="+mn-ea"/>
              <a:cs typeface="+mn-cs"/>
            </a:rPr>
            <a:t>と過疎対策事業債の</a:t>
          </a:r>
          <a:r>
            <a:rPr kumimoji="1" lang="ja-JP" altLang="en-US" sz="1200">
              <a:solidFill>
                <a:schemeClr val="dk1"/>
              </a:solidFill>
              <a:effectLst/>
              <a:latin typeface="+mn-lt"/>
              <a:ea typeface="+mn-ea"/>
              <a:cs typeface="+mn-cs"/>
            </a:rPr>
            <a:t>一部</a:t>
          </a:r>
          <a:r>
            <a:rPr kumimoji="1" lang="ja-JP" altLang="ja-JP" sz="1200">
              <a:solidFill>
                <a:schemeClr val="dk1"/>
              </a:solidFill>
              <a:effectLst/>
              <a:latin typeface="+mn-lt"/>
              <a:ea typeface="+mn-ea"/>
              <a:cs typeface="+mn-cs"/>
            </a:rPr>
            <a:t>償還が</a:t>
          </a:r>
          <a:r>
            <a:rPr kumimoji="1" lang="ja-JP" altLang="en-US" sz="1200">
              <a:solidFill>
                <a:schemeClr val="dk1"/>
              </a:solidFill>
              <a:effectLst/>
              <a:latin typeface="+mn-lt"/>
              <a:ea typeface="+mn-ea"/>
              <a:cs typeface="+mn-cs"/>
            </a:rPr>
            <a:t>終了した</a:t>
          </a:r>
          <a:r>
            <a:rPr kumimoji="1" lang="ja-JP" altLang="ja-JP" sz="1200">
              <a:solidFill>
                <a:schemeClr val="dk1"/>
              </a:solidFill>
              <a:effectLst/>
              <a:latin typeface="+mn-lt"/>
              <a:ea typeface="+mn-ea"/>
              <a:cs typeface="+mn-cs"/>
            </a:rPr>
            <a:t>ことによる</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である。平成２０年度が償還のピークであったが、今後も新規事業等による地方債の発行があることから数値は同程度で推移していくと見込んでいる。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76</xdr:row>
      <xdr:rowOff>113285</xdr:rowOff>
    </xdr:to>
    <xdr:cxnSp macro="">
      <xdr:nvCxnSpPr>
        <xdr:cNvPr id="358" name="直線コネクタ 357"/>
        <xdr:cNvCxnSpPr/>
      </xdr:nvCxnSpPr>
      <xdr:spPr>
        <a:xfrm flipV="1">
          <a:off x="3987800" y="131251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113285</xdr:rowOff>
    </xdr:to>
    <xdr:cxnSp macro="">
      <xdr:nvCxnSpPr>
        <xdr:cNvPr id="361" name="直線コネクタ 360"/>
        <xdr:cNvCxnSpPr/>
      </xdr:nvCxnSpPr>
      <xdr:spPr>
        <a:xfrm>
          <a:off x="3098800" y="131114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62" name="フローチャート : 判断 361"/>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63" name="テキスト ボックス 362"/>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113285</xdr:rowOff>
    </xdr:to>
    <xdr:cxnSp macro="">
      <xdr:nvCxnSpPr>
        <xdr:cNvPr id="364" name="直線コネクタ 363"/>
        <xdr:cNvCxnSpPr/>
      </xdr:nvCxnSpPr>
      <xdr:spPr>
        <a:xfrm flipV="1">
          <a:off x="2209800" y="131114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5" name="フローチャート : 判断 364"/>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66" name="テキスト ボックス 365"/>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77</xdr:row>
      <xdr:rowOff>28702</xdr:rowOff>
    </xdr:to>
    <xdr:cxnSp macro="">
      <xdr:nvCxnSpPr>
        <xdr:cNvPr id="367" name="直線コネクタ 366"/>
        <xdr:cNvCxnSpPr/>
      </xdr:nvCxnSpPr>
      <xdr:spPr>
        <a:xfrm flipV="1">
          <a:off x="1320800" y="131434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xdr:rowOff>
    </xdr:from>
    <xdr:to>
      <xdr:col>3</xdr:col>
      <xdr:colOff>193675</xdr:colOff>
      <xdr:row>78</xdr:row>
      <xdr:rowOff>104648</xdr:rowOff>
    </xdr:to>
    <xdr:sp macro="" textlink="">
      <xdr:nvSpPr>
        <xdr:cNvPr id="368" name="フローチャート : 判断 367"/>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69" name="テキスト ボックス 368"/>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0" name="フローチャート : 判断 369"/>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1" name="テキスト ボックス 370"/>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44196</xdr:rowOff>
    </xdr:from>
    <xdr:to>
      <xdr:col>7</xdr:col>
      <xdr:colOff>66675</xdr:colOff>
      <xdr:row>76</xdr:row>
      <xdr:rowOff>145796</xdr:rowOff>
    </xdr:to>
    <xdr:sp macro="" textlink="">
      <xdr:nvSpPr>
        <xdr:cNvPr id="377" name="円/楕円 376"/>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60723</xdr:rowOff>
    </xdr:from>
    <xdr:ext cx="762000" cy="259045"/>
    <xdr:sp macro="" textlink="">
      <xdr:nvSpPr>
        <xdr:cNvPr id="378"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79" name="円/楕円 378"/>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80" name="テキスト ボックス 379"/>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30480</xdr:rowOff>
    </xdr:from>
    <xdr:to>
      <xdr:col>4</xdr:col>
      <xdr:colOff>396875</xdr:colOff>
      <xdr:row>76</xdr:row>
      <xdr:rowOff>132080</xdr:rowOff>
    </xdr:to>
    <xdr:sp macro="" textlink="">
      <xdr:nvSpPr>
        <xdr:cNvPr id="381" name="円/楕円 380"/>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142257</xdr:rowOff>
    </xdr:from>
    <xdr:ext cx="762000" cy="259045"/>
    <xdr:sp macro="" textlink="">
      <xdr:nvSpPr>
        <xdr:cNvPr id="382" name="テキスト ボックス 381"/>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83" name="円/楕円 382"/>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84" name="テキスト ボックス 383"/>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149352</xdr:rowOff>
    </xdr:from>
    <xdr:to>
      <xdr:col>1</xdr:col>
      <xdr:colOff>676275</xdr:colOff>
      <xdr:row>77</xdr:row>
      <xdr:rowOff>79502</xdr:rowOff>
    </xdr:to>
    <xdr:sp macro="" textlink="">
      <xdr:nvSpPr>
        <xdr:cNvPr id="385" name="円/楕円 384"/>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89679</xdr:rowOff>
    </xdr:from>
    <xdr:ext cx="762000" cy="259045"/>
    <xdr:sp macro="" textlink="">
      <xdr:nvSpPr>
        <xdr:cNvPr id="386" name="テキスト ボックス 385"/>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平成２</a:t>
          </a:r>
          <a:r>
            <a:rPr kumimoji="1" lang="ja-JP" altLang="en-US" sz="1200">
              <a:solidFill>
                <a:schemeClr val="dk1"/>
              </a:solidFill>
              <a:effectLst/>
              <a:latin typeface="+mn-ea"/>
              <a:ea typeface="+mn-ea"/>
              <a:cs typeface="+mn-cs"/>
            </a:rPr>
            <a:t>６</a:t>
          </a:r>
          <a:r>
            <a:rPr kumimoji="1" lang="ja-JP" altLang="ja-JP" sz="1200">
              <a:solidFill>
                <a:schemeClr val="dk1"/>
              </a:solidFill>
              <a:effectLst/>
              <a:latin typeface="+mn-ea"/>
              <a:ea typeface="+mn-ea"/>
              <a:cs typeface="+mn-cs"/>
            </a:rPr>
            <a:t>年度の</a:t>
          </a:r>
          <a:r>
            <a:rPr kumimoji="1" lang="ja-JP" altLang="en-US" sz="1200">
              <a:solidFill>
                <a:schemeClr val="dk1"/>
              </a:solidFill>
              <a:effectLst/>
              <a:latin typeface="+mn-ea"/>
              <a:ea typeface="+mn-ea"/>
              <a:cs typeface="+mn-cs"/>
            </a:rPr>
            <a:t>７３．０</a:t>
          </a:r>
          <a:r>
            <a:rPr kumimoji="1" lang="ja-JP" altLang="ja-JP" sz="1200">
              <a:solidFill>
                <a:schemeClr val="dk1"/>
              </a:solidFill>
              <a:effectLst/>
              <a:latin typeface="+mn-ea"/>
              <a:ea typeface="+mn-ea"/>
              <a:cs typeface="+mn-cs"/>
            </a:rPr>
            <a:t>％に対し、平成２</a:t>
          </a:r>
          <a:r>
            <a:rPr kumimoji="1" lang="ja-JP" altLang="en-US" sz="1200">
              <a:solidFill>
                <a:schemeClr val="dk1"/>
              </a:solidFill>
              <a:effectLst/>
              <a:latin typeface="+mn-ea"/>
              <a:ea typeface="+mn-ea"/>
              <a:cs typeface="+mn-cs"/>
            </a:rPr>
            <a:t>７</a:t>
          </a:r>
          <a:r>
            <a:rPr kumimoji="1" lang="ja-JP" altLang="ja-JP" sz="1200">
              <a:solidFill>
                <a:schemeClr val="dk1"/>
              </a:solidFill>
              <a:effectLst/>
              <a:latin typeface="+mn-ea"/>
              <a:ea typeface="+mn-ea"/>
              <a:cs typeface="+mn-cs"/>
            </a:rPr>
            <a:t>年度は</a:t>
          </a:r>
          <a:r>
            <a:rPr kumimoji="1" lang="ja-JP" altLang="en-US" sz="1200">
              <a:solidFill>
                <a:schemeClr val="dk1"/>
              </a:solidFill>
              <a:effectLst/>
              <a:latin typeface="+mn-ea"/>
              <a:ea typeface="+mn-ea"/>
              <a:cs typeface="+mn-cs"/>
            </a:rPr>
            <a:t>６８</a:t>
          </a:r>
          <a:r>
            <a:rPr kumimoji="1" lang="ja-JP" altLang="ja-JP" sz="1200">
              <a:solidFill>
                <a:schemeClr val="dk1"/>
              </a:solidFill>
              <a:effectLst/>
              <a:latin typeface="+mn-ea"/>
              <a:ea typeface="+mn-ea"/>
              <a:cs typeface="+mn-cs"/>
            </a:rPr>
            <a:t>．０％と</a:t>
          </a:r>
          <a:r>
            <a:rPr kumimoji="1" lang="ja-JP" altLang="en-US" sz="1200">
              <a:solidFill>
                <a:schemeClr val="dk1"/>
              </a:solidFill>
              <a:effectLst/>
              <a:latin typeface="+mn-ea"/>
              <a:ea typeface="+mn-ea"/>
              <a:cs typeface="+mn-cs"/>
            </a:rPr>
            <a:t>５．０</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減少</a:t>
          </a:r>
          <a:r>
            <a:rPr kumimoji="1" lang="ja-JP" altLang="ja-JP" sz="1200">
              <a:solidFill>
                <a:schemeClr val="dk1"/>
              </a:solidFill>
              <a:effectLst/>
              <a:latin typeface="+mn-ea"/>
              <a:ea typeface="+mn-ea"/>
              <a:cs typeface="+mn-cs"/>
            </a:rPr>
            <a:t>しており、類似団体平均よりも</a:t>
          </a:r>
          <a:r>
            <a:rPr kumimoji="1" lang="ja-JP" altLang="en-US" sz="1200">
              <a:solidFill>
                <a:schemeClr val="dk1"/>
              </a:solidFill>
              <a:effectLst/>
              <a:latin typeface="+mn-ea"/>
              <a:ea typeface="+mn-ea"/>
              <a:cs typeface="+mn-cs"/>
            </a:rPr>
            <a:t>４．４</a:t>
          </a:r>
          <a:r>
            <a:rPr kumimoji="1" lang="ja-JP" altLang="ja-JP" sz="1200">
              <a:solidFill>
                <a:schemeClr val="dk1"/>
              </a:solidFill>
              <a:effectLst/>
              <a:latin typeface="+mn-ea"/>
              <a:ea typeface="+mn-ea"/>
              <a:cs typeface="+mn-cs"/>
            </a:rPr>
            <a:t>ポイント上回っている。主な要因としては、</a:t>
          </a:r>
          <a:r>
            <a:rPr kumimoji="1" lang="ja-JP" altLang="en-US" sz="1200">
              <a:solidFill>
                <a:schemeClr val="dk1"/>
              </a:solidFill>
              <a:effectLst/>
              <a:latin typeface="+mn-ea"/>
              <a:ea typeface="+mn-ea"/>
              <a:cs typeface="+mn-cs"/>
            </a:rPr>
            <a:t>人件費における</a:t>
          </a:r>
          <a:r>
            <a:rPr kumimoji="1" lang="ja-JP" altLang="ja-JP" sz="1200" baseline="0">
              <a:solidFill>
                <a:schemeClr val="dk1"/>
              </a:solidFill>
              <a:effectLst/>
              <a:latin typeface="+mn-ea"/>
              <a:ea typeface="+mn-ea"/>
              <a:cs typeface="+mn-cs"/>
            </a:rPr>
            <a:t>退職者数以下の職員補充</a:t>
          </a:r>
          <a:r>
            <a:rPr kumimoji="1" lang="ja-JP" altLang="en-US" sz="1200" baseline="0">
              <a:solidFill>
                <a:schemeClr val="dk1"/>
              </a:solidFill>
              <a:effectLst/>
              <a:latin typeface="+mn-ea"/>
              <a:ea typeface="+mn-ea"/>
              <a:cs typeface="+mn-cs"/>
            </a:rPr>
            <a:t>、補助費等における同級他団体負担金（常備消防委託料）及び地方債償還に対する繰出金の減少によるものである。</a:t>
          </a:r>
          <a:endParaRPr kumimoji="1" lang="en-US" altLang="ja-JP" sz="1200" baseline="0">
            <a:solidFill>
              <a:schemeClr val="dk1"/>
            </a:solidFill>
            <a:effectLst/>
            <a:latin typeface="+mn-ea"/>
            <a:ea typeface="+mn-ea"/>
            <a:cs typeface="+mn-cs"/>
          </a:endParaRPr>
        </a:p>
        <a:p>
          <a:r>
            <a:rPr kumimoji="1" lang="ja-JP" altLang="en-US" sz="1200" baseline="0">
              <a:solidFill>
                <a:schemeClr val="dk1"/>
              </a:solidFill>
              <a:effectLst/>
              <a:latin typeface="+mn-ea"/>
              <a:ea typeface="+mn-ea"/>
              <a:cs typeface="+mn-cs"/>
            </a:rPr>
            <a:t>　今後も、定員適正化計画の策定や、補助費等の見直しによる適正化を図る。</a:t>
          </a:r>
          <a:endParaRPr lang="ja-JP" altLang="ja-JP" sz="20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31750</xdr:rowOff>
    </xdr:from>
    <xdr:to>
      <xdr:col>24</xdr:col>
      <xdr:colOff>31750</xdr:colOff>
      <xdr:row>80</xdr:row>
      <xdr:rowOff>50800</xdr:rowOff>
    </xdr:to>
    <xdr:cxnSp macro="">
      <xdr:nvCxnSpPr>
        <xdr:cNvPr id="419" name="直線コネクタ 418"/>
        <xdr:cNvCxnSpPr/>
      </xdr:nvCxnSpPr>
      <xdr:spPr>
        <a:xfrm flipV="1">
          <a:off x="15671800" y="13576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0"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88900</xdr:rowOff>
    </xdr:from>
    <xdr:to>
      <xdr:col>22</xdr:col>
      <xdr:colOff>565150</xdr:colOff>
      <xdr:row>80</xdr:row>
      <xdr:rowOff>50800</xdr:rowOff>
    </xdr:to>
    <xdr:cxnSp macro="">
      <xdr:nvCxnSpPr>
        <xdr:cNvPr id="422" name="直線コネクタ 421"/>
        <xdr:cNvCxnSpPr/>
      </xdr:nvCxnSpPr>
      <xdr:spPr>
        <a:xfrm>
          <a:off x="14782800" y="13633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87630</xdr:rowOff>
    </xdr:from>
    <xdr:to>
      <xdr:col>22</xdr:col>
      <xdr:colOff>615950</xdr:colOff>
      <xdr:row>79</xdr:row>
      <xdr:rowOff>17780</xdr:rowOff>
    </xdr:to>
    <xdr:sp macro="" textlink="">
      <xdr:nvSpPr>
        <xdr:cNvPr id="423" name="フローチャート : 判断 422"/>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27957</xdr:rowOff>
    </xdr:from>
    <xdr:ext cx="736600" cy="259045"/>
    <xdr:sp macro="" textlink="">
      <xdr:nvSpPr>
        <xdr:cNvPr id="424" name="テキスト ボックス 423"/>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88900</xdr:rowOff>
    </xdr:from>
    <xdr:to>
      <xdr:col>21</xdr:col>
      <xdr:colOff>361950</xdr:colOff>
      <xdr:row>79</xdr:row>
      <xdr:rowOff>92711</xdr:rowOff>
    </xdr:to>
    <xdr:cxnSp macro="">
      <xdr:nvCxnSpPr>
        <xdr:cNvPr id="425" name="直線コネクタ 424"/>
        <xdr:cNvCxnSpPr/>
      </xdr:nvCxnSpPr>
      <xdr:spPr>
        <a:xfrm flipV="1">
          <a:off x="13893800" y="13633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26" name="フローチャート : 判断 425"/>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58438</xdr:rowOff>
    </xdr:from>
    <xdr:ext cx="762000" cy="259045"/>
    <xdr:sp macro="" textlink="">
      <xdr:nvSpPr>
        <xdr:cNvPr id="427" name="テキスト ボックス 426"/>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92711</xdr:rowOff>
    </xdr:from>
    <xdr:to>
      <xdr:col>20</xdr:col>
      <xdr:colOff>158750</xdr:colOff>
      <xdr:row>80</xdr:row>
      <xdr:rowOff>35561</xdr:rowOff>
    </xdr:to>
    <xdr:cxnSp macro="">
      <xdr:nvCxnSpPr>
        <xdr:cNvPr id="428" name="直線コネクタ 427"/>
        <xdr:cNvCxnSpPr/>
      </xdr:nvCxnSpPr>
      <xdr:spPr>
        <a:xfrm flipV="1">
          <a:off x="13004800" y="136372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106680</xdr:rowOff>
    </xdr:from>
    <xdr:to>
      <xdr:col>20</xdr:col>
      <xdr:colOff>209550</xdr:colOff>
      <xdr:row>78</xdr:row>
      <xdr:rowOff>36830</xdr:rowOff>
    </xdr:to>
    <xdr:sp macro="" textlink="">
      <xdr:nvSpPr>
        <xdr:cNvPr id="429" name="フローチャート : 判断 428"/>
        <xdr:cNvSpPr/>
      </xdr:nvSpPr>
      <xdr:spPr>
        <a:xfrm>
          <a:off x="13843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47007</xdr:rowOff>
    </xdr:from>
    <xdr:ext cx="762000" cy="259045"/>
    <xdr:sp macro="" textlink="">
      <xdr:nvSpPr>
        <xdr:cNvPr id="430" name="テキスト ボックス 429"/>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31" name="フローチャート : 判断 430"/>
        <xdr:cNvSpPr/>
      </xdr:nvSpPr>
      <xdr:spPr>
        <a:xfrm>
          <a:off x="12954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77488</xdr:rowOff>
    </xdr:from>
    <xdr:ext cx="762000" cy="259045"/>
    <xdr:sp macro="" textlink="">
      <xdr:nvSpPr>
        <xdr:cNvPr id="432" name="テキスト ボックス 431"/>
        <xdr:cNvSpPr txBox="1"/>
      </xdr:nvSpPr>
      <xdr:spPr>
        <a:xfrm>
          <a:off x="12623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152400</xdr:rowOff>
    </xdr:from>
    <xdr:to>
      <xdr:col>24</xdr:col>
      <xdr:colOff>82550</xdr:colOff>
      <xdr:row>79</xdr:row>
      <xdr:rowOff>82550</xdr:rowOff>
    </xdr:to>
    <xdr:sp macro="" textlink="">
      <xdr:nvSpPr>
        <xdr:cNvPr id="438" name="円/楕円 437"/>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124477</xdr:rowOff>
    </xdr:from>
    <xdr:ext cx="762000" cy="259045"/>
    <xdr:sp macro="" textlink="">
      <xdr:nvSpPr>
        <xdr:cNvPr id="439"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0</xdr:rowOff>
    </xdr:from>
    <xdr:to>
      <xdr:col>22</xdr:col>
      <xdr:colOff>615950</xdr:colOff>
      <xdr:row>80</xdr:row>
      <xdr:rowOff>101600</xdr:rowOff>
    </xdr:to>
    <xdr:sp macro="" textlink="">
      <xdr:nvSpPr>
        <xdr:cNvPr id="440" name="円/楕円 439"/>
        <xdr:cNvSpPr/>
      </xdr:nvSpPr>
      <xdr:spPr>
        <a:xfrm>
          <a:off x="15621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86377</xdr:rowOff>
    </xdr:from>
    <xdr:ext cx="736600" cy="259045"/>
    <xdr:sp macro="" textlink="">
      <xdr:nvSpPr>
        <xdr:cNvPr id="441" name="テキスト ボックス 440"/>
        <xdr:cNvSpPr txBox="1"/>
      </xdr:nvSpPr>
      <xdr:spPr>
        <a:xfrm>
          <a:off x="15290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38100</xdr:rowOff>
    </xdr:from>
    <xdr:to>
      <xdr:col>21</xdr:col>
      <xdr:colOff>412750</xdr:colOff>
      <xdr:row>79</xdr:row>
      <xdr:rowOff>139700</xdr:rowOff>
    </xdr:to>
    <xdr:sp macro="" textlink="">
      <xdr:nvSpPr>
        <xdr:cNvPr id="442" name="円/楕円 441"/>
        <xdr:cNvSpPr/>
      </xdr:nvSpPr>
      <xdr:spPr>
        <a:xfrm>
          <a:off x="14732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124477</xdr:rowOff>
    </xdr:from>
    <xdr:ext cx="762000" cy="259045"/>
    <xdr:sp macro="" textlink="">
      <xdr:nvSpPr>
        <xdr:cNvPr id="443" name="テキスト ボックス 442"/>
        <xdr:cNvSpPr txBox="1"/>
      </xdr:nvSpPr>
      <xdr:spPr>
        <a:xfrm>
          <a:off x="14401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41911</xdr:rowOff>
    </xdr:from>
    <xdr:to>
      <xdr:col>20</xdr:col>
      <xdr:colOff>209550</xdr:colOff>
      <xdr:row>79</xdr:row>
      <xdr:rowOff>143511</xdr:rowOff>
    </xdr:to>
    <xdr:sp macro="" textlink="">
      <xdr:nvSpPr>
        <xdr:cNvPr id="444" name="円/楕円 443"/>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128288</xdr:rowOff>
    </xdr:from>
    <xdr:ext cx="762000" cy="259045"/>
    <xdr:sp macro="" textlink="">
      <xdr:nvSpPr>
        <xdr:cNvPr id="445" name="テキスト ボックス 444"/>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156211</xdr:rowOff>
    </xdr:from>
    <xdr:to>
      <xdr:col>19</xdr:col>
      <xdr:colOff>6350</xdr:colOff>
      <xdr:row>80</xdr:row>
      <xdr:rowOff>86361</xdr:rowOff>
    </xdr:to>
    <xdr:sp macro="" textlink="">
      <xdr:nvSpPr>
        <xdr:cNvPr id="446" name="円/楕円 445"/>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71138</xdr:rowOff>
    </xdr:from>
    <xdr:ext cx="762000" cy="259045"/>
    <xdr:sp macro="" textlink="">
      <xdr:nvSpPr>
        <xdr:cNvPr id="447" name="テキスト ボックス 446"/>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秋田県上小阿仁村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57311</xdr:rowOff>
    </xdr:from>
    <xdr:to>
      <xdr:col>4</xdr:col>
      <xdr:colOff>1117600</xdr:colOff>
      <xdr:row>18</xdr:row>
      <xdr:rowOff>60967</xdr:rowOff>
    </xdr:to>
    <xdr:cxnSp macro="">
      <xdr:nvCxnSpPr>
        <xdr:cNvPr id="49" name="直線コネクタ 48"/>
        <xdr:cNvCxnSpPr/>
      </xdr:nvCxnSpPr>
      <xdr:spPr bwMode="auto">
        <a:xfrm flipV="1">
          <a:off x="5003800" y="3191036"/>
          <a:ext cx="647700" cy="3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42089</xdr:rowOff>
    </xdr:from>
    <xdr:ext cx="762000" cy="259045"/>
    <xdr:sp macro="" textlink="">
      <xdr:nvSpPr>
        <xdr:cNvPr id="50" name="人口1人当たり決算額の推移平均値テキスト130"/>
        <xdr:cNvSpPr txBox="1"/>
      </xdr:nvSpPr>
      <xdr:spPr>
        <a:xfrm>
          <a:off x="5740400" y="3175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60967</xdr:rowOff>
    </xdr:from>
    <xdr:to>
      <xdr:col>4</xdr:col>
      <xdr:colOff>469900</xdr:colOff>
      <xdr:row>18</xdr:row>
      <xdr:rowOff>63062</xdr:rowOff>
    </xdr:to>
    <xdr:cxnSp macro="">
      <xdr:nvCxnSpPr>
        <xdr:cNvPr id="52" name="直線コネクタ 51"/>
        <xdr:cNvCxnSpPr/>
      </xdr:nvCxnSpPr>
      <xdr:spPr bwMode="auto">
        <a:xfrm flipV="1">
          <a:off x="4305300" y="3194692"/>
          <a:ext cx="698500" cy="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63062</xdr:rowOff>
    </xdr:from>
    <xdr:to>
      <xdr:col>3</xdr:col>
      <xdr:colOff>904875</xdr:colOff>
      <xdr:row>18</xdr:row>
      <xdr:rowOff>69635</xdr:rowOff>
    </xdr:to>
    <xdr:cxnSp macro="">
      <xdr:nvCxnSpPr>
        <xdr:cNvPr id="55" name="直線コネクタ 54"/>
        <xdr:cNvCxnSpPr/>
      </xdr:nvCxnSpPr>
      <xdr:spPr bwMode="auto">
        <a:xfrm flipV="1">
          <a:off x="3606800" y="3196787"/>
          <a:ext cx="698500" cy="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69635</xdr:rowOff>
    </xdr:from>
    <xdr:to>
      <xdr:col>3</xdr:col>
      <xdr:colOff>206375</xdr:colOff>
      <xdr:row>18</xdr:row>
      <xdr:rowOff>84858</xdr:rowOff>
    </xdr:to>
    <xdr:cxnSp macro="">
      <xdr:nvCxnSpPr>
        <xdr:cNvPr id="58" name="直線コネクタ 57"/>
        <xdr:cNvCxnSpPr/>
      </xdr:nvCxnSpPr>
      <xdr:spPr bwMode="auto">
        <a:xfrm flipV="1">
          <a:off x="2908300" y="3203360"/>
          <a:ext cx="698500" cy="15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6511</xdr:rowOff>
    </xdr:from>
    <xdr:to>
      <xdr:col>5</xdr:col>
      <xdr:colOff>34925</xdr:colOff>
      <xdr:row>18</xdr:row>
      <xdr:rowOff>108111</xdr:rowOff>
    </xdr:to>
    <xdr:sp macro="" textlink="">
      <xdr:nvSpPr>
        <xdr:cNvPr id="68" name="円/楕円 67"/>
        <xdr:cNvSpPr/>
      </xdr:nvSpPr>
      <xdr:spPr bwMode="auto">
        <a:xfrm>
          <a:off x="5600700" y="3140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23038</xdr:rowOff>
    </xdr:from>
    <xdr:ext cx="762000" cy="259045"/>
    <xdr:sp macro="" textlink="">
      <xdr:nvSpPr>
        <xdr:cNvPr id="69" name="人口1人当たり決算額の推移該当値テキスト130"/>
        <xdr:cNvSpPr txBox="1"/>
      </xdr:nvSpPr>
      <xdr:spPr>
        <a:xfrm>
          <a:off x="5740400" y="298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191,582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10167</xdr:rowOff>
    </xdr:from>
    <xdr:to>
      <xdr:col>4</xdr:col>
      <xdr:colOff>520700</xdr:colOff>
      <xdr:row>18</xdr:row>
      <xdr:rowOff>111767</xdr:rowOff>
    </xdr:to>
    <xdr:sp macro="" textlink="">
      <xdr:nvSpPr>
        <xdr:cNvPr id="70" name="円/楕円 69"/>
        <xdr:cNvSpPr/>
      </xdr:nvSpPr>
      <xdr:spPr bwMode="auto">
        <a:xfrm>
          <a:off x="4953000" y="3143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96544</xdr:rowOff>
    </xdr:from>
    <xdr:ext cx="736600" cy="259045"/>
    <xdr:sp macro="" textlink="">
      <xdr:nvSpPr>
        <xdr:cNvPr id="71" name="テキスト ボックス 70"/>
        <xdr:cNvSpPr txBox="1"/>
      </xdr:nvSpPr>
      <xdr:spPr>
        <a:xfrm>
          <a:off x="4622800" y="323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189,663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12262</xdr:rowOff>
    </xdr:from>
    <xdr:to>
      <xdr:col>3</xdr:col>
      <xdr:colOff>955675</xdr:colOff>
      <xdr:row>18</xdr:row>
      <xdr:rowOff>113862</xdr:rowOff>
    </xdr:to>
    <xdr:sp macro="" textlink="">
      <xdr:nvSpPr>
        <xdr:cNvPr id="72" name="円/楕円 71"/>
        <xdr:cNvSpPr/>
      </xdr:nvSpPr>
      <xdr:spPr bwMode="auto">
        <a:xfrm>
          <a:off x="4254500" y="3145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98639</xdr:rowOff>
    </xdr:from>
    <xdr:ext cx="762000" cy="259045"/>
    <xdr:sp macro="" textlink="">
      <xdr:nvSpPr>
        <xdr:cNvPr id="73" name="テキスト ボックス 72"/>
        <xdr:cNvSpPr txBox="1"/>
      </xdr:nvSpPr>
      <xdr:spPr>
        <a:xfrm>
          <a:off x="3924300" y="32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188,563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18835</xdr:rowOff>
    </xdr:from>
    <xdr:to>
      <xdr:col>3</xdr:col>
      <xdr:colOff>257175</xdr:colOff>
      <xdr:row>18</xdr:row>
      <xdr:rowOff>120435</xdr:rowOff>
    </xdr:to>
    <xdr:sp macro="" textlink="">
      <xdr:nvSpPr>
        <xdr:cNvPr id="74" name="円/楕円 73"/>
        <xdr:cNvSpPr/>
      </xdr:nvSpPr>
      <xdr:spPr bwMode="auto">
        <a:xfrm>
          <a:off x="3556000" y="315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105212</xdr:rowOff>
    </xdr:from>
    <xdr:ext cx="762000" cy="259045"/>
    <xdr:sp macro="" textlink="">
      <xdr:nvSpPr>
        <xdr:cNvPr id="75" name="テキスト ボックス 74"/>
        <xdr:cNvSpPr txBox="1"/>
      </xdr:nvSpPr>
      <xdr:spPr>
        <a:xfrm>
          <a:off x="3225800" y="323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185,113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34058</xdr:rowOff>
    </xdr:from>
    <xdr:to>
      <xdr:col>2</xdr:col>
      <xdr:colOff>692150</xdr:colOff>
      <xdr:row>18</xdr:row>
      <xdr:rowOff>135658</xdr:rowOff>
    </xdr:to>
    <xdr:sp macro="" textlink="">
      <xdr:nvSpPr>
        <xdr:cNvPr id="76" name="円/楕円 75"/>
        <xdr:cNvSpPr/>
      </xdr:nvSpPr>
      <xdr:spPr bwMode="auto">
        <a:xfrm>
          <a:off x="2857500" y="3167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120435</xdr:rowOff>
    </xdr:from>
    <xdr:ext cx="762000" cy="259045"/>
    <xdr:sp macro="" textlink="">
      <xdr:nvSpPr>
        <xdr:cNvPr id="77" name="テキスト ボックス 76"/>
        <xdr:cNvSpPr txBox="1"/>
      </xdr:nvSpPr>
      <xdr:spPr>
        <a:xfrm>
          <a:off x="2527300" y="325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177,122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248623</xdr:rowOff>
    </xdr:from>
    <xdr:to>
      <xdr:col>4</xdr:col>
      <xdr:colOff>1117600</xdr:colOff>
      <xdr:row>34</xdr:row>
      <xdr:rowOff>302923</xdr:rowOff>
    </xdr:to>
    <xdr:cxnSp macro="">
      <xdr:nvCxnSpPr>
        <xdr:cNvPr id="109" name="直線コネクタ 108"/>
        <xdr:cNvCxnSpPr/>
      </xdr:nvCxnSpPr>
      <xdr:spPr bwMode="auto">
        <a:xfrm flipV="1">
          <a:off x="5003800" y="6516073"/>
          <a:ext cx="647700" cy="54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233400</xdr:rowOff>
    </xdr:from>
    <xdr:ext cx="762000" cy="259045"/>
    <xdr:sp macro="" textlink="">
      <xdr:nvSpPr>
        <xdr:cNvPr id="110" name="人口1人当たり決算額の推移平均値テキスト445"/>
        <xdr:cNvSpPr txBox="1"/>
      </xdr:nvSpPr>
      <xdr:spPr>
        <a:xfrm>
          <a:off x="5740400" y="6500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288727</xdr:rowOff>
    </xdr:from>
    <xdr:to>
      <xdr:col>4</xdr:col>
      <xdr:colOff>469900</xdr:colOff>
      <xdr:row>34</xdr:row>
      <xdr:rowOff>302923</xdr:rowOff>
    </xdr:to>
    <xdr:cxnSp macro="">
      <xdr:nvCxnSpPr>
        <xdr:cNvPr id="112" name="直線コネクタ 111"/>
        <xdr:cNvCxnSpPr/>
      </xdr:nvCxnSpPr>
      <xdr:spPr bwMode="auto">
        <a:xfrm>
          <a:off x="4305300" y="6556177"/>
          <a:ext cx="698500" cy="1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174849</xdr:rowOff>
    </xdr:from>
    <xdr:to>
      <xdr:col>4</xdr:col>
      <xdr:colOff>520700</xdr:colOff>
      <xdr:row>34</xdr:row>
      <xdr:rowOff>276448</xdr:rowOff>
    </xdr:to>
    <xdr:sp macro="" textlink="">
      <xdr:nvSpPr>
        <xdr:cNvPr id="113" name="フローチャート : 判断 112"/>
        <xdr:cNvSpPr/>
      </xdr:nvSpPr>
      <xdr:spPr bwMode="auto">
        <a:xfrm>
          <a:off x="4953000" y="644229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286626</xdr:rowOff>
    </xdr:from>
    <xdr:ext cx="736600" cy="259045"/>
    <xdr:sp macro="" textlink="">
      <xdr:nvSpPr>
        <xdr:cNvPr id="114" name="テキスト ボックス 113"/>
        <xdr:cNvSpPr txBox="1"/>
      </xdr:nvSpPr>
      <xdr:spPr>
        <a:xfrm>
          <a:off x="4622800" y="6211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240828</xdr:rowOff>
    </xdr:from>
    <xdr:to>
      <xdr:col>3</xdr:col>
      <xdr:colOff>904875</xdr:colOff>
      <xdr:row>34</xdr:row>
      <xdr:rowOff>288727</xdr:rowOff>
    </xdr:to>
    <xdr:cxnSp macro="">
      <xdr:nvCxnSpPr>
        <xdr:cNvPr id="115" name="直線コネクタ 114"/>
        <xdr:cNvCxnSpPr/>
      </xdr:nvCxnSpPr>
      <xdr:spPr bwMode="auto">
        <a:xfrm>
          <a:off x="3606800" y="6508278"/>
          <a:ext cx="698500" cy="47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134912</xdr:rowOff>
    </xdr:from>
    <xdr:to>
      <xdr:col>3</xdr:col>
      <xdr:colOff>955675</xdr:colOff>
      <xdr:row>34</xdr:row>
      <xdr:rowOff>236512</xdr:rowOff>
    </xdr:to>
    <xdr:sp macro="" textlink="">
      <xdr:nvSpPr>
        <xdr:cNvPr id="116" name="フローチャート : 判断 115"/>
        <xdr:cNvSpPr/>
      </xdr:nvSpPr>
      <xdr:spPr bwMode="auto">
        <a:xfrm>
          <a:off x="4254500" y="6402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246689</xdr:rowOff>
    </xdr:from>
    <xdr:ext cx="762000" cy="259045"/>
    <xdr:sp macro="" textlink="">
      <xdr:nvSpPr>
        <xdr:cNvPr id="117" name="テキスト ボックス 116"/>
        <xdr:cNvSpPr txBox="1"/>
      </xdr:nvSpPr>
      <xdr:spPr>
        <a:xfrm>
          <a:off x="3924300" y="617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202072</xdr:rowOff>
    </xdr:from>
    <xdr:to>
      <xdr:col>3</xdr:col>
      <xdr:colOff>206375</xdr:colOff>
      <xdr:row>34</xdr:row>
      <xdr:rowOff>240828</xdr:rowOff>
    </xdr:to>
    <xdr:cxnSp macro="">
      <xdr:nvCxnSpPr>
        <xdr:cNvPr id="118" name="直線コネクタ 117"/>
        <xdr:cNvCxnSpPr/>
      </xdr:nvCxnSpPr>
      <xdr:spPr bwMode="auto">
        <a:xfrm>
          <a:off x="2908300" y="6469522"/>
          <a:ext cx="698500" cy="38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96660</xdr:rowOff>
    </xdr:from>
    <xdr:to>
      <xdr:col>3</xdr:col>
      <xdr:colOff>257175</xdr:colOff>
      <xdr:row>34</xdr:row>
      <xdr:rowOff>198260</xdr:rowOff>
    </xdr:to>
    <xdr:sp macro="" textlink="">
      <xdr:nvSpPr>
        <xdr:cNvPr id="119" name="フローチャート : 判断 118"/>
        <xdr:cNvSpPr/>
      </xdr:nvSpPr>
      <xdr:spPr bwMode="auto">
        <a:xfrm>
          <a:off x="3556000" y="636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208437</xdr:rowOff>
    </xdr:from>
    <xdr:ext cx="762000" cy="259045"/>
    <xdr:sp macro="" textlink="">
      <xdr:nvSpPr>
        <xdr:cNvPr id="120" name="テキスト ボックス 119"/>
        <xdr:cNvSpPr txBox="1"/>
      </xdr:nvSpPr>
      <xdr:spPr>
        <a:xfrm>
          <a:off x="3225800" y="61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64511</xdr:rowOff>
    </xdr:from>
    <xdr:to>
      <xdr:col>2</xdr:col>
      <xdr:colOff>692150</xdr:colOff>
      <xdr:row>34</xdr:row>
      <xdr:rowOff>166111</xdr:rowOff>
    </xdr:to>
    <xdr:sp macro="" textlink="">
      <xdr:nvSpPr>
        <xdr:cNvPr id="121" name="フローチャート : 判断 120"/>
        <xdr:cNvSpPr/>
      </xdr:nvSpPr>
      <xdr:spPr bwMode="auto">
        <a:xfrm>
          <a:off x="2857500" y="6331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176288</xdr:rowOff>
    </xdr:from>
    <xdr:ext cx="762000" cy="259045"/>
    <xdr:sp macro="" textlink="">
      <xdr:nvSpPr>
        <xdr:cNvPr id="122" name="テキスト ボックス 121"/>
        <xdr:cNvSpPr txBox="1"/>
      </xdr:nvSpPr>
      <xdr:spPr>
        <a:xfrm>
          <a:off x="2527300" y="610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197823</xdr:rowOff>
    </xdr:from>
    <xdr:to>
      <xdr:col>5</xdr:col>
      <xdr:colOff>34925</xdr:colOff>
      <xdr:row>34</xdr:row>
      <xdr:rowOff>299423</xdr:rowOff>
    </xdr:to>
    <xdr:sp macro="" textlink="">
      <xdr:nvSpPr>
        <xdr:cNvPr id="128" name="円/楕円 127"/>
        <xdr:cNvSpPr/>
      </xdr:nvSpPr>
      <xdr:spPr bwMode="auto">
        <a:xfrm>
          <a:off x="5600700" y="646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42900</xdr:rowOff>
    </xdr:from>
    <xdr:ext cx="762000" cy="259045"/>
    <xdr:sp macro="" textlink="">
      <xdr:nvSpPr>
        <xdr:cNvPr id="129" name="人口1人当たり決算額の推移該当値テキスト445"/>
        <xdr:cNvSpPr txBox="1"/>
      </xdr:nvSpPr>
      <xdr:spPr>
        <a:xfrm>
          <a:off x="5740400" y="631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36,539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252123</xdr:rowOff>
    </xdr:from>
    <xdr:to>
      <xdr:col>4</xdr:col>
      <xdr:colOff>520700</xdr:colOff>
      <xdr:row>35</xdr:row>
      <xdr:rowOff>10823</xdr:rowOff>
    </xdr:to>
    <xdr:sp macro="" textlink="">
      <xdr:nvSpPr>
        <xdr:cNvPr id="130" name="円/楕円 129"/>
        <xdr:cNvSpPr/>
      </xdr:nvSpPr>
      <xdr:spPr bwMode="auto">
        <a:xfrm>
          <a:off x="4953000" y="651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338500</xdr:rowOff>
    </xdr:from>
    <xdr:ext cx="736600" cy="259045"/>
    <xdr:sp macro="" textlink="">
      <xdr:nvSpPr>
        <xdr:cNvPr id="131" name="テキスト ボックス 130"/>
        <xdr:cNvSpPr txBox="1"/>
      </xdr:nvSpPr>
      <xdr:spPr>
        <a:xfrm>
          <a:off x="4622800" y="6605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237927</xdr:rowOff>
    </xdr:from>
    <xdr:to>
      <xdr:col>3</xdr:col>
      <xdr:colOff>955675</xdr:colOff>
      <xdr:row>34</xdr:row>
      <xdr:rowOff>339527</xdr:rowOff>
    </xdr:to>
    <xdr:sp macro="" textlink="">
      <xdr:nvSpPr>
        <xdr:cNvPr id="132" name="円/楕円 131"/>
        <xdr:cNvSpPr/>
      </xdr:nvSpPr>
      <xdr:spPr bwMode="auto">
        <a:xfrm>
          <a:off x="4254500" y="650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324304</xdr:rowOff>
    </xdr:from>
    <xdr:ext cx="762000" cy="259045"/>
    <xdr:sp macro="" textlink="">
      <xdr:nvSpPr>
        <xdr:cNvPr id="133" name="テキスト ボックス 132"/>
        <xdr:cNvSpPr txBox="1"/>
      </xdr:nvSpPr>
      <xdr:spPr>
        <a:xfrm>
          <a:off x="3924300" y="659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31,276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190028</xdr:rowOff>
    </xdr:from>
    <xdr:to>
      <xdr:col>3</xdr:col>
      <xdr:colOff>257175</xdr:colOff>
      <xdr:row>34</xdr:row>
      <xdr:rowOff>291627</xdr:rowOff>
    </xdr:to>
    <xdr:sp macro="" textlink="">
      <xdr:nvSpPr>
        <xdr:cNvPr id="134" name="円/楕円 133"/>
        <xdr:cNvSpPr/>
      </xdr:nvSpPr>
      <xdr:spPr bwMode="auto">
        <a:xfrm>
          <a:off x="3556000" y="645747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276405</xdr:rowOff>
    </xdr:from>
    <xdr:ext cx="762000" cy="259045"/>
    <xdr:sp macro="" textlink="">
      <xdr:nvSpPr>
        <xdr:cNvPr id="135" name="テキスト ボックス 134"/>
        <xdr:cNvSpPr txBox="1"/>
      </xdr:nvSpPr>
      <xdr:spPr>
        <a:xfrm>
          <a:off x="3225800" y="654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37,562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151272</xdr:rowOff>
    </xdr:from>
    <xdr:to>
      <xdr:col>2</xdr:col>
      <xdr:colOff>692150</xdr:colOff>
      <xdr:row>34</xdr:row>
      <xdr:rowOff>252872</xdr:rowOff>
    </xdr:to>
    <xdr:sp macro="" textlink="">
      <xdr:nvSpPr>
        <xdr:cNvPr id="136" name="円/楕円 135"/>
        <xdr:cNvSpPr/>
      </xdr:nvSpPr>
      <xdr:spPr bwMode="auto">
        <a:xfrm>
          <a:off x="2857500" y="6418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237649</xdr:rowOff>
    </xdr:from>
    <xdr:ext cx="762000" cy="259045"/>
    <xdr:sp macro="" textlink="">
      <xdr:nvSpPr>
        <xdr:cNvPr id="137" name="テキスト ボックス 136"/>
        <xdr:cNvSpPr txBox="1"/>
      </xdr:nvSpPr>
      <xdr:spPr>
        <a:xfrm>
          <a:off x="2527300" y="65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2,520
2,498
256.72
2,582,343
2,481,904
84,394
1,807,026
2,414,114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109245</xdr:rowOff>
    </xdr:from>
    <xdr:to>
      <xdr:col>6</xdr:col>
      <xdr:colOff>511175</xdr:colOff>
      <xdr:row>37</xdr:row>
      <xdr:rowOff>111054</xdr:rowOff>
    </xdr:to>
    <xdr:cxnSp macro="">
      <xdr:nvCxnSpPr>
        <xdr:cNvPr id="60" name="直線コネクタ 59"/>
        <xdr:cNvCxnSpPr/>
      </xdr:nvCxnSpPr>
      <xdr:spPr>
        <a:xfrm flipV="1">
          <a:off x="3797300" y="6452895"/>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75369</xdr:rowOff>
    </xdr:from>
    <xdr:ext cx="599010" cy="259045"/>
    <xdr:sp macro="" textlink="">
      <xdr:nvSpPr>
        <xdr:cNvPr id="61" name="人件費平均値テキスト"/>
        <xdr:cNvSpPr txBox="1"/>
      </xdr:nvSpPr>
      <xdr:spPr>
        <a:xfrm>
          <a:off x="4686300" y="6247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110062</xdr:rowOff>
    </xdr:from>
    <xdr:to>
      <xdr:col>5</xdr:col>
      <xdr:colOff>358775</xdr:colOff>
      <xdr:row>37</xdr:row>
      <xdr:rowOff>111054</xdr:rowOff>
    </xdr:to>
    <xdr:cxnSp macro="">
      <xdr:nvCxnSpPr>
        <xdr:cNvPr id="63" name="直線コネクタ 62"/>
        <xdr:cNvCxnSpPr/>
      </xdr:nvCxnSpPr>
      <xdr:spPr>
        <a:xfrm>
          <a:off x="2908300" y="6453712"/>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107574</xdr:rowOff>
    </xdr:from>
    <xdr:to>
      <xdr:col>4</xdr:col>
      <xdr:colOff>155575</xdr:colOff>
      <xdr:row>37</xdr:row>
      <xdr:rowOff>110062</xdr:rowOff>
    </xdr:to>
    <xdr:cxnSp macro="">
      <xdr:nvCxnSpPr>
        <xdr:cNvPr id="66" name="直線コネクタ 65"/>
        <xdr:cNvCxnSpPr/>
      </xdr:nvCxnSpPr>
      <xdr:spPr>
        <a:xfrm>
          <a:off x="2019300" y="6451224"/>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107574</xdr:rowOff>
    </xdr:from>
    <xdr:to>
      <xdr:col>2</xdr:col>
      <xdr:colOff>638175</xdr:colOff>
      <xdr:row>37</xdr:row>
      <xdr:rowOff>115211</xdr:rowOff>
    </xdr:to>
    <xdr:cxnSp macro="">
      <xdr:nvCxnSpPr>
        <xdr:cNvPr id="69" name="直線コネクタ 68"/>
        <xdr:cNvCxnSpPr/>
      </xdr:nvCxnSpPr>
      <xdr:spPr>
        <a:xfrm flipV="1">
          <a:off x="1130300" y="6451224"/>
          <a:ext cx="8890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58445</xdr:rowOff>
    </xdr:from>
    <xdr:to>
      <xdr:col>6</xdr:col>
      <xdr:colOff>561975</xdr:colOff>
      <xdr:row>37</xdr:row>
      <xdr:rowOff>160044</xdr:rowOff>
    </xdr:to>
    <xdr:sp macro="" textlink="">
      <xdr:nvSpPr>
        <xdr:cNvPr id="79" name="円/楕円 78"/>
        <xdr:cNvSpPr/>
      </xdr:nvSpPr>
      <xdr:spPr>
        <a:xfrm>
          <a:off x="4584700" y="64020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36872</xdr:rowOff>
    </xdr:from>
    <xdr:ext cx="599010" cy="259045"/>
    <xdr:sp macro="" textlink="">
      <xdr:nvSpPr>
        <xdr:cNvPr id="80" name="人件費該当値テキスト"/>
        <xdr:cNvSpPr txBox="1"/>
      </xdr:nvSpPr>
      <xdr:spPr>
        <a:xfrm>
          <a:off x="4686300" y="638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145,987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60254</xdr:rowOff>
    </xdr:from>
    <xdr:to>
      <xdr:col>5</xdr:col>
      <xdr:colOff>409575</xdr:colOff>
      <xdr:row>37</xdr:row>
      <xdr:rowOff>161854</xdr:rowOff>
    </xdr:to>
    <xdr:sp macro="" textlink="">
      <xdr:nvSpPr>
        <xdr:cNvPr id="81" name="円/楕円 80"/>
        <xdr:cNvSpPr/>
      </xdr:nvSpPr>
      <xdr:spPr>
        <a:xfrm>
          <a:off x="3746500" y="64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152981</xdr:rowOff>
    </xdr:from>
    <xdr:ext cx="599010" cy="259045"/>
    <xdr:sp macro="" textlink="">
      <xdr:nvSpPr>
        <xdr:cNvPr id="82" name="テキスト ボックス 81"/>
        <xdr:cNvSpPr txBox="1"/>
      </xdr:nvSpPr>
      <xdr:spPr>
        <a:xfrm>
          <a:off x="3497794" y="649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59262</xdr:rowOff>
    </xdr:from>
    <xdr:to>
      <xdr:col>4</xdr:col>
      <xdr:colOff>206375</xdr:colOff>
      <xdr:row>37</xdr:row>
      <xdr:rowOff>160861</xdr:rowOff>
    </xdr:to>
    <xdr:sp macro="" textlink="">
      <xdr:nvSpPr>
        <xdr:cNvPr id="83" name="円/楕円 82"/>
        <xdr:cNvSpPr/>
      </xdr:nvSpPr>
      <xdr:spPr>
        <a:xfrm>
          <a:off x="2857500" y="64029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151989</xdr:rowOff>
    </xdr:from>
    <xdr:ext cx="599010" cy="259045"/>
    <xdr:sp macro="" textlink="">
      <xdr:nvSpPr>
        <xdr:cNvPr id="84" name="テキスト ボックス 83"/>
        <xdr:cNvSpPr txBox="1"/>
      </xdr:nvSpPr>
      <xdr:spPr>
        <a:xfrm>
          <a:off x="2608794" y="649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145,558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56774</xdr:rowOff>
    </xdr:from>
    <xdr:to>
      <xdr:col>3</xdr:col>
      <xdr:colOff>3175</xdr:colOff>
      <xdr:row>37</xdr:row>
      <xdr:rowOff>158374</xdr:rowOff>
    </xdr:to>
    <xdr:sp macro="" textlink="">
      <xdr:nvSpPr>
        <xdr:cNvPr id="85" name="円/楕円 84"/>
        <xdr:cNvSpPr/>
      </xdr:nvSpPr>
      <xdr:spPr>
        <a:xfrm>
          <a:off x="1968500" y="64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149501</xdr:rowOff>
    </xdr:from>
    <xdr:ext cx="599010" cy="259045"/>
    <xdr:sp macro="" textlink="">
      <xdr:nvSpPr>
        <xdr:cNvPr id="86" name="テキスト ボックス 85"/>
        <xdr:cNvSpPr txBox="1"/>
      </xdr:nvSpPr>
      <xdr:spPr>
        <a:xfrm>
          <a:off x="1719794" y="649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146,864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64411</xdr:rowOff>
    </xdr:from>
    <xdr:to>
      <xdr:col>1</xdr:col>
      <xdr:colOff>485775</xdr:colOff>
      <xdr:row>37</xdr:row>
      <xdr:rowOff>166012</xdr:rowOff>
    </xdr:to>
    <xdr:sp macro="" textlink="">
      <xdr:nvSpPr>
        <xdr:cNvPr id="87" name="円/楕円 86"/>
        <xdr:cNvSpPr/>
      </xdr:nvSpPr>
      <xdr:spPr>
        <a:xfrm>
          <a:off x="1079500" y="64080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157139</xdr:rowOff>
    </xdr:from>
    <xdr:ext cx="599010" cy="259045"/>
    <xdr:sp macro="" textlink="">
      <xdr:nvSpPr>
        <xdr:cNvPr id="88" name="テキスト ボックス 87"/>
        <xdr:cNvSpPr txBox="1"/>
      </xdr:nvSpPr>
      <xdr:spPr>
        <a:xfrm>
          <a:off x="830794" y="650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117863</xdr:rowOff>
    </xdr:from>
    <xdr:to>
      <xdr:col>6</xdr:col>
      <xdr:colOff>511175</xdr:colOff>
      <xdr:row>57</xdr:row>
      <xdr:rowOff>133520</xdr:rowOff>
    </xdr:to>
    <xdr:cxnSp macro="">
      <xdr:nvCxnSpPr>
        <xdr:cNvPr id="113" name="直線コネクタ 112"/>
        <xdr:cNvCxnSpPr/>
      </xdr:nvCxnSpPr>
      <xdr:spPr>
        <a:xfrm flipV="1">
          <a:off x="3797300" y="9890513"/>
          <a:ext cx="838200" cy="1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75130</xdr:rowOff>
    </xdr:from>
    <xdr:ext cx="599010" cy="259045"/>
    <xdr:sp macro="" textlink="">
      <xdr:nvSpPr>
        <xdr:cNvPr id="114" name="物件費平均値テキスト"/>
        <xdr:cNvSpPr txBox="1"/>
      </xdr:nvSpPr>
      <xdr:spPr>
        <a:xfrm>
          <a:off x="4686300" y="9676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132476</xdr:rowOff>
    </xdr:from>
    <xdr:to>
      <xdr:col>5</xdr:col>
      <xdr:colOff>358775</xdr:colOff>
      <xdr:row>57</xdr:row>
      <xdr:rowOff>133520</xdr:rowOff>
    </xdr:to>
    <xdr:cxnSp macro="">
      <xdr:nvCxnSpPr>
        <xdr:cNvPr id="116" name="直線コネクタ 115"/>
        <xdr:cNvCxnSpPr/>
      </xdr:nvCxnSpPr>
      <xdr:spPr>
        <a:xfrm>
          <a:off x="2908300" y="9905126"/>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32997</xdr:rowOff>
    </xdr:from>
    <xdr:to>
      <xdr:col>5</xdr:col>
      <xdr:colOff>409575</xdr:colOff>
      <xdr:row>57</xdr:row>
      <xdr:rowOff>134597</xdr:rowOff>
    </xdr:to>
    <xdr:sp macro="" textlink="">
      <xdr:nvSpPr>
        <xdr:cNvPr id="117" name="フローチャート : 判断 116"/>
        <xdr:cNvSpPr/>
      </xdr:nvSpPr>
      <xdr:spPr>
        <a:xfrm>
          <a:off x="3746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151124</xdr:rowOff>
    </xdr:from>
    <xdr:ext cx="599010" cy="259045"/>
    <xdr:sp macro="" textlink="">
      <xdr:nvSpPr>
        <xdr:cNvPr id="118" name="テキスト ボックス 117"/>
        <xdr:cNvSpPr txBox="1"/>
      </xdr:nvSpPr>
      <xdr:spPr>
        <a:xfrm>
          <a:off x="3497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132322</xdr:rowOff>
    </xdr:from>
    <xdr:to>
      <xdr:col>4</xdr:col>
      <xdr:colOff>155575</xdr:colOff>
      <xdr:row>57</xdr:row>
      <xdr:rowOff>132476</xdr:rowOff>
    </xdr:to>
    <xdr:cxnSp macro="">
      <xdr:nvCxnSpPr>
        <xdr:cNvPr id="119" name="直線コネクタ 118"/>
        <xdr:cNvCxnSpPr/>
      </xdr:nvCxnSpPr>
      <xdr:spPr>
        <a:xfrm>
          <a:off x="2019300" y="9904972"/>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39396</xdr:rowOff>
    </xdr:from>
    <xdr:to>
      <xdr:col>4</xdr:col>
      <xdr:colOff>206375</xdr:colOff>
      <xdr:row>57</xdr:row>
      <xdr:rowOff>140996</xdr:rowOff>
    </xdr:to>
    <xdr:sp macro="" textlink="">
      <xdr:nvSpPr>
        <xdr:cNvPr id="120" name="フローチャート : 判断 119"/>
        <xdr:cNvSpPr/>
      </xdr:nvSpPr>
      <xdr:spPr>
        <a:xfrm>
          <a:off x="2857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157523</xdr:rowOff>
    </xdr:from>
    <xdr:ext cx="599010" cy="259045"/>
    <xdr:sp macro="" textlink="">
      <xdr:nvSpPr>
        <xdr:cNvPr id="121" name="テキスト ボックス 120"/>
        <xdr:cNvSpPr txBox="1"/>
      </xdr:nvSpPr>
      <xdr:spPr>
        <a:xfrm>
          <a:off x="2608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121562</xdr:rowOff>
    </xdr:from>
    <xdr:to>
      <xdr:col>2</xdr:col>
      <xdr:colOff>638175</xdr:colOff>
      <xdr:row>57</xdr:row>
      <xdr:rowOff>132322</xdr:rowOff>
    </xdr:to>
    <xdr:cxnSp macro="">
      <xdr:nvCxnSpPr>
        <xdr:cNvPr id="122" name="直線コネクタ 121"/>
        <xdr:cNvCxnSpPr/>
      </xdr:nvCxnSpPr>
      <xdr:spPr>
        <a:xfrm>
          <a:off x="1130300" y="9894212"/>
          <a:ext cx="8890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47093</xdr:rowOff>
    </xdr:from>
    <xdr:to>
      <xdr:col>3</xdr:col>
      <xdr:colOff>3175</xdr:colOff>
      <xdr:row>57</xdr:row>
      <xdr:rowOff>148693</xdr:rowOff>
    </xdr:to>
    <xdr:sp macro="" textlink="">
      <xdr:nvSpPr>
        <xdr:cNvPr id="123" name="フローチャート : 判断 122"/>
        <xdr:cNvSpPr/>
      </xdr:nvSpPr>
      <xdr:spPr>
        <a:xfrm>
          <a:off x="1968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165220</xdr:rowOff>
    </xdr:from>
    <xdr:ext cx="599010" cy="259045"/>
    <xdr:sp macro="" textlink="">
      <xdr:nvSpPr>
        <xdr:cNvPr id="124" name="テキスト ボックス 123"/>
        <xdr:cNvSpPr txBox="1"/>
      </xdr:nvSpPr>
      <xdr:spPr>
        <a:xfrm>
          <a:off x="1719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46647</xdr:rowOff>
    </xdr:from>
    <xdr:to>
      <xdr:col>1</xdr:col>
      <xdr:colOff>485775</xdr:colOff>
      <xdr:row>57</xdr:row>
      <xdr:rowOff>148247</xdr:rowOff>
    </xdr:to>
    <xdr:sp macro="" textlink="">
      <xdr:nvSpPr>
        <xdr:cNvPr id="125" name="フローチャート : 判断 124"/>
        <xdr:cNvSpPr/>
      </xdr:nvSpPr>
      <xdr:spPr>
        <a:xfrm>
          <a:off x="1079500" y="98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164774</xdr:rowOff>
    </xdr:from>
    <xdr:ext cx="599010" cy="259045"/>
    <xdr:sp macro="" textlink="">
      <xdr:nvSpPr>
        <xdr:cNvPr id="126" name="テキスト ボックス 125"/>
        <xdr:cNvSpPr txBox="1"/>
      </xdr:nvSpPr>
      <xdr:spPr>
        <a:xfrm>
          <a:off x="830794" y="95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67063</xdr:rowOff>
    </xdr:from>
    <xdr:to>
      <xdr:col>6</xdr:col>
      <xdr:colOff>561975</xdr:colOff>
      <xdr:row>57</xdr:row>
      <xdr:rowOff>168663</xdr:rowOff>
    </xdr:to>
    <xdr:sp macro="" textlink="">
      <xdr:nvSpPr>
        <xdr:cNvPr id="132" name="円/楕円 131"/>
        <xdr:cNvSpPr/>
      </xdr:nvSpPr>
      <xdr:spPr>
        <a:xfrm>
          <a:off x="4584700" y="98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30680</xdr:rowOff>
    </xdr:from>
    <xdr:ext cx="599010" cy="259045"/>
    <xdr:sp macro="" textlink="">
      <xdr:nvSpPr>
        <xdr:cNvPr id="133" name="物件費該当値テキスト"/>
        <xdr:cNvSpPr txBox="1"/>
      </xdr:nvSpPr>
      <xdr:spPr>
        <a:xfrm>
          <a:off x="4686300" y="98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82720</xdr:rowOff>
    </xdr:from>
    <xdr:to>
      <xdr:col>5</xdr:col>
      <xdr:colOff>409575</xdr:colOff>
      <xdr:row>58</xdr:row>
      <xdr:rowOff>12870</xdr:rowOff>
    </xdr:to>
    <xdr:sp macro="" textlink="">
      <xdr:nvSpPr>
        <xdr:cNvPr id="134" name="円/楕円 133"/>
        <xdr:cNvSpPr/>
      </xdr:nvSpPr>
      <xdr:spPr>
        <a:xfrm>
          <a:off x="3746500" y="98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3997</xdr:rowOff>
    </xdr:from>
    <xdr:ext cx="599010" cy="259045"/>
    <xdr:sp macro="" textlink="">
      <xdr:nvSpPr>
        <xdr:cNvPr id="135" name="テキスト ボックス 134"/>
        <xdr:cNvSpPr txBox="1"/>
      </xdr:nvSpPr>
      <xdr:spPr>
        <a:xfrm>
          <a:off x="3497794" y="994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110,814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81676</xdr:rowOff>
    </xdr:from>
    <xdr:to>
      <xdr:col>4</xdr:col>
      <xdr:colOff>206375</xdr:colOff>
      <xdr:row>58</xdr:row>
      <xdr:rowOff>11826</xdr:rowOff>
    </xdr:to>
    <xdr:sp macro="" textlink="">
      <xdr:nvSpPr>
        <xdr:cNvPr id="136" name="円/楕円 135"/>
        <xdr:cNvSpPr/>
      </xdr:nvSpPr>
      <xdr:spPr>
        <a:xfrm>
          <a:off x="2857500" y="98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2953</xdr:rowOff>
    </xdr:from>
    <xdr:ext cx="599010" cy="259045"/>
    <xdr:sp macro="" textlink="">
      <xdr:nvSpPr>
        <xdr:cNvPr id="137" name="テキスト ボックス 136"/>
        <xdr:cNvSpPr txBox="1"/>
      </xdr:nvSpPr>
      <xdr:spPr>
        <a:xfrm>
          <a:off x="2608794" y="99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81522</xdr:rowOff>
    </xdr:from>
    <xdr:to>
      <xdr:col>3</xdr:col>
      <xdr:colOff>3175</xdr:colOff>
      <xdr:row>58</xdr:row>
      <xdr:rowOff>11672</xdr:rowOff>
    </xdr:to>
    <xdr:sp macro="" textlink="">
      <xdr:nvSpPr>
        <xdr:cNvPr id="138" name="円/楕円 137"/>
        <xdr:cNvSpPr/>
      </xdr:nvSpPr>
      <xdr:spPr>
        <a:xfrm>
          <a:off x="1968500" y="98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2799</xdr:rowOff>
    </xdr:from>
    <xdr:ext cx="599010" cy="259045"/>
    <xdr:sp macro="" textlink="">
      <xdr:nvSpPr>
        <xdr:cNvPr id="139" name="テキスト ボックス 138"/>
        <xdr:cNvSpPr txBox="1"/>
      </xdr:nvSpPr>
      <xdr:spPr>
        <a:xfrm>
          <a:off x="1719794" y="994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70762</xdr:rowOff>
    </xdr:from>
    <xdr:to>
      <xdr:col>1</xdr:col>
      <xdr:colOff>485775</xdr:colOff>
      <xdr:row>58</xdr:row>
      <xdr:rowOff>912</xdr:rowOff>
    </xdr:to>
    <xdr:sp macro="" textlink="">
      <xdr:nvSpPr>
        <xdr:cNvPr id="140" name="円/楕円 139"/>
        <xdr:cNvSpPr/>
      </xdr:nvSpPr>
      <xdr:spPr>
        <a:xfrm>
          <a:off x="1079500" y="98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163489</xdr:rowOff>
    </xdr:from>
    <xdr:ext cx="599010" cy="259045"/>
    <xdr:sp macro="" textlink="">
      <xdr:nvSpPr>
        <xdr:cNvPr id="141" name="テキスト ボックス 140"/>
        <xdr:cNvSpPr txBox="1"/>
      </xdr:nvSpPr>
      <xdr:spPr>
        <a:xfrm>
          <a:off x="830794" y="9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50279</xdr:rowOff>
    </xdr:from>
    <xdr:to>
      <xdr:col>6</xdr:col>
      <xdr:colOff>511175</xdr:colOff>
      <xdr:row>78</xdr:row>
      <xdr:rowOff>94124</xdr:rowOff>
    </xdr:to>
    <xdr:cxnSp macro="">
      <xdr:nvCxnSpPr>
        <xdr:cNvPr id="170" name="直線コネクタ 169"/>
        <xdr:cNvCxnSpPr/>
      </xdr:nvCxnSpPr>
      <xdr:spPr>
        <a:xfrm>
          <a:off x="3797300" y="13423379"/>
          <a:ext cx="8382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83802</xdr:rowOff>
    </xdr:from>
    <xdr:ext cx="534377" cy="259045"/>
    <xdr:sp macro="" textlink="">
      <xdr:nvSpPr>
        <xdr:cNvPr id="171" name="維持補修費平均値テキスト"/>
        <xdr:cNvSpPr txBox="1"/>
      </xdr:nvSpPr>
      <xdr:spPr>
        <a:xfrm>
          <a:off x="4686300" y="1345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50279</xdr:rowOff>
    </xdr:from>
    <xdr:to>
      <xdr:col>5</xdr:col>
      <xdr:colOff>358775</xdr:colOff>
      <xdr:row>78</xdr:row>
      <xdr:rowOff>82623</xdr:rowOff>
    </xdr:to>
    <xdr:cxnSp macro="">
      <xdr:nvCxnSpPr>
        <xdr:cNvPr id="173" name="直線コネクタ 172"/>
        <xdr:cNvCxnSpPr/>
      </xdr:nvCxnSpPr>
      <xdr:spPr>
        <a:xfrm flipV="1">
          <a:off x="2908300" y="13423379"/>
          <a:ext cx="889000" cy="3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92808</xdr:rowOff>
    </xdr:from>
    <xdr:to>
      <xdr:col>5</xdr:col>
      <xdr:colOff>409575</xdr:colOff>
      <xdr:row>79</xdr:row>
      <xdr:rowOff>22958</xdr:rowOff>
    </xdr:to>
    <xdr:sp macro="" textlink="">
      <xdr:nvSpPr>
        <xdr:cNvPr id="174" name="フローチャート : 判断 173"/>
        <xdr:cNvSpPr/>
      </xdr:nvSpPr>
      <xdr:spPr>
        <a:xfrm>
          <a:off x="3746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14085</xdr:rowOff>
    </xdr:from>
    <xdr:ext cx="534377" cy="259045"/>
    <xdr:sp macro="" textlink="">
      <xdr:nvSpPr>
        <xdr:cNvPr id="175" name="テキスト ボックス 174"/>
        <xdr:cNvSpPr txBox="1"/>
      </xdr:nvSpPr>
      <xdr:spPr>
        <a:xfrm>
          <a:off x="3530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81049</xdr:rowOff>
    </xdr:from>
    <xdr:to>
      <xdr:col>4</xdr:col>
      <xdr:colOff>155575</xdr:colOff>
      <xdr:row>78</xdr:row>
      <xdr:rowOff>82623</xdr:rowOff>
    </xdr:to>
    <xdr:cxnSp macro="">
      <xdr:nvCxnSpPr>
        <xdr:cNvPr id="176" name="直線コネクタ 175"/>
        <xdr:cNvCxnSpPr/>
      </xdr:nvCxnSpPr>
      <xdr:spPr>
        <a:xfrm>
          <a:off x="2019300" y="13454149"/>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99397</xdr:rowOff>
    </xdr:from>
    <xdr:to>
      <xdr:col>4</xdr:col>
      <xdr:colOff>206375</xdr:colOff>
      <xdr:row>79</xdr:row>
      <xdr:rowOff>29547</xdr:rowOff>
    </xdr:to>
    <xdr:sp macro="" textlink="">
      <xdr:nvSpPr>
        <xdr:cNvPr id="177" name="フローチャート : 判断 176"/>
        <xdr:cNvSpPr/>
      </xdr:nvSpPr>
      <xdr:spPr>
        <a:xfrm>
          <a:off x="2857500" y="1347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20674</xdr:rowOff>
    </xdr:from>
    <xdr:ext cx="534377" cy="259045"/>
    <xdr:sp macro="" textlink="">
      <xdr:nvSpPr>
        <xdr:cNvPr id="178" name="テキスト ボックス 177"/>
        <xdr:cNvSpPr txBox="1"/>
      </xdr:nvSpPr>
      <xdr:spPr>
        <a:xfrm>
          <a:off x="2641111" y="135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81049</xdr:rowOff>
    </xdr:from>
    <xdr:to>
      <xdr:col>2</xdr:col>
      <xdr:colOff>638175</xdr:colOff>
      <xdr:row>79</xdr:row>
      <xdr:rowOff>11151</xdr:rowOff>
    </xdr:to>
    <xdr:cxnSp macro="">
      <xdr:nvCxnSpPr>
        <xdr:cNvPr id="179" name="直線コネクタ 178"/>
        <xdr:cNvCxnSpPr/>
      </xdr:nvCxnSpPr>
      <xdr:spPr>
        <a:xfrm flipV="1">
          <a:off x="1130300" y="13454149"/>
          <a:ext cx="889000" cy="10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105425</xdr:rowOff>
    </xdr:from>
    <xdr:to>
      <xdr:col>3</xdr:col>
      <xdr:colOff>3175</xdr:colOff>
      <xdr:row>79</xdr:row>
      <xdr:rowOff>35575</xdr:rowOff>
    </xdr:to>
    <xdr:sp macro="" textlink="">
      <xdr:nvSpPr>
        <xdr:cNvPr id="180" name="フローチャート : 判断 179"/>
        <xdr:cNvSpPr/>
      </xdr:nvSpPr>
      <xdr:spPr>
        <a:xfrm>
          <a:off x="1968500" y="134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26702</xdr:rowOff>
    </xdr:from>
    <xdr:ext cx="534377" cy="259045"/>
    <xdr:sp macro="" textlink="">
      <xdr:nvSpPr>
        <xdr:cNvPr id="181" name="テキスト ボックス 180"/>
        <xdr:cNvSpPr txBox="1"/>
      </xdr:nvSpPr>
      <xdr:spPr>
        <a:xfrm>
          <a:off x="1752111" y="135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109071</xdr:rowOff>
    </xdr:from>
    <xdr:to>
      <xdr:col>1</xdr:col>
      <xdr:colOff>485775</xdr:colOff>
      <xdr:row>79</xdr:row>
      <xdr:rowOff>39221</xdr:rowOff>
    </xdr:to>
    <xdr:sp macro="" textlink="">
      <xdr:nvSpPr>
        <xdr:cNvPr id="182" name="フローチャート : 判断 181"/>
        <xdr:cNvSpPr/>
      </xdr:nvSpPr>
      <xdr:spPr>
        <a:xfrm>
          <a:off x="1079500" y="134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55748</xdr:rowOff>
    </xdr:from>
    <xdr:ext cx="534377" cy="259045"/>
    <xdr:sp macro="" textlink="">
      <xdr:nvSpPr>
        <xdr:cNvPr id="183" name="テキスト ボックス 182"/>
        <xdr:cNvSpPr txBox="1"/>
      </xdr:nvSpPr>
      <xdr:spPr>
        <a:xfrm>
          <a:off x="863111" y="132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43324</xdr:rowOff>
    </xdr:from>
    <xdr:to>
      <xdr:col>6</xdr:col>
      <xdr:colOff>561975</xdr:colOff>
      <xdr:row>78</xdr:row>
      <xdr:rowOff>144924</xdr:rowOff>
    </xdr:to>
    <xdr:sp macro="" textlink="">
      <xdr:nvSpPr>
        <xdr:cNvPr id="189" name="円/楕円 188"/>
        <xdr:cNvSpPr/>
      </xdr:nvSpPr>
      <xdr:spPr>
        <a:xfrm>
          <a:off x="4584700" y="1341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2701</xdr:rowOff>
    </xdr:from>
    <xdr:ext cx="534377" cy="259045"/>
    <xdr:sp macro="" textlink="">
      <xdr:nvSpPr>
        <xdr:cNvPr id="190" name="維持補修費該当値テキスト"/>
        <xdr:cNvSpPr txBox="1"/>
      </xdr:nvSpPr>
      <xdr:spPr>
        <a:xfrm>
          <a:off x="4686300" y="132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170929</xdr:rowOff>
    </xdr:from>
    <xdr:to>
      <xdr:col>5</xdr:col>
      <xdr:colOff>409575</xdr:colOff>
      <xdr:row>78</xdr:row>
      <xdr:rowOff>101079</xdr:rowOff>
    </xdr:to>
    <xdr:sp macro="" textlink="">
      <xdr:nvSpPr>
        <xdr:cNvPr id="191" name="円/楕円 190"/>
        <xdr:cNvSpPr/>
      </xdr:nvSpPr>
      <xdr:spPr>
        <a:xfrm>
          <a:off x="3746500" y="133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117606</xdr:rowOff>
    </xdr:from>
    <xdr:ext cx="534377" cy="259045"/>
    <xdr:sp macro="" textlink="">
      <xdr:nvSpPr>
        <xdr:cNvPr id="192" name="テキスト ボックス 191"/>
        <xdr:cNvSpPr txBox="1"/>
      </xdr:nvSpPr>
      <xdr:spPr>
        <a:xfrm>
          <a:off x="3530111" y="131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31823</xdr:rowOff>
    </xdr:from>
    <xdr:to>
      <xdr:col>4</xdr:col>
      <xdr:colOff>206375</xdr:colOff>
      <xdr:row>78</xdr:row>
      <xdr:rowOff>133423</xdr:rowOff>
    </xdr:to>
    <xdr:sp macro="" textlink="">
      <xdr:nvSpPr>
        <xdr:cNvPr id="193" name="円/楕円 192"/>
        <xdr:cNvSpPr/>
      </xdr:nvSpPr>
      <xdr:spPr>
        <a:xfrm>
          <a:off x="2857500" y="134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149950</xdr:rowOff>
    </xdr:from>
    <xdr:ext cx="534377" cy="259045"/>
    <xdr:sp macro="" textlink="">
      <xdr:nvSpPr>
        <xdr:cNvPr id="194" name="テキスト ボックス 193"/>
        <xdr:cNvSpPr txBox="1"/>
      </xdr:nvSpPr>
      <xdr:spPr>
        <a:xfrm>
          <a:off x="2641111" y="1318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30249</xdr:rowOff>
    </xdr:from>
    <xdr:to>
      <xdr:col>3</xdr:col>
      <xdr:colOff>3175</xdr:colOff>
      <xdr:row>78</xdr:row>
      <xdr:rowOff>131849</xdr:rowOff>
    </xdr:to>
    <xdr:sp macro="" textlink="">
      <xdr:nvSpPr>
        <xdr:cNvPr id="195" name="円/楕円 194"/>
        <xdr:cNvSpPr/>
      </xdr:nvSpPr>
      <xdr:spPr>
        <a:xfrm>
          <a:off x="1968500" y="134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148376</xdr:rowOff>
    </xdr:from>
    <xdr:ext cx="534377" cy="259045"/>
    <xdr:sp macro="" textlink="">
      <xdr:nvSpPr>
        <xdr:cNvPr id="196" name="テキスト ボックス 195"/>
        <xdr:cNvSpPr txBox="1"/>
      </xdr:nvSpPr>
      <xdr:spPr>
        <a:xfrm>
          <a:off x="1752111" y="1317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131801</xdr:rowOff>
    </xdr:from>
    <xdr:to>
      <xdr:col>1</xdr:col>
      <xdr:colOff>485775</xdr:colOff>
      <xdr:row>79</xdr:row>
      <xdr:rowOff>61951</xdr:rowOff>
    </xdr:to>
    <xdr:sp macro="" textlink="">
      <xdr:nvSpPr>
        <xdr:cNvPr id="197" name="円/楕円 196"/>
        <xdr:cNvSpPr/>
      </xdr:nvSpPr>
      <xdr:spPr>
        <a:xfrm>
          <a:off x="1079500" y="135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53078</xdr:rowOff>
    </xdr:from>
    <xdr:ext cx="469744" cy="259045"/>
    <xdr:sp macro="" textlink="">
      <xdr:nvSpPr>
        <xdr:cNvPr id="198" name="テキスト ボックス 197"/>
        <xdr:cNvSpPr txBox="1"/>
      </xdr:nvSpPr>
      <xdr:spPr>
        <a:xfrm>
          <a:off x="895427" y="135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77293</xdr:rowOff>
    </xdr:from>
    <xdr:to>
      <xdr:col>6</xdr:col>
      <xdr:colOff>511175</xdr:colOff>
      <xdr:row>95</xdr:row>
      <xdr:rowOff>100261</xdr:rowOff>
    </xdr:to>
    <xdr:cxnSp macro="">
      <xdr:nvCxnSpPr>
        <xdr:cNvPr id="229" name="直線コネクタ 228"/>
        <xdr:cNvCxnSpPr/>
      </xdr:nvCxnSpPr>
      <xdr:spPr>
        <a:xfrm>
          <a:off x="3797300" y="16365043"/>
          <a:ext cx="838200" cy="2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63256</xdr:rowOff>
    </xdr:from>
    <xdr:ext cx="534377" cy="259045"/>
    <xdr:sp macro="" textlink="">
      <xdr:nvSpPr>
        <xdr:cNvPr id="230" name="扶助費平均値テキスト"/>
        <xdr:cNvSpPr txBox="1"/>
      </xdr:nvSpPr>
      <xdr:spPr>
        <a:xfrm>
          <a:off x="4686300" y="16351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77293</xdr:rowOff>
    </xdr:from>
    <xdr:to>
      <xdr:col>5</xdr:col>
      <xdr:colOff>358775</xdr:colOff>
      <xdr:row>95</xdr:row>
      <xdr:rowOff>143511</xdr:rowOff>
    </xdr:to>
    <xdr:cxnSp macro="">
      <xdr:nvCxnSpPr>
        <xdr:cNvPr id="232" name="直線コネクタ 231"/>
        <xdr:cNvCxnSpPr/>
      </xdr:nvCxnSpPr>
      <xdr:spPr>
        <a:xfrm flipV="1">
          <a:off x="2908300" y="16365043"/>
          <a:ext cx="889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3" name="フローチャート : 判断 232"/>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4" name="テキスト ボックス 233"/>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143511</xdr:rowOff>
    </xdr:from>
    <xdr:to>
      <xdr:col>4</xdr:col>
      <xdr:colOff>155575</xdr:colOff>
      <xdr:row>95</xdr:row>
      <xdr:rowOff>143673</xdr:rowOff>
    </xdr:to>
    <xdr:cxnSp macro="">
      <xdr:nvCxnSpPr>
        <xdr:cNvPr id="235" name="直線コネクタ 234"/>
        <xdr:cNvCxnSpPr/>
      </xdr:nvCxnSpPr>
      <xdr:spPr>
        <a:xfrm flipV="1">
          <a:off x="2019300" y="16431261"/>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6" name="フローチャート : 判断 235"/>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7" name="テキスト ボックス 236"/>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137175</xdr:rowOff>
    </xdr:from>
    <xdr:to>
      <xdr:col>2</xdr:col>
      <xdr:colOff>638175</xdr:colOff>
      <xdr:row>95</xdr:row>
      <xdr:rowOff>143673</xdr:rowOff>
    </xdr:to>
    <xdr:cxnSp macro="">
      <xdr:nvCxnSpPr>
        <xdr:cNvPr id="238" name="直線コネクタ 237"/>
        <xdr:cNvCxnSpPr/>
      </xdr:nvCxnSpPr>
      <xdr:spPr>
        <a:xfrm>
          <a:off x="1130300" y="16424925"/>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39" name="フローチャート : 判断 238"/>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0" name="テキスト ボックス 239"/>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1" name="フローチャート : 判断 240"/>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2" name="テキスト ボックス 241"/>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49461</xdr:rowOff>
    </xdr:from>
    <xdr:to>
      <xdr:col>6</xdr:col>
      <xdr:colOff>561975</xdr:colOff>
      <xdr:row>95</xdr:row>
      <xdr:rowOff>151061</xdr:rowOff>
    </xdr:to>
    <xdr:sp macro="" textlink="">
      <xdr:nvSpPr>
        <xdr:cNvPr id="248" name="円/楕円 247"/>
        <xdr:cNvSpPr/>
      </xdr:nvSpPr>
      <xdr:spPr>
        <a:xfrm>
          <a:off x="4584700" y="163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72338</xdr:rowOff>
    </xdr:from>
    <xdr:ext cx="534377" cy="259045"/>
    <xdr:sp macro="" textlink="">
      <xdr:nvSpPr>
        <xdr:cNvPr id="249" name="扶助費該当値テキスト"/>
        <xdr:cNvSpPr txBox="1"/>
      </xdr:nvSpPr>
      <xdr:spPr>
        <a:xfrm>
          <a:off x="4686300" y="1618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62,873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26493</xdr:rowOff>
    </xdr:from>
    <xdr:to>
      <xdr:col>5</xdr:col>
      <xdr:colOff>409575</xdr:colOff>
      <xdr:row>95</xdr:row>
      <xdr:rowOff>128093</xdr:rowOff>
    </xdr:to>
    <xdr:sp macro="" textlink="">
      <xdr:nvSpPr>
        <xdr:cNvPr id="250" name="円/楕円 249"/>
        <xdr:cNvSpPr/>
      </xdr:nvSpPr>
      <xdr:spPr>
        <a:xfrm>
          <a:off x="3746500" y="163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144620</xdr:rowOff>
    </xdr:from>
    <xdr:ext cx="534377" cy="259045"/>
    <xdr:sp macro="" textlink="">
      <xdr:nvSpPr>
        <xdr:cNvPr id="251" name="テキスト ボックス 250"/>
        <xdr:cNvSpPr txBox="1"/>
      </xdr:nvSpPr>
      <xdr:spPr>
        <a:xfrm>
          <a:off x="3530111" y="160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64,983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92711</xdr:rowOff>
    </xdr:from>
    <xdr:to>
      <xdr:col>4</xdr:col>
      <xdr:colOff>206375</xdr:colOff>
      <xdr:row>96</xdr:row>
      <xdr:rowOff>22861</xdr:rowOff>
    </xdr:to>
    <xdr:sp macro="" textlink="">
      <xdr:nvSpPr>
        <xdr:cNvPr id="252" name="円/楕円 251"/>
        <xdr:cNvSpPr/>
      </xdr:nvSpPr>
      <xdr:spPr>
        <a:xfrm>
          <a:off x="2857500" y="1638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39388</xdr:rowOff>
    </xdr:from>
    <xdr:ext cx="534377" cy="259045"/>
    <xdr:sp macro="" textlink="">
      <xdr:nvSpPr>
        <xdr:cNvPr id="253" name="テキスト ボックス 252"/>
        <xdr:cNvSpPr txBox="1"/>
      </xdr:nvSpPr>
      <xdr:spPr>
        <a:xfrm>
          <a:off x="2641111" y="161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92873</xdr:rowOff>
    </xdr:from>
    <xdr:to>
      <xdr:col>3</xdr:col>
      <xdr:colOff>3175</xdr:colOff>
      <xdr:row>96</xdr:row>
      <xdr:rowOff>23023</xdr:rowOff>
    </xdr:to>
    <xdr:sp macro="" textlink="">
      <xdr:nvSpPr>
        <xdr:cNvPr id="254" name="円/楕円 253"/>
        <xdr:cNvSpPr/>
      </xdr:nvSpPr>
      <xdr:spPr>
        <a:xfrm>
          <a:off x="1968500" y="1638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39550</xdr:rowOff>
    </xdr:from>
    <xdr:ext cx="534377" cy="259045"/>
    <xdr:sp macro="" textlink="">
      <xdr:nvSpPr>
        <xdr:cNvPr id="255" name="テキスト ボックス 254"/>
        <xdr:cNvSpPr txBox="1"/>
      </xdr:nvSpPr>
      <xdr:spPr>
        <a:xfrm>
          <a:off x="1752111" y="1615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86375</xdr:rowOff>
    </xdr:from>
    <xdr:to>
      <xdr:col>1</xdr:col>
      <xdr:colOff>485775</xdr:colOff>
      <xdr:row>96</xdr:row>
      <xdr:rowOff>16525</xdr:rowOff>
    </xdr:to>
    <xdr:sp macro="" textlink="">
      <xdr:nvSpPr>
        <xdr:cNvPr id="256" name="円/楕円 255"/>
        <xdr:cNvSpPr/>
      </xdr:nvSpPr>
      <xdr:spPr>
        <a:xfrm>
          <a:off x="1079500" y="163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33052</xdr:rowOff>
    </xdr:from>
    <xdr:ext cx="534377" cy="259045"/>
    <xdr:sp macro="" textlink="">
      <xdr:nvSpPr>
        <xdr:cNvPr id="257" name="テキスト ボックス 256"/>
        <xdr:cNvSpPr txBox="1"/>
      </xdr:nvSpPr>
      <xdr:spPr>
        <a:xfrm>
          <a:off x="863111" y="161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44630</xdr:rowOff>
    </xdr:from>
    <xdr:to>
      <xdr:col>15</xdr:col>
      <xdr:colOff>180975</xdr:colOff>
      <xdr:row>37</xdr:row>
      <xdr:rowOff>57322</xdr:rowOff>
    </xdr:to>
    <xdr:cxnSp macro="">
      <xdr:nvCxnSpPr>
        <xdr:cNvPr id="284" name="直線コネクタ 283"/>
        <xdr:cNvCxnSpPr/>
      </xdr:nvCxnSpPr>
      <xdr:spPr>
        <a:xfrm flipV="1">
          <a:off x="9639300" y="6388280"/>
          <a:ext cx="8382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160414</xdr:rowOff>
    </xdr:from>
    <xdr:ext cx="599010" cy="259045"/>
    <xdr:sp macro="" textlink="">
      <xdr:nvSpPr>
        <xdr:cNvPr id="285" name="補助費等平均値テキスト"/>
        <xdr:cNvSpPr txBox="1"/>
      </xdr:nvSpPr>
      <xdr:spPr>
        <a:xfrm>
          <a:off x="10528300" y="6161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57322</xdr:rowOff>
    </xdr:from>
    <xdr:to>
      <xdr:col>14</xdr:col>
      <xdr:colOff>28575</xdr:colOff>
      <xdr:row>37</xdr:row>
      <xdr:rowOff>92325</xdr:rowOff>
    </xdr:to>
    <xdr:cxnSp macro="">
      <xdr:nvCxnSpPr>
        <xdr:cNvPr id="287" name="直線コネクタ 286"/>
        <xdr:cNvCxnSpPr/>
      </xdr:nvCxnSpPr>
      <xdr:spPr>
        <a:xfrm flipV="1">
          <a:off x="8750300" y="6400972"/>
          <a:ext cx="889000" cy="3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80069</xdr:rowOff>
    </xdr:from>
    <xdr:to>
      <xdr:col>14</xdr:col>
      <xdr:colOff>79375</xdr:colOff>
      <xdr:row>37</xdr:row>
      <xdr:rowOff>10219</xdr:rowOff>
    </xdr:to>
    <xdr:sp macro="" textlink="">
      <xdr:nvSpPr>
        <xdr:cNvPr id="288" name="フローチャート : 判断 287"/>
        <xdr:cNvSpPr/>
      </xdr:nvSpPr>
      <xdr:spPr>
        <a:xfrm>
          <a:off x="9588500" y="62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26746</xdr:rowOff>
    </xdr:from>
    <xdr:ext cx="599010" cy="259045"/>
    <xdr:sp macro="" textlink="">
      <xdr:nvSpPr>
        <xdr:cNvPr id="289" name="テキスト ボックス 288"/>
        <xdr:cNvSpPr txBox="1"/>
      </xdr:nvSpPr>
      <xdr:spPr>
        <a:xfrm>
          <a:off x="9339794" y="602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92325</xdr:rowOff>
    </xdr:from>
    <xdr:to>
      <xdr:col>12</xdr:col>
      <xdr:colOff>511175</xdr:colOff>
      <xdr:row>37</xdr:row>
      <xdr:rowOff>93070</xdr:rowOff>
    </xdr:to>
    <xdr:cxnSp macro="">
      <xdr:nvCxnSpPr>
        <xdr:cNvPr id="290" name="直線コネクタ 289"/>
        <xdr:cNvCxnSpPr/>
      </xdr:nvCxnSpPr>
      <xdr:spPr>
        <a:xfrm flipV="1">
          <a:off x="7861300" y="6435975"/>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101727</xdr:rowOff>
    </xdr:from>
    <xdr:to>
      <xdr:col>12</xdr:col>
      <xdr:colOff>561975</xdr:colOff>
      <xdr:row>37</xdr:row>
      <xdr:rowOff>31877</xdr:rowOff>
    </xdr:to>
    <xdr:sp macro="" textlink="">
      <xdr:nvSpPr>
        <xdr:cNvPr id="291" name="フローチャート : 判断 290"/>
        <xdr:cNvSpPr/>
      </xdr:nvSpPr>
      <xdr:spPr>
        <a:xfrm>
          <a:off x="8699500" y="627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48404</xdr:rowOff>
    </xdr:from>
    <xdr:ext cx="599010" cy="259045"/>
    <xdr:sp macro="" textlink="">
      <xdr:nvSpPr>
        <xdr:cNvPr id="292" name="テキスト ボックス 291"/>
        <xdr:cNvSpPr txBox="1"/>
      </xdr:nvSpPr>
      <xdr:spPr>
        <a:xfrm>
          <a:off x="8450794" y="60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155787</xdr:rowOff>
    </xdr:from>
    <xdr:to>
      <xdr:col>11</xdr:col>
      <xdr:colOff>307975</xdr:colOff>
      <xdr:row>37</xdr:row>
      <xdr:rowOff>93070</xdr:rowOff>
    </xdr:to>
    <xdr:cxnSp macro="">
      <xdr:nvCxnSpPr>
        <xdr:cNvPr id="293" name="直線コネクタ 292"/>
        <xdr:cNvCxnSpPr/>
      </xdr:nvCxnSpPr>
      <xdr:spPr>
        <a:xfrm>
          <a:off x="6972300" y="6327987"/>
          <a:ext cx="889000" cy="10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110738</xdr:rowOff>
    </xdr:from>
    <xdr:to>
      <xdr:col>11</xdr:col>
      <xdr:colOff>358775</xdr:colOff>
      <xdr:row>37</xdr:row>
      <xdr:rowOff>40888</xdr:rowOff>
    </xdr:to>
    <xdr:sp macro="" textlink="">
      <xdr:nvSpPr>
        <xdr:cNvPr id="294" name="フローチャート : 判断 293"/>
        <xdr:cNvSpPr/>
      </xdr:nvSpPr>
      <xdr:spPr>
        <a:xfrm>
          <a:off x="7810500" y="628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57415</xdr:rowOff>
    </xdr:from>
    <xdr:ext cx="599010" cy="259045"/>
    <xdr:sp macro="" textlink="">
      <xdr:nvSpPr>
        <xdr:cNvPr id="295" name="テキスト ボックス 294"/>
        <xdr:cNvSpPr txBox="1"/>
      </xdr:nvSpPr>
      <xdr:spPr>
        <a:xfrm>
          <a:off x="7561794" y="60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125092</xdr:rowOff>
    </xdr:from>
    <xdr:to>
      <xdr:col>10</xdr:col>
      <xdr:colOff>155575</xdr:colOff>
      <xdr:row>37</xdr:row>
      <xdr:rowOff>55242</xdr:rowOff>
    </xdr:to>
    <xdr:sp macro="" textlink="">
      <xdr:nvSpPr>
        <xdr:cNvPr id="296" name="フローチャート : 判断 295"/>
        <xdr:cNvSpPr/>
      </xdr:nvSpPr>
      <xdr:spPr>
        <a:xfrm>
          <a:off x="6921500" y="629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46369</xdr:rowOff>
    </xdr:from>
    <xdr:ext cx="599010" cy="259045"/>
    <xdr:sp macro="" textlink="">
      <xdr:nvSpPr>
        <xdr:cNvPr id="297" name="テキスト ボックス 296"/>
        <xdr:cNvSpPr txBox="1"/>
      </xdr:nvSpPr>
      <xdr:spPr>
        <a:xfrm>
          <a:off x="6672794" y="639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165280</xdr:rowOff>
    </xdr:from>
    <xdr:to>
      <xdr:col>15</xdr:col>
      <xdr:colOff>231775</xdr:colOff>
      <xdr:row>37</xdr:row>
      <xdr:rowOff>95430</xdr:rowOff>
    </xdr:to>
    <xdr:sp macro="" textlink="">
      <xdr:nvSpPr>
        <xdr:cNvPr id="303" name="円/楕円 302"/>
        <xdr:cNvSpPr/>
      </xdr:nvSpPr>
      <xdr:spPr>
        <a:xfrm>
          <a:off x="10426700" y="633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143707</xdr:rowOff>
    </xdr:from>
    <xdr:ext cx="599010" cy="259045"/>
    <xdr:sp macro="" textlink="">
      <xdr:nvSpPr>
        <xdr:cNvPr id="304" name="補助費等該当値テキスト"/>
        <xdr:cNvSpPr txBox="1"/>
      </xdr:nvSpPr>
      <xdr:spPr>
        <a:xfrm>
          <a:off x="10528300" y="631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116,588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6522</xdr:rowOff>
    </xdr:from>
    <xdr:to>
      <xdr:col>14</xdr:col>
      <xdr:colOff>79375</xdr:colOff>
      <xdr:row>37</xdr:row>
      <xdr:rowOff>108122</xdr:rowOff>
    </xdr:to>
    <xdr:sp macro="" textlink="">
      <xdr:nvSpPr>
        <xdr:cNvPr id="305" name="円/楕円 304"/>
        <xdr:cNvSpPr/>
      </xdr:nvSpPr>
      <xdr:spPr>
        <a:xfrm>
          <a:off x="9588500" y="63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99249</xdr:rowOff>
    </xdr:from>
    <xdr:ext cx="599010" cy="259045"/>
    <xdr:sp macro="" textlink="">
      <xdr:nvSpPr>
        <xdr:cNvPr id="306" name="テキスト ボックス 305"/>
        <xdr:cNvSpPr txBox="1"/>
      </xdr:nvSpPr>
      <xdr:spPr>
        <a:xfrm>
          <a:off x="9339794" y="644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41525</xdr:rowOff>
    </xdr:from>
    <xdr:to>
      <xdr:col>12</xdr:col>
      <xdr:colOff>561975</xdr:colOff>
      <xdr:row>37</xdr:row>
      <xdr:rowOff>143125</xdr:rowOff>
    </xdr:to>
    <xdr:sp macro="" textlink="">
      <xdr:nvSpPr>
        <xdr:cNvPr id="307" name="円/楕円 306"/>
        <xdr:cNvSpPr/>
      </xdr:nvSpPr>
      <xdr:spPr>
        <a:xfrm>
          <a:off x="8699500" y="638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134252</xdr:rowOff>
    </xdr:from>
    <xdr:ext cx="534377" cy="259045"/>
    <xdr:sp macro="" textlink="">
      <xdr:nvSpPr>
        <xdr:cNvPr id="308" name="テキスト ボックス 307"/>
        <xdr:cNvSpPr txBox="1"/>
      </xdr:nvSpPr>
      <xdr:spPr>
        <a:xfrm>
          <a:off x="8483111" y="64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42270</xdr:rowOff>
    </xdr:from>
    <xdr:to>
      <xdr:col>11</xdr:col>
      <xdr:colOff>358775</xdr:colOff>
      <xdr:row>37</xdr:row>
      <xdr:rowOff>143870</xdr:rowOff>
    </xdr:to>
    <xdr:sp macro="" textlink="">
      <xdr:nvSpPr>
        <xdr:cNvPr id="309" name="円/楕円 308"/>
        <xdr:cNvSpPr/>
      </xdr:nvSpPr>
      <xdr:spPr>
        <a:xfrm>
          <a:off x="7810500" y="63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134997</xdr:rowOff>
    </xdr:from>
    <xdr:ext cx="534377" cy="259045"/>
    <xdr:sp macro="" textlink="">
      <xdr:nvSpPr>
        <xdr:cNvPr id="310" name="テキスト ボックス 309"/>
        <xdr:cNvSpPr txBox="1"/>
      </xdr:nvSpPr>
      <xdr:spPr>
        <a:xfrm>
          <a:off x="7594111" y="647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104987</xdr:rowOff>
    </xdr:from>
    <xdr:to>
      <xdr:col>10</xdr:col>
      <xdr:colOff>155575</xdr:colOff>
      <xdr:row>37</xdr:row>
      <xdr:rowOff>35137</xdr:rowOff>
    </xdr:to>
    <xdr:sp macro="" textlink="">
      <xdr:nvSpPr>
        <xdr:cNvPr id="311" name="円/楕円 310"/>
        <xdr:cNvSpPr/>
      </xdr:nvSpPr>
      <xdr:spPr>
        <a:xfrm>
          <a:off x="6921500" y="627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51664</xdr:rowOff>
    </xdr:from>
    <xdr:ext cx="599010" cy="259045"/>
    <xdr:sp macro="" textlink="">
      <xdr:nvSpPr>
        <xdr:cNvPr id="312" name="テキスト ボックス 311"/>
        <xdr:cNvSpPr txBox="1"/>
      </xdr:nvSpPr>
      <xdr:spPr>
        <a:xfrm>
          <a:off x="6672794" y="60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97311</xdr:rowOff>
    </xdr:from>
    <xdr:to>
      <xdr:col>15</xdr:col>
      <xdr:colOff>180975</xdr:colOff>
      <xdr:row>57</xdr:row>
      <xdr:rowOff>148553</xdr:rowOff>
    </xdr:to>
    <xdr:cxnSp macro="">
      <xdr:nvCxnSpPr>
        <xdr:cNvPr id="337" name="直線コネクタ 336"/>
        <xdr:cNvCxnSpPr/>
      </xdr:nvCxnSpPr>
      <xdr:spPr>
        <a:xfrm>
          <a:off x="9639300" y="9869961"/>
          <a:ext cx="838200" cy="5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97311</xdr:rowOff>
    </xdr:from>
    <xdr:to>
      <xdr:col>14</xdr:col>
      <xdr:colOff>28575</xdr:colOff>
      <xdr:row>57</xdr:row>
      <xdr:rowOff>143305</xdr:rowOff>
    </xdr:to>
    <xdr:cxnSp macro="">
      <xdr:nvCxnSpPr>
        <xdr:cNvPr id="340" name="直線コネクタ 339"/>
        <xdr:cNvCxnSpPr/>
      </xdr:nvCxnSpPr>
      <xdr:spPr>
        <a:xfrm flipV="1">
          <a:off x="8750300" y="9869961"/>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1" name="フローチャート : 判断 340"/>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2" name="テキスト ボックス 341"/>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127995</xdr:rowOff>
    </xdr:from>
    <xdr:to>
      <xdr:col>12</xdr:col>
      <xdr:colOff>511175</xdr:colOff>
      <xdr:row>57</xdr:row>
      <xdr:rowOff>143305</xdr:rowOff>
    </xdr:to>
    <xdr:cxnSp macro="">
      <xdr:nvCxnSpPr>
        <xdr:cNvPr id="343" name="直線コネクタ 342"/>
        <xdr:cNvCxnSpPr/>
      </xdr:nvCxnSpPr>
      <xdr:spPr>
        <a:xfrm>
          <a:off x="7861300" y="9900645"/>
          <a:ext cx="889000" cy="1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44" name="フローチャート : 判断 343"/>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45" name="テキスト ボックス 344"/>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127995</xdr:rowOff>
    </xdr:from>
    <xdr:to>
      <xdr:col>11</xdr:col>
      <xdr:colOff>307975</xdr:colOff>
      <xdr:row>57</xdr:row>
      <xdr:rowOff>146726</xdr:rowOff>
    </xdr:to>
    <xdr:cxnSp macro="">
      <xdr:nvCxnSpPr>
        <xdr:cNvPr id="346" name="直線コネクタ 345"/>
        <xdr:cNvCxnSpPr/>
      </xdr:nvCxnSpPr>
      <xdr:spPr>
        <a:xfrm flipV="1">
          <a:off x="6972300" y="9900645"/>
          <a:ext cx="889000" cy="1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47" name="フローチャート : 判断 346"/>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48" name="テキスト ボックス 347"/>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49" name="フローチャート : 判断 348"/>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0" name="テキスト ボックス 349"/>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97753</xdr:rowOff>
    </xdr:from>
    <xdr:to>
      <xdr:col>15</xdr:col>
      <xdr:colOff>231775</xdr:colOff>
      <xdr:row>58</xdr:row>
      <xdr:rowOff>27903</xdr:rowOff>
    </xdr:to>
    <xdr:sp macro="" textlink="">
      <xdr:nvSpPr>
        <xdr:cNvPr id="356" name="円/楕円 355"/>
        <xdr:cNvSpPr/>
      </xdr:nvSpPr>
      <xdr:spPr>
        <a:xfrm>
          <a:off x="10426700" y="98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12680</xdr:rowOff>
    </xdr:from>
    <xdr:ext cx="534377" cy="259045"/>
    <xdr:sp macro="" textlink="">
      <xdr:nvSpPr>
        <xdr:cNvPr id="357" name="普通建設事業費該当値テキスト"/>
        <xdr:cNvSpPr txBox="1"/>
      </xdr:nvSpPr>
      <xdr:spPr>
        <a:xfrm>
          <a:off x="10528300" y="97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84,509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46511</xdr:rowOff>
    </xdr:from>
    <xdr:to>
      <xdr:col>14</xdr:col>
      <xdr:colOff>79375</xdr:colOff>
      <xdr:row>57</xdr:row>
      <xdr:rowOff>148111</xdr:rowOff>
    </xdr:to>
    <xdr:sp macro="" textlink="">
      <xdr:nvSpPr>
        <xdr:cNvPr id="358" name="円/楕円 357"/>
        <xdr:cNvSpPr/>
      </xdr:nvSpPr>
      <xdr:spPr>
        <a:xfrm>
          <a:off x="9588500" y="98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139238</xdr:rowOff>
    </xdr:from>
    <xdr:ext cx="599010" cy="259045"/>
    <xdr:sp macro="" textlink="">
      <xdr:nvSpPr>
        <xdr:cNvPr id="359" name="テキスト ボックス 358"/>
        <xdr:cNvSpPr txBox="1"/>
      </xdr:nvSpPr>
      <xdr:spPr>
        <a:xfrm>
          <a:off x="9339794" y="991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174,171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92505</xdr:rowOff>
    </xdr:from>
    <xdr:to>
      <xdr:col>12</xdr:col>
      <xdr:colOff>561975</xdr:colOff>
      <xdr:row>58</xdr:row>
      <xdr:rowOff>22655</xdr:rowOff>
    </xdr:to>
    <xdr:sp macro="" textlink="">
      <xdr:nvSpPr>
        <xdr:cNvPr id="360" name="円/楕円 359"/>
        <xdr:cNvSpPr/>
      </xdr:nvSpPr>
      <xdr:spPr>
        <a:xfrm>
          <a:off x="8699500" y="98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13782</xdr:rowOff>
    </xdr:from>
    <xdr:ext cx="534377" cy="259045"/>
    <xdr:sp macro="" textlink="">
      <xdr:nvSpPr>
        <xdr:cNvPr id="361" name="テキスト ボックス 360"/>
        <xdr:cNvSpPr txBox="1"/>
      </xdr:nvSpPr>
      <xdr:spPr>
        <a:xfrm>
          <a:off x="8483111" y="995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77195</xdr:rowOff>
    </xdr:from>
    <xdr:to>
      <xdr:col>11</xdr:col>
      <xdr:colOff>358775</xdr:colOff>
      <xdr:row>58</xdr:row>
      <xdr:rowOff>7345</xdr:rowOff>
    </xdr:to>
    <xdr:sp macro="" textlink="">
      <xdr:nvSpPr>
        <xdr:cNvPr id="362" name="円/楕円 361"/>
        <xdr:cNvSpPr/>
      </xdr:nvSpPr>
      <xdr:spPr>
        <a:xfrm>
          <a:off x="7810500" y="984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169922</xdr:rowOff>
    </xdr:from>
    <xdr:ext cx="599010" cy="259045"/>
    <xdr:sp macro="" textlink="">
      <xdr:nvSpPr>
        <xdr:cNvPr id="363" name="テキスト ボックス 362"/>
        <xdr:cNvSpPr txBox="1"/>
      </xdr:nvSpPr>
      <xdr:spPr>
        <a:xfrm>
          <a:off x="7561794" y="994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95926</xdr:rowOff>
    </xdr:from>
    <xdr:to>
      <xdr:col>10</xdr:col>
      <xdr:colOff>155575</xdr:colOff>
      <xdr:row>58</xdr:row>
      <xdr:rowOff>26076</xdr:rowOff>
    </xdr:to>
    <xdr:sp macro="" textlink="">
      <xdr:nvSpPr>
        <xdr:cNvPr id="364" name="円/楕円 363"/>
        <xdr:cNvSpPr/>
      </xdr:nvSpPr>
      <xdr:spPr>
        <a:xfrm>
          <a:off x="6921500" y="98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17203</xdr:rowOff>
    </xdr:from>
    <xdr:ext cx="534377" cy="259045"/>
    <xdr:sp macro="" textlink="">
      <xdr:nvSpPr>
        <xdr:cNvPr id="365" name="テキスト ボックス 364"/>
        <xdr:cNvSpPr txBox="1"/>
      </xdr:nvSpPr>
      <xdr:spPr>
        <a:xfrm>
          <a:off x="6705111" y="99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8761</xdr:rowOff>
    </xdr:from>
    <xdr:to>
      <xdr:col>15</xdr:col>
      <xdr:colOff>180975</xdr:colOff>
      <xdr:row>79</xdr:row>
      <xdr:rowOff>39949</xdr:rowOff>
    </xdr:to>
    <xdr:cxnSp macro="">
      <xdr:nvCxnSpPr>
        <xdr:cNvPr id="394" name="直線コネクタ 393"/>
        <xdr:cNvCxnSpPr/>
      </xdr:nvCxnSpPr>
      <xdr:spPr>
        <a:xfrm>
          <a:off x="9639300" y="13553311"/>
          <a:ext cx="8382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56301</xdr:rowOff>
    </xdr:from>
    <xdr:ext cx="599010" cy="259045"/>
    <xdr:sp macro="" textlink="">
      <xdr:nvSpPr>
        <xdr:cNvPr id="395" name="普通建設事業費 （ うち新規整備　）平均値テキスト"/>
        <xdr:cNvSpPr txBox="1"/>
      </xdr:nvSpPr>
      <xdr:spPr>
        <a:xfrm>
          <a:off x="10528300" y="1325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397" name="フローチャート : 判断 396"/>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398" name="テキスト ボックス 397"/>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160599</xdr:rowOff>
    </xdr:from>
    <xdr:to>
      <xdr:col>15</xdr:col>
      <xdr:colOff>231775</xdr:colOff>
      <xdr:row>79</xdr:row>
      <xdr:rowOff>90749</xdr:rowOff>
    </xdr:to>
    <xdr:sp macro="" textlink="">
      <xdr:nvSpPr>
        <xdr:cNvPr id="404" name="円/楕円 403"/>
        <xdr:cNvSpPr/>
      </xdr:nvSpPr>
      <xdr:spPr>
        <a:xfrm>
          <a:off x="10426700" y="135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75526</xdr:rowOff>
    </xdr:from>
    <xdr:ext cx="469744" cy="259045"/>
    <xdr:sp macro="" textlink="">
      <xdr:nvSpPr>
        <xdr:cNvPr id="405" name="普通建設事業費 （ うち新規整備　）該当値テキスト"/>
        <xdr:cNvSpPr txBox="1"/>
      </xdr:nvSpPr>
      <xdr:spPr>
        <a:xfrm>
          <a:off x="10528300" y="134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129411</xdr:rowOff>
    </xdr:from>
    <xdr:to>
      <xdr:col>14</xdr:col>
      <xdr:colOff>79375</xdr:colOff>
      <xdr:row>79</xdr:row>
      <xdr:rowOff>59561</xdr:rowOff>
    </xdr:to>
    <xdr:sp macro="" textlink="">
      <xdr:nvSpPr>
        <xdr:cNvPr id="406" name="円/楕円 405"/>
        <xdr:cNvSpPr/>
      </xdr:nvSpPr>
      <xdr:spPr>
        <a:xfrm>
          <a:off x="9588500" y="1350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50688</xdr:rowOff>
    </xdr:from>
    <xdr:ext cx="534377" cy="259045"/>
    <xdr:sp macro="" textlink="">
      <xdr:nvSpPr>
        <xdr:cNvPr id="407" name="テキスト ボックス 406"/>
        <xdr:cNvSpPr txBox="1"/>
      </xdr:nvSpPr>
      <xdr:spPr>
        <a:xfrm>
          <a:off x="9372111" y="1359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110179</xdr:rowOff>
    </xdr:from>
    <xdr:to>
      <xdr:col>15</xdr:col>
      <xdr:colOff>180975</xdr:colOff>
      <xdr:row>98</xdr:row>
      <xdr:rowOff>155821</xdr:rowOff>
    </xdr:to>
    <xdr:cxnSp macro="">
      <xdr:nvCxnSpPr>
        <xdr:cNvPr id="436" name="直線コネクタ 435"/>
        <xdr:cNvCxnSpPr/>
      </xdr:nvCxnSpPr>
      <xdr:spPr>
        <a:xfrm>
          <a:off x="9639300" y="16912279"/>
          <a:ext cx="838200" cy="4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64272</xdr:rowOff>
    </xdr:from>
    <xdr:to>
      <xdr:col>14</xdr:col>
      <xdr:colOff>79375</xdr:colOff>
      <xdr:row>98</xdr:row>
      <xdr:rowOff>165872</xdr:rowOff>
    </xdr:to>
    <xdr:sp macro="" textlink="">
      <xdr:nvSpPr>
        <xdr:cNvPr id="439" name="フローチャート : 判断 438"/>
        <xdr:cNvSpPr/>
      </xdr:nvSpPr>
      <xdr:spPr>
        <a:xfrm>
          <a:off x="9588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156999</xdr:rowOff>
    </xdr:from>
    <xdr:ext cx="599010" cy="259045"/>
    <xdr:sp macro="" textlink="">
      <xdr:nvSpPr>
        <xdr:cNvPr id="440" name="テキスト ボックス 439"/>
        <xdr:cNvSpPr txBox="1"/>
      </xdr:nvSpPr>
      <xdr:spPr>
        <a:xfrm>
          <a:off x="9339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105021</xdr:rowOff>
    </xdr:from>
    <xdr:to>
      <xdr:col>15</xdr:col>
      <xdr:colOff>231775</xdr:colOff>
      <xdr:row>99</xdr:row>
      <xdr:rowOff>35171</xdr:rowOff>
    </xdr:to>
    <xdr:sp macro="" textlink="">
      <xdr:nvSpPr>
        <xdr:cNvPr id="446" name="円/楕円 445"/>
        <xdr:cNvSpPr/>
      </xdr:nvSpPr>
      <xdr:spPr>
        <a:xfrm>
          <a:off x="10426700" y="169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64299</xdr:rowOff>
    </xdr:from>
    <xdr:ext cx="534377" cy="259045"/>
    <xdr:sp macro="" textlink="">
      <xdr:nvSpPr>
        <xdr:cNvPr id="447" name="普通建設事業費 （ うち更新整備　）該当値テキスト"/>
        <xdr:cNvSpPr txBox="1"/>
      </xdr:nvSpPr>
      <xdr:spPr>
        <a:xfrm>
          <a:off x="10528300" y="168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59379</xdr:rowOff>
    </xdr:from>
    <xdr:to>
      <xdr:col>14</xdr:col>
      <xdr:colOff>79375</xdr:colOff>
      <xdr:row>98</xdr:row>
      <xdr:rowOff>160979</xdr:rowOff>
    </xdr:to>
    <xdr:sp macro="" textlink="">
      <xdr:nvSpPr>
        <xdr:cNvPr id="448" name="円/楕円 447"/>
        <xdr:cNvSpPr/>
      </xdr:nvSpPr>
      <xdr:spPr>
        <a:xfrm>
          <a:off x="9588500" y="168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6056</xdr:rowOff>
    </xdr:from>
    <xdr:ext cx="599010" cy="259045"/>
    <xdr:sp macro="" textlink="">
      <xdr:nvSpPr>
        <xdr:cNvPr id="449" name="テキスト ボックス 448"/>
        <xdr:cNvSpPr txBox="1"/>
      </xdr:nvSpPr>
      <xdr:spPr>
        <a:xfrm>
          <a:off x="9339794" y="1663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139319</xdr:rowOff>
    </xdr:from>
    <xdr:to>
      <xdr:col>23</xdr:col>
      <xdr:colOff>517525</xdr:colOff>
      <xdr:row>39</xdr:row>
      <xdr:rowOff>39714</xdr:rowOff>
    </xdr:to>
    <xdr:cxnSp macro="">
      <xdr:nvCxnSpPr>
        <xdr:cNvPr id="478" name="直線コネクタ 477"/>
        <xdr:cNvCxnSpPr/>
      </xdr:nvCxnSpPr>
      <xdr:spPr>
        <a:xfrm>
          <a:off x="15481300" y="665441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139319</xdr:rowOff>
    </xdr:from>
    <xdr:to>
      <xdr:col>22</xdr:col>
      <xdr:colOff>365125</xdr:colOff>
      <xdr:row>39</xdr:row>
      <xdr:rowOff>18024</xdr:rowOff>
    </xdr:to>
    <xdr:cxnSp macro="">
      <xdr:nvCxnSpPr>
        <xdr:cNvPr id="481" name="直線コネクタ 480"/>
        <xdr:cNvCxnSpPr/>
      </xdr:nvCxnSpPr>
      <xdr:spPr>
        <a:xfrm flipV="1">
          <a:off x="14592300" y="6654419"/>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110857</xdr:rowOff>
    </xdr:from>
    <xdr:to>
      <xdr:col>22</xdr:col>
      <xdr:colOff>415925</xdr:colOff>
      <xdr:row>39</xdr:row>
      <xdr:rowOff>41007</xdr:rowOff>
    </xdr:to>
    <xdr:sp macro="" textlink="">
      <xdr:nvSpPr>
        <xdr:cNvPr id="482" name="フローチャート : 判断 481"/>
        <xdr:cNvSpPr/>
      </xdr:nvSpPr>
      <xdr:spPr>
        <a:xfrm>
          <a:off x="15430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32134</xdr:rowOff>
    </xdr:from>
    <xdr:ext cx="534377" cy="259045"/>
    <xdr:sp macro="" textlink="">
      <xdr:nvSpPr>
        <xdr:cNvPr id="483" name="テキスト ボックス 482"/>
        <xdr:cNvSpPr txBox="1"/>
      </xdr:nvSpPr>
      <xdr:spPr>
        <a:xfrm>
          <a:off x="15214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18024</xdr:rowOff>
    </xdr:from>
    <xdr:to>
      <xdr:col>21</xdr:col>
      <xdr:colOff>161925</xdr:colOff>
      <xdr:row>39</xdr:row>
      <xdr:rowOff>40427</xdr:rowOff>
    </xdr:to>
    <xdr:cxnSp macro="">
      <xdr:nvCxnSpPr>
        <xdr:cNvPr id="484" name="直線コネクタ 483"/>
        <xdr:cNvCxnSpPr/>
      </xdr:nvCxnSpPr>
      <xdr:spPr>
        <a:xfrm flipV="1">
          <a:off x="13703300" y="6704574"/>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105344</xdr:rowOff>
    </xdr:from>
    <xdr:to>
      <xdr:col>21</xdr:col>
      <xdr:colOff>212725</xdr:colOff>
      <xdr:row>39</xdr:row>
      <xdr:rowOff>35494</xdr:rowOff>
    </xdr:to>
    <xdr:sp macro="" textlink="">
      <xdr:nvSpPr>
        <xdr:cNvPr id="485" name="フローチャート : 判断 484"/>
        <xdr:cNvSpPr/>
      </xdr:nvSpPr>
      <xdr:spPr>
        <a:xfrm>
          <a:off x="14541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52021</xdr:rowOff>
    </xdr:from>
    <xdr:ext cx="534377" cy="259045"/>
    <xdr:sp macro="" textlink="">
      <xdr:nvSpPr>
        <xdr:cNvPr id="486" name="テキスト ボックス 485"/>
        <xdr:cNvSpPr txBox="1"/>
      </xdr:nvSpPr>
      <xdr:spPr>
        <a:xfrm>
          <a:off x="14325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40427</xdr:rowOff>
    </xdr:from>
    <xdr:to>
      <xdr:col>19</xdr:col>
      <xdr:colOff>644525</xdr:colOff>
      <xdr:row>39</xdr:row>
      <xdr:rowOff>44450</xdr:rowOff>
    </xdr:to>
    <xdr:cxnSp macro="">
      <xdr:nvCxnSpPr>
        <xdr:cNvPr id="487" name="直線コネクタ 486"/>
        <xdr:cNvCxnSpPr/>
      </xdr:nvCxnSpPr>
      <xdr:spPr>
        <a:xfrm flipV="1">
          <a:off x="12814300" y="672697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69717</xdr:rowOff>
    </xdr:from>
    <xdr:to>
      <xdr:col>20</xdr:col>
      <xdr:colOff>9525</xdr:colOff>
      <xdr:row>38</xdr:row>
      <xdr:rowOff>171317</xdr:rowOff>
    </xdr:to>
    <xdr:sp macro="" textlink="">
      <xdr:nvSpPr>
        <xdr:cNvPr id="488" name="フローチャート : 判断 487"/>
        <xdr:cNvSpPr/>
      </xdr:nvSpPr>
      <xdr:spPr>
        <a:xfrm>
          <a:off x="13652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16394</xdr:rowOff>
    </xdr:from>
    <xdr:ext cx="534377" cy="259045"/>
    <xdr:sp macro="" textlink="">
      <xdr:nvSpPr>
        <xdr:cNvPr id="489" name="テキスト ボックス 488"/>
        <xdr:cNvSpPr txBox="1"/>
      </xdr:nvSpPr>
      <xdr:spPr>
        <a:xfrm>
          <a:off x="13436111" y="63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105195</xdr:rowOff>
    </xdr:from>
    <xdr:to>
      <xdr:col>18</xdr:col>
      <xdr:colOff>492125</xdr:colOff>
      <xdr:row>39</xdr:row>
      <xdr:rowOff>35345</xdr:rowOff>
    </xdr:to>
    <xdr:sp macro="" textlink="">
      <xdr:nvSpPr>
        <xdr:cNvPr id="490" name="フローチャート : 判断 489"/>
        <xdr:cNvSpPr/>
      </xdr:nvSpPr>
      <xdr:spPr>
        <a:xfrm>
          <a:off x="12763500" y="662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51873</xdr:rowOff>
    </xdr:from>
    <xdr:ext cx="534377" cy="259045"/>
    <xdr:sp macro="" textlink="">
      <xdr:nvSpPr>
        <xdr:cNvPr id="491" name="テキスト ボックス 490"/>
        <xdr:cNvSpPr txBox="1"/>
      </xdr:nvSpPr>
      <xdr:spPr>
        <a:xfrm>
          <a:off x="12547111" y="63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160364</xdr:rowOff>
    </xdr:from>
    <xdr:to>
      <xdr:col>23</xdr:col>
      <xdr:colOff>568325</xdr:colOff>
      <xdr:row>39</xdr:row>
      <xdr:rowOff>90514</xdr:rowOff>
    </xdr:to>
    <xdr:sp macro="" textlink="">
      <xdr:nvSpPr>
        <xdr:cNvPr id="497" name="円/楕円 496"/>
        <xdr:cNvSpPr/>
      </xdr:nvSpPr>
      <xdr:spPr>
        <a:xfrm>
          <a:off x="16268700" y="66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469744" cy="259045"/>
    <xdr:sp macro="" textlink="">
      <xdr:nvSpPr>
        <xdr:cNvPr id="498" name="災害復旧事業費該当値テキスト"/>
        <xdr:cNvSpPr txBox="1"/>
      </xdr:nvSpPr>
      <xdr:spPr>
        <a:xfrm>
          <a:off x="16370300" y="661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88519</xdr:rowOff>
    </xdr:from>
    <xdr:to>
      <xdr:col>22</xdr:col>
      <xdr:colOff>415925</xdr:colOff>
      <xdr:row>39</xdr:row>
      <xdr:rowOff>18669</xdr:rowOff>
    </xdr:to>
    <xdr:sp macro="" textlink="">
      <xdr:nvSpPr>
        <xdr:cNvPr id="499" name="円/楕円 498"/>
        <xdr:cNvSpPr/>
      </xdr:nvSpPr>
      <xdr:spPr>
        <a:xfrm>
          <a:off x="15430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35196</xdr:rowOff>
    </xdr:from>
    <xdr:ext cx="534377" cy="259045"/>
    <xdr:sp macro="" textlink="">
      <xdr:nvSpPr>
        <xdr:cNvPr id="500" name="テキスト ボックス 499"/>
        <xdr:cNvSpPr txBox="1"/>
      </xdr:nvSpPr>
      <xdr:spPr>
        <a:xfrm>
          <a:off x="15214111" y="63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138674</xdr:rowOff>
    </xdr:from>
    <xdr:to>
      <xdr:col>21</xdr:col>
      <xdr:colOff>212725</xdr:colOff>
      <xdr:row>39</xdr:row>
      <xdr:rowOff>68824</xdr:rowOff>
    </xdr:to>
    <xdr:sp macro="" textlink="">
      <xdr:nvSpPr>
        <xdr:cNvPr id="501" name="円/楕円 500"/>
        <xdr:cNvSpPr/>
      </xdr:nvSpPr>
      <xdr:spPr>
        <a:xfrm>
          <a:off x="14541500" y="66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59951</xdr:rowOff>
    </xdr:from>
    <xdr:ext cx="469744" cy="259045"/>
    <xdr:sp macro="" textlink="">
      <xdr:nvSpPr>
        <xdr:cNvPr id="502" name="テキスト ボックス 501"/>
        <xdr:cNvSpPr txBox="1"/>
      </xdr:nvSpPr>
      <xdr:spPr>
        <a:xfrm>
          <a:off x="14357427" y="674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161077</xdr:rowOff>
    </xdr:from>
    <xdr:to>
      <xdr:col>20</xdr:col>
      <xdr:colOff>9525</xdr:colOff>
      <xdr:row>39</xdr:row>
      <xdr:rowOff>91227</xdr:rowOff>
    </xdr:to>
    <xdr:sp macro="" textlink="">
      <xdr:nvSpPr>
        <xdr:cNvPr id="503" name="円/楕円 502"/>
        <xdr:cNvSpPr/>
      </xdr:nvSpPr>
      <xdr:spPr>
        <a:xfrm>
          <a:off x="13652500" y="667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82354</xdr:rowOff>
    </xdr:from>
    <xdr:ext cx="469744" cy="259045"/>
    <xdr:sp macro="" textlink="">
      <xdr:nvSpPr>
        <xdr:cNvPr id="504" name="テキスト ボックス 503"/>
        <xdr:cNvSpPr txBox="1"/>
      </xdr:nvSpPr>
      <xdr:spPr>
        <a:xfrm>
          <a:off x="13468427" y="676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5" name="円/楕円 50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06" name="テキスト ボックス 50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2" name="テキスト ボックス 52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4" name="テキスト ボックス 52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2" name="フローチャート : 判断 54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3" name="テキスト ボックス 54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5" name="フローチャート : 判断 544"/>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46" name="テキスト ボックス 545"/>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47" name="フローチャート : 判断 546"/>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48" name="テキスト ボックス 547"/>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59" name="テキスト ボックス 55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110951</xdr:rowOff>
    </xdr:from>
    <xdr:to>
      <xdr:col>23</xdr:col>
      <xdr:colOff>517525</xdr:colOff>
      <xdr:row>77</xdr:row>
      <xdr:rowOff>112297</xdr:rowOff>
    </xdr:to>
    <xdr:cxnSp macro="">
      <xdr:nvCxnSpPr>
        <xdr:cNvPr id="590" name="直線コネクタ 589"/>
        <xdr:cNvCxnSpPr/>
      </xdr:nvCxnSpPr>
      <xdr:spPr>
        <a:xfrm>
          <a:off x="15481300" y="13312601"/>
          <a:ext cx="8382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26863</xdr:rowOff>
    </xdr:from>
    <xdr:ext cx="599010" cy="259045"/>
    <xdr:sp macro="" textlink="">
      <xdr:nvSpPr>
        <xdr:cNvPr id="591" name="公債費平均値テキスト"/>
        <xdr:cNvSpPr txBox="1"/>
      </xdr:nvSpPr>
      <xdr:spPr>
        <a:xfrm>
          <a:off x="16370300" y="13057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110951</xdr:rowOff>
    </xdr:from>
    <xdr:to>
      <xdr:col>22</xdr:col>
      <xdr:colOff>365125</xdr:colOff>
      <xdr:row>77</xdr:row>
      <xdr:rowOff>118616</xdr:rowOff>
    </xdr:to>
    <xdr:cxnSp macro="">
      <xdr:nvCxnSpPr>
        <xdr:cNvPr id="593" name="直線コネクタ 592"/>
        <xdr:cNvCxnSpPr/>
      </xdr:nvCxnSpPr>
      <xdr:spPr>
        <a:xfrm flipV="1">
          <a:off x="14592300" y="13312601"/>
          <a:ext cx="8890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113824</xdr:rowOff>
    </xdr:from>
    <xdr:to>
      <xdr:col>22</xdr:col>
      <xdr:colOff>415925</xdr:colOff>
      <xdr:row>77</xdr:row>
      <xdr:rowOff>43974</xdr:rowOff>
    </xdr:to>
    <xdr:sp macro="" textlink="">
      <xdr:nvSpPr>
        <xdr:cNvPr id="594" name="フローチャート : 判断 593"/>
        <xdr:cNvSpPr/>
      </xdr:nvSpPr>
      <xdr:spPr>
        <a:xfrm>
          <a:off x="15430500" y="131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60501</xdr:rowOff>
    </xdr:from>
    <xdr:ext cx="599010" cy="259045"/>
    <xdr:sp macro="" textlink="">
      <xdr:nvSpPr>
        <xdr:cNvPr id="595" name="テキスト ボックス 594"/>
        <xdr:cNvSpPr txBox="1"/>
      </xdr:nvSpPr>
      <xdr:spPr>
        <a:xfrm>
          <a:off x="15181794" y="1291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109418</xdr:rowOff>
    </xdr:from>
    <xdr:to>
      <xdr:col>21</xdr:col>
      <xdr:colOff>161925</xdr:colOff>
      <xdr:row>77</xdr:row>
      <xdr:rowOff>118616</xdr:rowOff>
    </xdr:to>
    <xdr:cxnSp macro="">
      <xdr:nvCxnSpPr>
        <xdr:cNvPr id="596" name="直線コネクタ 595"/>
        <xdr:cNvCxnSpPr/>
      </xdr:nvCxnSpPr>
      <xdr:spPr>
        <a:xfrm>
          <a:off x="13703300" y="13311068"/>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110708</xdr:rowOff>
    </xdr:from>
    <xdr:to>
      <xdr:col>21</xdr:col>
      <xdr:colOff>212725</xdr:colOff>
      <xdr:row>77</xdr:row>
      <xdr:rowOff>40858</xdr:rowOff>
    </xdr:to>
    <xdr:sp macro="" textlink="">
      <xdr:nvSpPr>
        <xdr:cNvPr id="597" name="フローチャート : 判断 596"/>
        <xdr:cNvSpPr/>
      </xdr:nvSpPr>
      <xdr:spPr>
        <a:xfrm>
          <a:off x="14541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57386</xdr:rowOff>
    </xdr:from>
    <xdr:ext cx="599010" cy="259045"/>
    <xdr:sp macro="" textlink="">
      <xdr:nvSpPr>
        <xdr:cNvPr id="598" name="テキスト ボックス 597"/>
        <xdr:cNvSpPr txBox="1"/>
      </xdr:nvSpPr>
      <xdr:spPr>
        <a:xfrm>
          <a:off x="14292794" y="1291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82583</xdr:rowOff>
    </xdr:from>
    <xdr:to>
      <xdr:col>19</xdr:col>
      <xdr:colOff>644525</xdr:colOff>
      <xdr:row>77</xdr:row>
      <xdr:rowOff>109418</xdr:rowOff>
    </xdr:to>
    <xdr:cxnSp macro="">
      <xdr:nvCxnSpPr>
        <xdr:cNvPr id="599" name="直線コネクタ 598"/>
        <xdr:cNvCxnSpPr/>
      </xdr:nvCxnSpPr>
      <xdr:spPr>
        <a:xfrm>
          <a:off x="12814300" y="13284233"/>
          <a:ext cx="889000" cy="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94690</xdr:rowOff>
    </xdr:from>
    <xdr:to>
      <xdr:col>20</xdr:col>
      <xdr:colOff>9525</xdr:colOff>
      <xdr:row>77</xdr:row>
      <xdr:rowOff>24840</xdr:rowOff>
    </xdr:to>
    <xdr:sp macro="" textlink="">
      <xdr:nvSpPr>
        <xdr:cNvPr id="600" name="フローチャート : 判断 599"/>
        <xdr:cNvSpPr/>
      </xdr:nvSpPr>
      <xdr:spPr>
        <a:xfrm>
          <a:off x="13652500" y="131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41367</xdr:rowOff>
    </xdr:from>
    <xdr:ext cx="599010" cy="259045"/>
    <xdr:sp macro="" textlink="">
      <xdr:nvSpPr>
        <xdr:cNvPr id="601" name="テキスト ボックス 600"/>
        <xdr:cNvSpPr txBox="1"/>
      </xdr:nvSpPr>
      <xdr:spPr>
        <a:xfrm>
          <a:off x="13403794" y="1290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85638</xdr:rowOff>
    </xdr:from>
    <xdr:to>
      <xdr:col>18</xdr:col>
      <xdr:colOff>492125</xdr:colOff>
      <xdr:row>77</xdr:row>
      <xdr:rowOff>15788</xdr:rowOff>
    </xdr:to>
    <xdr:sp macro="" textlink="">
      <xdr:nvSpPr>
        <xdr:cNvPr id="602" name="フローチャート : 判断 601"/>
        <xdr:cNvSpPr/>
      </xdr:nvSpPr>
      <xdr:spPr>
        <a:xfrm>
          <a:off x="12763500" y="131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32315</xdr:rowOff>
    </xdr:from>
    <xdr:ext cx="599010" cy="259045"/>
    <xdr:sp macro="" textlink="">
      <xdr:nvSpPr>
        <xdr:cNvPr id="603" name="テキスト ボックス 602"/>
        <xdr:cNvSpPr txBox="1"/>
      </xdr:nvSpPr>
      <xdr:spPr>
        <a:xfrm>
          <a:off x="12514794" y="128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61497</xdr:rowOff>
    </xdr:from>
    <xdr:to>
      <xdr:col>23</xdr:col>
      <xdr:colOff>568325</xdr:colOff>
      <xdr:row>77</xdr:row>
      <xdr:rowOff>163097</xdr:rowOff>
    </xdr:to>
    <xdr:sp macro="" textlink="">
      <xdr:nvSpPr>
        <xdr:cNvPr id="609" name="円/楕円 608"/>
        <xdr:cNvSpPr/>
      </xdr:nvSpPr>
      <xdr:spPr>
        <a:xfrm>
          <a:off x="16268700" y="132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39924</xdr:rowOff>
    </xdr:from>
    <xdr:ext cx="534377" cy="259045"/>
    <xdr:sp macro="" textlink="">
      <xdr:nvSpPr>
        <xdr:cNvPr id="610" name="公債費該当値テキスト"/>
        <xdr:cNvSpPr txBox="1"/>
      </xdr:nvSpPr>
      <xdr:spPr>
        <a:xfrm>
          <a:off x="16370300" y="132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86,987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60151</xdr:rowOff>
    </xdr:from>
    <xdr:to>
      <xdr:col>22</xdr:col>
      <xdr:colOff>415925</xdr:colOff>
      <xdr:row>77</xdr:row>
      <xdr:rowOff>161751</xdr:rowOff>
    </xdr:to>
    <xdr:sp macro="" textlink="">
      <xdr:nvSpPr>
        <xdr:cNvPr id="611" name="円/楕円 610"/>
        <xdr:cNvSpPr/>
      </xdr:nvSpPr>
      <xdr:spPr>
        <a:xfrm>
          <a:off x="15430500" y="1326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152878</xdr:rowOff>
    </xdr:from>
    <xdr:ext cx="534377" cy="259045"/>
    <xdr:sp macro="" textlink="">
      <xdr:nvSpPr>
        <xdr:cNvPr id="612" name="テキスト ボックス 611"/>
        <xdr:cNvSpPr txBox="1"/>
      </xdr:nvSpPr>
      <xdr:spPr>
        <a:xfrm>
          <a:off x="15214111" y="1335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67816</xdr:rowOff>
    </xdr:from>
    <xdr:to>
      <xdr:col>21</xdr:col>
      <xdr:colOff>212725</xdr:colOff>
      <xdr:row>77</xdr:row>
      <xdr:rowOff>169416</xdr:rowOff>
    </xdr:to>
    <xdr:sp macro="" textlink="">
      <xdr:nvSpPr>
        <xdr:cNvPr id="613" name="円/楕円 612"/>
        <xdr:cNvSpPr/>
      </xdr:nvSpPr>
      <xdr:spPr>
        <a:xfrm>
          <a:off x="14541500" y="132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160543</xdr:rowOff>
    </xdr:from>
    <xdr:ext cx="534377" cy="259045"/>
    <xdr:sp macro="" textlink="">
      <xdr:nvSpPr>
        <xdr:cNvPr id="614" name="テキスト ボックス 613"/>
        <xdr:cNvSpPr txBox="1"/>
      </xdr:nvSpPr>
      <xdr:spPr>
        <a:xfrm>
          <a:off x="14325111" y="1336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84,223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58618</xdr:rowOff>
    </xdr:from>
    <xdr:to>
      <xdr:col>20</xdr:col>
      <xdr:colOff>9525</xdr:colOff>
      <xdr:row>77</xdr:row>
      <xdr:rowOff>160218</xdr:rowOff>
    </xdr:to>
    <xdr:sp macro="" textlink="">
      <xdr:nvSpPr>
        <xdr:cNvPr id="615" name="円/楕円 614"/>
        <xdr:cNvSpPr/>
      </xdr:nvSpPr>
      <xdr:spPr>
        <a:xfrm>
          <a:off x="13652500" y="132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151345</xdr:rowOff>
    </xdr:from>
    <xdr:ext cx="534377" cy="259045"/>
    <xdr:sp macro="" textlink="">
      <xdr:nvSpPr>
        <xdr:cNvPr id="616" name="テキスト ボックス 615"/>
        <xdr:cNvSpPr txBox="1"/>
      </xdr:nvSpPr>
      <xdr:spPr>
        <a:xfrm>
          <a:off x="13436111" y="133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31783</xdr:rowOff>
    </xdr:from>
    <xdr:to>
      <xdr:col>18</xdr:col>
      <xdr:colOff>492125</xdr:colOff>
      <xdr:row>77</xdr:row>
      <xdr:rowOff>133383</xdr:rowOff>
    </xdr:to>
    <xdr:sp macro="" textlink="">
      <xdr:nvSpPr>
        <xdr:cNvPr id="617" name="円/楕円 616"/>
        <xdr:cNvSpPr/>
      </xdr:nvSpPr>
      <xdr:spPr>
        <a:xfrm>
          <a:off x="12763500" y="132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124510</xdr:rowOff>
    </xdr:from>
    <xdr:ext cx="534377" cy="259045"/>
    <xdr:sp macro="" textlink="">
      <xdr:nvSpPr>
        <xdr:cNvPr id="618" name="テキスト ボックス 617"/>
        <xdr:cNvSpPr txBox="1"/>
      </xdr:nvSpPr>
      <xdr:spPr>
        <a:xfrm>
          <a:off x="12547111" y="1332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99887</xdr:rowOff>
    </xdr:from>
    <xdr:to>
      <xdr:col>23</xdr:col>
      <xdr:colOff>517525</xdr:colOff>
      <xdr:row>97</xdr:row>
      <xdr:rowOff>42371</xdr:rowOff>
    </xdr:to>
    <xdr:cxnSp macro="">
      <xdr:nvCxnSpPr>
        <xdr:cNvPr id="645" name="直線コネクタ 644"/>
        <xdr:cNvCxnSpPr/>
      </xdr:nvCxnSpPr>
      <xdr:spPr>
        <a:xfrm flipV="1">
          <a:off x="15481300" y="16559087"/>
          <a:ext cx="838200" cy="1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53963</xdr:rowOff>
    </xdr:from>
    <xdr:ext cx="534377" cy="259045"/>
    <xdr:sp macro="" textlink="">
      <xdr:nvSpPr>
        <xdr:cNvPr id="646" name="積立金平均値テキスト"/>
        <xdr:cNvSpPr txBox="1"/>
      </xdr:nvSpPr>
      <xdr:spPr>
        <a:xfrm>
          <a:off x="16370300" y="1668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36071</xdr:rowOff>
    </xdr:from>
    <xdr:to>
      <xdr:col>22</xdr:col>
      <xdr:colOff>365125</xdr:colOff>
      <xdr:row>97</xdr:row>
      <xdr:rowOff>42371</xdr:rowOff>
    </xdr:to>
    <xdr:cxnSp macro="">
      <xdr:nvCxnSpPr>
        <xdr:cNvPr id="648" name="直線コネクタ 647"/>
        <xdr:cNvCxnSpPr/>
      </xdr:nvCxnSpPr>
      <xdr:spPr>
        <a:xfrm>
          <a:off x="14592300" y="16666721"/>
          <a:ext cx="889000" cy="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126862</xdr:rowOff>
    </xdr:from>
    <xdr:to>
      <xdr:col>22</xdr:col>
      <xdr:colOff>415925</xdr:colOff>
      <xdr:row>98</xdr:row>
      <xdr:rowOff>57012</xdr:rowOff>
    </xdr:to>
    <xdr:sp macro="" textlink="">
      <xdr:nvSpPr>
        <xdr:cNvPr id="649" name="フローチャート : 判断 648"/>
        <xdr:cNvSpPr/>
      </xdr:nvSpPr>
      <xdr:spPr>
        <a:xfrm>
          <a:off x="15430500" y="1675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48139</xdr:rowOff>
    </xdr:from>
    <xdr:ext cx="534377" cy="259045"/>
    <xdr:sp macro="" textlink="">
      <xdr:nvSpPr>
        <xdr:cNvPr id="650" name="テキスト ボックス 649"/>
        <xdr:cNvSpPr txBox="1"/>
      </xdr:nvSpPr>
      <xdr:spPr>
        <a:xfrm>
          <a:off x="15214111" y="1685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147943</xdr:rowOff>
    </xdr:from>
    <xdr:to>
      <xdr:col>21</xdr:col>
      <xdr:colOff>161925</xdr:colOff>
      <xdr:row>97</xdr:row>
      <xdr:rowOff>36071</xdr:rowOff>
    </xdr:to>
    <xdr:cxnSp macro="">
      <xdr:nvCxnSpPr>
        <xdr:cNvPr id="651" name="直線コネクタ 650"/>
        <xdr:cNvCxnSpPr/>
      </xdr:nvCxnSpPr>
      <xdr:spPr>
        <a:xfrm>
          <a:off x="13703300" y="16607143"/>
          <a:ext cx="889000" cy="5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33531</xdr:rowOff>
    </xdr:from>
    <xdr:to>
      <xdr:col>21</xdr:col>
      <xdr:colOff>212725</xdr:colOff>
      <xdr:row>97</xdr:row>
      <xdr:rowOff>135131</xdr:rowOff>
    </xdr:to>
    <xdr:sp macro="" textlink="">
      <xdr:nvSpPr>
        <xdr:cNvPr id="652" name="フローチャート : 判断 651"/>
        <xdr:cNvSpPr/>
      </xdr:nvSpPr>
      <xdr:spPr>
        <a:xfrm>
          <a:off x="14541500" y="1666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126258</xdr:rowOff>
    </xdr:from>
    <xdr:ext cx="534377" cy="259045"/>
    <xdr:sp macro="" textlink="">
      <xdr:nvSpPr>
        <xdr:cNvPr id="653" name="テキスト ボックス 652"/>
        <xdr:cNvSpPr txBox="1"/>
      </xdr:nvSpPr>
      <xdr:spPr>
        <a:xfrm>
          <a:off x="14325111" y="1675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147943</xdr:rowOff>
    </xdr:from>
    <xdr:to>
      <xdr:col>19</xdr:col>
      <xdr:colOff>644525</xdr:colOff>
      <xdr:row>97</xdr:row>
      <xdr:rowOff>152566</xdr:rowOff>
    </xdr:to>
    <xdr:cxnSp macro="">
      <xdr:nvCxnSpPr>
        <xdr:cNvPr id="654" name="直線コネクタ 653"/>
        <xdr:cNvCxnSpPr/>
      </xdr:nvCxnSpPr>
      <xdr:spPr>
        <a:xfrm flipV="1">
          <a:off x="12814300" y="16607143"/>
          <a:ext cx="889000" cy="1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2434</xdr:rowOff>
    </xdr:from>
    <xdr:to>
      <xdr:col>20</xdr:col>
      <xdr:colOff>9525</xdr:colOff>
      <xdr:row>97</xdr:row>
      <xdr:rowOff>104034</xdr:rowOff>
    </xdr:to>
    <xdr:sp macro="" textlink="">
      <xdr:nvSpPr>
        <xdr:cNvPr id="655" name="フローチャート : 判断 654"/>
        <xdr:cNvSpPr/>
      </xdr:nvSpPr>
      <xdr:spPr>
        <a:xfrm>
          <a:off x="13652500" y="166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95161</xdr:rowOff>
    </xdr:from>
    <xdr:ext cx="599010" cy="259045"/>
    <xdr:sp macro="" textlink="">
      <xdr:nvSpPr>
        <xdr:cNvPr id="656" name="テキスト ボックス 655"/>
        <xdr:cNvSpPr txBox="1"/>
      </xdr:nvSpPr>
      <xdr:spPr>
        <a:xfrm>
          <a:off x="13403794" y="167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42376</xdr:rowOff>
    </xdr:from>
    <xdr:to>
      <xdr:col>18</xdr:col>
      <xdr:colOff>492125</xdr:colOff>
      <xdr:row>97</xdr:row>
      <xdr:rowOff>143976</xdr:rowOff>
    </xdr:to>
    <xdr:sp macro="" textlink="">
      <xdr:nvSpPr>
        <xdr:cNvPr id="657" name="フローチャート : 判断 656"/>
        <xdr:cNvSpPr/>
      </xdr:nvSpPr>
      <xdr:spPr>
        <a:xfrm>
          <a:off x="12763500" y="1667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160503</xdr:rowOff>
    </xdr:from>
    <xdr:ext cx="534377" cy="259045"/>
    <xdr:sp macro="" textlink="">
      <xdr:nvSpPr>
        <xdr:cNvPr id="658" name="テキスト ボックス 657"/>
        <xdr:cNvSpPr txBox="1"/>
      </xdr:nvSpPr>
      <xdr:spPr>
        <a:xfrm>
          <a:off x="12547111" y="164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49087</xdr:rowOff>
    </xdr:from>
    <xdr:to>
      <xdr:col>23</xdr:col>
      <xdr:colOff>568325</xdr:colOff>
      <xdr:row>96</xdr:row>
      <xdr:rowOff>150687</xdr:rowOff>
    </xdr:to>
    <xdr:sp macro="" textlink="">
      <xdr:nvSpPr>
        <xdr:cNvPr id="664" name="円/楕円 663"/>
        <xdr:cNvSpPr/>
      </xdr:nvSpPr>
      <xdr:spPr>
        <a:xfrm>
          <a:off x="16268700" y="165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71964</xdr:rowOff>
    </xdr:from>
    <xdr:ext cx="599010" cy="259045"/>
    <xdr:sp macro="" textlink="">
      <xdr:nvSpPr>
        <xdr:cNvPr id="665" name="積立金該当値テキスト"/>
        <xdr:cNvSpPr txBox="1"/>
      </xdr:nvSpPr>
      <xdr:spPr>
        <a:xfrm>
          <a:off x="16370300" y="1635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167,416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163021</xdr:rowOff>
    </xdr:from>
    <xdr:to>
      <xdr:col>22</xdr:col>
      <xdr:colOff>415925</xdr:colOff>
      <xdr:row>97</xdr:row>
      <xdr:rowOff>93171</xdr:rowOff>
    </xdr:to>
    <xdr:sp macro="" textlink="">
      <xdr:nvSpPr>
        <xdr:cNvPr id="666" name="円/楕円 665"/>
        <xdr:cNvSpPr/>
      </xdr:nvSpPr>
      <xdr:spPr>
        <a:xfrm>
          <a:off x="15430500" y="166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109698</xdr:rowOff>
    </xdr:from>
    <xdr:ext cx="599010" cy="259045"/>
    <xdr:sp macro="" textlink="">
      <xdr:nvSpPr>
        <xdr:cNvPr id="667" name="テキスト ボックス 666"/>
        <xdr:cNvSpPr txBox="1"/>
      </xdr:nvSpPr>
      <xdr:spPr>
        <a:xfrm>
          <a:off x="15181794" y="1639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117,576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156721</xdr:rowOff>
    </xdr:from>
    <xdr:to>
      <xdr:col>21</xdr:col>
      <xdr:colOff>212725</xdr:colOff>
      <xdr:row>97</xdr:row>
      <xdr:rowOff>86871</xdr:rowOff>
    </xdr:to>
    <xdr:sp macro="" textlink="">
      <xdr:nvSpPr>
        <xdr:cNvPr id="668" name="円/楕円 667"/>
        <xdr:cNvSpPr/>
      </xdr:nvSpPr>
      <xdr:spPr>
        <a:xfrm>
          <a:off x="14541500" y="166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103398</xdr:rowOff>
    </xdr:from>
    <xdr:ext cx="599010" cy="259045"/>
    <xdr:sp macro="" textlink="">
      <xdr:nvSpPr>
        <xdr:cNvPr id="669" name="テキスト ボックス 668"/>
        <xdr:cNvSpPr txBox="1"/>
      </xdr:nvSpPr>
      <xdr:spPr>
        <a:xfrm>
          <a:off x="14292794" y="1639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120,332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97143</xdr:rowOff>
    </xdr:from>
    <xdr:to>
      <xdr:col>20</xdr:col>
      <xdr:colOff>9525</xdr:colOff>
      <xdr:row>97</xdr:row>
      <xdr:rowOff>27293</xdr:rowOff>
    </xdr:to>
    <xdr:sp macro="" textlink="">
      <xdr:nvSpPr>
        <xdr:cNvPr id="670" name="円/楕円 669"/>
        <xdr:cNvSpPr/>
      </xdr:nvSpPr>
      <xdr:spPr>
        <a:xfrm>
          <a:off x="13652500" y="16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43820</xdr:rowOff>
    </xdr:from>
    <xdr:ext cx="599010" cy="259045"/>
    <xdr:sp macro="" textlink="">
      <xdr:nvSpPr>
        <xdr:cNvPr id="671" name="テキスト ボックス 670"/>
        <xdr:cNvSpPr txBox="1"/>
      </xdr:nvSpPr>
      <xdr:spPr>
        <a:xfrm>
          <a:off x="13403794" y="163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146,394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101766</xdr:rowOff>
    </xdr:from>
    <xdr:to>
      <xdr:col>18</xdr:col>
      <xdr:colOff>492125</xdr:colOff>
      <xdr:row>98</xdr:row>
      <xdr:rowOff>31916</xdr:rowOff>
    </xdr:to>
    <xdr:sp macro="" textlink="">
      <xdr:nvSpPr>
        <xdr:cNvPr id="672" name="円/楕円 671"/>
        <xdr:cNvSpPr/>
      </xdr:nvSpPr>
      <xdr:spPr>
        <a:xfrm>
          <a:off x="12763500" y="167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23043</xdr:rowOff>
    </xdr:from>
    <xdr:ext cx="534377" cy="259045"/>
    <xdr:sp macro="" textlink="">
      <xdr:nvSpPr>
        <xdr:cNvPr id="673" name="テキスト ボックス 672"/>
        <xdr:cNvSpPr txBox="1"/>
      </xdr:nvSpPr>
      <xdr:spPr>
        <a:xfrm>
          <a:off x="12547111" y="168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06" name="フローチャート : 判断 705"/>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07" name="テキスト ボックス 706"/>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09" name="フローチャート : 判断 708"/>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0" name="テキスト ボックス 709"/>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2" name="フローチャート : 判断 711"/>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13" name="テキスト ボックス 712"/>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14" name="フローチャート : 判断 713"/>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15" name="テキスト ボックス 714"/>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121267</xdr:rowOff>
    </xdr:from>
    <xdr:to>
      <xdr:col>32</xdr:col>
      <xdr:colOff>187325</xdr:colOff>
      <xdr:row>58</xdr:row>
      <xdr:rowOff>126738</xdr:rowOff>
    </xdr:to>
    <xdr:cxnSp macro="">
      <xdr:nvCxnSpPr>
        <xdr:cNvPr id="759" name="直線コネクタ 758"/>
        <xdr:cNvCxnSpPr/>
      </xdr:nvCxnSpPr>
      <xdr:spPr>
        <a:xfrm flipV="1">
          <a:off x="21323300" y="10065367"/>
          <a:ext cx="8382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81935</xdr:rowOff>
    </xdr:from>
    <xdr:ext cx="469744" cy="259045"/>
    <xdr:sp macro="" textlink="">
      <xdr:nvSpPr>
        <xdr:cNvPr id="760" name="貸付金平均値テキスト"/>
        <xdr:cNvSpPr txBox="1"/>
      </xdr:nvSpPr>
      <xdr:spPr>
        <a:xfrm>
          <a:off x="22212300" y="10026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126738</xdr:rowOff>
    </xdr:from>
    <xdr:to>
      <xdr:col>31</xdr:col>
      <xdr:colOff>34925</xdr:colOff>
      <xdr:row>58</xdr:row>
      <xdr:rowOff>135296</xdr:rowOff>
    </xdr:to>
    <xdr:cxnSp macro="">
      <xdr:nvCxnSpPr>
        <xdr:cNvPr id="762" name="直線コネクタ 761"/>
        <xdr:cNvCxnSpPr/>
      </xdr:nvCxnSpPr>
      <xdr:spPr>
        <a:xfrm flipV="1">
          <a:off x="20434300" y="10070838"/>
          <a:ext cx="8890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88229</xdr:rowOff>
    </xdr:from>
    <xdr:to>
      <xdr:col>31</xdr:col>
      <xdr:colOff>85725</xdr:colOff>
      <xdr:row>59</xdr:row>
      <xdr:rowOff>18379</xdr:rowOff>
    </xdr:to>
    <xdr:sp macro="" textlink="">
      <xdr:nvSpPr>
        <xdr:cNvPr id="763" name="フローチャート : 判断 762"/>
        <xdr:cNvSpPr/>
      </xdr:nvSpPr>
      <xdr:spPr>
        <a:xfrm>
          <a:off x="21272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59</xdr:row>
      <xdr:rowOff>9506</xdr:rowOff>
    </xdr:from>
    <xdr:ext cx="534377" cy="259045"/>
    <xdr:sp macro="" textlink="">
      <xdr:nvSpPr>
        <xdr:cNvPr id="764" name="テキスト ボックス 763"/>
        <xdr:cNvSpPr txBox="1"/>
      </xdr:nvSpPr>
      <xdr:spPr>
        <a:xfrm>
          <a:off x="21056111" y="101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135296</xdr:rowOff>
    </xdr:from>
    <xdr:to>
      <xdr:col>29</xdr:col>
      <xdr:colOff>517525</xdr:colOff>
      <xdr:row>58</xdr:row>
      <xdr:rowOff>136362</xdr:rowOff>
    </xdr:to>
    <xdr:cxnSp macro="">
      <xdr:nvCxnSpPr>
        <xdr:cNvPr id="765" name="直線コネクタ 764"/>
        <xdr:cNvCxnSpPr/>
      </xdr:nvCxnSpPr>
      <xdr:spPr>
        <a:xfrm flipV="1">
          <a:off x="19545300" y="10079396"/>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101907</xdr:rowOff>
    </xdr:from>
    <xdr:to>
      <xdr:col>29</xdr:col>
      <xdr:colOff>568325</xdr:colOff>
      <xdr:row>59</xdr:row>
      <xdr:rowOff>32057</xdr:rowOff>
    </xdr:to>
    <xdr:sp macro="" textlink="">
      <xdr:nvSpPr>
        <xdr:cNvPr id="766" name="フローチャート : 判断 765"/>
        <xdr:cNvSpPr/>
      </xdr:nvSpPr>
      <xdr:spPr>
        <a:xfrm>
          <a:off x="20383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23184</xdr:rowOff>
    </xdr:from>
    <xdr:ext cx="469744" cy="259045"/>
    <xdr:sp macro="" textlink="">
      <xdr:nvSpPr>
        <xdr:cNvPr id="767" name="テキスト ボックス 766"/>
        <xdr:cNvSpPr txBox="1"/>
      </xdr:nvSpPr>
      <xdr:spPr>
        <a:xfrm>
          <a:off x="20199427" y="1013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135182</xdr:rowOff>
    </xdr:from>
    <xdr:to>
      <xdr:col>28</xdr:col>
      <xdr:colOff>314325</xdr:colOff>
      <xdr:row>58</xdr:row>
      <xdr:rowOff>136362</xdr:rowOff>
    </xdr:to>
    <xdr:cxnSp macro="">
      <xdr:nvCxnSpPr>
        <xdr:cNvPr id="768" name="直線コネクタ 767"/>
        <xdr:cNvCxnSpPr/>
      </xdr:nvCxnSpPr>
      <xdr:spPr>
        <a:xfrm>
          <a:off x="18656300" y="10079282"/>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111547</xdr:rowOff>
    </xdr:from>
    <xdr:to>
      <xdr:col>28</xdr:col>
      <xdr:colOff>365125</xdr:colOff>
      <xdr:row>59</xdr:row>
      <xdr:rowOff>41697</xdr:rowOff>
    </xdr:to>
    <xdr:sp macro="" textlink="">
      <xdr:nvSpPr>
        <xdr:cNvPr id="769" name="フローチャート : 判断 768"/>
        <xdr:cNvSpPr/>
      </xdr:nvSpPr>
      <xdr:spPr>
        <a:xfrm>
          <a:off x="19494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32824</xdr:rowOff>
    </xdr:from>
    <xdr:ext cx="469744" cy="259045"/>
    <xdr:sp macro="" textlink="">
      <xdr:nvSpPr>
        <xdr:cNvPr id="770" name="テキスト ボックス 769"/>
        <xdr:cNvSpPr txBox="1"/>
      </xdr:nvSpPr>
      <xdr:spPr>
        <a:xfrm>
          <a:off x="19310427" y="1014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113383</xdr:rowOff>
    </xdr:from>
    <xdr:to>
      <xdr:col>27</xdr:col>
      <xdr:colOff>161925</xdr:colOff>
      <xdr:row>59</xdr:row>
      <xdr:rowOff>43533</xdr:rowOff>
    </xdr:to>
    <xdr:sp macro="" textlink="">
      <xdr:nvSpPr>
        <xdr:cNvPr id="771" name="フローチャート : 判断 770"/>
        <xdr:cNvSpPr/>
      </xdr:nvSpPr>
      <xdr:spPr>
        <a:xfrm>
          <a:off x="18605500" y="100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34660</xdr:rowOff>
    </xdr:from>
    <xdr:ext cx="469744" cy="259045"/>
    <xdr:sp macro="" textlink="">
      <xdr:nvSpPr>
        <xdr:cNvPr id="772" name="テキスト ボックス 771"/>
        <xdr:cNvSpPr txBox="1"/>
      </xdr:nvSpPr>
      <xdr:spPr>
        <a:xfrm>
          <a:off x="18421427" y="1015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70467</xdr:rowOff>
    </xdr:from>
    <xdr:to>
      <xdr:col>32</xdr:col>
      <xdr:colOff>238125</xdr:colOff>
      <xdr:row>59</xdr:row>
      <xdr:rowOff>617</xdr:rowOff>
    </xdr:to>
    <xdr:sp macro="" textlink="">
      <xdr:nvSpPr>
        <xdr:cNvPr id="778" name="円/楕円 777"/>
        <xdr:cNvSpPr/>
      </xdr:nvSpPr>
      <xdr:spPr>
        <a:xfrm>
          <a:off x="22110700" y="100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29844</xdr:rowOff>
    </xdr:from>
    <xdr:ext cx="534377" cy="259045"/>
    <xdr:sp macro="" textlink="">
      <xdr:nvSpPr>
        <xdr:cNvPr id="779" name="貸付金該当値テキスト"/>
        <xdr:cNvSpPr txBox="1"/>
      </xdr:nvSpPr>
      <xdr:spPr>
        <a:xfrm>
          <a:off x="22212300" y="980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75938</xdr:rowOff>
    </xdr:from>
    <xdr:to>
      <xdr:col>31</xdr:col>
      <xdr:colOff>85725</xdr:colOff>
      <xdr:row>59</xdr:row>
      <xdr:rowOff>6088</xdr:rowOff>
    </xdr:to>
    <xdr:sp macro="" textlink="">
      <xdr:nvSpPr>
        <xdr:cNvPr id="780" name="円/楕円 779"/>
        <xdr:cNvSpPr/>
      </xdr:nvSpPr>
      <xdr:spPr>
        <a:xfrm>
          <a:off x="21272500" y="100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22615</xdr:rowOff>
    </xdr:from>
    <xdr:ext cx="534377" cy="259045"/>
    <xdr:sp macro="" textlink="">
      <xdr:nvSpPr>
        <xdr:cNvPr id="781" name="テキスト ボックス 780"/>
        <xdr:cNvSpPr txBox="1"/>
      </xdr:nvSpPr>
      <xdr:spPr>
        <a:xfrm>
          <a:off x="21056111" y="979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84496</xdr:rowOff>
    </xdr:from>
    <xdr:to>
      <xdr:col>29</xdr:col>
      <xdr:colOff>568325</xdr:colOff>
      <xdr:row>59</xdr:row>
      <xdr:rowOff>14646</xdr:rowOff>
    </xdr:to>
    <xdr:sp macro="" textlink="">
      <xdr:nvSpPr>
        <xdr:cNvPr id="782" name="円/楕円 781"/>
        <xdr:cNvSpPr/>
      </xdr:nvSpPr>
      <xdr:spPr>
        <a:xfrm>
          <a:off x="20383500" y="1002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31173</xdr:rowOff>
    </xdr:from>
    <xdr:ext cx="534377" cy="259045"/>
    <xdr:sp macro="" textlink="">
      <xdr:nvSpPr>
        <xdr:cNvPr id="783" name="テキスト ボックス 782"/>
        <xdr:cNvSpPr txBox="1"/>
      </xdr:nvSpPr>
      <xdr:spPr>
        <a:xfrm>
          <a:off x="20167111" y="980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85562</xdr:rowOff>
    </xdr:from>
    <xdr:to>
      <xdr:col>28</xdr:col>
      <xdr:colOff>365125</xdr:colOff>
      <xdr:row>59</xdr:row>
      <xdr:rowOff>15712</xdr:rowOff>
    </xdr:to>
    <xdr:sp macro="" textlink="">
      <xdr:nvSpPr>
        <xdr:cNvPr id="784" name="円/楕円 783"/>
        <xdr:cNvSpPr/>
      </xdr:nvSpPr>
      <xdr:spPr>
        <a:xfrm>
          <a:off x="19494500" y="100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32239</xdr:rowOff>
    </xdr:from>
    <xdr:ext cx="534377" cy="259045"/>
    <xdr:sp macro="" textlink="">
      <xdr:nvSpPr>
        <xdr:cNvPr id="785" name="テキスト ボックス 784"/>
        <xdr:cNvSpPr txBox="1"/>
      </xdr:nvSpPr>
      <xdr:spPr>
        <a:xfrm>
          <a:off x="19278111" y="980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84382</xdr:rowOff>
    </xdr:from>
    <xdr:to>
      <xdr:col>27</xdr:col>
      <xdr:colOff>161925</xdr:colOff>
      <xdr:row>59</xdr:row>
      <xdr:rowOff>14532</xdr:rowOff>
    </xdr:to>
    <xdr:sp macro="" textlink="">
      <xdr:nvSpPr>
        <xdr:cNvPr id="786" name="円/楕円 785"/>
        <xdr:cNvSpPr/>
      </xdr:nvSpPr>
      <xdr:spPr>
        <a:xfrm>
          <a:off x="18605500" y="100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31059</xdr:rowOff>
    </xdr:from>
    <xdr:ext cx="534377" cy="259045"/>
    <xdr:sp macro="" textlink="">
      <xdr:nvSpPr>
        <xdr:cNvPr id="787" name="テキスト ボックス 786"/>
        <xdr:cNvSpPr txBox="1"/>
      </xdr:nvSpPr>
      <xdr:spPr>
        <a:xfrm>
          <a:off x="18389111" y="980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14362</xdr:rowOff>
    </xdr:from>
    <xdr:to>
      <xdr:col>32</xdr:col>
      <xdr:colOff>187325</xdr:colOff>
      <xdr:row>76</xdr:row>
      <xdr:rowOff>38015</xdr:rowOff>
    </xdr:to>
    <xdr:cxnSp macro="">
      <xdr:nvCxnSpPr>
        <xdr:cNvPr id="816" name="直線コネクタ 815"/>
        <xdr:cNvCxnSpPr/>
      </xdr:nvCxnSpPr>
      <xdr:spPr>
        <a:xfrm>
          <a:off x="21323300" y="13044562"/>
          <a:ext cx="838200"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91228</xdr:rowOff>
    </xdr:from>
    <xdr:ext cx="599010" cy="259045"/>
    <xdr:sp macro="" textlink="">
      <xdr:nvSpPr>
        <xdr:cNvPr id="817" name="繰出金平均値テキスト"/>
        <xdr:cNvSpPr txBox="1"/>
      </xdr:nvSpPr>
      <xdr:spPr>
        <a:xfrm>
          <a:off x="22212300" y="13121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4773</xdr:rowOff>
    </xdr:from>
    <xdr:to>
      <xdr:col>31</xdr:col>
      <xdr:colOff>34925</xdr:colOff>
      <xdr:row>76</xdr:row>
      <xdr:rowOff>14362</xdr:rowOff>
    </xdr:to>
    <xdr:cxnSp macro="">
      <xdr:nvCxnSpPr>
        <xdr:cNvPr id="819" name="直線コネクタ 818"/>
        <xdr:cNvCxnSpPr/>
      </xdr:nvCxnSpPr>
      <xdr:spPr>
        <a:xfrm>
          <a:off x="20434300" y="13034973"/>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0" name="フローチャート : 判断 819"/>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1" name="テキスト ボックス 820"/>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136199</xdr:rowOff>
    </xdr:from>
    <xdr:to>
      <xdr:col>29</xdr:col>
      <xdr:colOff>517525</xdr:colOff>
      <xdr:row>76</xdr:row>
      <xdr:rowOff>4773</xdr:rowOff>
    </xdr:to>
    <xdr:cxnSp macro="">
      <xdr:nvCxnSpPr>
        <xdr:cNvPr id="822" name="直線コネクタ 821"/>
        <xdr:cNvCxnSpPr/>
      </xdr:nvCxnSpPr>
      <xdr:spPr>
        <a:xfrm>
          <a:off x="19545300" y="12994949"/>
          <a:ext cx="889000" cy="4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3" name="フローチャート : 判断 822"/>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24" name="テキスト ボックス 823"/>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136199</xdr:rowOff>
    </xdr:from>
    <xdr:to>
      <xdr:col>28</xdr:col>
      <xdr:colOff>314325</xdr:colOff>
      <xdr:row>75</xdr:row>
      <xdr:rowOff>137033</xdr:rowOff>
    </xdr:to>
    <xdr:cxnSp macro="">
      <xdr:nvCxnSpPr>
        <xdr:cNvPr id="825" name="直線コネクタ 824"/>
        <xdr:cNvCxnSpPr/>
      </xdr:nvCxnSpPr>
      <xdr:spPr>
        <a:xfrm flipV="1">
          <a:off x="18656300" y="12994949"/>
          <a:ext cx="8890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26" name="フローチャート : 判断 825"/>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27" name="テキスト ボックス 826"/>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28" name="フローチャート : 判断 827"/>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29" name="テキスト ボックス 828"/>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158665</xdr:rowOff>
    </xdr:from>
    <xdr:to>
      <xdr:col>32</xdr:col>
      <xdr:colOff>238125</xdr:colOff>
      <xdr:row>76</xdr:row>
      <xdr:rowOff>88815</xdr:rowOff>
    </xdr:to>
    <xdr:sp macro="" textlink="">
      <xdr:nvSpPr>
        <xdr:cNvPr id="835" name="円/楕円 834"/>
        <xdr:cNvSpPr/>
      </xdr:nvSpPr>
      <xdr:spPr>
        <a:xfrm>
          <a:off x="22110700" y="130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10092</xdr:rowOff>
    </xdr:from>
    <xdr:ext cx="599010" cy="259045"/>
    <xdr:sp macro="" textlink="">
      <xdr:nvSpPr>
        <xdr:cNvPr id="836" name="繰出金該当値テキスト"/>
        <xdr:cNvSpPr txBox="1"/>
      </xdr:nvSpPr>
      <xdr:spPr>
        <a:xfrm>
          <a:off x="22212300" y="1286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136,689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135013</xdr:rowOff>
    </xdr:from>
    <xdr:to>
      <xdr:col>31</xdr:col>
      <xdr:colOff>85725</xdr:colOff>
      <xdr:row>76</xdr:row>
      <xdr:rowOff>65162</xdr:rowOff>
    </xdr:to>
    <xdr:sp macro="" textlink="">
      <xdr:nvSpPr>
        <xdr:cNvPr id="837" name="円/楕円 836"/>
        <xdr:cNvSpPr/>
      </xdr:nvSpPr>
      <xdr:spPr>
        <a:xfrm>
          <a:off x="21272500" y="12993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81690</xdr:rowOff>
    </xdr:from>
    <xdr:ext cx="599010" cy="259045"/>
    <xdr:sp macro="" textlink="">
      <xdr:nvSpPr>
        <xdr:cNvPr id="838" name="テキスト ボックス 837"/>
        <xdr:cNvSpPr txBox="1"/>
      </xdr:nvSpPr>
      <xdr:spPr>
        <a:xfrm>
          <a:off x="21023794" y="1276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142,897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125423</xdr:rowOff>
    </xdr:from>
    <xdr:to>
      <xdr:col>29</xdr:col>
      <xdr:colOff>568325</xdr:colOff>
      <xdr:row>76</xdr:row>
      <xdr:rowOff>55572</xdr:rowOff>
    </xdr:to>
    <xdr:sp macro="" textlink="">
      <xdr:nvSpPr>
        <xdr:cNvPr id="839" name="円/楕円 838"/>
        <xdr:cNvSpPr/>
      </xdr:nvSpPr>
      <xdr:spPr>
        <a:xfrm>
          <a:off x="20383500" y="129841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72100</xdr:rowOff>
    </xdr:from>
    <xdr:ext cx="599010" cy="259045"/>
    <xdr:sp macro="" textlink="">
      <xdr:nvSpPr>
        <xdr:cNvPr id="840" name="テキスト ボックス 839"/>
        <xdr:cNvSpPr txBox="1"/>
      </xdr:nvSpPr>
      <xdr:spPr>
        <a:xfrm>
          <a:off x="20134794" y="1275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145,414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85399</xdr:rowOff>
    </xdr:from>
    <xdr:to>
      <xdr:col>28</xdr:col>
      <xdr:colOff>365125</xdr:colOff>
      <xdr:row>76</xdr:row>
      <xdr:rowOff>15549</xdr:rowOff>
    </xdr:to>
    <xdr:sp macro="" textlink="">
      <xdr:nvSpPr>
        <xdr:cNvPr id="841" name="円/楕円 840"/>
        <xdr:cNvSpPr/>
      </xdr:nvSpPr>
      <xdr:spPr>
        <a:xfrm>
          <a:off x="19494500" y="129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32076</xdr:rowOff>
    </xdr:from>
    <xdr:ext cx="599010" cy="259045"/>
    <xdr:sp macro="" textlink="">
      <xdr:nvSpPr>
        <xdr:cNvPr id="842" name="テキスト ボックス 841"/>
        <xdr:cNvSpPr txBox="1"/>
      </xdr:nvSpPr>
      <xdr:spPr>
        <a:xfrm>
          <a:off x="19245794" y="1271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155,919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86233</xdr:rowOff>
    </xdr:from>
    <xdr:to>
      <xdr:col>27</xdr:col>
      <xdr:colOff>161925</xdr:colOff>
      <xdr:row>76</xdr:row>
      <xdr:rowOff>16383</xdr:rowOff>
    </xdr:to>
    <xdr:sp macro="" textlink="">
      <xdr:nvSpPr>
        <xdr:cNvPr id="843" name="円/楕円 842"/>
        <xdr:cNvSpPr/>
      </xdr:nvSpPr>
      <xdr:spPr>
        <a:xfrm>
          <a:off x="18605500" y="129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32910</xdr:rowOff>
    </xdr:from>
    <xdr:ext cx="599010" cy="259045"/>
    <xdr:sp macro="" textlink="">
      <xdr:nvSpPr>
        <xdr:cNvPr id="844" name="テキスト ボックス 843"/>
        <xdr:cNvSpPr txBox="1"/>
      </xdr:nvSpPr>
      <xdr:spPr>
        <a:xfrm>
          <a:off x="18356794" y="1272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９８４，８８３円となっている。主な構成項目である人件費は、住民一人当たり１４５，９８７円となっており、類似団体と比較すると僅かながら下回っている。これは、退職者数以下の職員補充としていることが主な要因である。</a:t>
          </a:r>
          <a:endParaRPr kumimoji="1" lang="en-US" altLang="ja-JP" sz="1300">
            <a:latin typeface="ＭＳ Ｐゴシック"/>
          </a:endParaRPr>
        </a:p>
        <a:p>
          <a:r>
            <a:rPr kumimoji="1" lang="ja-JP" altLang="en-US" sz="1300">
              <a:latin typeface="ＭＳ Ｐゴシック"/>
            </a:rPr>
            <a:t>　繰出金は、住民一人当たり１３６，６８９円となっている。前年度決算と比較すると、４．３％減少している。これは、公営企業会計で実施した建設事業の地方債償還に対する繰出金が減少したことが主な要因である。</a:t>
          </a:r>
          <a:endParaRPr kumimoji="1" lang="en-US" altLang="ja-JP" sz="1300">
            <a:latin typeface="ＭＳ Ｐゴシック"/>
          </a:endParaRPr>
        </a:p>
        <a:p>
          <a:r>
            <a:rPr kumimoji="1" lang="ja-JP" altLang="en-US" sz="1300">
              <a:latin typeface="ＭＳ Ｐゴシック"/>
            </a:rPr>
            <a:t>　普通建設事業費は、住民一人当たり８４，５０９円となっている。前年度決算と比較すると、５１．５％減少している。これは、前年度において学校調理場改築工事、小中学校太陽光発電設備工事、生涯学習センター太陽光発設備工事を実施したことが主な要因である。</a:t>
          </a:r>
          <a:endParaRPr kumimoji="1" lang="en-US" altLang="ja-JP" sz="1300">
            <a:latin typeface="ＭＳ Ｐゴシック"/>
          </a:endParaRPr>
        </a:p>
        <a:p>
          <a:r>
            <a:rPr kumimoji="1" lang="ja-JP" altLang="en-US" sz="1300">
              <a:latin typeface="ＭＳ Ｐゴシック"/>
            </a:rPr>
            <a:t>　今後は、公共施設等総合管理計画に基づき、施設の長寿命化や複合化、更新等について、</a:t>
          </a:r>
          <a:r>
            <a:rPr kumimoji="0" lang="ja-JP" altLang="en-US" sz="1300">
              <a:solidFill>
                <a:schemeClr val="dk1"/>
              </a:solidFill>
              <a:effectLst/>
              <a:latin typeface="+mn-lt"/>
              <a:ea typeface="+mn-ea"/>
              <a:cs typeface="+mn-cs"/>
            </a:rPr>
            <a:t>事業の適正化を図る。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2,520
2,498
256.72
2,582,343
2,481,904
84,394
1,807,026
2,414,114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109508</xdr:rowOff>
    </xdr:from>
    <xdr:to>
      <xdr:col>6</xdr:col>
      <xdr:colOff>511175</xdr:colOff>
      <xdr:row>37</xdr:row>
      <xdr:rowOff>148681</xdr:rowOff>
    </xdr:to>
    <xdr:cxnSp macro="">
      <xdr:nvCxnSpPr>
        <xdr:cNvPr id="62" name="直線コネクタ 61"/>
        <xdr:cNvCxnSpPr/>
      </xdr:nvCxnSpPr>
      <xdr:spPr>
        <a:xfrm flipV="1">
          <a:off x="3797300" y="6453158"/>
          <a:ext cx="8382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133871</xdr:rowOff>
    </xdr:from>
    <xdr:to>
      <xdr:col>5</xdr:col>
      <xdr:colOff>358775</xdr:colOff>
      <xdr:row>37</xdr:row>
      <xdr:rowOff>148681</xdr:rowOff>
    </xdr:to>
    <xdr:cxnSp macro="">
      <xdr:nvCxnSpPr>
        <xdr:cNvPr id="65" name="直線コネクタ 64"/>
        <xdr:cNvCxnSpPr/>
      </xdr:nvCxnSpPr>
      <xdr:spPr>
        <a:xfrm>
          <a:off x="2908300" y="6477521"/>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127993</xdr:rowOff>
    </xdr:from>
    <xdr:to>
      <xdr:col>4</xdr:col>
      <xdr:colOff>155575</xdr:colOff>
      <xdr:row>37</xdr:row>
      <xdr:rowOff>133871</xdr:rowOff>
    </xdr:to>
    <xdr:cxnSp macro="">
      <xdr:nvCxnSpPr>
        <xdr:cNvPr id="68" name="直線コネクタ 67"/>
        <xdr:cNvCxnSpPr/>
      </xdr:nvCxnSpPr>
      <xdr:spPr>
        <a:xfrm>
          <a:off x="2019300" y="6471643"/>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102846</xdr:rowOff>
    </xdr:from>
    <xdr:to>
      <xdr:col>2</xdr:col>
      <xdr:colOff>638175</xdr:colOff>
      <xdr:row>37</xdr:row>
      <xdr:rowOff>127993</xdr:rowOff>
    </xdr:to>
    <xdr:cxnSp macro="">
      <xdr:nvCxnSpPr>
        <xdr:cNvPr id="71" name="直線コネクタ 70"/>
        <xdr:cNvCxnSpPr/>
      </xdr:nvCxnSpPr>
      <xdr:spPr>
        <a:xfrm>
          <a:off x="1130300" y="6446496"/>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58708</xdr:rowOff>
    </xdr:from>
    <xdr:to>
      <xdr:col>6</xdr:col>
      <xdr:colOff>561975</xdr:colOff>
      <xdr:row>37</xdr:row>
      <xdr:rowOff>160308</xdr:rowOff>
    </xdr:to>
    <xdr:sp macro="" textlink="">
      <xdr:nvSpPr>
        <xdr:cNvPr id="81" name="円/楕円 80"/>
        <xdr:cNvSpPr/>
      </xdr:nvSpPr>
      <xdr:spPr>
        <a:xfrm>
          <a:off x="4584700" y="6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81585</xdr:rowOff>
    </xdr:from>
    <xdr:ext cx="534377" cy="259045"/>
    <xdr:sp macro="" textlink="">
      <xdr:nvSpPr>
        <xdr:cNvPr id="82" name="議会費該当値テキスト"/>
        <xdr:cNvSpPr txBox="1"/>
      </xdr:nvSpPr>
      <xdr:spPr>
        <a:xfrm>
          <a:off x="4686300" y="625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20,349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97881</xdr:rowOff>
    </xdr:from>
    <xdr:to>
      <xdr:col>5</xdr:col>
      <xdr:colOff>409575</xdr:colOff>
      <xdr:row>38</xdr:row>
      <xdr:rowOff>28031</xdr:rowOff>
    </xdr:to>
    <xdr:sp macro="" textlink="">
      <xdr:nvSpPr>
        <xdr:cNvPr id="83" name="円/楕円 82"/>
        <xdr:cNvSpPr/>
      </xdr:nvSpPr>
      <xdr:spPr>
        <a:xfrm>
          <a:off x="3746500" y="64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19158</xdr:rowOff>
    </xdr:from>
    <xdr:ext cx="534377" cy="259045"/>
    <xdr:sp macro="" textlink="">
      <xdr:nvSpPr>
        <xdr:cNvPr id="84" name="テキスト ボックス 83"/>
        <xdr:cNvSpPr txBox="1"/>
      </xdr:nvSpPr>
      <xdr:spPr>
        <a:xfrm>
          <a:off x="3530111" y="653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83071</xdr:rowOff>
    </xdr:from>
    <xdr:to>
      <xdr:col>4</xdr:col>
      <xdr:colOff>206375</xdr:colOff>
      <xdr:row>38</xdr:row>
      <xdr:rowOff>13221</xdr:rowOff>
    </xdr:to>
    <xdr:sp macro="" textlink="">
      <xdr:nvSpPr>
        <xdr:cNvPr id="85" name="円/楕円 84"/>
        <xdr:cNvSpPr/>
      </xdr:nvSpPr>
      <xdr:spPr>
        <a:xfrm>
          <a:off x="2857500" y="64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4348</xdr:rowOff>
    </xdr:from>
    <xdr:ext cx="534377" cy="259045"/>
    <xdr:sp macro="" textlink="">
      <xdr:nvSpPr>
        <xdr:cNvPr id="86" name="テキスト ボックス 85"/>
        <xdr:cNvSpPr txBox="1"/>
      </xdr:nvSpPr>
      <xdr:spPr>
        <a:xfrm>
          <a:off x="2641111" y="65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77193</xdr:rowOff>
    </xdr:from>
    <xdr:to>
      <xdr:col>3</xdr:col>
      <xdr:colOff>3175</xdr:colOff>
      <xdr:row>38</xdr:row>
      <xdr:rowOff>7342</xdr:rowOff>
    </xdr:to>
    <xdr:sp macro="" textlink="">
      <xdr:nvSpPr>
        <xdr:cNvPr id="87" name="円/楕円 86"/>
        <xdr:cNvSpPr/>
      </xdr:nvSpPr>
      <xdr:spPr>
        <a:xfrm>
          <a:off x="1968500" y="64208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169919</xdr:rowOff>
    </xdr:from>
    <xdr:ext cx="534377" cy="259045"/>
    <xdr:sp macro="" textlink="">
      <xdr:nvSpPr>
        <xdr:cNvPr id="88" name="テキスト ボックス 87"/>
        <xdr:cNvSpPr txBox="1"/>
      </xdr:nvSpPr>
      <xdr:spPr>
        <a:xfrm>
          <a:off x="1752111" y="65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52046</xdr:rowOff>
    </xdr:from>
    <xdr:to>
      <xdr:col>1</xdr:col>
      <xdr:colOff>485775</xdr:colOff>
      <xdr:row>37</xdr:row>
      <xdr:rowOff>153646</xdr:rowOff>
    </xdr:to>
    <xdr:sp macro="" textlink="">
      <xdr:nvSpPr>
        <xdr:cNvPr id="89" name="円/楕円 88"/>
        <xdr:cNvSpPr/>
      </xdr:nvSpPr>
      <xdr:spPr>
        <a:xfrm>
          <a:off x="1079500" y="6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144773</xdr:rowOff>
    </xdr:from>
    <xdr:ext cx="534377" cy="259045"/>
    <xdr:sp macro="" textlink="">
      <xdr:nvSpPr>
        <xdr:cNvPr id="90" name="テキスト ボックス 89"/>
        <xdr:cNvSpPr txBox="1"/>
      </xdr:nvSpPr>
      <xdr:spPr>
        <a:xfrm>
          <a:off x="863111" y="648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91190</xdr:rowOff>
    </xdr:from>
    <xdr:to>
      <xdr:col>6</xdr:col>
      <xdr:colOff>511175</xdr:colOff>
      <xdr:row>58</xdr:row>
      <xdr:rowOff>118344</xdr:rowOff>
    </xdr:to>
    <xdr:cxnSp macro="">
      <xdr:nvCxnSpPr>
        <xdr:cNvPr id="119" name="直線コネクタ 118"/>
        <xdr:cNvCxnSpPr/>
      </xdr:nvCxnSpPr>
      <xdr:spPr>
        <a:xfrm flipV="1">
          <a:off x="3797300" y="10035290"/>
          <a:ext cx="838200" cy="2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115378</xdr:rowOff>
    </xdr:from>
    <xdr:to>
      <xdr:col>5</xdr:col>
      <xdr:colOff>358775</xdr:colOff>
      <xdr:row>58</xdr:row>
      <xdr:rowOff>118344</xdr:rowOff>
    </xdr:to>
    <xdr:cxnSp macro="">
      <xdr:nvCxnSpPr>
        <xdr:cNvPr id="122" name="直線コネクタ 121"/>
        <xdr:cNvCxnSpPr/>
      </xdr:nvCxnSpPr>
      <xdr:spPr>
        <a:xfrm>
          <a:off x="2908300" y="10059478"/>
          <a:ext cx="8890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66868</xdr:rowOff>
    </xdr:from>
    <xdr:to>
      <xdr:col>5</xdr:col>
      <xdr:colOff>409575</xdr:colOff>
      <xdr:row>58</xdr:row>
      <xdr:rowOff>168468</xdr:rowOff>
    </xdr:to>
    <xdr:sp macro="" textlink="">
      <xdr:nvSpPr>
        <xdr:cNvPr id="123" name="フローチャート : 判断 122"/>
        <xdr:cNvSpPr/>
      </xdr:nvSpPr>
      <xdr:spPr>
        <a:xfrm>
          <a:off x="3746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13545</xdr:rowOff>
    </xdr:from>
    <xdr:ext cx="599010" cy="259045"/>
    <xdr:sp macro="" textlink="">
      <xdr:nvSpPr>
        <xdr:cNvPr id="124" name="テキスト ボックス 123"/>
        <xdr:cNvSpPr txBox="1"/>
      </xdr:nvSpPr>
      <xdr:spPr>
        <a:xfrm>
          <a:off x="3497794"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106160</xdr:rowOff>
    </xdr:from>
    <xdr:to>
      <xdr:col>4</xdr:col>
      <xdr:colOff>155575</xdr:colOff>
      <xdr:row>58</xdr:row>
      <xdr:rowOff>115378</xdr:rowOff>
    </xdr:to>
    <xdr:cxnSp macro="">
      <xdr:nvCxnSpPr>
        <xdr:cNvPr id="125" name="直線コネクタ 124"/>
        <xdr:cNvCxnSpPr/>
      </xdr:nvCxnSpPr>
      <xdr:spPr>
        <a:xfrm>
          <a:off x="2019300" y="10050260"/>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58187</xdr:rowOff>
    </xdr:from>
    <xdr:to>
      <xdr:col>4</xdr:col>
      <xdr:colOff>206375</xdr:colOff>
      <xdr:row>58</xdr:row>
      <xdr:rowOff>159787</xdr:rowOff>
    </xdr:to>
    <xdr:sp macro="" textlink="">
      <xdr:nvSpPr>
        <xdr:cNvPr id="126" name="フローチャート : 判断 125"/>
        <xdr:cNvSpPr/>
      </xdr:nvSpPr>
      <xdr:spPr>
        <a:xfrm>
          <a:off x="2857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4864</xdr:rowOff>
    </xdr:from>
    <xdr:ext cx="599010" cy="259045"/>
    <xdr:sp macro="" textlink="">
      <xdr:nvSpPr>
        <xdr:cNvPr id="127" name="テキスト ボックス 126"/>
        <xdr:cNvSpPr txBox="1"/>
      </xdr:nvSpPr>
      <xdr:spPr>
        <a:xfrm>
          <a:off x="2608794"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106160</xdr:rowOff>
    </xdr:from>
    <xdr:to>
      <xdr:col>2</xdr:col>
      <xdr:colOff>638175</xdr:colOff>
      <xdr:row>58</xdr:row>
      <xdr:rowOff>131276</xdr:rowOff>
    </xdr:to>
    <xdr:cxnSp macro="">
      <xdr:nvCxnSpPr>
        <xdr:cNvPr id="128" name="直線コネクタ 127"/>
        <xdr:cNvCxnSpPr/>
      </xdr:nvCxnSpPr>
      <xdr:spPr>
        <a:xfrm flipV="1">
          <a:off x="1130300" y="10050260"/>
          <a:ext cx="889000" cy="2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63091</xdr:rowOff>
    </xdr:from>
    <xdr:to>
      <xdr:col>3</xdr:col>
      <xdr:colOff>3175</xdr:colOff>
      <xdr:row>58</xdr:row>
      <xdr:rowOff>164691</xdr:rowOff>
    </xdr:to>
    <xdr:sp macro="" textlink="">
      <xdr:nvSpPr>
        <xdr:cNvPr id="129" name="フローチャート : 判断 128"/>
        <xdr:cNvSpPr/>
      </xdr:nvSpPr>
      <xdr:spPr>
        <a:xfrm>
          <a:off x="1968500" y="1000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155818</xdr:rowOff>
    </xdr:from>
    <xdr:ext cx="599010" cy="259045"/>
    <xdr:sp macro="" textlink="">
      <xdr:nvSpPr>
        <xdr:cNvPr id="130" name="テキスト ボックス 129"/>
        <xdr:cNvSpPr txBox="1"/>
      </xdr:nvSpPr>
      <xdr:spPr>
        <a:xfrm>
          <a:off x="1719794" y="1009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62845</xdr:rowOff>
    </xdr:from>
    <xdr:to>
      <xdr:col>1</xdr:col>
      <xdr:colOff>485775</xdr:colOff>
      <xdr:row>58</xdr:row>
      <xdr:rowOff>164445</xdr:rowOff>
    </xdr:to>
    <xdr:sp macro="" textlink="">
      <xdr:nvSpPr>
        <xdr:cNvPr id="131" name="フローチャート : 判断 130"/>
        <xdr:cNvSpPr/>
      </xdr:nvSpPr>
      <xdr:spPr>
        <a:xfrm>
          <a:off x="1079500" y="1000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9522</xdr:rowOff>
    </xdr:from>
    <xdr:ext cx="599010" cy="259045"/>
    <xdr:sp macro="" textlink="">
      <xdr:nvSpPr>
        <xdr:cNvPr id="132" name="テキスト ボックス 131"/>
        <xdr:cNvSpPr txBox="1"/>
      </xdr:nvSpPr>
      <xdr:spPr>
        <a:xfrm>
          <a:off x="830794" y="978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40390</xdr:rowOff>
    </xdr:from>
    <xdr:to>
      <xdr:col>6</xdr:col>
      <xdr:colOff>561975</xdr:colOff>
      <xdr:row>58</xdr:row>
      <xdr:rowOff>141990</xdr:rowOff>
    </xdr:to>
    <xdr:sp macro="" textlink="">
      <xdr:nvSpPr>
        <xdr:cNvPr id="138" name="円/楕円 137"/>
        <xdr:cNvSpPr/>
      </xdr:nvSpPr>
      <xdr:spPr>
        <a:xfrm>
          <a:off x="4584700" y="998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171217</xdr:rowOff>
    </xdr:from>
    <xdr:ext cx="599010" cy="259045"/>
    <xdr:sp macro="" textlink="">
      <xdr:nvSpPr>
        <xdr:cNvPr id="139" name="総務費該当値テキスト"/>
        <xdr:cNvSpPr txBox="1"/>
      </xdr:nvSpPr>
      <xdr:spPr>
        <a:xfrm>
          <a:off x="4686300" y="977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327,324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67544</xdr:rowOff>
    </xdr:from>
    <xdr:to>
      <xdr:col>5</xdr:col>
      <xdr:colOff>409575</xdr:colOff>
      <xdr:row>58</xdr:row>
      <xdr:rowOff>169144</xdr:rowOff>
    </xdr:to>
    <xdr:sp macro="" textlink="">
      <xdr:nvSpPr>
        <xdr:cNvPr id="140" name="円/楕円 139"/>
        <xdr:cNvSpPr/>
      </xdr:nvSpPr>
      <xdr:spPr>
        <a:xfrm>
          <a:off x="3746500" y="1001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160271</xdr:rowOff>
    </xdr:from>
    <xdr:ext cx="599010" cy="259045"/>
    <xdr:sp macro="" textlink="">
      <xdr:nvSpPr>
        <xdr:cNvPr id="141" name="テキスト ボックス 140"/>
        <xdr:cNvSpPr txBox="1"/>
      </xdr:nvSpPr>
      <xdr:spPr>
        <a:xfrm>
          <a:off x="3497794" y="1010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64578</xdr:rowOff>
    </xdr:from>
    <xdr:to>
      <xdr:col>4</xdr:col>
      <xdr:colOff>206375</xdr:colOff>
      <xdr:row>58</xdr:row>
      <xdr:rowOff>166178</xdr:rowOff>
    </xdr:to>
    <xdr:sp macro="" textlink="">
      <xdr:nvSpPr>
        <xdr:cNvPr id="142" name="円/楕円 141"/>
        <xdr:cNvSpPr/>
      </xdr:nvSpPr>
      <xdr:spPr>
        <a:xfrm>
          <a:off x="2857500" y="100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157305</xdr:rowOff>
    </xdr:from>
    <xdr:ext cx="599010" cy="259045"/>
    <xdr:sp macro="" textlink="">
      <xdr:nvSpPr>
        <xdr:cNvPr id="143" name="テキスト ボックス 142"/>
        <xdr:cNvSpPr txBox="1"/>
      </xdr:nvSpPr>
      <xdr:spPr>
        <a:xfrm>
          <a:off x="2608794" y="1010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55360</xdr:rowOff>
    </xdr:from>
    <xdr:to>
      <xdr:col>3</xdr:col>
      <xdr:colOff>3175</xdr:colOff>
      <xdr:row>58</xdr:row>
      <xdr:rowOff>156960</xdr:rowOff>
    </xdr:to>
    <xdr:sp macro="" textlink="">
      <xdr:nvSpPr>
        <xdr:cNvPr id="144" name="円/楕円 143"/>
        <xdr:cNvSpPr/>
      </xdr:nvSpPr>
      <xdr:spPr>
        <a:xfrm>
          <a:off x="1968500" y="99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2037</xdr:rowOff>
    </xdr:from>
    <xdr:ext cx="599010" cy="259045"/>
    <xdr:sp macro="" textlink="">
      <xdr:nvSpPr>
        <xdr:cNvPr id="145" name="テキスト ボックス 144"/>
        <xdr:cNvSpPr txBox="1"/>
      </xdr:nvSpPr>
      <xdr:spPr>
        <a:xfrm>
          <a:off x="1719794" y="977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80476</xdr:rowOff>
    </xdr:from>
    <xdr:to>
      <xdr:col>1</xdr:col>
      <xdr:colOff>485775</xdr:colOff>
      <xdr:row>59</xdr:row>
      <xdr:rowOff>10626</xdr:rowOff>
    </xdr:to>
    <xdr:sp macro="" textlink="">
      <xdr:nvSpPr>
        <xdr:cNvPr id="146" name="円/楕円 145"/>
        <xdr:cNvSpPr/>
      </xdr:nvSpPr>
      <xdr:spPr>
        <a:xfrm>
          <a:off x="1079500" y="1002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1753</xdr:rowOff>
    </xdr:from>
    <xdr:ext cx="599010" cy="259045"/>
    <xdr:sp macro="" textlink="">
      <xdr:nvSpPr>
        <xdr:cNvPr id="147" name="テキスト ボックス 146"/>
        <xdr:cNvSpPr txBox="1"/>
      </xdr:nvSpPr>
      <xdr:spPr>
        <a:xfrm>
          <a:off x="830794" y="1011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140264</xdr:rowOff>
    </xdr:from>
    <xdr:to>
      <xdr:col>6</xdr:col>
      <xdr:colOff>511175</xdr:colOff>
      <xdr:row>77</xdr:row>
      <xdr:rowOff>154129</xdr:rowOff>
    </xdr:to>
    <xdr:cxnSp macro="">
      <xdr:nvCxnSpPr>
        <xdr:cNvPr id="177" name="直線コネクタ 176"/>
        <xdr:cNvCxnSpPr/>
      </xdr:nvCxnSpPr>
      <xdr:spPr>
        <a:xfrm flipV="1">
          <a:off x="3797300" y="13341914"/>
          <a:ext cx="838200" cy="1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40747</xdr:rowOff>
    </xdr:from>
    <xdr:ext cx="599010" cy="259045"/>
    <xdr:sp macro="" textlink="">
      <xdr:nvSpPr>
        <xdr:cNvPr id="178" name="民生費平均値テキスト"/>
        <xdr:cNvSpPr txBox="1"/>
      </xdr:nvSpPr>
      <xdr:spPr>
        <a:xfrm>
          <a:off x="4686300" y="13070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154129</xdr:rowOff>
    </xdr:from>
    <xdr:to>
      <xdr:col>5</xdr:col>
      <xdr:colOff>358775</xdr:colOff>
      <xdr:row>78</xdr:row>
      <xdr:rowOff>44259</xdr:rowOff>
    </xdr:to>
    <xdr:cxnSp macro="">
      <xdr:nvCxnSpPr>
        <xdr:cNvPr id="180" name="直線コネクタ 179"/>
        <xdr:cNvCxnSpPr/>
      </xdr:nvCxnSpPr>
      <xdr:spPr>
        <a:xfrm flipV="1">
          <a:off x="2908300" y="13355779"/>
          <a:ext cx="889000" cy="6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140940</xdr:rowOff>
    </xdr:from>
    <xdr:to>
      <xdr:col>5</xdr:col>
      <xdr:colOff>409575</xdr:colOff>
      <xdr:row>77</xdr:row>
      <xdr:rowOff>71090</xdr:rowOff>
    </xdr:to>
    <xdr:sp macro="" textlink="">
      <xdr:nvSpPr>
        <xdr:cNvPr id="181" name="フローチャート : 判断 180"/>
        <xdr:cNvSpPr/>
      </xdr:nvSpPr>
      <xdr:spPr>
        <a:xfrm>
          <a:off x="3746500" y="131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87618</xdr:rowOff>
    </xdr:from>
    <xdr:ext cx="599010" cy="259045"/>
    <xdr:sp macro="" textlink="">
      <xdr:nvSpPr>
        <xdr:cNvPr id="182" name="テキスト ボックス 181"/>
        <xdr:cNvSpPr txBox="1"/>
      </xdr:nvSpPr>
      <xdr:spPr>
        <a:xfrm>
          <a:off x="3497794" y="1294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35223</xdr:rowOff>
    </xdr:from>
    <xdr:to>
      <xdr:col>4</xdr:col>
      <xdr:colOff>155575</xdr:colOff>
      <xdr:row>78</xdr:row>
      <xdr:rowOff>44259</xdr:rowOff>
    </xdr:to>
    <xdr:cxnSp macro="">
      <xdr:nvCxnSpPr>
        <xdr:cNvPr id="183" name="直線コネクタ 182"/>
        <xdr:cNvCxnSpPr/>
      </xdr:nvCxnSpPr>
      <xdr:spPr>
        <a:xfrm>
          <a:off x="2019300" y="13408323"/>
          <a:ext cx="889000" cy="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171159</xdr:rowOff>
    </xdr:from>
    <xdr:to>
      <xdr:col>4</xdr:col>
      <xdr:colOff>206375</xdr:colOff>
      <xdr:row>77</xdr:row>
      <xdr:rowOff>101309</xdr:rowOff>
    </xdr:to>
    <xdr:sp macro="" textlink="">
      <xdr:nvSpPr>
        <xdr:cNvPr id="184" name="フローチャート : 判断 183"/>
        <xdr:cNvSpPr/>
      </xdr:nvSpPr>
      <xdr:spPr>
        <a:xfrm>
          <a:off x="2857500" y="132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117836</xdr:rowOff>
    </xdr:from>
    <xdr:ext cx="599010" cy="259045"/>
    <xdr:sp macro="" textlink="">
      <xdr:nvSpPr>
        <xdr:cNvPr id="185" name="テキスト ボックス 184"/>
        <xdr:cNvSpPr txBox="1"/>
      </xdr:nvSpPr>
      <xdr:spPr>
        <a:xfrm>
          <a:off x="2608794" y="1297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35223</xdr:rowOff>
    </xdr:from>
    <xdr:to>
      <xdr:col>2</xdr:col>
      <xdr:colOff>638175</xdr:colOff>
      <xdr:row>78</xdr:row>
      <xdr:rowOff>48062</xdr:rowOff>
    </xdr:to>
    <xdr:cxnSp macro="">
      <xdr:nvCxnSpPr>
        <xdr:cNvPr id="186" name="直線コネクタ 185"/>
        <xdr:cNvCxnSpPr/>
      </xdr:nvCxnSpPr>
      <xdr:spPr>
        <a:xfrm flipV="1">
          <a:off x="1130300" y="13408323"/>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140430</xdr:rowOff>
    </xdr:from>
    <xdr:to>
      <xdr:col>3</xdr:col>
      <xdr:colOff>3175</xdr:colOff>
      <xdr:row>77</xdr:row>
      <xdr:rowOff>70580</xdr:rowOff>
    </xdr:to>
    <xdr:sp macro="" textlink="">
      <xdr:nvSpPr>
        <xdr:cNvPr id="187" name="フローチャート : 判断 186"/>
        <xdr:cNvSpPr/>
      </xdr:nvSpPr>
      <xdr:spPr>
        <a:xfrm>
          <a:off x="1968500" y="131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87107</xdr:rowOff>
    </xdr:from>
    <xdr:ext cx="599010" cy="259045"/>
    <xdr:sp macro="" textlink="">
      <xdr:nvSpPr>
        <xdr:cNvPr id="188" name="テキスト ボックス 187"/>
        <xdr:cNvSpPr txBox="1"/>
      </xdr:nvSpPr>
      <xdr:spPr>
        <a:xfrm>
          <a:off x="1719794" y="1294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24168</xdr:rowOff>
    </xdr:from>
    <xdr:to>
      <xdr:col>1</xdr:col>
      <xdr:colOff>485775</xdr:colOff>
      <xdr:row>77</xdr:row>
      <xdr:rowOff>125768</xdr:rowOff>
    </xdr:to>
    <xdr:sp macro="" textlink="">
      <xdr:nvSpPr>
        <xdr:cNvPr id="189" name="フローチャート : 判断 188"/>
        <xdr:cNvSpPr/>
      </xdr:nvSpPr>
      <xdr:spPr>
        <a:xfrm>
          <a:off x="1079500" y="1322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142295</xdr:rowOff>
    </xdr:from>
    <xdr:ext cx="599010" cy="259045"/>
    <xdr:sp macro="" textlink="">
      <xdr:nvSpPr>
        <xdr:cNvPr id="190" name="テキスト ボックス 189"/>
        <xdr:cNvSpPr txBox="1"/>
      </xdr:nvSpPr>
      <xdr:spPr>
        <a:xfrm>
          <a:off x="830794" y="130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89464</xdr:rowOff>
    </xdr:from>
    <xdr:to>
      <xdr:col>6</xdr:col>
      <xdr:colOff>561975</xdr:colOff>
      <xdr:row>78</xdr:row>
      <xdr:rowOff>19614</xdr:rowOff>
    </xdr:to>
    <xdr:sp macro="" textlink="">
      <xdr:nvSpPr>
        <xdr:cNvPr id="196" name="円/楕円 195"/>
        <xdr:cNvSpPr/>
      </xdr:nvSpPr>
      <xdr:spPr>
        <a:xfrm>
          <a:off x="4584700" y="132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67891</xdr:rowOff>
    </xdr:from>
    <xdr:ext cx="599010" cy="259045"/>
    <xdr:sp macro="" textlink="">
      <xdr:nvSpPr>
        <xdr:cNvPr id="197" name="民生費該当値テキスト"/>
        <xdr:cNvSpPr txBox="1"/>
      </xdr:nvSpPr>
      <xdr:spPr>
        <a:xfrm>
          <a:off x="4686300" y="1326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164,852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103329</xdr:rowOff>
    </xdr:from>
    <xdr:to>
      <xdr:col>5</xdr:col>
      <xdr:colOff>409575</xdr:colOff>
      <xdr:row>78</xdr:row>
      <xdr:rowOff>33479</xdr:rowOff>
    </xdr:to>
    <xdr:sp macro="" textlink="">
      <xdr:nvSpPr>
        <xdr:cNvPr id="198" name="円/楕円 197"/>
        <xdr:cNvSpPr/>
      </xdr:nvSpPr>
      <xdr:spPr>
        <a:xfrm>
          <a:off x="3746500" y="133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24606</xdr:rowOff>
    </xdr:from>
    <xdr:ext cx="599010" cy="259045"/>
    <xdr:sp macro="" textlink="">
      <xdr:nvSpPr>
        <xdr:cNvPr id="199" name="テキスト ボックス 198"/>
        <xdr:cNvSpPr txBox="1"/>
      </xdr:nvSpPr>
      <xdr:spPr>
        <a:xfrm>
          <a:off x="3497794" y="1339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164909</xdr:rowOff>
    </xdr:from>
    <xdr:to>
      <xdr:col>4</xdr:col>
      <xdr:colOff>206375</xdr:colOff>
      <xdr:row>78</xdr:row>
      <xdr:rowOff>95059</xdr:rowOff>
    </xdr:to>
    <xdr:sp macro="" textlink="">
      <xdr:nvSpPr>
        <xdr:cNvPr id="200" name="円/楕円 199"/>
        <xdr:cNvSpPr/>
      </xdr:nvSpPr>
      <xdr:spPr>
        <a:xfrm>
          <a:off x="2857500" y="133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86186</xdr:rowOff>
    </xdr:from>
    <xdr:ext cx="599010" cy="259045"/>
    <xdr:sp macro="" textlink="">
      <xdr:nvSpPr>
        <xdr:cNvPr id="201" name="テキスト ボックス 200"/>
        <xdr:cNvSpPr txBox="1"/>
      </xdr:nvSpPr>
      <xdr:spPr>
        <a:xfrm>
          <a:off x="2608794" y="1345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155873</xdr:rowOff>
    </xdr:from>
    <xdr:to>
      <xdr:col>3</xdr:col>
      <xdr:colOff>3175</xdr:colOff>
      <xdr:row>78</xdr:row>
      <xdr:rowOff>86023</xdr:rowOff>
    </xdr:to>
    <xdr:sp macro="" textlink="">
      <xdr:nvSpPr>
        <xdr:cNvPr id="202" name="円/楕円 201"/>
        <xdr:cNvSpPr/>
      </xdr:nvSpPr>
      <xdr:spPr>
        <a:xfrm>
          <a:off x="1968500" y="133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77150</xdr:rowOff>
    </xdr:from>
    <xdr:ext cx="599010" cy="259045"/>
    <xdr:sp macro="" textlink="">
      <xdr:nvSpPr>
        <xdr:cNvPr id="203" name="テキスト ボックス 202"/>
        <xdr:cNvSpPr txBox="1"/>
      </xdr:nvSpPr>
      <xdr:spPr>
        <a:xfrm>
          <a:off x="1719794"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147,422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168712</xdr:rowOff>
    </xdr:from>
    <xdr:to>
      <xdr:col>1</xdr:col>
      <xdr:colOff>485775</xdr:colOff>
      <xdr:row>78</xdr:row>
      <xdr:rowOff>98862</xdr:rowOff>
    </xdr:to>
    <xdr:sp macro="" textlink="">
      <xdr:nvSpPr>
        <xdr:cNvPr id="204" name="円/楕円 203"/>
        <xdr:cNvSpPr/>
      </xdr:nvSpPr>
      <xdr:spPr>
        <a:xfrm>
          <a:off x="1079500" y="133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89989</xdr:rowOff>
    </xdr:from>
    <xdr:ext cx="599010" cy="259045"/>
    <xdr:sp macro="" textlink="">
      <xdr:nvSpPr>
        <xdr:cNvPr id="205" name="テキスト ボックス 204"/>
        <xdr:cNvSpPr txBox="1"/>
      </xdr:nvSpPr>
      <xdr:spPr>
        <a:xfrm>
          <a:off x="830794" y="1346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67404</xdr:rowOff>
    </xdr:from>
    <xdr:to>
      <xdr:col>6</xdr:col>
      <xdr:colOff>511175</xdr:colOff>
      <xdr:row>98</xdr:row>
      <xdr:rowOff>72586</xdr:rowOff>
    </xdr:to>
    <xdr:cxnSp macro="">
      <xdr:nvCxnSpPr>
        <xdr:cNvPr id="234" name="直線コネクタ 233"/>
        <xdr:cNvCxnSpPr/>
      </xdr:nvCxnSpPr>
      <xdr:spPr>
        <a:xfrm>
          <a:off x="3797300" y="16869504"/>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45842</xdr:rowOff>
    </xdr:from>
    <xdr:to>
      <xdr:col>5</xdr:col>
      <xdr:colOff>358775</xdr:colOff>
      <xdr:row>98</xdr:row>
      <xdr:rowOff>67404</xdr:rowOff>
    </xdr:to>
    <xdr:cxnSp macro="">
      <xdr:nvCxnSpPr>
        <xdr:cNvPr id="237" name="直線コネクタ 236"/>
        <xdr:cNvCxnSpPr/>
      </xdr:nvCxnSpPr>
      <xdr:spPr>
        <a:xfrm>
          <a:off x="2908300" y="16847942"/>
          <a:ext cx="889000" cy="2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102631</xdr:rowOff>
    </xdr:from>
    <xdr:to>
      <xdr:col>5</xdr:col>
      <xdr:colOff>409575</xdr:colOff>
      <xdr:row>98</xdr:row>
      <xdr:rowOff>32781</xdr:rowOff>
    </xdr:to>
    <xdr:sp macro="" textlink="">
      <xdr:nvSpPr>
        <xdr:cNvPr id="238" name="フローチャート : 判断 237"/>
        <xdr:cNvSpPr/>
      </xdr:nvSpPr>
      <xdr:spPr>
        <a:xfrm>
          <a:off x="3746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49308</xdr:rowOff>
    </xdr:from>
    <xdr:ext cx="599010" cy="259045"/>
    <xdr:sp macro="" textlink="">
      <xdr:nvSpPr>
        <xdr:cNvPr id="239" name="テキスト ボックス 238"/>
        <xdr:cNvSpPr txBox="1"/>
      </xdr:nvSpPr>
      <xdr:spPr>
        <a:xfrm>
          <a:off x="3497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45842</xdr:rowOff>
    </xdr:from>
    <xdr:to>
      <xdr:col>4</xdr:col>
      <xdr:colOff>155575</xdr:colOff>
      <xdr:row>98</xdr:row>
      <xdr:rowOff>50767</xdr:rowOff>
    </xdr:to>
    <xdr:cxnSp macro="">
      <xdr:nvCxnSpPr>
        <xdr:cNvPr id="240" name="直線コネクタ 239"/>
        <xdr:cNvCxnSpPr/>
      </xdr:nvCxnSpPr>
      <xdr:spPr>
        <a:xfrm flipV="1">
          <a:off x="2019300" y="16847942"/>
          <a:ext cx="889000" cy="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124154</xdr:rowOff>
    </xdr:from>
    <xdr:to>
      <xdr:col>4</xdr:col>
      <xdr:colOff>206375</xdr:colOff>
      <xdr:row>98</xdr:row>
      <xdr:rowOff>54304</xdr:rowOff>
    </xdr:to>
    <xdr:sp macro="" textlink="">
      <xdr:nvSpPr>
        <xdr:cNvPr id="241" name="フローチャート : 判断 240"/>
        <xdr:cNvSpPr/>
      </xdr:nvSpPr>
      <xdr:spPr>
        <a:xfrm>
          <a:off x="2857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70831</xdr:rowOff>
    </xdr:from>
    <xdr:ext cx="599010" cy="259045"/>
    <xdr:sp macro="" textlink="">
      <xdr:nvSpPr>
        <xdr:cNvPr id="242" name="テキスト ボックス 241"/>
        <xdr:cNvSpPr txBox="1"/>
      </xdr:nvSpPr>
      <xdr:spPr>
        <a:xfrm>
          <a:off x="2608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147943</xdr:rowOff>
    </xdr:from>
    <xdr:to>
      <xdr:col>2</xdr:col>
      <xdr:colOff>638175</xdr:colOff>
      <xdr:row>98</xdr:row>
      <xdr:rowOff>50767</xdr:rowOff>
    </xdr:to>
    <xdr:cxnSp macro="">
      <xdr:nvCxnSpPr>
        <xdr:cNvPr id="243" name="直線コネクタ 242"/>
        <xdr:cNvCxnSpPr/>
      </xdr:nvCxnSpPr>
      <xdr:spPr>
        <a:xfrm>
          <a:off x="1130300" y="16778593"/>
          <a:ext cx="889000" cy="7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127481</xdr:rowOff>
    </xdr:from>
    <xdr:to>
      <xdr:col>3</xdr:col>
      <xdr:colOff>3175</xdr:colOff>
      <xdr:row>98</xdr:row>
      <xdr:rowOff>57631</xdr:rowOff>
    </xdr:to>
    <xdr:sp macro="" textlink="">
      <xdr:nvSpPr>
        <xdr:cNvPr id="244" name="フローチャート : 判断 243"/>
        <xdr:cNvSpPr/>
      </xdr:nvSpPr>
      <xdr:spPr>
        <a:xfrm>
          <a:off x="1968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74158</xdr:rowOff>
    </xdr:from>
    <xdr:ext cx="599010" cy="259045"/>
    <xdr:sp macro="" textlink="">
      <xdr:nvSpPr>
        <xdr:cNvPr id="245" name="テキスト ボックス 244"/>
        <xdr:cNvSpPr txBox="1"/>
      </xdr:nvSpPr>
      <xdr:spPr>
        <a:xfrm>
          <a:off x="1719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136672</xdr:rowOff>
    </xdr:from>
    <xdr:to>
      <xdr:col>1</xdr:col>
      <xdr:colOff>485775</xdr:colOff>
      <xdr:row>98</xdr:row>
      <xdr:rowOff>66822</xdr:rowOff>
    </xdr:to>
    <xdr:sp macro="" textlink="">
      <xdr:nvSpPr>
        <xdr:cNvPr id="246" name="フローチャート : 判断 245"/>
        <xdr:cNvSpPr/>
      </xdr:nvSpPr>
      <xdr:spPr>
        <a:xfrm>
          <a:off x="1079500" y="1676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57949</xdr:rowOff>
    </xdr:from>
    <xdr:ext cx="599010" cy="259045"/>
    <xdr:sp macro="" textlink="">
      <xdr:nvSpPr>
        <xdr:cNvPr id="247" name="テキスト ボックス 246"/>
        <xdr:cNvSpPr txBox="1"/>
      </xdr:nvSpPr>
      <xdr:spPr>
        <a:xfrm>
          <a:off x="830794" y="1686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21786</xdr:rowOff>
    </xdr:from>
    <xdr:to>
      <xdr:col>6</xdr:col>
      <xdr:colOff>561975</xdr:colOff>
      <xdr:row>98</xdr:row>
      <xdr:rowOff>123386</xdr:rowOff>
    </xdr:to>
    <xdr:sp macro="" textlink="">
      <xdr:nvSpPr>
        <xdr:cNvPr id="253" name="円/楕円 252"/>
        <xdr:cNvSpPr/>
      </xdr:nvSpPr>
      <xdr:spPr>
        <a:xfrm>
          <a:off x="4584700" y="1682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155347</xdr:rowOff>
    </xdr:from>
    <xdr:ext cx="534377" cy="259045"/>
    <xdr:sp macro="" textlink="">
      <xdr:nvSpPr>
        <xdr:cNvPr id="254" name="衛生費該当値テキスト"/>
        <xdr:cNvSpPr txBox="1"/>
      </xdr:nvSpPr>
      <xdr:spPr>
        <a:xfrm>
          <a:off x="4686300" y="167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75,230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16604</xdr:rowOff>
    </xdr:from>
    <xdr:to>
      <xdr:col>5</xdr:col>
      <xdr:colOff>409575</xdr:colOff>
      <xdr:row>98</xdr:row>
      <xdr:rowOff>118204</xdr:rowOff>
    </xdr:to>
    <xdr:sp macro="" textlink="">
      <xdr:nvSpPr>
        <xdr:cNvPr id="255" name="円/楕円 254"/>
        <xdr:cNvSpPr/>
      </xdr:nvSpPr>
      <xdr:spPr>
        <a:xfrm>
          <a:off x="3746500" y="1681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109331</xdr:rowOff>
    </xdr:from>
    <xdr:ext cx="534377" cy="259045"/>
    <xdr:sp macro="" textlink="">
      <xdr:nvSpPr>
        <xdr:cNvPr id="256" name="テキスト ボックス 255"/>
        <xdr:cNvSpPr txBox="1"/>
      </xdr:nvSpPr>
      <xdr:spPr>
        <a:xfrm>
          <a:off x="3530111" y="169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166492</xdr:rowOff>
    </xdr:from>
    <xdr:to>
      <xdr:col>4</xdr:col>
      <xdr:colOff>206375</xdr:colOff>
      <xdr:row>98</xdr:row>
      <xdr:rowOff>96642</xdr:rowOff>
    </xdr:to>
    <xdr:sp macro="" textlink="">
      <xdr:nvSpPr>
        <xdr:cNvPr id="257" name="円/楕円 256"/>
        <xdr:cNvSpPr/>
      </xdr:nvSpPr>
      <xdr:spPr>
        <a:xfrm>
          <a:off x="2857500" y="167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87769</xdr:rowOff>
    </xdr:from>
    <xdr:ext cx="534377" cy="259045"/>
    <xdr:sp macro="" textlink="">
      <xdr:nvSpPr>
        <xdr:cNvPr id="258" name="テキスト ボックス 257"/>
        <xdr:cNvSpPr txBox="1"/>
      </xdr:nvSpPr>
      <xdr:spPr>
        <a:xfrm>
          <a:off x="2641111" y="168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171417</xdr:rowOff>
    </xdr:from>
    <xdr:to>
      <xdr:col>3</xdr:col>
      <xdr:colOff>3175</xdr:colOff>
      <xdr:row>98</xdr:row>
      <xdr:rowOff>101567</xdr:rowOff>
    </xdr:to>
    <xdr:sp macro="" textlink="">
      <xdr:nvSpPr>
        <xdr:cNvPr id="259" name="円/楕円 258"/>
        <xdr:cNvSpPr/>
      </xdr:nvSpPr>
      <xdr:spPr>
        <a:xfrm>
          <a:off x="1968500" y="168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92694</xdr:rowOff>
    </xdr:from>
    <xdr:ext cx="534377" cy="259045"/>
    <xdr:sp macro="" textlink="">
      <xdr:nvSpPr>
        <xdr:cNvPr id="260" name="テキスト ボックス 259"/>
        <xdr:cNvSpPr txBox="1"/>
      </xdr:nvSpPr>
      <xdr:spPr>
        <a:xfrm>
          <a:off x="1752111" y="1689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86,684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97143</xdr:rowOff>
    </xdr:from>
    <xdr:to>
      <xdr:col>1</xdr:col>
      <xdr:colOff>485775</xdr:colOff>
      <xdr:row>98</xdr:row>
      <xdr:rowOff>27293</xdr:rowOff>
    </xdr:to>
    <xdr:sp macro="" textlink="">
      <xdr:nvSpPr>
        <xdr:cNvPr id="261" name="円/楕円 260"/>
        <xdr:cNvSpPr/>
      </xdr:nvSpPr>
      <xdr:spPr>
        <a:xfrm>
          <a:off x="1079500" y="16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43820</xdr:rowOff>
    </xdr:from>
    <xdr:ext cx="599010" cy="259045"/>
    <xdr:sp macro="" textlink="">
      <xdr:nvSpPr>
        <xdr:cNvPr id="262" name="テキスト ボックス 261"/>
        <xdr:cNvSpPr txBox="1"/>
      </xdr:nvSpPr>
      <xdr:spPr>
        <a:xfrm>
          <a:off x="830794" y="165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28518</xdr:rowOff>
    </xdr:from>
    <xdr:to>
      <xdr:col>15</xdr:col>
      <xdr:colOff>180975</xdr:colOff>
      <xdr:row>39</xdr:row>
      <xdr:rowOff>30527</xdr:rowOff>
    </xdr:to>
    <xdr:cxnSp macro="">
      <xdr:nvCxnSpPr>
        <xdr:cNvPr id="293" name="直線コネクタ 292"/>
        <xdr:cNvCxnSpPr/>
      </xdr:nvCxnSpPr>
      <xdr:spPr>
        <a:xfrm flipV="1">
          <a:off x="9639300" y="6715068"/>
          <a:ext cx="8382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155191</xdr:rowOff>
    </xdr:from>
    <xdr:ext cx="469744" cy="259045"/>
    <xdr:sp macro="" textlink="">
      <xdr:nvSpPr>
        <xdr:cNvPr id="294" name="労働費平均値テキスト"/>
        <xdr:cNvSpPr txBox="1"/>
      </xdr:nvSpPr>
      <xdr:spPr>
        <a:xfrm>
          <a:off x="10528300" y="6670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147521</xdr:rowOff>
    </xdr:from>
    <xdr:to>
      <xdr:col>14</xdr:col>
      <xdr:colOff>28575</xdr:colOff>
      <xdr:row>39</xdr:row>
      <xdr:rowOff>30527</xdr:rowOff>
    </xdr:to>
    <xdr:cxnSp macro="">
      <xdr:nvCxnSpPr>
        <xdr:cNvPr id="296" name="直線コネクタ 295"/>
        <xdr:cNvCxnSpPr/>
      </xdr:nvCxnSpPr>
      <xdr:spPr>
        <a:xfrm>
          <a:off x="8750300" y="6662621"/>
          <a:ext cx="889000" cy="5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9527</xdr:rowOff>
    </xdr:from>
    <xdr:to>
      <xdr:col>14</xdr:col>
      <xdr:colOff>79375</xdr:colOff>
      <xdr:row>39</xdr:row>
      <xdr:rowOff>111127</xdr:rowOff>
    </xdr:to>
    <xdr:sp macro="" textlink="">
      <xdr:nvSpPr>
        <xdr:cNvPr id="297" name="フローチャート : 判断 296"/>
        <xdr:cNvSpPr/>
      </xdr:nvSpPr>
      <xdr:spPr>
        <a:xfrm>
          <a:off x="9588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102254</xdr:rowOff>
    </xdr:from>
    <xdr:ext cx="469744" cy="259045"/>
    <xdr:sp macro="" textlink="">
      <xdr:nvSpPr>
        <xdr:cNvPr id="298" name="テキスト ボックス 297"/>
        <xdr:cNvSpPr txBox="1"/>
      </xdr:nvSpPr>
      <xdr:spPr>
        <a:xfrm>
          <a:off x="9404427"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83921</xdr:rowOff>
    </xdr:from>
    <xdr:to>
      <xdr:col>12</xdr:col>
      <xdr:colOff>511175</xdr:colOff>
      <xdr:row>38</xdr:row>
      <xdr:rowOff>147521</xdr:rowOff>
    </xdr:to>
    <xdr:cxnSp macro="">
      <xdr:nvCxnSpPr>
        <xdr:cNvPr id="299" name="直線コネクタ 298"/>
        <xdr:cNvCxnSpPr/>
      </xdr:nvCxnSpPr>
      <xdr:spPr>
        <a:xfrm>
          <a:off x="7861300" y="6599021"/>
          <a:ext cx="889000" cy="6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161203</xdr:rowOff>
    </xdr:from>
    <xdr:to>
      <xdr:col>12</xdr:col>
      <xdr:colOff>561975</xdr:colOff>
      <xdr:row>39</xdr:row>
      <xdr:rowOff>91353</xdr:rowOff>
    </xdr:to>
    <xdr:sp macro="" textlink="">
      <xdr:nvSpPr>
        <xdr:cNvPr id="300" name="フローチャート : 判断 299"/>
        <xdr:cNvSpPr/>
      </xdr:nvSpPr>
      <xdr:spPr>
        <a:xfrm>
          <a:off x="8699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82480</xdr:rowOff>
    </xdr:from>
    <xdr:ext cx="469744" cy="259045"/>
    <xdr:sp macro="" textlink="">
      <xdr:nvSpPr>
        <xdr:cNvPr id="301" name="テキスト ボックス 300"/>
        <xdr:cNvSpPr txBox="1"/>
      </xdr:nvSpPr>
      <xdr:spPr>
        <a:xfrm>
          <a:off x="8515427"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14803</xdr:rowOff>
    </xdr:from>
    <xdr:to>
      <xdr:col>11</xdr:col>
      <xdr:colOff>307975</xdr:colOff>
      <xdr:row>38</xdr:row>
      <xdr:rowOff>83921</xdr:rowOff>
    </xdr:to>
    <xdr:cxnSp macro="">
      <xdr:nvCxnSpPr>
        <xdr:cNvPr id="302" name="直線コネクタ 301"/>
        <xdr:cNvCxnSpPr/>
      </xdr:nvCxnSpPr>
      <xdr:spPr>
        <a:xfrm>
          <a:off x="6972300" y="6529903"/>
          <a:ext cx="889000" cy="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144074</xdr:rowOff>
    </xdr:from>
    <xdr:to>
      <xdr:col>11</xdr:col>
      <xdr:colOff>358775</xdr:colOff>
      <xdr:row>39</xdr:row>
      <xdr:rowOff>74224</xdr:rowOff>
    </xdr:to>
    <xdr:sp macro="" textlink="">
      <xdr:nvSpPr>
        <xdr:cNvPr id="303" name="フローチャート : 判断 302"/>
        <xdr:cNvSpPr/>
      </xdr:nvSpPr>
      <xdr:spPr>
        <a:xfrm>
          <a:off x="7810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65351</xdr:rowOff>
    </xdr:from>
    <xdr:ext cx="469744" cy="259045"/>
    <xdr:sp macro="" textlink="">
      <xdr:nvSpPr>
        <xdr:cNvPr id="304" name="テキスト ボックス 303"/>
        <xdr:cNvSpPr txBox="1"/>
      </xdr:nvSpPr>
      <xdr:spPr>
        <a:xfrm>
          <a:off x="7626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99693</xdr:rowOff>
    </xdr:from>
    <xdr:to>
      <xdr:col>10</xdr:col>
      <xdr:colOff>155575</xdr:colOff>
      <xdr:row>39</xdr:row>
      <xdr:rowOff>29843</xdr:rowOff>
    </xdr:to>
    <xdr:sp macro="" textlink="">
      <xdr:nvSpPr>
        <xdr:cNvPr id="305" name="フローチャート : 判断 304"/>
        <xdr:cNvSpPr/>
      </xdr:nvSpPr>
      <xdr:spPr>
        <a:xfrm>
          <a:off x="6921500" y="661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20970</xdr:rowOff>
    </xdr:from>
    <xdr:ext cx="469744" cy="259045"/>
    <xdr:sp macro="" textlink="">
      <xdr:nvSpPr>
        <xdr:cNvPr id="306" name="テキスト ボックス 305"/>
        <xdr:cNvSpPr txBox="1"/>
      </xdr:nvSpPr>
      <xdr:spPr>
        <a:xfrm>
          <a:off x="6737427" y="670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149168</xdr:rowOff>
    </xdr:from>
    <xdr:to>
      <xdr:col>15</xdr:col>
      <xdr:colOff>231775</xdr:colOff>
      <xdr:row>39</xdr:row>
      <xdr:rowOff>79318</xdr:rowOff>
    </xdr:to>
    <xdr:sp macro="" textlink="">
      <xdr:nvSpPr>
        <xdr:cNvPr id="312" name="円/楕円 311"/>
        <xdr:cNvSpPr/>
      </xdr:nvSpPr>
      <xdr:spPr>
        <a:xfrm>
          <a:off x="10426700" y="66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108546</xdr:rowOff>
    </xdr:from>
    <xdr:ext cx="469744" cy="259045"/>
    <xdr:sp macro="" textlink="">
      <xdr:nvSpPr>
        <xdr:cNvPr id="313" name="労働費該当値テキスト"/>
        <xdr:cNvSpPr txBox="1"/>
      </xdr:nvSpPr>
      <xdr:spPr>
        <a:xfrm>
          <a:off x="10528300" y="645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151177</xdr:rowOff>
    </xdr:from>
    <xdr:to>
      <xdr:col>14</xdr:col>
      <xdr:colOff>79375</xdr:colOff>
      <xdr:row>39</xdr:row>
      <xdr:rowOff>81327</xdr:rowOff>
    </xdr:to>
    <xdr:sp macro="" textlink="">
      <xdr:nvSpPr>
        <xdr:cNvPr id="314" name="円/楕円 313"/>
        <xdr:cNvSpPr/>
      </xdr:nvSpPr>
      <xdr:spPr>
        <a:xfrm>
          <a:off x="9588500" y="666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97854</xdr:rowOff>
    </xdr:from>
    <xdr:ext cx="469744" cy="259045"/>
    <xdr:sp macro="" textlink="">
      <xdr:nvSpPr>
        <xdr:cNvPr id="315" name="テキスト ボックス 314"/>
        <xdr:cNvSpPr txBox="1"/>
      </xdr:nvSpPr>
      <xdr:spPr>
        <a:xfrm>
          <a:off x="9404427" y="644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96721</xdr:rowOff>
    </xdr:from>
    <xdr:to>
      <xdr:col>12</xdr:col>
      <xdr:colOff>561975</xdr:colOff>
      <xdr:row>39</xdr:row>
      <xdr:rowOff>26871</xdr:rowOff>
    </xdr:to>
    <xdr:sp macro="" textlink="">
      <xdr:nvSpPr>
        <xdr:cNvPr id="316" name="円/楕円 315"/>
        <xdr:cNvSpPr/>
      </xdr:nvSpPr>
      <xdr:spPr>
        <a:xfrm>
          <a:off x="8699500" y="66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43398</xdr:rowOff>
    </xdr:from>
    <xdr:ext cx="469744" cy="259045"/>
    <xdr:sp macro="" textlink="">
      <xdr:nvSpPr>
        <xdr:cNvPr id="317" name="テキスト ボックス 316"/>
        <xdr:cNvSpPr txBox="1"/>
      </xdr:nvSpPr>
      <xdr:spPr>
        <a:xfrm>
          <a:off x="8515427" y="638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33121</xdr:rowOff>
    </xdr:from>
    <xdr:to>
      <xdr:col>11</xdr:col>
      <xdr:colOff>358775</xdr:colOff>
      <xdr:row>38</xdr:row>
      <xdr:rowOff>134721</xdr:rowOff>
    </xdr:to>
    <xdr:sp macro="" textlink="">
      <xdr:nvSpPr>
        <xdr:cNvPr id="318" name="円/楕円 317"/>
        <xdr:cNvSpPr/>
      </xdr:nvSpPr>
      <xdr:spPr>
        <a:xfrm>
          <a:off x="7810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151249</xdr:rowOff>
    </xdr:from>
    <xdr:ext cx="534377" cy="259045"/>
    <xdr:sp macro="" textlink="">
      <xdr:nvSpPr>
        <xdr:cNvPr id="319" name="テキスト ボックス 318"/>
        <xdr:cNvSpPr txBox="1"/>
      </xdr:nvSpPr>
      <xdr:spPr>
        <a:xfrm>
          <a:off x="7594111" y="632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135453</xdr:rowOff>
    </xdr:from>
    <xdr:to>
      <xdr:col>10</xdr:col>
      <xdr:colOff>155575</xdr:colOff>
      <xdr:row>38</xdr:row>
      <xdr:rowOff>65602</xdr:rowOff>
    </xdr:to>
    <xdr:sp macro="" textlink="">
      <xdr:nvSpPr>
        <xdr:cNvPr id="320" name="円/楕円 319"/>
        <xdr:cNvSpPr/>
      </xdr:nvSpPr>
      <xdr:spPr>
        <a:xfrm>
          <a:off x="6921500" y="6479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82130</xdr:rowOff>
    </xdr:from>
    <xdr:ext cx="534377" cy="259045"/>
    <xdr:sp macro="" textlink="">
      <xdr:nvSpPr>
        <xdr:cNvPr id="321" name="テキスト ボックス 320"/>
        <xdr:cNvSpPr txBox="1"/>
      </xdr:nvSpPr>
      <xdr:spPr>
        <a:xfrm>
          <a:off x="6705111" y="625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6848</xdr:rowOff>
    </xdr:from>
    <xdr:to>
      <xdr:col>15</xdr:col>
      <xdr:colOff>180975</xdr:colOff>
      <xdr:row>59</xdr:row>
      <xdr:rowOff>25136</xdr:rowOff>
    </xdr:to>
    <xdr:cxnSp macro="">
      <xdr:nvCxnSpPr>
        <xdr:cNvPr id="352" name="直線コネクタ 351"/>
        <xdr:cNvCxnSpPr/>
      </xdr:nvCxnSpPr>
      <xdr:spPr>
        <a:xfrm flipV="1">
          <a:off x="9639300" y="1012239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25136</xdr:rowOff>
    </xdr:from>
    <xdr:to>
      <xdr:col>14</xdr:col>
      <xdr:colOff>28575</xdr:colOff>
      <xdr:row>59</xdr:row>
      <xdr:rowOff>31635</xdr:rowOff>
    </xdr:to>
    <xdr:cxnSp macro="">
      <xdr:nvCxnSpPr>
        <xdr:cNvPr id="355" name="直線コネクタ 354"/>
        <xdr:cNvCxnSpPr/>
      </xdr:nvCxnSpPr>
      <xdr:spPr>
        <a:xfrm flipV="1">
          <a:off x="8750300" y="10140686"/>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109581</xdr:rowOff>
    </xdr:from>
    <xdr:to>
      <xdr:col>14</xdr:col>
      <xdr:colOff>79375</xdr:colOff>
      <xdr:row>59</xdr:row>
      <xdr:rowOff>39731</xdr:rowOff>
    </xdr:to>
    <xdr:sp macro="" textlink="">
      <xdr:nvSpPr>
        <xdr:cNvPr id="356" name="フローチャート : 判断 355"/>
        <xdr:cNvSpPr/>
      </xdr:nvSpPr>
      <xdr:spPr>
        <a:xfrm>
          <a:off x="9588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56258</xdr:rowOff>
    </xdr:from>
    <xdr:ext cx="599010" cy="259045"/>
    <xdr:sp macro="" textlink="">
      <xdr:nvSpPr>
        <xdr:cNvPr id="357" name="テキスト ボックス 356"/>
        <xdr:cNvSpPr txBox="1"/>
      </xdr:nvSpPr>
      <xdr:spPr>
        <a:xfrm>
          <a:off x="9339794" y="98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160990</xdr:rowOff>
    </xdr:from>
    <xdr:to>
      <xdr:col>12</xdr:col>
      <xdr:colOff>511175</xdr:colOff>
      <xdr:row>59</xdr:row>
      <xdr:rowOff>31635</xdr:rowOff>
    </xdr:to>
    <xdr:cxnSp macro="">
      <xdr:nvCxnSpPr>
        <xdr:cNvPr id="358" name="直線コネクタ 357"/>
        <xdr:cNvCxnSpPr/>
      </xdr:nvCxnSpPr>
      <xdr:spPr>
        <a:xfrm>
          <a:off x="7861300" y="10105090"/>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115895</xdr:rowOff>
    </xdr:from>
    <xdr:to>
      <xdr:col>12</xdr:col>
      <xdr:colOff>561975</xdr:colOff>
      <xdr:row>59</xdr:row>
      <xdr:rowOff>46045</xdr:rowOff>
    </xdr:to>
    <xdr:sp macro="" textlink="">
      <xdr:nvSpPr>
        <xdr:cNvPr id="359" name="フローチャート : 判断 358"/>
        <xdr:cNvSpPr/>
      </xdr:nvSpPr>
      <xdr:spPr>
        <a:xfrm>
          <a:off x="8699500" y="1005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62572</xdr:rowOff>
    </xdr:from>
    <xdr:ext cx="534377" cy="259045"/>
    <xdr:sp macro="" textlink="">
      <xdr:nvSpPr>
        <xdr:cNvPr id="360" name="テキスト ボックス 359"/>
        <xdr:cNvSpPr txBox="1"/>
      </xdr:nvSpPr>
      <xdr:spPr>
        <a:xfrm>
          <a:off x="8483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160990</xdr:rowOff>
    </xdr:from>
    <xdr:to>
      <xdr:col>11</xdr:col>
      <xdr:colOff>307975</xdr:colOff>
      <xdr:row>59</xdr:row>
      <xdr:rowOff>17466</xdr:rowOff>
    </xdr:to>
    <xdr:cxnSp macro="">
      <xdr:nvCxnSpPr>
        <xdr:cNvPr id="361" name="直線コネクタ 360"/>
        <xdr:cNvCxnSpPr/>
      </xdr:nvCxnSpPr>
      <xdr:spPr>
        <a:xfrm flipV="1">
          <a:off x="6972300" y="10105090"/>
          <a:ext cx="889000" cy="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129636</xdr:rowOff>
    </xdr:from>
    <xdr:to>
      <xdr:col>11</xdr:col>
      <xdr:colOff>358775</xdr:colOff>
      <xdr:row>59</xdr:row>
      <xdr:rowOff>59786</xdr:rowOff>
    </xdr:to>
    <xdr:sp macro="" textlink="">
      <xdr:nvSpPr>
        <xdr:cNvPr id="362" name="フローチャート : 判断 361"/>
        <xdr:cNvSpPr/>
      </xdr:nvSpPr>
      <xdr:spPr>
        <a:xfrm>
          <a:off x="7810500" y="100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50913</xdr:rowOff>
    </xdr:from>
    <xdr:ext cx="534377" cy="259045"/>
    <xdr:sp macro="" textlink="">
      <xdr:nvSpPr>
        <xdr:cNvPr id="363" name="テキスト ボックス 362"/>
        <xdr:cNvSpPr txBox="1"/>
      </xdr:nvSpPr>
      <xdr:spPr>
        <a:xfrm>
          <a:off x="7594111" y="101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132538</xdr:rowOff>
    </xdr:from>
    <xdr:to>
      <xdr:col>10</xdr:col>
      <xdr:colOff>155575</xdr:colOff>
      <xdr:row>59</xdr:row>
      <xdr:rowOff>62688</xdr:rowOff>
    </xdr:to>
    <xdr:sp macro="" textlink="">
      <xdr:nvSpPr>
        <xdr:cNvPr id="364" name="フローチャート : 判断 363"/>
        <xdr:cNvSpPr/>
      </xdr:nvSpPr>
      <xdr:spPr>
        <a:xfrm>
          <a:off x="6921500" y="100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79215</xdr:rowOff>
    </xdr:from>
    <xdr:ext cx="534377" cy="259045"/>
    <xdr:sp macro="" textlink="">
      <xdr:nvSpPr>
        <xdr:cNvPr id="365" name="テキスト ボックス 364"/>
        <xdr:cNvSpPr txBox="1"/>
      </xdr:nvSpPr>
      <xdr:spPr>
        <a:xfrm>
          <a:off x="6705111" y="98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127498</xdr:rowOff>
    </xdr:from>
    <xdr:to>
      <xdr:col>15</xdr:col>
      <xdr:colOff>231775</xdr:colOff>
      <xdr:row>59</xdr:row>
      <xdr:rowOff>57648</xdr:rowOff>
    </xdr:to>
    <xdr:sp macro="" textlink="">
      <xdr:nvSpPr>
        <xdr:cNvPr id="371" name="円/楕円 370"/>
        <xdr:cNvSpPr/>
      </xdr:nvSpPr>
      <xdr:spPr>
        <a:xfrm>
          <a:off x="10426700" y="100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87623</xdr:rowOff>
    </xdr:from>
    <xdr:ext cx="534377" cy="259045"/>
    <xdr:sp macro="" textlink="">
      <xdr:nvSpPr>
        <xdr:cNvPr id="372" name="農林水産業費該当値テキスト"/>
        <xdr:cNvSpPr txBox="1"/>
      </xdr:nvSpPr>
      <xdr:spPr>
        <a:xfrm>
          <a:off x="10528300" y="1003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145786</xdr:rowOff>
    </xdr:from>
    <xdr:to>
      <xdr:col>14</xdr:col>
      <xdr:colOff>79375</xdr:colOff>
      <xdr:row>59</xdr:row>
      <xdr:rowOff>75936</xdr:rowOff>
    </xdr:to>
    <xdr:sp macro="" textlink="">
      <xdr:nvSpPr>
        <xdr:cNvPr id="373" name="円/楕円 372"/>
        <xdr:cNvSpPr/>
      </xdr:nvSpPr>
      <xdr:spPr>
        <a:xfrm>
          <a:off x="9588500" y="100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67063</xdr:rowOff>
    </xdr:from>
    <xdr:ext cx="534377" cy="259045"/>
    <xdr:sp macro="" textlink="">
      <xdr:nvSpPr>
        <xdr:cNvPr id="374" name="テキスト ボックス 373"/>
        <xdr:cNvSpPr txBox="1"/>
      </xdr:nvSpPr>
      <xdr:spPr>
        <a:xfrm>
          <a:off x="9372111" y="1018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67,743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152285</xdr:rowOff>
    </xdr:from>
    <xdr:to>
      <xdr:col>12</xdr:col>
      <xdr:colOff>561975</xdr:colOff>
      <xdr:row>59</xdr:row>
      <xdr:rowOff>82435</xdr:rowOff>
    </xdr:to>
    <xdr:sp macro="" textlink="">
      <xdr:nvSpPr>
        <xdr:cNvPr id="375" name="円/楕円 374"/>
        <xdr:cNvSpPr/>
      </xdr:nvSpPr>
      <xdr:spPr>
        <a:xfrm>
          <a:off x="8699500" y="100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73562</xdr:rowOff>
    </xdr:from>
    <xdr:ext cx="534377" cy="259045"/>
    <xdr:sp macro="" textlink="">
      <xdr:nvSpPr>
        <xdr:cNvPr id="376" name="テキスト ボックス 375"/>
        <xdr:cNvSpPr txBox="1"/>
      </xdr:nvSpPr>
      <xdr:spPr>
        <a:xfrm>
          <a:off x="8483111" y="1018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110190</xdr:rowOff>
    </xdr:from>
    <xdr:to>
      <xdr:col>11</xdr:col>
      <xdr:colOff>358775</xdr:colOff>
      <xdr:row>59</xdr:row>
      <xdr:rowOff>40340</xdr:rowOff>
    </xdr:to>
    <xdr:sp macro="" textlink="">
      <xdr:nvSpPr>
        <xdr:cNvPr id="377" name="円/楕円 376"/>
        <xdr:cNvSpPr/>
      </xdr:nvSpPr>
      <xdr:spPr>
        <a:xfrm>
          <a:off x="7810500" y="1005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56867</xdr:rowOff>
    </xdr:from>
    <xdr:ext cx="599010" cy="259045"/>
    <xdr:sp macro="" textlink="">
      <xdr:nvSpPr>
        <xdr:cNvPr id="378" name="テキスト ボックス 377"/>
        <xdr:cNvSpPr txBox="1"/>
      </xdr:nvSpPr>
      <xdr:spPr>
        <a:xfrm>
          <a:off x="7561794" y="982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138116</xdr:rowOff>
    </xdr:from>
    <xdr:to>
      <xdr:col>10</xdr:col>
      <xdr:colOff>155575</xdr:colOff>
      <xdr:row>59</xdr:row>
      <xdr:rowOff>68266</xdr:rowOff>
    </xdr:to>
    <xdr:sp macro="" textlink="">
      <xdr:nvSpPr>
        <xdr:cNvPr id="379" name="円/楕円 378"/>
        <xdr:cNvSpPr/>
      </xdr:nvSpPr>
      <xdr:spPr>
        <a:xfrm>
          <a:off x="6921500" y="100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59393</xdr:rowOff>
    </xdr:from>
    <xdr:ext cx="534377" cy="259045"/>
    <xdr:sp macro="" textlink="">
      <xdr:nvSpPr>
        <xdr:cNvPr id="380" name="テキスト ボックス 379"/>
        <xdr:cNvSpPr txBox="1"/>
      </xdr:nvSpPr>
      <xdr:spPr>
        <a:xfrm>
          <a:off x="6705111" y="1017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164778</xdr:rowOff>
    </xdr:from>
    <xdr:to>
      <xdr:col>15</xdr:col>
      <xdr:colOff>180975</xdr:colOff>
      <xdr:row>79</xdr:row>
      <xdr:rowOff>6663</xdr:rowOff>
    </xdr:to>
    <xdr:cxnSp macro="">
      <xdr:nvCxnSpPr>
        <xdr:cNvPr id="409" name="直線コネクタ 408"/>
        <xdr:cNvCxnSpPr/>
      </xdr:nvCxnSpPr>
      <xdr:spPr>
        <a:xfrm flipV="1">
          <a:off x="9639300" y="13537878"/>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29115</xdr:rowOff>
    </xdr:from>
    <xdr:ext cx="534377" cy="259045"/>
    <xdr:sp macro="" textlink="">
      <xdr:nvSpPr>
        <xdr:cNvPr id="410" name="商工費平均値テキスト"/>
        <xdr:cNvSpPr txBox="1"/>
      </xdr:nvSpPr>
      <xdr:spPr>
        <a:xfrm>
          <a:off x="10528300" y="13230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6663</xdr:rowOff>
    </xdr:from>
    <xdr:to>
      <xdr:col>14</xdr:col>
      <xdr:colOff>28575</xdr:colOff>
      <xdr:row>79</xdr:row>
      <xdr:rowOff>7939</xdr:rowOff>
    </xdr:to>
    <xdr:cxnSp macro="">
      <xdr:nvCxnSpPr>
        <xdr:cNvPr id="412" name="直線コネクタ 411"/>
        <xdr:cNvCxnSpPr/>
      </xdr:nvCxnSpPr>
      <xdr:spPr>
        <a:xfrm flipV="1">
          <a:off x="8750300" y="13551213"/>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124699</xdr:rowOff>
    </xdr:from>
    <xdr:to>
      <xdr:col>14</xdr:col>
      <xdr:colOff>79375</xdr:colOff>
      <xdr:row>78</xdr:row>
      <xdr:rowOff>54849</xdr:rowOff>
    </xdr:to>
    <xdr:sp macro="" textlink="">
      <xdr:nvSpPr>
        <xdr:cNvPr id="413" name="フローチャート : 判断 412"/>
        <xdr:cNvSpPr/>
      </xdr:nvSpPr>
      <xdr:spPr>
        <a:xfrm>
          <a:off x="9588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71376</xdr:rowOff>
    </xdr:from>
    <xdr:ext cx="534377" cy="259045"/>
    <xdr:sp macro="" textlink="">
      <xdr:nvSpPr>
        <xdr:cNvPr id="414" name="テキスト ボックス 413"/>
        <xdr:cNvSpPr txBox="1"/>
      </xdr:nvSpPr>
      <xdr:spPr>
        <a:xfrm>
          <a:off x="9372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7131</xdr:rowOff>
    </xdr:from>
    <xdr:to>
      <xdr:col>12</xdr:col>
      <xdr:colOff>511175</xdr:colOff>
      <xdr:row>79</xdr:row>
      <xdr:rowOff>7939</xdr:rowOff>
    </xdr:to>
    <xdr:cxnSp macro="">
      <xdr:nvCxnSpPr>
        <xdr:cNvPr id="415" name="直線コネクタ 414"/>
        <xdr:cNvCxnSpPr/>
      </xdr:nvCxnSpPr>
      <xdr:spPr>
        <a:xfrm>
          <a:off x="7861300" y="13551681"/>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134727</xdr:rowOff>
    </xdr:from>
    <xdr:to>
      <xdr:col>12</xdr:col>
      <xdr:colOff>561975</xdr:colOff>
      <xdr:row>78</xdr:row>
      <xdr:rowOff>64877</xdr:rowOff>
    </xdr:to>
    <xdr:sp macro="" textlink="">
      <xdr:nvSpPr>
        <xdr:cNvPr id="416" name="フローチャート : 判断 415"/>
        <xdr:cNvSpPr/>
      </xdr:nvSpPr>
      <xdr:spPr>
        <a:xfrm>
          <a:off x="8699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81404</xdr:rowOff>
    </xdr:from>
    <xdr:ext cx="534377" cy="259045"/>
    <xdr:sp macro="" textlink="">
      <xdr:nvSpPr>
        <xdr:cNvPr id="417" name="テキスト ボックス 416"/>
        <xdr:cNvSpPr txBox="1"/>
      </xdr:nvSpPr>
      <xdr:spPr>
        <a:xfrm>
          <a:off x="8483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7131</xdr:rowOff>
    </xdr:from>
    <xdr:to>
      <xdr:col>11</xdr:col>
      <xdr:colOff>307975</xdr:colOff>
      <xdr:row>79</xdr:row>
      <xdr:rowOff>17052</xdr:rowOff>
    </xdr:to>
    <xdr:cxnSp macro="">
      <xdr:nvCxnSpPr>
        <xdr:cNvPr id="418" name="直線コネクタ 417"/>
        <xdr:cNvCxnSpPr/>
      </xdr:nvCxnSpPr>
      <xdr:spPr>
        <a:xfrm flipV="1">
          <a:off x="6972300" y="13551681"/>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156257</xdr:rowOff>
    </xdr:from>
    <xdr:to>
      <xdr:col>11</xdr:col>
      <xdr:colOff>358775</xdr:colOff>
      <xdr:row>78</xdr:row>
      <xdr:rowOff>86407</xdr:rowOff>
    </xdr:to>
    <xdr:sp macro="" textlink="">
      <xdr:nvSpPr>
        <xdr:cNvPr id="419" name="フローチャート : 判断 418"/>
        <xdr:cNvSpPr/>
      </xdr:nvSpPr>
      <xdr:spPr>
        <a:xfrm>
          <a:off x="7810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102934</xdr:rowOff>
    </xdr:from>
    <xdr:ext cx="534377" cy="259045"/>
    <xdr:sp macro="" textlink="">
      <xdr:nvSpPr>
        <xdr:cNvPr id="420" name="テキスト ボックス 419"/>
        <xdr:cNvSpPr txBox="1"/>
      </xdr:nvSpPr>
      <xdr:spPr>
        <a:xfrm>
          <a:off x="7594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161354</xdr:rowOff>
    </xdr:from>
    <xdr:to>
      <xdr:col>10</xdr:col>
      <xdr:colOff>155575</xdr:colOff>
      <xdr:row>78</xdr:row>
      <xdr:rowOff>91504</xdr:rowOff>
    </xdr:to>
    <xdr:sp macro="" textlink="">
      <xdr:nvSpPr>
        <xdr:cNvPr id="421" name="フローチャート : 判断 420"/>
        <xdr:cNvSpPr/>
      </xdr:nvSpPr>
      <xdr:spPr>
        <a:xfrm>
          <a:off x="6921500" y="133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108031</xdr:rowOff>
    </xdr:from>
    <xdr:ext cx="534377" cy="259045"/>
    <xdr:sp macro="" textlink="">
      <xdr:nvSpPr>
        <xdr:cNvPr id="422" name="テキスト ボックス 421"/>
        <xdr:cNvSpPr txBox="1"/>
      </xdr:nvSpPr>
      <xdr:spPr>
        <a:xfrm>
          <a:off x="6705111" y="1313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113978</xdr:rowOff>
    </xdr:from>
    <xdr:to>
      <xdr:col>15</xdr:col>
      <xdr:colOff>231775</xdr:colOff>
      <xdr:row>79</xdr:row>
      <xdr:rowOff>44128</xdr:rowOff>
    </xdr:to>
    <xdr:sp macro="" textlink="">
      <xdr:nvSpPr>
        <xdr:cNvPr id="428" name="円/楕円 427"/>
        <xdr:cNvSpPr/>
      </xdr:nvSpPr>
      <xdr:spPr>
        <a:xfrm>
          <a:off x="10426700" y="134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28905</xdr:rowOff>
    </xdr:from>
    <xdr:ext cx="534377" cy="259045"/>
    <xdr:sp macro="" textlink="">
      <xdr:nvSpPr>
        <xdr:cNvPr id="429" name="商工費該当値テキスト"/>
        <xdr:cNvSpPr txBox="1"/>
      </xdr:nvSpPr>
      <xdr:spPr>
        <a:xfrm>
          <a:off x="10528300" y="134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127313</xdr:rowOff>
    </xdr:from>
    <xdr:to>
      <xdr:col>14</xdr:col>
      <xdr:colOff>79375</xdr:colOff>
      <xdr:row>79</xdr:row>
      <xdr:rowOff>57463</xdr:rowOff>
    </xdr:to>
    <xdr:sp macro="" textlink="">
      <xdr:nvSpPr>
        <xdr:cNvPr id="430" name="円/楕円 429"/>
        <xdr:cNvSpPr/>
      </xdr:nvSpPr>
      <xdr:spPr>
        <a:xfrm>
          <a:off x="9588500" y="135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48590</xdr:rowOff>
    </xdr:from>
    <xdr:ext cx="469744" cy="259045"/>
    <xdr:sp macro="" textlink="">
      <xdr:nvSpPr>
        <xdr:cNvPr id="431" name="テキスト ボックス 430"/>
        <xdr:cNvSpPr txBox="1"/>
      </xdr:nvSpPr>
      <xdr:spPr>
        <a:xfrm>
          <a:off x="9404427" y="135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128589</xdr:rowOff>
    </xdr:from>
    <xdr:to>
      <xdr:col>12</xdr:col>
      <xdr:colOff>561975</xdr:colOff>
      <xdr:row>79</xdr:row>
      <xdr:rowOff>58739</xdr:rowOff>
    </xdr:to>
    <xdr:sp macro="" textlink="">
      <xdr:nvSpPr>
        <xdr:cNvPr id="432" name="円/楕円 431"/>
        <xdr:cNvSpPr/>
      </xdr:nvSpPr>
      <xdr:spPr>
        <a:xfrm>
          <a:off x="8699500" y="135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49866</xdr:rowOff>
    </xdr:from>
    <xdr:ext cx="469744" cy="259045"/>
    <xdr:sp macro="" textlink="">
      <xdr:nvSpPr>
        <xdr:cNvPr id="433" name="テキスト ボックス 432"/>
        <xdr:cNvSpPr txBox="1"/>
      </xdr:nvSpPr>
      <xdr:spPr>
        <a:xfrm>
          <a:off x="8515427" y="13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127781</xdr:rowOff>
    </xdr:from>
    <xdr:to>
      <xdr:col>11</xdr:col>
      <xdr:colOff>358775</xdr:colOff>
      <xdr:row>79</xdr:row>
      <xdr:rowOff>57931</xdr:rowOff>
    </xdr:to>
    <xdr:sp macro="" textlink="">
      <xdr:nvSpPr>
        <xdr:cNvPr id="434" name="円/楕円 433"/>
        <xdr:cNvSpPr/>
      </xdr:nvSpPr>
      <xdr:spPr>
        <a:xfrm>
          <a:off x="7810500" y="135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49058</xdr:rowOff>
    </xdr:from>
    <xdr:ext cx="469744" cy="259045"/>
    <xdr:sp macro="" textlink="">
      <xdr:nvSpPr>
        <xdr:cNvPr id="435" name="テキスト ボックス 434"/>
        <xdr:cNvSpPr txBox="1"/>
      </xdr:nvSpPr>
      <xdr:spPr>
        <a:xfrm>
          <a:off x="7626427" y="1359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137702</xdr:rowOff>
    </xdr:from>
    <xdr:to>
      <xdr:col>10</xdr:col>
      <xdr:colOff>155575</xdr:colOff>
      <xdr:row>79</xdr:row>
      <xdr:rowOff>67852</xdr:rowOff>
    </xdr:to>
    <xdr:sp macro="" textlink="">
      <xdr:nvSpPr>
        <xdr:cNvPr id="436" name="円/楕円 435"/>
        <xdr:cNvSpPr/>
      </xdr:nvSpPr>
      <xdr:spPr>
        <a:xfrm>
          <a:off x="6921500" y="135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58979</xdr:rowOff>
    </xdr:from>
    <xdr:ext cx="469744" cy="259045"/>
    <xdr:sp macro="" textlink="">
      <xdr:nvSpPr>
        <xdr:cNvPr id="437" name="テキスト ボックス 436"/>
        <xdr:cNvSpPr txBox="1"/>
      </xdr:nvSpPr>
      <xdr:spPr>
        <a:xfrm>
          <a:off x="6737427" y="1360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41562</xdr:rowOff>
    </xdr:from>
    <xdr:to>
      <xdr:col>15</xdr:col>
      <xdr:colOff>180975</xdr:colOff>
      <xdr:row>98</xdr:row>
      <xdr:rowOff>65658</xdr:rowOff>
    </xdr:to>
    <xdr:cxnSp macro="">
      <xdr:nvCxnSpPr>
        <xdr:cNvPr id="466" name="直線コネクタ 465"/>
        <xdr:cNvCxnSpPr/>
      </xdr:nvCxnSpPr>
      <xdr:spPr>
        <a:xfrm>
          <a:off x="9639300" y="16843662"/>
          <a:ext cx="838200" cy="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41562</xdr:rowOff>
    </xdr:from>
    <xdr:to>
      <xdr:col>14</xdr:col>
      <xdr:colOff>28575</xdr:colOff>
      <xdr:row>98</xdr:row>
      <xdr:rowOff>60776</xdr:rowOff>
    </xdr:to>
    <xdr:cxnSp macro="">
      <xdr:nvCxnSpPr>
        <xdr:cNvPr id="469" name="直線コネクタ 468"/>
        <xdr:cNvCxnSpPr/>
      </xdr:nvCxnSpPr>
      <xdr:spPr>
        <a:xfrm flipV="1">
          <a:off x="8750300" y="16843662"/>
          <a:ext cx="8890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53101</xdr:rowOff>
    </xdr:from>
    <xdr:to>
      <xdr:col>14</xdr:col>
      <xdr:colOff>79375</xdr:colOff>
      <xdr:row>97</xdr:row>
      <xdr:rowOff>154701</xdr:rowOff>
    </xdr:to>
    <xdr:sp macro="" textlink="">
      <xdr:nvSpPr>
        <xdr:cNvPr id="470" name="フローチャート : 判断 469"/>
        <xdr:cNvSpPr/>
      </xdr:nvSpPr>
      <xdr:spPr>
        <a:xfrm>
          <a:off x="9588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171228</xdr:rowOff>
    </xdr:from>
    <xdr:ext cx="599010" cy="259045"/>
    <xdr:sp macro="" textlink="">
      <xdr:nvSpPr>
        <xdr:cNvPr id="471" name="テキスト ボックス 470"/>
        <xdr:cNvSpPr txBox="1"/>
      </xdr:nvSpPr>
      <xdr:spPr>
        <a:xfrm>
          <a:off x="9339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29280</xdr:rowOff>
    </xdr:from>
    <xdr:to>
      <xdr:col>12</xdr:col>
      <xdr:colOff>511175</xdr:colOff>
      <xdr:row>98</xdr:row>
      <xdr:rowOff>60776</xdr:rowOff>
    </xdr:to>
    <xdr:cxnSp macro="">
      <xdr:nvCxnSpPr>
        <xdr:cNvPr id="472" name="直線コネクタ 471"/>
        <xdr:cNvCxnSpPr/>
      </xdr:nvCxnSpPr>
      <xdr:spPr>
        <a:xfrm>
          <a:off x="7861300" y="16831380"/>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83311</xdr:rowOff>
    </xdr:from>
    <xdr:to>
      <xdr:col>12</xdr:col>
      <xdr:colOff>561975</xdr:colOff>
      <xdr:row>98</xdr:row>
      <xdr:rowOff>13461</xdr:rowOff>
    </xdr:to>
    <xdr:sp macro="" textlink="">
      <xdr:nvSpPr>
        <xdr:cNvPr id="473" name="フローチャート : 判断 472"/>
        <xdr:cNvSpPr/>
      </xdr:nvSpPr>
      <xdr:spPr>
        <a:xfrm>
          <a:off x="8699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29988</xdr:rowOff>
    </xdr:from>
    <xdr:ext cx="599010" cy="259045"/>
    <xdr:sp macro="" textlink="">
      <xdr:nvSpPr>
        <xdr:cNvPr id="474" name="テキスト ボックス 473"/>
        <xdr:cNvSpPr txBox="1"/>
      </xdr:nvSpPr>
      <xdr:spPr>
        <a:xfrm>
          <a:off x="8450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29280</xdr:rowOff>
    </xdr:from>
    <xdr:to>
      <xdr:col>11</xdr:col>
      <xdr:colOff>307975</xdr:colOff>
      <xdr:row>98</xdr:row>
      <xdr:rowOff>67881</xdr:rowOff>
    </xdr:to>
    <xdr:cxnSp macro="">
      <xdr:nvCxnSpPr>
        <xdr:cNvPr id="475" name="直線コネクタ 474"/>
        <xdr:cNvCxnSpPr/>
      </xdr:nvCxnSpPr>
      <xdr:spPr>
        <a:xfrm flipV="1">
          <a:off x="6972300" y="16831380"/>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120805</xdr:rowOff>
    </xdr:from>
    <xdr:to>
      <xdr:col>11</xdr:col>
      <xdr:colOff>358775</xdr:colOff>
      <xdr:row>98</xdr:row>
      <xdr:rowOff>50955</xdr:rowOff>
    </xdr:to>
    <xdr:sp macro="" textlink="">
      <xdr:nvSpPr>
        <xdr:cNvPr id="476" name="フローチャート : 判断 475"/>
        <xdr:cNvSpPr/>
      </xdr:nvSpPr>
      <xdr:spPr>
        <a:xfrm>
          <a:off x="7810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67482</xdr:rowOff>
    </xdr:from>
    <xdr:ext cx="599010" cy="259045"/>
    <xdr:sp macro="" textlink="">
      <xdr:nvSpPr>
        <xdr:cNvPr id="477" name="テキスト ボックス 476"/>
        <xdr:cNvSpPr txBox="1"/>
      </xdr:nvSpPr>
      <xdr:spPr>
        <a:xfrm>
          <a:off x="7561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125975</xdr:rowOff>
    </xdr:from>
    <xdr:to>
      <xdr:col>10</xdr:col>
      <xdr:colOff>155575</xdr:colOff>
      <xdr:row>98</xdr:row>
      <xdr:rowOff>56125</xdr:rowOff>
    </xdr:to>
    <xdr:sp macro="" textlink="">
      <xdr:nvSpPr>
        <xdr:cNvPr id="478" name="フローチャート : 判断 477"/>
        <xdr:cNvSpPr/>
      </xdr:nvSpPr>
      <xdr:spPr>
        <a:xfrm>
          <a:off x="6921500" y="1675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72652</xdr:rowOff>
    </xdr:from>
    <xdr:ext cx="599010" cy="259045"/>
    <xdr:sp macro="" textlink="">
      <xdr:nvSpPr>
        <xdr:cNvPr id="479" name="テキスト ボックス 478"/>
        <xdr:cNvSpPr txBox="1"/>
      </xdr:nvSpPr>
      <xdr:spPr>
        <a:xfrm>
          <a:off x="6672794" y="1653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14858</xdr:rowOff>
    </xdr:from>
    <xdr:to>
      <xdr:col>15</xdr:col>
      <xdr:colOff>231775</xdr:colOff>
      <xdr:row>98</xdr:row>
      <xdr:rowOff>116458</xdr:rowOff>
    </xdr:to>
    <xdr:sp macro="" textlink="">
      <xdr:nvSpPr>
        <xdr:cNvPr id="485" name="円/楕円 484"/>
        <xdr:cNvSpPr/>
      </xdr:nvSpPr>
      <xdr:spPr>
        <a:xfrm>
          <a:off x="10426700" y="168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101235</xdr:rowOff>
    </xdr:from>
    <xdr:ext cx="534377" cy="259045"/>
    <xdr:sp macro="" textlink="">
      <xdr:nvSpPr>
        <xdr:cNvPr id="486" name="土木費該当値テキスト"/>
        <xdr:cNvSpPr txBox="1"/>
      </xdr:nvSpPr>
      <xdr:spPr>
        <a:xfrm>
          <a:off x="10528300" y="1673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162212</xdr:rowOff>
    </xdr:from>
    <xdr:to>
      <xdr:col>14</xdr:col>
      <xdr:colOff>79375</xdr:colOff>
      <xdr:row>98</xdr:row>
      <xdr:rowOff>92362</xdr:rowOff>
    </xdr:to>
    <xdr:sp macro="" textlink="">
      <xdr:nvSpPr>
        <xdr:cNvPr id="487" name="円/楕円 486"/>
        <xdr:cNvSpPr/>
      </xdr:nvSpPr>
      <xdr:spPr>
        <a:xfrm>
          <a:off x="9588500" y="167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83489</xdr:rowOff>
    </xdr:from>
    <xdr:ext cx="534377" cy="259045"/>
    <xdr:sp macro="" textlink="">
      <xdr:nvSpPr>
        <xdr:cNvPr id="488" name="テキスト ボックス 487"/>
        <xdr:cNvSpPr txBox="1"/>
      </xdr:nvSpPr>
      <xdr:spPr>
        <a:xfrm>
          <a:off x="9372111" y="168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9976</xdr:rowOff>
    </xdr:from>
    <xdr:to>
      <xdr:col>12</xdr:col>
      <xdr:colOff>561975</xdr:colOff>
      <xdr:row>98</xdr:row>
      <xdr:rowOff>111576</xdr:rowOff>
    </xdr:to>
    <xdr:sp macro="" textlink="">
      <xdr:nvSpPr>
        <xdr:cNvPr id="489" name="円/楕円 488"/>
        <xdr:cNvSpPr/>
      </xdr:nvSpPr>
      <xdr:spPr>
        <a:xfrm>
          <a:off x="8699500" y="168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102703</xdr:rowOff>
    </xdr:from>
    <xdr:ext cx="534377" cy="259045"/>
    <xdr:sp macro="" textlink="">
      <xdr:nvSpPr>
        <xdr:cNvPr id="490" name="テキスト ボックス 489"/>
        <xdr:cNvSpPr txBox="1"/>
      </xdr:nvSpPr>
      <xdr:spPr>
        <a:xfrm>
          <a:off x="8483111" y="169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149930</xdr:rowOff>
    </xdr:from>
    <xdr:to>
      <xdr:col>11</xdr:col>
      <xdr:colOff>358775</xdr:colOff>
      <xdr:row>98</xdr:row>
      <xdr:rowOff>80080</xdr:rowOff>
    </xdr:to>
    <xdr:sp macro="" textlink="">
      <xdr:nvSpPr>
        <xdr:cNvPr id="491" name="円/楕円 490"/>
        <xdr:cNvSpPr/>
      </xdr:nvSpPr>
      <xdr:spPr>
        <a:xfrm>
          <a:off x="7810500" y="167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71207</xdr:rowOff>
    </xdr:from>
    <xdr:ext cx="534377" cy="259045"/>
    <xdr:sp macro="" textlink="">
      <xdr:nvSpPr>
        <xdr:cNvPr id="492" name="テキスト ボックス 491"/>
        <xdr:cNvSpPr txBox="1"/>
      </xdr:nvSpPr>
      <xdr:spPr>
        <a:xfrm>
          <a:off x="7594111" y="1687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97,963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17081</xdr:rowOff>
    </xdr:from>
    <xdr:to>
      <xdr:col>10</xdr:col>
      <xdr:colOff>155575</xdr:colOff>
      <xdr:row>98</xdr:row>
      <xdr:rowOff>118681</xdr:rowOff>
    </xdr:to>
    <xdr:sp macro="" textlink="">
      <xdr:nvSpPr>
        <xdr:cNvPr id="493" name="円/楕円 492"/>
        <xdr:cNvSpPr/>
      </xdr:nvSpPr>
      <xdr:spPr>
        <a:xfrm>
          <a:off x="6921500" y="1681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109808</xdr:rowOff>
    </xdr:from>
    <xdr:ext cx="534377" cy="259045"/>
    <xdr:sp macro="" textlink="">
      <xdr:nvSpPr>
        <xdr:cNvPr id="494" name="テキスト ボックス 493"/>
        <xdr:cNvSpPr txBox="1"/>
      </xdr:nvSpPr>
      <xdr:spPr>
        <a:xfrm>
          <a:off x="6705111" y="1691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144161</xdr:rowOff>
    </xdr:from>
    <xdr:to>
      <xdr:col>23</xdr:col>
      <xdr:colOff>517525</xdr:colOff>
      <xdr:row>37</xdr:row>
      <xdr:rowOff>171014</xdr:rowOff>
    </xdr:to>
    <xdr:cxnSp macro="">
      <xdr:nvCxnSpPr>
        <xdr:cNvPr id="523" name="直線コネクタ 522"/>
        <xdr:cNvCxnSpPr/>
      </xdr:nvCxnSpPr>
      <xdr:spPr>
        <a:xfrm flipV="1">
          <a:off x="15481300" y="6487811"/>
          <a:ext cx="838200" cy="2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78193</xdr:rowOff>
    </xdr:from>
    <xdr:ext cx="534377" cy="259045"/>
    <xdr:sp macro="" textlink="">
      <xdr:nvSpPr>
        <xdr:cNvPr id="524" name="消防費平均値テキスト"/>
        <xdr:cNvSpPr txBox="1"/>
      </xdr:nvSpPr>
      <xdr:spPr>
        <a:xfrm>
          <a:off x="16370300" y="6421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100198</xdr:rowOff>
    </xdr:from>
    <xdr:to>
      <xdr:col>22</xdr:col>
      <xdr:colOff>365125</xdr:colOff>
      <xdr:row>37</xdr:row>
      <xdr:rowOff>171014</xdr:rowOff>
    </xdr:to>
    <xdr:cxnSp macro="">
      <xdr:nvCxnSpPr>
        <xdr:cNvPr id="526" name="直線コネクタ 525"/>
        <xdr:cNvCxnSpPr/>
      </xdr:nvCxnSpPr>
      <xdr:spPr>
        <a:xfrm>
          <a:off x="14592300" y="6443848"/>
          <a:ext cx="889000" cy="7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95175</xdr:rowOff>
    </xdr:from>
    <xdr:to>
      <xdr:col>22</xdr:col>
      <xdr:colOff>415925</xdr:colOff>
      <xdr:row>38</xdr:row>
      <xdr:rowOff>25326</xdr:rowOff>
    </xdr:to>
    <xdr:sp macro="" textlink="">
      <xdr:nvSpPr>
        <xdr:cNvPr id="527" name="フローチャート : 判断 526"/>
        <xdr:cNvSpPr/>
      </xdr:nvSpPr>
      <xdr:spPr>
        <a:xfrm>
          <a:off x="15430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41852</xdr:rowOff>
    </xdr:from>
    <xdr:ext cx="534377" cy="259045"/>
    <xdr:sp macro="" textlink="">
      <xdr:nvSpPr>
        <xdr:cNvPr id="528" name="テキスト ボックス 527"/>
        <xdr:cNvSpPr txBox="1"/>
      </xdr:nvSpPr>
      <xdr:spPr>
        <a:xfrm>
          <a:off x="15214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100198</xdr:rowOff>
    </xdr:from>
    <xdr:to>
      <xdr:col>21</xdr:col>
      <xdr:colOff>161925</xdr:colOff>
      <xdr:row>38</xdr:row>
      <xdr:rowOff>21270</xdr:rowOff>
    </xdr:to>
    <xdr:cxnSp macro="">
      <xdr:nvCxnSpPr>
        <xdr:cNvPr id="529" name="直線コネクタ 528"/>
        <xdr:cNvCxnSpPr/>
      </xdr:nvCxnSpPr>
      <xdr:spPr>
        <a:xfrm flipV="1">
          <a:off x="13703300" y="6443848"/>
          <a:ext cx="889000" cy="9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97811</xdr:rowOff>
    </xdr:from>
    <xdr:to>
      <xdr:col>21</xdr:col>
      <xdr:colOff>212725</xdr:colOff>
      <xdr:row>38</xdr:row>
      <xdr:rowOff>27961</xdr:rowOff>
    </xdr:to>
    <xdr:sp macro="" textlink="">
      <xdr:nvSpPr>
        <xdr:cNvPr id="530" name="フローチャート : 判断 529"/>
        <xdr:cNvSpPr/>
      </xdr:nvSpPr>
      <xdr:spPr>
        <a:xfrm>
          <a:off x="14541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19089</xdr:rowOff>
    </xdr:from>
    <xdr:ext cx="534377" cy="259045"/>
    <xdr:sp macro="" textlink="">
      <xdr:nvSpPr>
        <xdr:cNvPr id="531" name="テキスト ボックス 530"/>
        <xdr:cNvSpPr txBox="1"/>
      </xdr:nvSpPr>
      <xdr:spPr>
        <a:xfrm>
          <a:off x="14325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159470</xdr:rowOff>
    </xdr:from>
    <xdr:to>
      <xdr:col>19</xdr:col>
      <xdr:colOff>644525</xdr:colOff>
      <xdr:row>38</xdr:row>
      <xdr:rowOff>21270</xdr:rowOff>
    </xdr:to>
    <xdr:cxnSp macro="">
      <xdr:nvCxnSpPr>
        <xdr:cNvPr id="532" name="直線コネクタ 531"/>
        <xdr:cNvCxnSpPr/>
      </xdr:nvCxnSpPr>
      <xdr:spPr>
        <a:xfrm>
          <a:off x="12814300" y="6503120"/>
          <a:ext cx="889000" cy="3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125529</xdr:rowOff>
    </xdr:from>
    <xdr:to>
      <xdr:col>20</xdr:col>
      <xdr:colOff>9525</xdr:colOff>
      <xdr:row>38</xdr:row>
      <xdr:rowOff>55679</xdr:rowOff>
    </xdr:to>
    <xdr:sp macro="" textlink="">
      <xdr:nvSpPr>
        <xdr:cNvPr id="533" name="フローチャート : 判断 532"/>
        <xdr:cNvSpPr/>
      </xdr:nvSpPr>
      <xdr:spPr>
        <a:xfrm>
          <a:off x="13652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72206</xdr:rowOff>
    </xdr:from>
    <xdr:ext cx="534377" cy="259045"/>
    <xdr:sp macro="" textlink="">
      <xdr:nvSpPr>
        <xdr:cNvPr id="534" name="テキスト ボックス 533"/>
        <xdr:cNvSpPr txBox="1"/>
      </xdr:nvSpPr>
      <xdr:spPr>
        <a:xfrm>
          <a:off x="13436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155731</xdr:rowOff>
    </xdr:from>
    <xdr:to>
      <xdr:col>18</xdr:col>
      <xdr:colOff>492125</xdr:colOff>
      <xdr:row>38</xdr:row>
      <xdr:rowOff>85882</xdr:rowOff>
    </xdr:to>
    <xdr:sp macro="" textlink="">
      <xdr:nvSpPr>
        <xdr:cNvPr id="535" name="フローチャート : 判断 534"/>
        <xdr:cNvSpPr/>
      </xdr:nvSpPr>
      <xdr:spPr>
        <a:xfrm>
          <a:off x="12763500" y="64993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77009</xdr:rowOff>
    </xdr:from>
    <xdr:ext cx="534377" cy="259045"/>
    <xdr:sp macro="" textlink="">
      <xdr:nvSpPr>
        <xdr:cNvPr id="536" name="テキスト ボックス 535"/>
        <xdr:cNvSpPr txBox="1"/>
      </xdr:nvSpPr>
      <xdr:spPr>
        <a:xfrm>
          <a:off x="12547111" y="65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93361</xdr:rowOff>
    </xdr:from>
    <xdr:to>
      <xdr:col>23</xdr:col>
      <xdr:colOff>568325</xdr:colOff>
      <xdr:row>38</xdr:row>
      <xdr:rowOff>23512</xdr:rowOff>
    </xdr:to>
    <xdr:sp macro="" textlink="">
      <xdr:nvSpPr>
        <xdr:cNvPr id="542" name="円/楕円 541"/>
        <xdr:cNvSpPr/>
      </xdr:nvSpPr>
      <xdr:spPr>
        <a:xfrm>
          <a:off x="16268700" y="6437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116238</xdr:rowOff>
    </xdr:from>
    <xdr:ext cx="534377" cy="259045"/>
    <xdr:sp macro="" textlink="">
      <xdr:nvSpPr>
        <xdr:cNvPr id="543" name="消防費該当値テキスト"/>
        <xdr:cNvSpPr txBox="1"/>
      </xdr:nvSpPr>
      <xdr:spPr>
        <a:xfrm>
          <a:off x="16370300" y="628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120214</xdr:rowOff>
    </xdr:from>
    <xdr:to>
      <xdr:col>22</xdr:col>
      <xdr:colOff>415925</xdr:colOff>
      <xdr:row>38</xdr:row>
      <xdr:rowOff>50364</xdr:rowOff>
    </xdr:to>
    <xdr:sp macro="" textlink="">
      <xdr:nvSpPr>
        <xdr:cNvPr id="544" name="円/楕円 543"/>
        <xdr:cNvSpPr/>
      </xdr:nvSpPr>
      <xdr:spPr>
        <a:xfrm>
          <a:off x="15430500" y="64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41491</xdr:rowOff>
    </xdr:from>
    <xdr:ext cx="534377" cy="259045"/>
    <xdr:sp macro="" textlink="">
      <xdr:nvSpPr>
        <xdr:cNvPr id="545" name="テキスト ボックス 544"/>
        <xdr:cNvSpPr txBox="1"/>
      </xdr:nvSpPr>
      <xdr:spPr>
        <a:xfrm>
          <a:off x="15214111" y="655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49398</xdr:rowOff>
    </xdr:from>
    <xdr:to>
      <xdr:col>21</xdr:col>
      <xdr:colOff>212725</xdr:colOff>
      <xdr:row>37</xdr:row>
      <xdr:rowOff>150998</xdr:rowOff>
    </xdr:to>
    <xdr:sp macro="" textlink="">
      <xdr:nvSpPr>
        <xdr:cNvPr id="546" name="円/楕円 545"/>
        <xdr:cNvSpPr/>
      </xdr:nvSpPr>
      <xdr:spPr>
        <a:xfrm>
          <a:off x="14541500" y="63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167525</xdr:rowOff>
    </xdr:from>
    <xdr:ext cx="534377" cy="259045"/>
    <xdr:sp macro="" textlink="">
      <xdr:nvSpPr>
        <xdr:cNvPr id="547" name="テキスト ボックス 546"/>
        <xdr:cNvSpPr txBox="1"/>
      </xdr:nvSpPr>
      <xdr:spPr>
        <a:xfrm>
          <a:off x="14325111" y="61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141920</xdr:rowOff>
    </xdr:from>
    <xdr:to>
      <xdr:col>20</xdr:col>
      <xdr:colOff>9525</xdr:colOff>
      <xdr:row>38</xdr:row>
      <xdr:rowOff>72070</xdr:rowOff>
    </xdr:to>
    <xdr:sp macro="" textlink="">
      <xdr:nvSpPr>
        <xdr:cNvPr id="548" name="円/楕円 547"/>
        <xdr:cNvSpPr/>
      </xdr:nvSpPr>
      <xdr:spPr>
        <a:xfrm>
          <a:off x="13652500" y="64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63197</xdr:rowOff>
    </xdr:from>
    <xdr:ext cx="534377" cy="259045"/>
    <xdr:sp macro="" textlink="">
      <xdr:nvSpPr>
        <xdr:cNvPr id="549" name="テキスト ボックス 548"/>
        <xdr:cNvSpPr txBox="1"/>
      </xdr:nvSpPr>
      <xdr:spPr>
        <a:xfrm>
          <a:off x="13436111" y="657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108670</xdr:rowOff>
    </xdr:from>
    <xdr:to>
      <xdr:col>18</xdr:col>
      <xdr:colOff>492125</xdr:colOff>
      <xdr:row>38</xdr:row>
      <xdr:rowOff>38820</xdr:rowOff>
    </xdr:to>
    <xdr:sp macro="" textlink="">
      <xdr:nvSpPr>
        <xdr:cNvPr id="550" name="円/楕円 549"/>
        <xdr:cNvSpPr/>
      </xdr:nvSpPr>
      <xdr:spPr>
        <a:xfrm>
          <a:off x="12763500" y="64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55347</xdr:rowOff>
    </xdr:from>
    <xdr:ext cx="534377" cy="259045"/>
    <xdr:sp macro="" textlink="">
      <xdr:nvSpPr>
        <xdr:cNvPr id="551" name="テキスト ボックス 550"/>
        <xdr:cNvSpPr txBox="1"/>
      </xdr:nvSpPr>
      <xdr:spPr>
        <a:xfrm>
          <a:off x="12547111" y="622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75006</xdr:rowOff>
    </xdr:from>
    <xdr:to>
      <xdr:col>23</xdr:col>
      <xdr:colOff>517525</xdr:colOff>
      <xdr:row>57</xdr:row>
      <xdr:rowOff>164999</xdr:rowOff>
    </xdr:to>
    <xdr:cxnSp macro="">
      <xdr:nvCxnSpPr>
        <xdr:cNvPr id="578" name="直線コネクタ 577"/>
        <xdr:cNvCxnSpPr/>
      </xdr:nvCxnSpPr>
      <xdr:spPr>
        <a:xfrm>
          <a:off x="15481300" y="9676206"/>
          <a:ext cx="838200" cy="26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75006</xdr:rowOff>
    </xdr:from>
    <xdr:to>
      <xdr:col>22</xdr:col>
      <xdr:colOff>365125</xdr:colOff>
      <xdr:row>57</xdr:row>
      <xdr:rowOff>162261</xdr:rowOff>
    </xdr:to>
    <xdr:cxnSp macro="">
      <xdr:nvCxnSpPr>
        <xdr:cNvPr id="581" name="直線コネクタ 580"/>
        <xdr:cNvCxnSpPr/>
      </xdr:nvCxnSpPr>
      <xdr:spPr>
        <a:xfrm flipV="1">
          <a:off x="14592300" y="9676206"/>
          <a:ext cx="889000" cy="2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118351</xdr:rowOff>
    </xdr:from>
    <xdr:to>
      <xdr:col>22</xdr:col>
      <xdr:colOff>415925</xdr:colOff>
      <xdr:row>57</xdr:row>
      <xdr:rowOff>48501</xdr:rowOff>
    </xdr:to>
    <xdr:sp macro="" textlink="">
      <xdr:nvSpPr>
        <xdr:cNvPr id="582" name="フローチャート : 判断 581"/>
        <xdr:cNvSpPr/>
      </xdr:nvSpPr>
      <xdr:spPr>
        <a:xfrm>
          <a:off x="15430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39628</xdr:rowOff>
    </xdr:from>
    <xdr:ext cx="599010" cy="259045"/>
    <xdr:sp macro="" textlink="">
      <xdr:nvSpPr>
        <xdr:cNvPr id="583" name="テキスト ボックス 582"/>
        <xdr:cNvSpPr txBox="1"/>
      </xdr:nvSpPr>
      <xdr:spPr>
        <a:xfrm>
          <a:off x="15181794"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149690</xdr:rowOff>
    </xdr:from>
    <xdr:to>
      <xdr:col>21</xdr:col>
      <xdr:colOff>161925</xdr:colOff>
      <xdr:row>57</xdr:row>
      <xdr:rowOff>162261</xdr:rowOff>
    </xdr:to>
    <xdr:cxnSp macro="">
      <xdr:nvCxnSpPr>
        <xdr:cNvPr id="584" name="直線コネクタ 583"/>
        <xdr:cNvCxnSpPr/>
      </xdr:nvCxnSpPr>
      <xdr:spPr>
        <a:xfrm>
          <a:off x="13703300" y="9922340"/>
          <a:ext cx="889000" cy="1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10360</xdr:rowOff>
    </xdr:from>
    <xdr:to>
      <xdr:col>21</xdr:col>
      <xdr:colOff>212725</xdr:colOff>
      <xdr:row>57</xdr:row>
      <xdr:rowOff>111960</xdr:rowOff>
    </xdr:to>
    <xdr:sp macro="" textlink="">
      <xdr:nvSpPr>
        <xdr:cNvPr id="585" name="フローチャート : 判断 584"/>
        <xdr:cNvSpPr/>
      </xdr:nvSpPr>
      <xdr:spPr>
        <a:xfrm>
          <a:off x="14541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128487</xdr:rowOff>
    </xdr:from>
    <xdr:ext cx="599010" cy="259045"/>
    <xdr:sp macro="" textlink="">
      <xdr:nvSpPr>
        <xdr:cNvPr id="586" name="テキスト ボックス 585"/>
        <xdr:cNvSpPr txBox="1"/>
      </xdr:nvSpPr>
      <xdr:spPr>
        <a:xfrm>
          <a:off x="14292794"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149690</xdr:rowOff>
    </xdr:from>
    <xdr:to>
      <xdr:col>19</xdr:col>
      <xdr:colOff>644525</xdr:colOff>
      <xdr:row>57</xdr:row>
      <xdr:rowOff>170753</xdr:rowOff>
    </xdr:to>
    <xdr:cxnSp macro="">
      <xdr:nvCxnSpPr>
        <xdr:cNvPr id="587" name="直線コネクタ 586"/>
        <xdr:cNvCxnSpPr/>
      </xdr:nvCxnSpPr>
      <xdr:spPr>
        <a:xfrm flipV="1">
          <a:off x="12814300" y="9922340"/>
          <a:ext cx="889000" cy="2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17035</xdr:rowOff>
    </xdr:from>
    <xdr:to>
      <xdr:col>20</xdr:col>
      <xdr:colOff>9525</xdr:colOff>
      <xdr:row>57</xdr:row>
      <xdr:rowOff>118635</xdr:rowOff>
    </xdr:to>
    <xdr:sp macro="" textlink="">
      <xdr:nvSpPr>
        <xdr:cNvPr id="588" name="フローチャート : 判断 587"/>
        <xdr:cNvSpPr/>
      </xdr:nvSpPr>
      <xdr:spPr>
        <a:xfrm>
          <a:off x="13652500" y="97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135162</xdr:rowOff>
    </xdr:from>
    <xdr:ext cx="599010" cy="259045"/>
    <xdr:sp macro="" textlink="">
      <xdr:nvSpPr>
        <xdr:cNvPr id="589" name="テキスト ボックス 588"/>
        <xdr:cNvSpPr txBox="1"/>
      </xdr:nvSpPr>
      <xdr:spPr>
        <a:xfrm>
          <a:off x="13403794" y="956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170528</xdr:rowOff>
    </xdr:from>
    <xdr:to>
      <xdr:col>18</xdr:col>
      <xdr:colOff>492125</xdr:colOff>
      <xdr:row>57</xdr:row>
      <xdr:rowOff>100678</xdr:rowOff>
    </xdr:to>
    <xdr:sp macro="" textlink="">
      <xdr:nvSpPr>
        <xdr:cNvPr id="590" name="フローチャート : 判断 589"/>
        <xdr:cNvSpPr/>
      </xdr:nvSpPr>
      <xdr:spPr>
        <a:xfrm>
          <a:off x="12763500" y="97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117205</xdr:rowOff>
    </xdr:from>
    <xdr:ext cx="599010" cy="259045"/>
    <xdr:sp macro="" textlink="">
      <xdr:nvSpPr>
        <xdr:cNvPr id="591" name="テキスト ボックス 590"/>
        <xdr:cNvSpPr txBox="1"/>
      </xdr:nvSpPr>
      <xdr:spPr>
        <a:xfrm>
          <a:off x="12514794" y="954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114199</xdr:rowOff>
    </xdr:from>
    <xdr:to>
      <xdr:col>23</xdr:col>
      <xdr:colOff>568325</xdr:colOff>
      <xdr:row>58</xdr:row>
      <xdr:rowOff>44349</xdr:rowOff>
    </xdr:to>
    <xdr:sp macro="" textlink="">
      <xdr:nvSpPr>
        <xdr:cNvPr id="597" name="円/楕円 596"/>
        <xdr:cNvSpPr/>
      </xdr:nvSpPr>
      <xdr:spPr>
        <a:xfrm>
          <a:off x="16268700" y="98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29126</xdr:rowOff>
    </xdr:from>
    <xdr:ext cx="534377" cy="259045"/>
    <xdr:sp macro="" textlink="">
      <xdr:nvSpPr>
        <xdr:cNvPr id="598" name="教育費該当値テキスト"/>
        <xdr:cNvSpPr txBox="1"/>
      </xdr:nvSpPr>
      <xdr:spPr>
        <a:xfrm>
          <a:off x="16370300" y="98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63,933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24206</xdr:rowOff>
    </xdr:from>
    <xdr:to>
      <xdr:col>22</xdr:col>
      <xdr:colOff>415925</xdr:colOff>
      <xdr:row>56</xdr:row>
      <xdr:rowOff>125806</xdr:rowOff>
    </xdr:to>
    <xdr:sp macro="" textlink="">
      <xdr:nvSpPr>
        <xdr:cNvPr id="599" name="円/楕円 598"/>
        <xdr:cNvSpPr/>
      </xdr:nvSpPr>
      <xdr:spPr>
        <a:xfrm>
          <a:off x="15430500" y="96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142333</xdr:rowOff>
    </xdr:from>
    <xdr:ext cx="599010" cy="259045"/>
    <xdr:sp macro="" textlink="">
      <xdr:nvSpPr>
        <xdr:cNvPr id="600" name="テキスト ボックス 599"/>
        <xdr:cNvSpPr txBox="1"/>
      </xdr:nvSpPr>
      <xdr:spPr>
        <a:xfrm>
          <a:off x="15181794" y="940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178,300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111461</xdr:rowOff>
    </xdr:from>
    <xdr:to>
      <xdr:col>21</xdr:col>
      <xdr:colOff>212725</xdr:colOff>
      <xdr:row>58</xdr:row>
      <xdr:rowOff>41611</xdr:rowOff>
    </xdr:to>
    <xdr:sp macro="" textlink="">
      <xdr:nvSpPr>
        <xdr:cNvPr id="601" name="円/楕円 600"/>
        <xdr:cNvSpPr/>
      </xdr:nvSpPr>
      <xdr:spPr>
        <a:xfrm>
          <a:off x="14541500" y="988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32738</xdr:rowOff>
    </xdr:from>
    <xdr:ext cx="534377" cy="259045"/>
    <xdr:sp macro="" textlink="">
      <xdr:nvSpPr>
        <xdr:cNvPr id="602" name="テキスト ボックス 601"/>
        <xdr:cNvSpPr txBox="1"/>
      </xdr:nvSpPr>
      <xdr:spPr>
        <a:xfrm>
          <a:off x="14325111" y="997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98890</xdr:rowOff>
    </xdr:from>
    <xdr:to>
      <xdr:col>20</xdr:col>
      <xdr:colOff>9525</xdr:colOff>
      <xdr:row>58</xdr:row>
      <xdr:rowOff>29040</xdr:rowOff>
    </xdr:to>
    <xdr:sp macro="" textlink="">
      <xdr:nvSpPr>
        <xdr:cNvPr id="603" name="円/楕円 602"/>
        <xdr:cNvSpPr/>
      </xdr:nvSpPr>
      <xdr:spPr>
        <a:xfrm>
          <a:off x="13652500" y="98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20167</xdr:rowOff>
    </xdr:from>
    <xdr:ext cx="534377" cy="259045"/>
    <xdr:sp macro="" textlink="">
      <xdr:nvSpPr>
        <xdr:cNvPr id="604" name="テキスト ボックス 603"/>
        <xdr:cNvSpPr txBox="1"/>
      </xdr:nvSpPr>
      <xdr:spPr>
        <a:xfrm>
          <a:off x="13436111" y="99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119953</xdr:rowOff>
    </xdr:from>
    <xdr:to>
      <xdr:col>18</xdr:col>
      <xdr:colOff>492125</xdr:colOff>
      <xdr:row>58</xdr:row>
      <xdr:rowOff>50103</xdr:rowOff>
    </xdr:to>
    <xdr:sp macro="" textlink="">
      <xdr:nvSpPr>
        <xdr:cNvPr id="605" name="円/楕円 604"/>
        <xdr:cNvSpPr/>
      </xdr:nvSpPr>
      <xdr:spPr>
        <a:xfrm>
          <a:off x="12763500" y="98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41230</xdr:rowOff>
    </xdr:from>
    <xdr:ext cx="534377" cy="259045"/>
    <xdr:sp macro="" textlink="">
      <xdr:nvSpPr>
        <xdr:cNvPr id="606" name="テキスト ボックス 605"/>
        <xdr:cNvSpPr txBox="1"/>
      </xdr:nvSpPr>
      <xdr:spPr>
        <a:xfrm>
          <a:off x="12547111" y="99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139319</xdr:rowOff>
    </xdr:from>
    <xdr:to>
      <xdr:col>23</xdr:col>
      <xdr:colOff>517525</xdr:colOff>
      <xdr:row>79</xdr:row>
      <xdr:rowOff>39714</xdr:rowOff>
    </xdr:to>
    <xdr:cxnSp macro="">
      <xdr:nvCxnSpPr>
        <xdr:cNvPr id="635" name="直線コネクタ 634"/>
        <xdr:cNvCxnSpPr/>
      </xdr:nvCxnSpPr>
      <xdr:spPr>
        <a:xfrm>
          <a:off x="15481300" y="1351241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139319</xdr:rowOff>
    </xdr:from>
    <xdr:to>
      <xdr:col>22</xdr:col>
      <xdr:colOff>365125</xdr:colOff>
      <xdr:row>79</xdr:row>
      <xdr:rowOff>18024</xdr:rowOff>
    </xdr:to>
    <xdr:cxnSp macro="">
      <xdr:nvCxnSpPr>
        <xdr:cNvPr id="638" name="直線コネクタ 637"/>
        <xdr:cNvCxnSpPr/>
      </xdr:nvCxnSpPr>
      <xdr:spPr>
        <a:xfrm flipV="1">
          <a:off x="14592300" y="13512419"/>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110857</xdr:rowOff>
    </xdr:from>
    <xdr:to>
      <xdr:col>22</xdr:col>
      <xdr:colOff>415925</xdr:colOff>
      <xdr:row>79</xdr:row>
      <xdr:rowOff>41007</xdr:rowOff>
    </xdr:to>
    <xdr:sp macro="" textlink="">
      <xdr:nvSpPr>
        <xdr:cNvPr id="639" name="フローチャート : 判断 638"/>
        <xdr:cNvSpPr/>
      </xdr:nvSpPr>
      <xdr:spPr>
        <a:xfrm>
          <a:off x="15430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32134</xdr:rowOff>
    </xdr:from>
    <xdr:ext cx="534377" cy="259045"/>
    <xdr:sp macro="" textlink="">
      <xdr:nvSpPr>
        <xdr:cNvPr id="640" name="テキスト ボックス 639"/>
        <xdr:cNvSpPr txBox="1"/>
      </xdr:nvSpPr>
      <xdr:spPr>
        <a:xfrm>
          <a:off x="15214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18024</xdr:rowOff>
    </xdr:from>
    <xdr:to>
      <xdr:col>21</xdr:col>
      <xdr:colOff>161925</xdr:colOff>
      <xdr:row>79</xdr:row>
      <xdr:rowOff>40427</xdr:rowOff>
    </xdr:to>
    <xdr:cxnSp macro="">
      <xdr:nvCxnSpPr>
        <xdr:cNvPr id="641" name="直線コネクタ 640"/>
        <xdr:cNvCxnSpPr/>
      </xdr:nvCxnSpPr>
      <xdr:spPr>
        <a:xfrm flipV="1">
          <a:off x="13703300" y="13562574"/>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105344</xdr:rowOff>
    </xdr:from>
    <xdr:to>
      <xdr:col>21</xdr:col>
      <xdr:colOff>212725</xdr:colOff>
      <xdr:row>79</xdr:row>
      <xdr:rowOff>35494</xdr:rowOff>
    </xdr:to>
    <xdr:sp macro="" textlink="">
      <xdr:nvSpPr>
        <xdr:cNvPr id="642" name="フローチャート : 判断 641"/>
        <xdr:cNvSpPr/>
      </xdr:nvSpPr>
      <xdr:spPr>
        <a:xfrm>
          <a:off x="14541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52021</xdr:rowOff>
    </xdr:from>
    <xdr:ext cx="534377" cy="259045"/>
    <xdr:sp macro="" textlink="">
      <xdr:nvSpPr>
        <xdr:cNvPr id="643" name="テキスト ボックス 642"/>
        <xdr:cNvSpPr txBox="1"/>
      </xdr:nvSpPr>
      <xdr:spPr>
        <a:xfrm>
          <a:off x="14325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40427</xdr:rowOff>
    </xdr:from>
    <xdr:to>
      <xdr:col>19</xdr:col>
      <xdr:colOff>644525</xdr:colOff>
      <xdr:row>79</xdr:row>
      <xdr:rowOff>44450</xdr:rowOff>
    </xdr:to>
    <xdr:cxnSp macro="">
      <xdr:nvCxnSpPr>
        <xdr:cNvPr id="644" name="直線コネクタ 643"/>
        <xdr:cNvCxnSpPr/>
      </xdr:nvCxnSpPr>
      <xdr:spPr>
        <a:xfrm flipV="1">
          <a:off x="12814300" y="1358497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69714</xdr:rowOff>
    </xdr:from>
    <xdr:to>
      <xdr:col>20</xdr:col>
      <xdr:colOff>9525</xdr:colOff>
      <xdr:row>78</xdr:row>
      <xdr:rowOff>171314</xdr:rowOff>
    </xdr:to>
    <xdr:sp macro="" textlink="">
      <xdr:nvSpPr>
        <xdr:cNvPr id="645" name="フローチャート : 判断 644"/>
        <xdr:cNvSpPr/>
      </xdr:nvSpPr>
      <xdr:spPr>
        <a:xfrm>
          <a:off x="13652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16391</xdr:rowOff>
    </xdr:from>
    <xdr:ext cx="534377" cy="259045"/>
    <xdr:sp macro="" textlink="">
      <xdr:nvSpPr>
        <xdr:cNvPr id="646" name="テキスト ボックス 645"/>
        <xdr:cNvSpPr txBox="1"/>
      </xdr:nvSpPr>
      <xdr:spPr>
        <a:xfrm>
          <a:off x="13436111" y="132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105195</xdr:rowOff>
    </xdr:from>
    <xdr:to>
      <xdr:col>18</xdr:col>
      <xdr:colOff>492125</xdr:colOff>
      <xdr:row>79</xdr:row>
      <xdr:rowOff>35345</xdr:rowOff>
    </xdr:to>
    <xdr:sp macro="" textlink="">
      <xdr:nvSpPr>
        <xdr:cNvPr id="647" name="フローチャート : 判断 646"/>
        <xdr:cNvSpPr/>
      </xdr:nvSpPr>
      <xdr:spPr>
        <a:xfrm>
          <a:off x="12763500" y="13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51872</xdr:rowOff>
    </xdr:from>
    <xdr:ext cx="534377" cy="259045"/>
    <xdr:sp macro="" textlink="">
      <xdr:nvSpPr>
        <xdr:cNvPr id="648" name="テキスト ボックス 647"/>
        <xdr:cNvSpPr txBox="1"/>
      </xdr:nvSpPr>
      <xdr:spPr>
        <a:xfrm>
          <a:off x="12547111" y="13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160364</xdr:rowOff>
    </xdr:from>
    <xdr:to>
      <xdr:col>23</xdr:col>
      <xdr:colOff>568325</xdr:colOff>
      <xdr:row>79</xdr:row>
      <xdr:rowOff>90514</xdr:rowOff>
    </xdr:to>
    <xdr:sp macro="" textlink="">
      <xdr:nvSpPr>
        <xdr:cNvPr id="654" name="円/楕円 653"/>
        <xdr:cNvSpPr/>
      </xdr:nvSpPr>
      <xdr:spPr>
        <a:xfrm>
          <a:off x="16268700" y="135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97449</xdr:rowOff>
    </xdr:from>
    <xdr:ext cx="469744" cy="259045"/>
    <xdr:sp macro="" textlink="">
      <xdr:nvSpPr>
        <xdr:cNvPr id="655" name="災害復旧費該当値テキスト"/>
        <xdr:cNvSpPr txBox="1"/>
      </xdr:nvSpPr>
      <xdr:spPr>
        <a:xfrm>
          <a:off x="16370300" y="1347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88519</xdr:rowOff>
    </xdr:from>
    <xdr:to>
      <xdr:col>22</xdr:col>
      <xdr:colOff>415925</xdr:colOff>
      <xdr:row>79</xdr:row>
      <xdr:rowOff>18669</xdr:rowOff>
    </xdr:to>
    <xdr:sp macro="" textlink="">
      <xdr:nvSpPr>
        <xdr:cNvPr id="656" name="円/楕円 655"/>
        <xdr:cNvSpPr/>
      </xdr:nvSpPr>
      <xdr:spPr>
        <a:xfrm>
          <a:off x="15430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35196</xdr:rowOff>
    </xdr:from>
    <xdr:ext cx="534377" cy="259045"/>
    <xdr:sp macro="" textlink="">
      <xdr:nvSpPr>
        <xdr:cNvPr id="657" name="テキスト ボックス 656"/>
        <xdr:cNvSpPr txBox="1"/>
      </xdr:nvSpPr>
      <xdr:spPr>
        <a:xfrm>
          <a:off x="15214111" y="1323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138674</xdr:rowOff>
    </xdr:from>
    <xdr:to>
      <xdr:col>21</xdr:col>
      <xdr:colOff>212725</xdr:colOff>
      <xdr:row>79</xdr:row>
      <xdr:rowOff>68824</xdr:rowOff>
    </xdr:to>
    <xdr:sp macro="" textlink="">
      <xdr:nvSpPr>
        <xdr:cNvPr id="658" name="円/楕円 657"/>
        <xdr:cNvSpPr/>
      </xdr:nvSpPr>
      <xdr:spPr>
        <a:xfrm>
          <a:off x="14541500" y="135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59951</xdr:rowOff>
    </xdr:from>
    <xdr:ext cx="469744" cy="259045"/>
    <xdr:sp macro="" textlink="">
      <xdr:nvSpPr>
        <xdr:cNvPr id="659" name="テキスト ボックス 658"/>
        <xdr:cNvSpPr txBox="1"/>
      </xdr:nvSpPr>
      <xdr:spPr>
        <a:xfrm>
          <a:off x="14357427" y="136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161077</xdr:rowOff>
    </xdr:from>
    <xdr:to>
      <xdr:col>20</xdr:col>
      <xdr:colOff>9525</xdr:colOff>
      <xdr:row>79</xdr:row>
      <xdr:rowOff>91227</xdr:rowOff>
    </xdr:to>
    <xdr:sp macro="" textlink="">
      <xdr:nvSpPr>
        <xdr:cNvPr id="660" name="円/楕円 659"/>
        <xdr:cNvSpPr/>
      </xdr:nvSpPr>
      <xdr:spPr>
        <a:xfrm>
          <a:off x="13652500" y="135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82354</xdr:rowOff>
    </xdr:from>
    <xdr:ext cx="469744" cy="259045"/>
    <xdr:sp macro="" textlink="">
      <xdr:nvSpPr>
        <xdr:cNvPr id="661" name="テキスト ボックス 660"/>
        <xdr:cNvSpPr txBox="1"/>
      </xdr:nvSpPr>
      <xdr:spPr>
        <a:xfrm>
          <a:off x="13468427" y="136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110951</xdr:rowOff>
    </xdr:from>
    <xdr:to>
      <xdr:col>23</xdr:col>
      <xdr:colOff>517525</xdr:colOff>
      <xdr:row>97</xdr:row>
      <xdr:rowOff>112297</xdr:rowOff>
    </xdr:to>
    <xdr:cxnSp macro="">
      <xdr:nvCxnSpPr>
        <xdr:cNvPr id="690" name="直線コネクタ 689"/>
        <xdr:cNvCxnSpPr/>
      </xdr:nvCxnSpPr>
      <xdr:spPr>
        <a:xfrm>
          <a:off x="15481300" y="16741601"/>
          <a:ext cx="8382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26863</xdr:rowOff>
    </xdr:from>
    <xdr:ext cx="599010" cy="259045"/>
    <xdr:sp macro="" textlink="">
      <xdr:nvSpPr>
        <xdr:cNvPr id="691" name="公債費平均値テキスト"/>
        <xdr:cNvSpPr txBox="1"/>
      </xdr:nvSpPr>
      <xdr:spPr>
        <a:xfrm>
          <a:off x="16370300" y="16486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110951</xdr:rowOff>
    </xdr:from>
    <xdr:to>
      <xdr:col>22</xdr:col>
      <xdr:colOff>365125</xdr:colOff>
      <xdr:row>97</xdr:row>
      <xdr:rowOff>118616</xdr:rowOff>
    </xdr:to>
    <xdr:cxnSp macro="">
      <xdr:nvCxnSpPr>
        <xdr:cNvPr id="693" name="直線コネクタ 692"/>
        <xdr:cNvCxnSpPr/>
      </xdr:nvCxnSpPr>
      <xdr:spPr>
        <a:xfrm flipV="1">
          <a:off x="14592300" y="16741601"/>
          <a:ext cx="8890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113745</xdr:rowOff>
    </xdr:from>
    <xdr:to>
      <xdr:col>22</xdr:col>
      <xdr:colOff>415925</xdr:colOff>
      <xdr:row>97</xdr:row>
      <xdr:rowOff>43895</xdr:rowOff>
    </xdr:to>
    <xdr:sp macro="" textlink="">
      <xdr:nvSpPr>
        <xdr:cNvPr id="694" name="フローチャート : 判断 693"/>
        <xdr:cNvSpPr/>
      </xdr:nvSpPr>
      <xdr:spPr>
        <a:xfrm>
          <a:off x="15430500" y="165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60422</xdr:rowOff>
    </xdr:from>
    <xdr:ext cx="599010" cy="259045"/>
    <xdr:sp macro="" textlink="">
      <xdr:nvSpPr>
        <xdr:cNvPr id="695" name="テキスト ボックス 694"/>
        <xdr:cNvSpPr txBox="1"/>
      </xdr:nvSpPr>
      <xdr:spPr>
        <a:xfrm>
          <a:off x="15181794" y="1634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109418</xdr:rowOff>
    </xdr:from>
    <xdr:to>
      <xdr:col>21</xdr:col>
      <xdr:colOff>161925</xdr:colOff>
      <xdr:row>97</xdr:row>
      <xdr:rowOff>118616</xdr:rowOff>
    </xdr:to>
    <xdr:cxnSp macro="">
      <xdr:nvCxnSpPr>
        <xdr:cNvPr id="696" name="直線コネクタ 695"/>
        <xdr:cNvCxnSpPr/>
      </xdr:nvCxnSpPr>
      <xdr:spPr>
        <a:xfrm>
          <a:off x="13703300" y="16740068"/>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110572</xdr:rowOff>
    </xdr:from>
    <xdr:to>
      <xdr:col>21</xdr:col>
      <xdr:colOff>212725</xdr:colOff>
      <xdr:row>97</xdr:row>
      <xdr:rowOff>40722</xdr:rowOff>
    </xdr:to>
    <xdr:sp macro="" textlink="">
      <xdr:nvSpPr>
        <xdr:cNvPr id="697" name="フローチャート : 判断 696"/>
        <xdr:cNvSpPr/>
      </xdr:nvSpPr>
      <xdr:spPr>
        <a:xfrm>
          <a:off x="14541500" y="165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57249</xdr:rowOff>
    </xdr:from>
    <xdr:ext cx="599010" cy="259045"/>
    <xdr:sp macro="" textlink="">
      <xdr:nvSpPr>
        <xdr:cNvPr id="698" name="テキスト ボックス 697"/>
        <xdr:cNvSpPr txBox="1"/>
      </xdr:nvSpPr>
      <xdr:spPr>
        <a:xfrm>
          <a:off x="14292794" y="163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82583</xdr:rowOff>
    </xdr:from>
    <xdr:to>
      <xdr:col>19</xdr:col>
      <xdr:colOff>644525</xdr:colOff>
      <xdr:row>97</xdr:row>
      <xdr:rowOff>109418</xdr:rowOff>
    </xdr:to>
    <xdr:cxnSp macro="">
      <xdr:nvCxnSpPr>
        <xdr:cNvPr id="699" name="直線コネクタ 698"/>
        <xdr:cNvCxnSpPr/>
      </xdr:nvCxnSpPr>
      <xdr:spPr>
        <a:xfrm>
          <a:off x="12814300" y="16713233"/>
          <a:ext cx="889000" cy="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94526</xdr:rowOff>
    </xdr:from>
    <xdr:to>
      <xdr:col>20</xdr:col>
      <xdr:colOff>9525</xdr:colOff>
      <xdr:row>97</xdr:row>
      <xdr:rowOff>24676</xdr:rowOff>
    </xdr:to>
    <xdr:sp macro="" textlink="">
      <xdr:nvSpPr>
        <xdr:cNvPr id="700" name="フローチャート : 判断 699"/>
        <xdr:cNvSpPr/>
      </xdr:nvSpPr>
      <xdr:spPr>
        <a:xfrm>
          <a:off x="13652500" y="165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41203</xdr:rowOff>
    </xdr:from>
    <xdr:ext cx="599010" cy="259045"/>
    <xdr:sp macro="" textlink="">
      <xdr:nvSpPr>
        <xdr:cNvPr id="701" name="テキスト ボックス 700"/>
        <xdr:cNvSpPr txBox="1"/>
      </xdr:nvSpPr>
      <xdr:spPr>
        <a:xfrm>
          <a:off x="13403794" y="1632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85630</xdr:rowOff>
    </xdr:from>
    <xdr:to>
      <xdr:col>18</xdr:col>
      <xdr:colOff>492125</xdr:colOff>
      <xdr:row>97</xdr:row>
      <xdr:rowOff>15780</xdr:rowOff>
    </xdr:to>
    <xdr:sp macro="" textlink="">
      <xdr:nvSpPr>
        <xdr:cNvPr id="702" name="フローチャート : 判断 701"/>
        <xdr:cNvSpPr/>
      </xdr:nvSpPr>
      <xdr:spPr>
        <a:xfrm>
          <a:off x="12763500" y="165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32307</xdr:rowOff>
    </xdr:from>
    <xdr:ext cx="599010" cy="259045"/>
    <xdr:sp macro="" textlink="">
      <xdr:nvSpPr>
        <xdr:cNvPr id="703" name="テキスト ボックス 702"/>
        <xdr:cNvSpPr txBox="1"/>
      </xdr:nvSpPr>
      <xdr:spPr>
        <a:xfrm>
          <a:off x="12514794" y="1632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61497</xdr:rowOff>
    </xdr:from>
    <xdr:to>
      <xdr:col>23</xdr:col>
      <xdr:colOff>568325</xdr:colOff>
      <xdr:row>97</xdr:row>
      <xdr:rowOff>163097</xdr:rowOff>
    </xdr:to>
    <xdr:sp macro="" textlink="">
      <xdr:nvSpPr>
        <xdr:cNvPr id="709" name="円/楕円 708"/>
        <xdr:cNvSpPr/>
      </xdr:nvSpPr>
      <xdr:spPr>
        <a:xfrm>
          <a:off x="16268700" y="1669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39924</xdr:rowOff>
    </xdr:from>
    <xdr:ext cx="534377" cy="259045"/>
    <xdr:sp macro="" textlink="">
      <xdr:nvSpPr>
        <xdr:cNvPr id="710" name="公債費該当値テキスト"/>
        <xdr:cNvSpPr txBox="1"/>
      </xdr:nvSpPr>
      <xdr:spPr>
        <a:xfrm>
          <a:off x="16370300" y="166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86,987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60151</xdr:rowOff>
    </xdr:from>
    <xdr:to>
      <xdr:col>22</xdr:col>
      <xdr:colOff>415925</xdr:colOff>
      <xdr:row>97</xdr:row>
      <xdr:rowOff>161751</xdr:rowOff>
    </xdr:to>
    <xdr:sp macro="" textlink="">
      <xdr:nvSpPr>
        <xdr:cNvPr id="711" name="円/楕円 710"/>
        <xdr:cNvSpPr/>
      </xdr:nvSpPr>
      <xdr:spPr>
        <a:xfrm>
          <a:off x="15430500" y="1669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152878</xdr:rowOff>
    </xdr:from>
    <xdr:ext cx="534377" cy="259045"/>
    <xdr:sp macro="" textlink="">
      <xdr:nvSpPr>
        <xdr:cNvPr id="712" name="テキスト ボックス 711"/>
        <xdr:cNvSpPr txBox="1"/>
      </xdr:nvSpPr>
      <xdr:spPr>
        <a:xfrm>
          <a:off x="15214111" y="1678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87,576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67816</xdr:rowOff>
    </xdr:from>
    <xdr:to>
      <xdr:col>21</xdr:col>
      <xdr:colOff>212725</xdr:colOff>
      <xdr:row>97</xdr:row>
      <xdr:rowOff>169416</xdr:rowOff>
    </xdr:to>
    <xdr:sp macro="" textlink="">
      <xdr:nvSpPr>
        <xdr:cNvPr id="713" name="円/楕円 712"/>
        <xdr:cNvSpPr/>
      </xdr:nvSpPr>
      <xdr:spPr>
        <a:xfrm>
          <a:off x="14541500" y="166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160543</xdr:rowOff>
    </xdr:from>
    <xdr:ext cx="534377" cy="259045"/>
    <xdr:sp macro="" textlink="">
      <xdr:nvSpPr>
        <xdr:cNvPr id="714" name="テキスト ボックス 713"/>
        <xdr:cNvSpPr txBox="1"/>
      </xdr:nvSpPr>
      <xdr:spPr>
        <a:xfrm>
          <a:off x="14325111" y="1679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58618</xdr:rowOff>
    </xdr:from>
    <xdr:to>
      <xdr:col>20</xdr:col>
      <xdr:colOff>9525</xdr:colOff>
      <xdr:row>97</xdr:row>
      <xdr:rowOff>160218</xdr:rowOff>
    </xdr:to>
    <xdr:sp macro="" textlink="">
      <xdr:nvSpPr>
        <xdr:cNvPr id="715" name="円/楕円 714"/>
        <xdr:cNvSpPr/>
      </xdr:nvSpPr>
      <xdr:spPr>
        <a:xfrm>
          <a:off x="13652500" y="166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151345</xdr:rowOff>
    </xdr:from>
    <xdr:ext cx="534377" cy="259045"/>
    <xdr:sp macro="" textlink="">
      <xdr:nvSpPr>
        <xdr:cNvPr id="716" name="テキスト ボックス 715"/>
        <xdr:cNvSpPr txBox="1"/>
      </xdr:nvSpPr>
      <xdr:spPr>
        <a:xfrm>
          <a:off x="13436111" y="167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88,247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31783</xdr:rowOff>
    </xdr:from>
    <xdr:to>
      <xdr:col>18</xdr:col>
      <xdr:colOff>492125</xdr:colOff>
      <xdr:row>97</xdr:row>
      <xdr:rowOff>133383</xdr:rowOff>
    </xdr:to>
    <xdr:sp macro="" textlink="">
      <xdr:nvSpPr>
        <xdr:cNvPr id="717" name="円/楕円 716"/>
        <xdr:cNvSpPr/>
      </xdr:nvSpPr>
      <xdr:spPr>
        <a:xfrm>
          <a:off x="12763500" y="1666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124510</xdr:rowOff>
    </xdr:from>
    <xdr:ext cx="534377" cy="259045"/>
    <xdr:sp macro="" textlink="">
      <xdr:nvSpPr>
        <xdr:cNvPr id="718" name="テキスト ボックス 717"/>
        <xdr:cNvSpPr txBox="1"/>
      </xdr:nvSpPr>
      <xdr:spPr>
        <a:xfrm>
          <a:off x="12547111" y="167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16637</xdr:rowOff>
    </xdr:from>
    <xdr:to>
      <xdr:col>32</xdr:col>
      <xdr:colOff>187325</xdr:colOff>
      <xdr:row>39</xdr:row>
      <xdr:rowOff>44450</xdr:rowOff>
    </xdr:to>
    <xdr:cxnSp macro="">
      <xdr:nvCxnSpPr>
        <xdr:cNvPr id="747" name="直線コネクタ 746"/>
        <xdr:cNvCxnSpPr/>
      </xdr:nvCxnSpPr>
      <xdr:spPr>
        <a:xfrm>
          <a:off x="21323300" y="6703187"/>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16637</xdr:rowOff>
    </xdr:from>
    <xdr:to>
      <xdr:col>31</xdr:col>
      <xdr:colOff>34925</xdr:colOff>
      <xdr:row>39</xdr:row>
      <xdr:rowOff>44450</xdr:rowOff>
    </xdr:to>
    <xdr:cxnSp macro="">
      <xdr:nvCxnSpPr>
        <xdr:cNvPr id="750" name="直線コネクタ 749"/>
        <xdr:cNvCxnSpPr/>
      </xdr:nvCxnSpPr>
      <xdr:spPr>
        <a:xfrm flipV="1">
          <a:off x="20434300" y="670318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1" name="フローチャート :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60342</xdr:rowOff>
    </xdr:from>
    <xdr:ext cx="378565" cy="259045"/>
    <xdr:sp macro="" textlink="">
      <xdr:nvSpPr>
        <xdr:cNvPr id="752" name="テキスト ボックス 75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47752</xdr:rowOff>
    </xdr:from>
    <xdr:to>
      <xdr:col>29</xdr:col>
      <xdr:colOff>568325</xdr:colOff>
      <xdr:row>38</xdr:row>
      <xdr:rowOff>149352</xdr:rowOff>
    </xdr:to>
    <xdr:sp macro="" textlink="">
      <xdr:nvSpPr>
        <xdr:cNvPr id="754" name="フローチャート : 判断 753"/>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165879</xdr:rowOff>
    </xdr:from>
    <xdr:ext cx="378565" cy="259045"/>
    <xdr:sp macro="" textlink="">
      <xdr:nvSpPr>
        <xdr:cNvPr id="755" name="テキスト ボックス 754"/>
        <xdr:cNvSpPr txBox="1"/>
      </xdr:nvSpPr>
      <xdr:spPr>
        <a:xfrm>
          <a:off x="20245017" y="63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889</xdr:rowOff>
    </xdr:from>
    <xdr:to>
      <xdr:col>28</xdr:col>
      <xdr:colOff>365125</xdr:colOff>
      <xdr:row>35</xdr:row>
      <xdr:rowOff>102489</xdr:rowOff>
    </xdr:to>
    <xdr:sp macro="" textlink="">
      <xdr:nvSpPr>
        <xdr:cNvPr id="757" name="フローチャート : 判断 756"/>
        <xdr:cNvSpPr/>
      </xdr:nvSpPr>
      <xdr:spPr>
        <a:xfrm>
          <a:off x="19494500" y="600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119016</xdr:rowOff>
    </xdr:from>
    <xdr:ext cx="469744" cy="259045"/>
    <xdr:sp macro="" textlink="">
      <xdr:nvSpPr>
        <xdr:cNvPr id="758" name="テキスト ボックス 757"/>
        <xdr:cNvSpPr txBox="1"/>
      </xdr:nvSpPr>
      <xdr:spPr>
        <a:xfrm>
          <a:off x="19310427"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107569</xdr:rowOff>
    </xdr:from>
    <xdr:to>
      <xdr:col>27</xdr:col>
      <xdr:colOff>161925</xdr:colOff>
      <xdr:row>36</xdr:row>
      <xdr:rowOff>37719</xdr:rowOff>
    </xdr:to>
    <xdr:sp macro="" textlink="">
      <xdr:nvSpPr>
        <xdr:cNvPr id="759" name="フローチャート : 判断 758"/>
        <xdr:cNvSpPr/>
      </xdr:nvSpPr>
      <xdr:spPr>
        <a:xfrm>
          <a:off x="18605500" y="610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54246</xdr:rowOff>
    </xdr:from>
    <xdr:ext cx="469744" cy="259045"/>
    <xdr:sp macro="" textlink="">
      <xdr:nvSpPr>
        <xdr:cNvPr id="760" name="テキスト ボックス 759"/>
        <xdr:cNvSpPr txBox="1"/>
      </xdr:nvSpPr>
      <xdr:spPr>
        <a:xfrm>
          <a:off x="18421427"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137287</xdr:rowOff>
    </xdr:from>
    <xdr:to>
      <xdr:col>31</xdr:col>
      <xdr:colOff>85725</xdr:colOff>
      <xdr:row>39</xdr:row>
      <xdr:rowOff>67437</xdr:rowOff>
    </xdr:to>
    <xdr:sp macro="" textlink="">
      <xdr:nvSpPr>
        <xdr:cNvPr id="768" name="円/楕円 767"/>
        <xdr:cNvSpPr/>
      </xdr:nvSpPr>
      <xdr:spPr>
        <a:xfrm>
          <a:off x="21272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58564</xdr:rowOff>
    </xdr:from>
    <xdr:ext cx="313932" cy="259045"/>
    <xdr:sp macro="" textlink="">
      <xdr:nvSpPr>
        <xdr:cNvPr id="769" name="テキスト ボックス 768"/>
        <xdr:cNvSpPr txBox="1"/>
      </xdr:nvSpPr>
      <xdr:spPr>
        <a:xfrm>
          <a:off x="21166333" y="674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３２７，３２４円となっている。前年度決算と比較すると２７．８％増加している。これは、防災行政用無線デジアナ改修工事、地域活性化・地域住民生活等緊急支援交付金事業、コンピューター保守委託料、財政調整基金積立金、減債基金積立金の増加が主な要因である。</a:t>
          </a:r>
          <a:endParaRPr kumimoji="1" lang="en-US" altLang="ja-JP" sz="1300">
            <a:latin typeface="ＭＳ Ｐゴシック"/>
          </a:endParaRPr>
        </a:p>
        <a:p>
          <a:r>
            <a:rPr kumimoji="1" lang="ja-JP" altLang="en-US" sz="1300">
              <a:latin typeface="ＭＳ Ｐゴシック"/>
            </a:rPr>
            <a:t>　商工費は、住民一人当たり１３，４１８円となっている。前年度決算と比較すると３５．２％増加している。これは、</a:t>
          </a:r>
          <a:r>
            <a:rPr kumimoji="1" lang="ja-JP" altLang="ja-JP" sz="1300">
              <a:solidFill>
                <a:schemeClr val="dk1"/>
              </a:solidFill>
              <a:effectLst/>
              <a:latin typeface="+mn-lt"/>
              <a:ea typeface="+mn-ea"/>
              <a:cs typeface="+mn-cs"/>
            </a:rPr>
            <a:t>地域活性化・地域住民生活等緊急支援交付金事業</a:t>
          </a:r>
          <a:r>
            <a:rPr kumimoji="1" lang="ja-JP" altLang="en-US" sz="1300">
              <a:solidFill>
                <a:schemeClr val="dk1"/>
              </a:solidFill>
              <a:effectLst/>
              <a:latin typeface="+mn-lt"/>
              <a:ea typeface="+mn-ea"/>
              <a:cs typeface="+mn-cs"/>
            </a:rPr>
            <a:t>（プレミア商品券発行支援事業費）を実施したことが主な要因である。</a:t>
          </a:r>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土木費は、住民一人当たり７８，８６７円となっている。前年度決算と比較すると１３．８％減少している。これは、除排雪関連経費の減少が主な要因である。</a:t>
          </a:r>
          <a:endParaRPr kumimoji="1" lang="en-US" altLang="ja-JP" sz="1300">
            <a:latin typeface="ＭＳ Ｐゴシック"/>
          </a:endParaRPr>
        </a:p>
        <a:p>
          <a:r>
            <a:rPr kumimoji="1" lang="ja-JP" altLang="en-US" sz="1300">
              <a:latin typeface="ＭＳ Ｐゴシック"/>
            </a:rPr>
            <a:t>　消防費は、住民一人当たり６３，８２９円となっている。前年度決算と比較すると１２．４％増加している。これは、水槽付消防ポンプ自動車を購入したことが主な要因である。</a:t>
          </a:r>
          <a:endParaRPr kumimoji="1" lang="en-US" altLang="ja-JP" sz="1300">
            <a:latin typeface="ＭＳ Ｐゴシック"/>
          </a:endParaRPr>
        </a:p>
        <a:p>
          <a:r>
            <a:rPr kumimoji="1" lang="ja-JP" altLang="en-US" sz="1300">
              <a:latin typeface="ＭＳ Ｐゴシック"/>
            </a:rPr>
            <a:t>　教育費は、住民一人当たり６３，９３３円となっている。前年度決算と比較すると６４．１％減少している。これは、</a:t>
          </a:r>
          <a:r>
            <a:rPr kumimoji="1" lang="ja-JP" altLang="ja-JP" sz="1300">
              <a:solidFill>
                <a:schemeClr val="dk1"/>
              </a:solidFill>
              <a:effectLst/>
              <a:latin typeface="+mn-lt"/>
              <a:ea typeface="+mn-ea"/>
              <a:cs typeface="+mn-cs"/>
            </a:rPr>
            <a:t>前年度において学校調理場改築工事、小中学校太陽光発電設備工事、生涯学習センター太陽光発設備工事を実施したことが主な要因である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◎財政調整基金残高、実質単年度収支</a:t>
          </a:r>
          <a:endParaRPr lang="ja-JP" altLang="ja-JP" sz="1600">
            <a:effectLst/>
          </a:endParaRPr>
        </a:p>
        <a:p>
          <a:r>
            <a:rPr kumimoji="1" lang="ja-JP" altLang="ja-JP" sz="1200">
              <a:solidFill>
                <a:schemeClr val="dk1"/>
              </a:solidFill>
              <a:effectLst/>
              <a:latin typeface="+mn-lt"/>
              <a:ea typeface="+mn-ea"/>
              <a:cs typeface="+mn-cs"/>
            </a:rPr>
            <a:t>　地方交付税の動向が大きく関係しているが、</a:t>
          </a:r>
          <a:r>
            <a:rPr kumimoji="1" lang="ja-JP" altLang="en-US" sz="1200">
              <a:solidFill>
                <a:schemeClr val="dk1"/>
              </a:solidFill>
              <a:effectLst/>
              <a:latin typeface="+mn-lt"/>
              <a:ea typeface="+mn-ea"/>
              <a:cs typeface="+mn-cs"/>
            </a:rPr>
            <a:t>交付税措置の有利な地方債の優先的活用や</a:t>
          </a:r>
          <a:r>
            <a:rPr kumimoji="1" lang="ja-JP" altLang="ja-JP" sz="1200">
              <a:solidFill>
                <a:schemeClr val="dk1"/>
              </a:solidFill>
              <a:effectLst/>
              <a:latin typeface="+mn-lt"/>
              <a:ea typeface="+mn-ea"/>
              <a:cs typeface="+mn-cs"/>
            </a:rPr>
            <a:t>新規事業の抑制等により、一般財源が確保され、基金取り崩しを回避できている。このような公債費負担軽減を引き続き行うことで、今後も基金積立等は増加していくと予想される。</a:t>
          </a:r>
          <a:endParaRPr lang="ja-JP" altLang="ja-JP" sz="1600">
            <a:effectLst/>
          </a:endParaRPr>
        </a:p>
        <a:p>
          <a:r>
            <a:rPr kumimoji="1" lang="ja-JP" altLang="ja-JP" sz="1200">
              <a:solidFill>
                <a:schemeClr val="dk1"/>
              </a:solidFill>
              <a:effectLst/>
              <a:latin typeface="+mn-lt"/>
              <a:ea typeface="+mn-ea"/>
              <a:cs typeface="+mn-cs"/>
            </a:rPr>
            <a:t>◎実質収支額</a:t>
          </a:r>
          <a:endParaRPr lang="ja-JP" altLang="ja-JP" sz="1600">
            <a:effectLst/>
          </a:endParaRPr>
        </a:p>
        <a:p>
          <a:r>
            <a:rPr kumimoji="1" lang="ja-JP" altLang="ja-JP" sz="1200">
              <a:solidFill>
                <a:schemeClr val="dk1"/>
              </a:solidFill>
              <a:effectLst/>
              <a:latin typeface="+mn-lt"/>
              <a:ea typeface="+mn-ea"/>
              <a:cs typeface="+mn-cs"/>
            </a:rPr>
            <a:t>　実質収支額については、多少の増減は考えられるが、投資的経費等について適正化を図っていくことから、今後も同程度の水準で推移するものと見込んでいる。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◎一般会計</a:t>
          </a:r>
          <a:endParaRPr lang="ja-JP" altLang="ja-JP" sz="1600">
            <a:effectLst/>
          </a:endParaRPr>
        </a:p>
        <a:p>
          <a:pPr rtl="0"/>
          <a:r>
            <a:rPr lang="ja-JP" altLang="ja-JP" sz="1200" b="0" i="0" baseline="0">
              <a:solidFill>
                <a:schemeClr val="dk1"/>
              </a:solidFill>
              <a:effectLst/>
              <a:latin typeface="+mn-lt"/>
              <a:ea typeface="+mn-ea"/>
              <a:cs typeface="+mn-cs"/>
            </a:rPr>
            <a:t>　一般会計については、村税が歳入総額の６．</a:t>
          </a:r>
          <a:r>
            <a:rPr lang="ja-JP" altLang="en-US" sz="1200" b="0" i="0" baseline="0">
              <a:solidFill>
                <a:schemeClr val="dk1"/>
              </a:solidFill>
              <a:effectLst/>
              <a:latin typeface="+mn-lt"/>
              <a:ea typeface="+mn-ea"/>
              <a:cs typeface="+mn-cs"/>
            </a:rPr>
            <a:t>４</a:t>
          </a:r>
          <a:r>
            <a:rPr lang="ja-JP" altLang="ja-JP" sz="1200" b="0" i="0" baseline="0">
              <a:solidFill>
                <a:schemeClr val="dk1"/>
              </a:solidFill>
              <a:effectLst/>
              <a:latin typeface="+mn-lt"/>
              <a:ea typeface="+mn-ea"/>
              <a:cs typeface="+mn-cs"/>
            </a:rPr>
            <a:t>％と極めて少なく、地方交付税と臨時財政対策債を合わせた割合が</a:t>
          </a:r>
          <a:r>
            <a:rPr lang="ja-JP" altLang="en-US" sz="1200" b="0" i="0" baseline="0">
              <a:solidFill>
                <a:schemeClr val="dk1"/>
              </a:solidFill>
              <a:effectLst/>
              <a:latin typeface="+mn-lt"/>
              <a:ea typeface="+mn-ea"/>
              <a:cs typeface="+mn-cs"/>
            </a:rPr>
            <a:t>６７．１</a:t>
          </a:r>
          <a:r>
            <a:rPr lang="ja-JP" altLang="ja-JP" sz="1200" b="0" i="0" baseline="0">
              <a:solidFill>
                <a:schemeClr val="dk1"/>
              </a:solidFill>
              <a:effectLst/>
              <a:latin typeface="+mn-lt"/>
              <a:ea typeface="+mn-ea"/>
              <a:cs typeface="+mn-cs"/>
            </a:rPr>
            <a:t>％を占めており、地方交付税の動向が村の財政事情に大きく影響している。基金繰入や地方債に頼らない予算編成を基本として財政の健全化を図る。</a:t>
          </a:r>
          <a:endParaRPr lang="ja-JP" altLang="ja-JP" sz="1600">
            <a:effectLst/>
          </a:endParaRPr>
        </a:p>
        <a:p>
          <a:pPr rtl="0"/>
          <a:r>
            <a:rPr lang="ja-JP" altLang="ja-JP" sz="1200" b="0" i="0" baseline="0">
              <a:solidFill>
                <a:schemeClr val="dk1"/>
              </a:solidFill>
              <a:effectLst/>
              <a:latin typeface="+mn-lt"/>
              <a:ea typeface="+mn-ea"/>
              <a:cs typeface="+mn-cs"/>
            </a:rPr>
            <a:t>◎特別会計</a:t>
          </a:r>
          <a:endParaRPr lang="ja-JP" altLang="ja-JP" sz="1600">
            <a:effectLst/>
          </a:endParaRPr>
        </a:p>
        <a:p>
          <a:pPr rtl="0"/>
          <a:r>
            <a:rPr lang="ja-JP" altLang="ja-JP" sz="1200" b="0" i="0" baseline="0">
              <a:solidFill>
                <a:schemeClr val="dk1"/>
              </a:solidFill>
              <a:effectLst/>
              <a:latin typeface="+mn-lt"/>
              <a:ea typeface="+mn-ea"/>
              <a:cs typeface="+mn-cs"/>
            </a:rPr>
            <a:t>　特別会計については、料金収入等のほか一般会計からの繰入金の占める割合が大きく、水道料金や下水道料金等の適正化に向けて、現行料金の見直しを含む料金体系のあり方について検討する。また、施設整備は終了しているが、老朽化した施設の改修費用等、今後新たな負担についても考慮していく。</a:t>
          </a:r>
          <a:endParaRPr lang="ja-JP" altLang="ja-JP" sz="1600">
            <a:effectLst/>
          </a:endParaRPr>
        </a:p>
        <a:p>
          <a:pPr rtl="0"/>
          <a:r>
            <a:rPr lang="ja-JP" altLang="ja-JP" sz="1200" b="0" i="0" baseline="0">
              <a:solidFill>
                <a:schemeClr val="dk1"/>
              </a:solidFill>
              <a:effectLst/>
              <a:latin typeface="+mn-lt"/>
              <a:ea typeface="+mn-ea"/>
              <a:cs typeface="+mn-cs"/>
            </a:rPr>
            <a:t>　介護保険事業については、平成２</a:t>
          </a:r>
          <a:r>
            <a:rPr lang="ja-JP" altLang="en-US" sz="1200" b="0" i="0" baseline="0">
              <a:solidFill>
                <a:schemeClr val="dk1"/>
              </a:solidFill>
              <a:effectLst/>
              <a:latin typeface="+mn-lt"/>
              <a:ea typeface="+mn-ea"/>
              <a:cs typeface="+mn-cs"/>
            </a:rPr>
            <a:t>８</a:t>
          </a:r>
          <a:r>
            <a:rPr lang="ja-JP" altLang="ja-JP" sz="1200" b="0" i="0" baseline="0">
              <a:solidFill>
                <a:schemeClr val="dk1"/>
              </a:solidFill>
              <a:effectLst/>
              <a:latin typeface="+mn-lt"/>
              <a:ea typeface="+mn-ea"/>
              <a:cs typeface="+mn-cs"/>
            </a:rPr>
            <a:t>年１月現在の高齢化率が、</a:t>
          </a:r>
          <a:r>
            <a:rPr lang="ja-JP" altLang="en-US" sz="1200" b="0" i="0" baseline="0">
              <a:solidFill>
                <a:schemeClr val="dk1"/>
              </a:solidFill>
              <a:effectLst/>
              <a:latin typeface="+mn-lt"/>
              <a:ea typeface="+mn-ea"/>
              <a:cs typeface="+mn-cs"/>
            </a:rPr>
            <a:t>４７．５</a:t>
          </a:r>
          <a:r>
            <a:rPr lang="ja-JP" altLang="ja-JP" sz="1200" b="0" i="0" baseline="0">
              <a:solidFill>
                <a:schemeClr val="dk1"/>
              </a:solidFill>
              <a:effectLst/>
              <a:latin typeface="+mn-lt"/>
              <a:ea typeface="+mn-ea"/>
              <a:cs typeface="+mn-cs"/>
            </a:rPr>
            <a:t>％と全県一</a:t>
          </a:r>
          <a:r>
            <a:rPr lang="ja-JP" altLang="en-US" sz="1200" b="0" i="0" baseline="0">
              <a:solidFill>
                <a:schemeClr val="dk1"/>
              </a:solidFill>
              <a:effectLst/>
              <a:latin typeface="+mn-lt"/>
              <a:ea typeface="+mn-ea"/>
              <a:cs typeface="+mn-cs"/>
            </a:rPr>
            <a:t>であるため</a:t>
          </a:r>
          <a:r>
            <a:rPr lang="ja-JP" altLang="ja-JP" sz="1200" b="0" i="0" baseline="0">
              <a:solidFill>
                <a:schemeClr val="dk1"/>
              </a:solidFill>
              <a:effectLst/>
              <a:latin typeface="+mn-lt"/>
              <a:ea typeface="+mn-ea"/>
              <a:cs typeface="+mn-cs"/>
            </a:rPr>
            <a:t>、介護保険給付費の増加に大きく影響を与えている。今後も要介護認定者や介護給付費の増加が見込まれるため、</a:t>
          </a:r>
          <a:r>
            <a:rPr lang="ja-JP" altLang="en-US" sz="1200" b="0" i="0" baseline="0">
              <a:solidFill>
                <a:schemeClr val="dk1"/>
              </a:solidFill>
              <a:effectLst/>
              <a:latin typeface="+mn-lt"/>
              <a:ea typeface="+mn-ea"/>
              <a:cs typeface="+mn-cs"/>
            </a:rPr>
            <a:t>次期高齢者保健福祉計画・第７期介護保険事業計画では</a:t>
          </a:r>
          <a:r>
            <a:rPr lang="ja-JP" altLang="ja-JP" sz="1200" b="0" i="0" baseline="0">
              <a:solidFill>
                <a:schemeClr val="dk1"/>
              </a:solidFill>
              <a:effectLst/>
              <a:latin typeface="+mn-lt"/>
              <a:ea typeface="+mn-ea"/>
              <a:cs typeface="+mn-cs"/>
            </a:rPr>
            <a:t>保険料の改正等を検討し、より安定的な運営を図る。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◎元利償還金</a:t>
          </a:r>
          <a:endParaRPr lang="ja-JP" altLang="ja-JP" sz="1100">
            <a:effectLst/>
          </a:endParaRPr>
        </a:p>
        <a:p>
          <a:pPr rtl="0"/>
          <a:r>
            <a:rPr lang="ja-JP" altLang="ja-JP" sz="1000" b="0" i="0" baseline="0">
              <a:solidFill>
                <a:schemeClr val="dk1"/>
              </a:solidFill>
              <a:effectLst/>
              <a:latin typeface="+mn-lt"/>
              <a:ea typeface="+mn-ea"/>
              <a:cs typeface="+mn-cs"/>
            </a:rPr>
            <a:t>　新規事業の抑制、償還の終了</a:t>
          </a:r>
          <a:r>
            <a:rPr lang="ja-JP" altLang="en-US" sz="1000" b="0" i="0" baseline="0">
              <a:solidFill>
                <a:schemeClr val="dk1"/>
              </a:solidFill>
              <a:effectLst/>
              <a:latin typeface="+mn-lt"/>
              <a:ea typeface="+mn-ea"/>
              <a:cs typeface="+mn-cs"/>
            </a:rPr>
            <a:t>及び</a:t>
          </a:r>
          <a:r>
            <a:rPr lang="ja-JP" altLang="ja-JP" sz="1000" b="0" i="0" baseline="0">
              <a:solidFill>
                <a:schemeClr val="dk1"/>
              </a:solidFill>
              <a:effectLst/>
              <a:latin typeface="+mn-lt"/>
              <a:ea typeface="+mn-ea"/>
              <a:cs typeface="+mn-cs"/>
            </a:rPr>
            <a:t>繰上償還の実施により、元利償還金が減少傾向にある。今後も同程度で推移していく見込みである。</a:t>
          </a:r>
          <a:endParaRPr lang="ja-JP" altLang="ja-JP" sz="1100">
            <a:effectLst/>
          </a:endParaRPr>
        </a:p>
        <a:p>
          <a:pPr rtl="0"/>
          <a:r>
            <a:rPr lang="ja-JP" altLang="ja-JP" sz="1000" b="0" i="0" baseline="0">
              <a:solidFill>
                <a:schemeClr val="dk1"/>
              </a:solidFill>
              <a:effectLst/>
              <a:latin typeface="+mn-lt"/>
              <a:ea typeface="+mn-ea"/>
              <a:cs typeface="+mn-cs"/>
            </a:rPr>
            <a:t>◎公営企業債の元利償還金に対する繰入金</a:t>
          </a:r>
          <a:endParaRPr lang="ja-JP" altLang="ja-JP" sz="1100">
            <a:effectLst/>
          </a:endParaRPr>
        </a:p>
        <a:p>
          <a:pPr rtl="0"/>
          <a:r>
            <a:rPr lang="ja-JP" altLang="ja-JP" sz="1000" b="0" i="0" baseline="0">
              <a:solidFill>
                <a:schemeClr val="dk1"/>
              </a:solidFill>
              <a:effectLst/>
              <a:latin typeface="+mn-lt"/>
              <a:ea typeface="+mn-ea"/>
              <a:cs typeface="+mn-cs"/>
            </a:rPr>
            <a:t>　施設整備も終了し、元利償還のピークを過ぎたため、施設整備のための公営企業債の元利償還金に対する繰入金も減少した。今後も老朽化した施設改修のための公営企業債については、後年度負担が集中しないよう計画的な事業実施を行うとともに、一般会計等からの繰入金の減少を図る。</a:t>
          </a:r>
          <a:endParaRPr lang="ja-JP" altLang="ja-JP" sz="1100">
            <a:effectLst/>
          </a:endParaRPr>
        </a:p>
        <a:p>
          <a:pPr rtl="0"/>
          <a:r>
            <a:rPr lang="ja-JP" altLang="ja-JP" sz="1000" b="0" i="0" baseline="0">
              <a:solidFill>
                <a:schemeClr val="dk1"/>
              </a:solidFill>
              <a:effectLst/>
              <a:latin typeface="+mn-lt"/>
              <a:ea typeface="+mn-ea"/>
              <a:cs typeface="+mn-cs"/>
            </a:rPr>
            <a:t>◎実質公債費比率の分子</a:t>
          </a:r>
          <a:endParaRPr lang="ja-JP" altLang="ja-JP" sz="1100">
            <a:effectLst/>
          </a:endParaRPr>
        </a:p>
        <a:p>
          <a:pPr rtl="0"/>
          <a:r>
            <a:rPr lang="ja-JP" altLang="ja-JP" sz="1000" b="0" i="0" baseline="0">
              <a:solidFill>
                <a:schemeClr val="dk1"/>
              </a:solidFill>
              <a:effectLst/>
              <a:latin typeface="+mn-lt"/>
              <a:ea typeface="+mn-ea"/>
              <a:cs typeface="+mn-cs"/>
            </a:rPr>
            <a:t>　元利償還金や公営企業債の元利償還金に対する繰入金</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減少</a:t>
          </a:r>
          <a:r>
            <a:rPr lang="ja-JP" altLang="en-US" sz="1000" b="0" i="0" baseline="0">
              <a:solidFill>
                <a:schemeClr val="dk1"/>
              </a:solidFill>
              <a:effectLst/>
              <a:latin typeface="+mn-lt"/>
              <a:ea typeface="+mn-ea"/>
              <a:cs typeface="+mn-cs"/>
            </a:rPr>
            <a:t>しているが、算入公債費等の減少</a:t>
          </a:r>
          <a:r>
            <a:rPr lang="ja-JP" altLang="ja-JP" sz="1000" b="0" i="0" baseline="0">
              <a:solidFill>
                <a:schemeClr val="dk1"/>
              </a:solidFill>
              <a:effectLst/>
              <a:latin typeface="+mn-lt"/>
              <a:ea typeface="+mn-ea"/>
              <a:cs typeface="+mn-cs"/>
            </a:rPr>
            <a:t>に伴い、</a:t>
          </a:r>
          <a:r>
            <a:rPr lang="ja-JP" altLang="en-US" sz="1000" b="0" i="0" baseline="0">
              <a:solidFill>
                <a:schemeClr val="dk1"/>
              </a:solidFill>
              <a:effectLst/>
              <a:latin typeface="+mn-lt"/>
              <a:ea typeface="+mn-ea"/>
              <a:cs typeface="+mn-cs"/>
            </a:rPr>
            <a:t>僅かながら増加している。</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今後も同程度で推移していく見込みである。</a:t>
          </a:r>
          <a:endParaRPr lang="ja-JP" altLang="ja-JP" sz="1100">
            <a:effectLst/>
          </a:endParaRPr>
        </a:p>
        <a:p>
          <a:pPr rtl="0"/>
          <a:r>
            <a:rPr lang="ja-JP" altLang="ja-JP" sz="1000" b="0" i="0" baseline="0">
              <a:solidFill>
                <a:schemeClr val="dk1"/>
              </a:solidFill>
              <a:effectLst/>
              <a:latin typeface="+mn-lt"/>
              <a:ea typeface="+mn-ea"/>
              <a:cs typeface="+mn-cs"/>
            </a:rPr>
            <a:t>◎今後の対応</a:t>
          </a:r>
          <a:endParaRPr lang="ja-JP" altLang="ja-JP" sz="1100">
            <a:effectLst/>
          </a:endParaRPr>
        </a:p>
        <a:p>
          <a:r>
            <a:rPr lang="ja-JP" altLang="ja-JP" sz="1000" b="0" i="0" baseline="0">
              <a:solidFill>
                <a:schemeClr val="dk1"/>
              </a:solidFill>
              <a:effectLst/>
              <a:latin typeface="+mn-lt"/>
              <a:ea typeface="+mn-ea"/>
              <a:cs typeface="+mn-cs"/>
            </a:rPr>
            <a:t>　今後も新規事業の抑制や、繰上償還財源の確保による公債費負担の軽減により、比率の更なる改善を図る。</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◎一般会計等に係る地方債の現在高</a:t>
          </a:r>
          <a:endParaRPr lang="ja-JP" altLang="ja-JP" sz="1400">
            <a:effectLst/>
          </a:endParaRPr>
        </a:p>
        <a:p>
          <a:pPr rtl="0"/>
          <a:r>
            <a:rPr lang="ja-JP" altLang="ja-JP" sz="1100" b="0" i="0" baseline="0">
              <a:solidFill>
                <a:schemeClr val="dk1"/>
              </a:solidFill>
              <a:effectLst/>
              <a:latin typeface="+mn-lt"/>
              <a:ea typeface="+mn-ea"/>
              <a:cs typeface="+mn-cs"/>
            </a:rPr>
            <a:t>　新規事業の抑制、償還の終了、繰上償還の実施により地方債現在高が減少してきたが、学校調理場改築工事の実施</a:t>
          </a:r>
          <a:r>
            <a:rPr lang="ja-JP" altLang="en-US" sz="1100" b="0" i="0" baseline="0">
              <a:solidFill>
                <a:schemeClr val="dk1"/>
              </a:solidFill>
              <a:effectLst/>
              <a:latin typeface="+mn-lt"/>
              <a:ea typeface="+mn-ea"/>
              <a:cs typeface="+mn-cs"/>
            </a:rPr>
            <a:t>、消防タンク車の購入等</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僅かながら</a:t>
          </a:r>
          <a:r>
            <a:rPr lang="ja-JP" altLang="ja-JP" sz="1100" b="0" i="0" baseline="0">
              <a:solidFill>
                <a:schemeClr val="dk1"/>
              </a:solidFill>
              <a:effectLst/>
              <a:latin typeface="+mn-lt"/>
              <a:ea typeface="+mn-ea"/>
              <a:cs typeface="+mn-cs"/>
            </a:rPr>
            <a:t>増加している。今後も、新規事業に伴う地方債については、後年度負担が集中しないよう計画的な事業実施を行う。</a:t>
          </a:r>
          <a:endParaRPr lang="ja-JP" altLang="ja-JP" sz="1400">
            <a:effectLst/>
          </a:endParaRPr>
        </a:p>
        <a:p>
          <a:pPr rtl="0"/>
          <a:r>
            <a:rPr lang="ja-JP" altLang="ja-JP" sz="1100" b="0" i="0" baseline="0">
              <a:solidFill>
                <a:schemeClr val="dk1"/>
              </a:solidFill>
              <a:effectLst/>
              <a:latin typeface="+mn-lt"/>
              <a:ea typeface="+mn-ea"/>
              <a:cs typeface="+mn-cs"/>
            </a:rPr>
            <a:t>◎公営企業債等繰入見込額</a:t>
          </a:r>
          <a:endParaRPr lang="ja-JP" altLang="ja-JP" sz="1400">
            <a:effectLst/>
          </a:endParaRPr>
        </a:p>
        <a:p>
          <a:pPr rtl="0"/>
          <a:r>
            <a:rPr lang="ja-JP" altLang="ja-JP" sz="1100" b="0" i="0" baseline="0">
              <a:solidFill>
                <a:schemeClr val="dk1"/>
              </a:solidFill>
              <a:effectLst/>
              <a:latin typeface="+mn-lt"/>
              <a:ea typeface="+mn-ea"/>
              <a:cs typeface="+mn-cs"/>
            </a:rPr>
            <a:t>　施設整備の完了と元利償還のピークが過ぎたため減少傾向にある。今後は老朽化した施設の改修等が予想されるが、後年度負担が集中しないよう計画的な事業実施を行う。</a:t>
          </a:r>
          <a:endParaRPr lang="ja-JP" altLang="ja-JP" sz="1400">
            <a:effectLst/>
          </a:endParaRPr>
        </a:p>
        <a:p>
          <a:pPr rtl="0"/>
          <a:r>
            <a:rPr lang="ja-JP" altLang="ja-JP" sz="1100" b="0" i="0" baseline="0">
              <a:solidFill>
                <a:schemeClr val="dk1"/>
              </a:solidFill>
              <a:effectLst/>
              <a:latin typeface="+mn-lt"/>
              <a:ea typeface="+mn-ea"/>
              <a:cs typeface="+mn-cs"/>
            </a:rPr>
            <a:t>◎将来負担比率の分子</a:t>
          </a:r>
          <a:endParaRPr lang="ja-JP" altLang="ja-JP" sz="1400">
            <a:effectLst/>
          </a:endParaRPr>
        </a:p>
        <a:p>
          <a:pPr rtl="0"/>
          <a:r>
            <a:rPr lang="ja-JP" altLang="ja-JP" sz="1100" b="0" i="0" baseline="0">
              <a:solidFill>
                <a:schemeClr val="dk1"/>
              </a:solidFill>
              <a:effectLst/>
              <a:latin typeface="+mn-lt"/>
              <a:ea typeface="+mn-ea"/>
              <a:cs typeface="+mn-cs"/>
            </a:rPr>
            <a:t>　公営企業債等繰入見込額</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減少、財政調整基金及び減債基金の積立による充当可能基金の増加により、比率の分子は減少している。</a:t>
          </a:r>
          <a:endParaRPr lang="ja-JP" altLang="ja-JP" sz="1400">
            <a:effectLst/>
          </a:endParaRPr>
        </a:p>
        <a:p>
          <a:pPr rtl="0"/>
          <a:r>
            <a:rPr lang="ja-JP" altLang="ja-JP" sz="1100" b="0" i="0" baseline="0">
              <a:solidFill>
                <a:schemeClr val="dk1"/>
              </a:solidFill>
              <a:effectLst/>
              <a:latin typeface="+mn-lt"/>
              <a:ea typeface="+mn-ea"/>
              <a:cs typeface="+mn-cs"/>
            </a:rPr>
            <a:t>◎今後の対応</a:t>
          </a:r>
          <a:endParaRPr lang="ja-JP" altLang="ja-JP" sz="1400">
            <a:effectLst/>
          </a:endParaRPr>
        </a:p>
        <a:p>
          <a:pPr rtl="0"/>
          <a:r>
            <a:rPr lang="ja-JP" altLang="ja-JP" sz="1100" b="0" i="0" baseline="0">
              <a:solidFill>
                <a:schemeClr val="dk1"/>
              </a:solidFill>
              <a:effectLst/>
              <a:latin typeface="+mn-lt"/>
              <a:ea typeface="+mn-ea"/>
              <a:cs typeface="+mn-cs"/>
            </a:rPr>
            <a:t>　今後も、投資的経費等の適正化による地方債借入の抑制や、基金積立を基本とし、比率の更なる改善を図る。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2,520
2,498
256.72
2,582,343
2,481,904
84,394
1,807,026
2,414,114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2,520
2,498
256.72
2,582,343
2,481,904
84,394
1,807,026
2,414,114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2,520
2,498
256.72
2,582,343
2,481,904
84,394
1,807,026
2,414,114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2582343</v>
      </c>
      <c r="BO4" s="409"/>
      <c r="BP4" s="409"/>
      <c r="BQ4" s="409"/>
      <c r="BR4" s="409"/>
      <c r="BS4" s="409"/>
      <c r="BT4" s="409"/>
      <c r="BU4" s="410"/>
      <c r="BV4" s="408">
        <v>2748936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4.7</v>
      </c>
      <c r="CU4" s="586"/>
      <c r="CV4" s="586"/>
      <c r="CW4" s="586"/>
      <c r="CX4" s="586"/>
      <c r="CY4" s="586"/>
      <c r="CZ4" s="586"/>
      <c r="DA4" s="587"/>
      <c r="DB4" s="585">
        <v>4.9000000000000004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2481904</v>
      </c>
      <c r="BO5" s="414"/>
      <c r="BP5" s="414"/>
      <c r="BQ5" s="414"/>
      <c r="BR5" s="414"/>
      <c r="BS5" s="414"/>
      <c r="BT5" s="414"/>
      <c r="BU5" s="415"/>
      <c r="BV5" s="413">
        <v>2661927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79.8</v>
      </c>
      <c r="CU5" s="384"/>
      <c r="CV5" s="384"/>
      <c r="CW5" s="384"/>
      <c r="CX5" s="384"/>
      <c r="CY5" s="384"/>
      <c r="CZ5" s="384"/>
      <c r="DA5" s="385"/>
      <c r="DB5" s="383">
        <v>85.2</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100439</v>
      </c>
      <c r="BO6" s="414"/>
      <c r="BP6" s="414"/>
      <c r="BQ6" s="414"/>
      <c r="BR6" s="414"/>
      <c r="BS6" s="414"/>
      <c r="BT6" s="414"/>
      <c r="BU6" s="415"/>
      <c r="BV6" s="413">
        <v>87009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83.7</v>
      </c>
      <c r="CU6" s="560"/>
      <c r="CV6" s="560"/>
      <c r="CW6" s="560"/>
      <c r="CX6" s="560"/>
      <c r="CY6" s="560"/>
      <c r="CZ6" s="560"/>
      <c r="DA6" s="561"/>
      <c r="DB6" s="559">
        <v>89.5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16045</v>
      </c>
      <c r="BO7" s="414"/>
      <c r="BP7" s="414"/>
      <c r="BQ7" s="414"/>
      <c r="BR7" s="414"/>
      <c r="BS7" s="414"/>
      <c r="BT7" s="414"/>
      <c r="BU7" s="415"/>
      <c r="BV7" s="413">
        <v>929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1807026</v>
      </c>
      <c r="CU7" s="414"/>
      <c r="CV7" s="414"/>
      <c r="CW7" s="414"/>
      <c r="CX7" s="414"/>
      <c r="CY7" s="414"/>
      <c r="CZ7" s="414"/>
      <c r="DA7" s="415"/>
      <c r="DB7" s="413">
        <v>1747527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84394</v>
      </c>
      <c r="BO8" s="414"/>
      <c r="BP8" s="414"/>
      <c r="BQ8" s="414"/>
      <c r="BR8" s="414"/>
      <c r="BS8" s="414"/>
      <c r="BT8" s="414"/>
      <c r="BU8" s="415"/>
      <c r="BV8" s="413">
        <v>86080</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0.11</v>
      </c>
      <c r="CU8" s="523"/>
      <c r="CV8" s="523"/>
      <c r="CW8" s="523"/>
      <c r="CX8" s="523"/>
      <c r="CY8" s="523"/>
      <c r="CZ8" s="523"/>
      <c r="DA8" s="524"/>
      <c r="DB8" s="522">
        <v>0.11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2381</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-1686</v>
      </c>
      <c r="BO9" s="414"/>
      <c r="BP9" s="414"/>
      <c r="BQ9" s="414"/>
      <c r="BR9" s="414"/>
      <c r="BS9" s="414"/>
      <c r="BT9" s="414"/>
      <c r="BU9" s="415"/>
      <c r="BV9" s="413">
        <v>3759</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10.3</v>
      </c>
      <c r="CU9" s="384"/>
      <c r="CV9" s="384"/>
      <c r="CW9" s="384"/>
      <c r="CX9" s="384"/>
      <c r="CY9" s="384"/>
      <c r="CZ9" s="384"/>
      <c r="DA9" s="385"/>
      <c r="DB9" s="383">
        <v>10.6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2727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358996</v>
      </c>
      <c r="BO10" s="414"/>
      <c r="BP10" s="414"/>
      <c r="BQ10" s="414"/>
      <c r="BR10" s="414"/>
      <c r="BS10" s="414"/>
      <c r="BT10" s="414"/>
      <c r="BU10" s="415"/>
      <c r="BV10" s="413">
        <v>301959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2520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2498</v>
      </c>
      <c r="S13" s="515"/>
      <c r="T13" s="515"/>
      <c r="U13" s="515"/>
      <c r="V13" s="516"/>
      <c r="W13" s="502" t="s">
        <v>120</v>
      </c>
      <c r="X13" s="426"/>
      <c r="Y13" s="426"/>
      <c r="Z13" s="426"/>
      <c r="AA13" s="426"/>
      <c r="AB13" s="427"/>
      <c r="AC13" s="389">
        <v>176</v>
      </c>
      <c r="AD13" s="390"/>
      <c r="AE13" s="390"/>
      <c r="AF13" s="390"/>
      <c r="AG13" s="391"/>
      <c r="AH13" s="389">
        <v>227</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357310</v>
      </c>
      <c r="BO13" s="414"/>
      <c r="BP13" s="414"/>
      <c r="BQ13" s="414"/>
      <c r="BR13" s="414"/>
      <c r="BS13" s="414"/>
      <c r="BT13" s="414"/>
      <c r="BU13" s="415"/>
      <c r="BV13" s="413">
        <v>305718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5.3</v>
      </c>
      <c r="CU13" s="384"/>
      <c r="CV13" s="384"/>
      <c r="CW13" s="384"/>
      <c r="CX13" s="384"/>
      <c r="CY13" s="384"/>
      <c r="CZ13" s="384"/>
      <c r="DA13" s="385"/>
      <c r="DB13" s="383">
        <v>5.5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2586</v>
      </c>
      <c r="S14" s="515"/>
      <c r="T14" s="515"/>
      <c r="U14" s="515"/>
      <c r="V14" s="516"/>
      <c r="W14" s="517"/>
      <c r="X14" s="429"/>
      <c r="Y14" s="429"/>
      <c r="Z14" s="429"/>
      <c r="AA14" s="429"/>
      <c r="AB14" s="430"/>
      <c r="AC14" s="507">
        <v>16.600000000000001</v>
      </c>
      <c r="AD14" s="508"/>
      <c r="AE14" s="508"/>
      <c r="AF14" s="508"/>
      <c r="AG14" s="509"/>
      <c r="AH14" s="507">
        <v>17.2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2566</v>
      </c>
      <c r="S15" s="515"/>
      <c r="T15" s="515"/>
      <c r="U15" s="515"/>
      <c r="V15" s="516"/>
      <c r="W15" s="502" t="s">
        <v>127</v>
      </c>
      <c r="X15" s="426"/>
      <c r="Y15" s="426"/>
      <c r="Z15" s="426"/>
      <c r="AA15" s="426"/>
      <c r="AB15" s="427"/>
      <c r="AC15" s="389">
        <v>290</v>
      </c>
      <c r="AD15" s="390"/>
      <c r="AE15" s="390"/>
      <c r="AF15" s="390"/>
      <c r="AG15" s="391"/>
      <c r="AH15" s="389">
        <v>439</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190399</v>
      </c>
      <c r="BO15" s="409"/>
      <c r="BP15" s="409"/>
      <c r="BQ15" s="409"/>
      <c r="BR15" s="409"/>
      <c r="BS15" s="409"/>
      <c r="BT15" s="409"/>
      <c r="BU15" s="410"/>
      <c r="BV15" s="408">
        <v>183322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27.4</v>
      </c>
      <c r="AD16" s="508"/>
      <c r="AE16" s="508"/>
      <c r="AF16" s="508"/>
      <c r="AG16" s="509"/>
      <c r="AH16" s="507">
        <v>33.299999999999997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1678592</v>
      </c>
      <c r="BO16" s="414"/>
      <c r="BP16" s="414"/>
      <c r="BQ16" s="414"/>
      <c r="BR16" s="414"/>
      <c r="BS16" s="414"/>
      <c r="BT16" s="414"/>
      <c r="BU16" s="415"/>
      <c r="BV16" s="413">
        <v>1617320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593</v>
      </c>
      <c r="AD17" s="390"/>
      <c r="AE17" s="390"/>
      <c r="AF17" s="390"/>
      <c r="AG17" s="391"/>
      <c r="AH17" s="389">
        <v>654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233528</v>
      </c>
      <c r="BO17" s="414"/>
      <c r="BP17" s="414"/>
      <c r="BQ17" s="414"/>
      <c r="BR17" s="414"/>
      <c r="BS17" s="414"/>
      <c r="BT17" s="414"/>
      <c r="BU17" s="415"/>
      <c r="BV17" s="413">
        <v>229655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256.72000000000003</v>
      </c>
      <c r="M18" s="478"/>
      <c r="N18" s="478"/>
      <c r="O18" s="478"/>
      <c r="P18" s="478"/>
      <c r="Q18" s="478"/>
      <c r="R18" s="479"/>
      <c r="S18" s="479"/>
      <c r="T18" s="479"/>
      <c r="U18" s="479"/>
      <c r="V18" s="480"/>
      <c r="W18" s="494"/>
      <c r="X18" s="495"/>
      <c r="Y18" s="495"/>
      <c r="Z18" s="495"/>
      <c r="AA18" s="495"/>
      <c r="AB18" s="503"/>
      <c r="AC18" s="377">
        <v>56</v>
      </c>
      <c r="AD18" s="378"/>
      <c r="AE18" s="378"/>
      <c r="AF18" s="378"/>
      <c r="AG18" s="481"/>
      <c r="AH18" s="377">
        <v>49.5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1446798</v>
      </c>
      <c r="BO18" s="414"/>
      <c r="BP18" s="414"/>
      <c r="BQ18" s="414"/>
      <c r="BR18" s="414"/>
      <c r="BS18" s="414"/>
      <c r="BT18" s="414"/>
      <c r="BU18" s="415"/>
      <c r="BV18" s="413">
        <v>1482897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2066177</v>
      </c>
      <c r="BO19" s="414"/>
      <c r="BP19" s="414"/>
      <c r="BQ19" s="414"/>
      <c r="BR19" s="414"/>
      <c r="BS19" s="414"/>
      <c r="BT19" s="414"/>
      <c r="BU19" s="415"/>
      <c r="BV19" s="413">
        <v>2009308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918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2414114</v>
      </c>
      <c r="BO23" s="414"/>
      <c r="BP23" s="414"/>
      <c r="BQ23" s="414"/>
      <c r="BR23" s="414"/>
      <c r="BS23" s="414"/>
      <c r="BT23" s="414"/>
      <c r="BU23" s="415"/>
      <c r="BV23" s="413">
        <v>2406677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6490</v>
      </c>
      <c r="R24" s="390"/>
      <c r="S24" s="390"/>
      <c r="T24" s="390"/>
      <c r="U24" s="390"/>
      <c r="V24" s="391"/>
      <c r="W24" s="455"/>
      <c r="X24" s="446"/>
      <c r="Y24" s="447"/>
      <c r="Z24" s="386" t="s">
        <v>151</v>
      </c>
      <c r="AA24" s="387"/>
      <c r="AB24" s="387"/>
      <c r="AC24" s="387"/>
      <c r="AD24" s="387"/>
      <c r="AE24" s="387"/>
      <c r="AF24" s="387"/>
      <c r="AG24" s="388"/>
      <c r="AH24" s="389">
        <v>40</v>
      </c>
      <c r="AI24" s="390"/>
      <c r="AJ24" s="390"/>
      <c r="AK24" s="390"/>
      <c r="AL24" s="391"/>
      <c r="AM24" s="389">
        <v>111440</v>
      </c>
      <c r="AN24" s="390"/>
      <c r="AO24" s="390"/>
      <c r="AP24" s="390"/>
      <c r="AQ24" s="390"/>
      <c r="AR24" s="391"/>
      <c r="AS24" s="389">
        <v>2786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1158673</v>
      </c>
      <c r="BO24" s="414"/>
      <c r="BP24" s="414"/>
      <c r="BQ24" s="414"/>
      <c r="BR24" s="414"/>
      <c r="BS24" s="414"/>
      <c r="BT24" s="414"/>
      <c r="BU24" s="415"/>
      <c r="BV24" s="413">
        <v>1145212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5440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235695</v>
      </c>
      <c r="BO25" s="409"/>
      <c r="BP25" s="409"/>
      <c r="BQ25" s="409"/>
      <c r="BR25" s="409"/>
      <c r="BS25" s="409"/>
      <c r="BT25" s="409"/>
      <c r="BU25" s="410"/>
      <c r="BV25" s="408">
        <v>38868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5000</v>
      </c>
      <c r="R26" s="390"/>
      <c r="S26" s="390"/>
      <c r="T26" s="390"/>
      <c r="U26" s="390"/>
      <c r="V26" s="391"/>
      <c r="W26" s="455"/>
      <c r="X26" s="446"/>
      <c r="Y26" s="447"/>
      <c r="Z26" s="386" t="s">
        <v>157</v>
      </c>
      <c r="AA26" s="468"/>
      <c r="AB26" s="468"/>
      <c r="AC26" s="468"/>
      <c r="AD26" s="468"/>
      <c r="AE26" s="468"/>
      <c r="AF26" s="468"/>
      <c r="AG26" s="469"/>
      <c r="AH26" s="389">
        <v>3</v>
      </c>
      <c r="AI26" s="390"/>
      <c r="AJ26" s="390"/>
      <c r="AK26" s="390"/>
      <c r="AL26" s="391"/>
      <c r="AM26" s="389">
        <v>8880</v>
      </c>
      <c r="AN26" s="390"/>
      <c r="AO26" s="390"/>
      <c r="AP26" s="390"/>
      <c r="AQ26" s="390"/>
      <c r="AR26" s="391"/>
      <c r="AS26" s="389">
        <v>2960</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2520</v>
      </c>
      <c r="R27" s="390"/>
      <c r="S27" s="390"/>
      <c r="T27" s="390"/>
      <c r="U27" s="390"/>
      <c r="V27" s="391"/>
      <c r="W27" s="455"/>
      <c r="X27" s="446"/>
      <c r="Y27" s="447"/>
      <c r="Z27" s="386" t="s">
        <v>160</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2250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2557779</v>
      </c>
      <c r="BO28" s="409"/>
      <c r="BP28" s="409"/>
      <c r="BQ28" s="409"/>
      <c r="BR28" s="409"/>
      <c r="BS28" s="409"/>
      <c r="BT28" s="409"/>
      <c r="BU28" s="410"/>
      <c r="BV28" s="408">
        <v>2198783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6</v>
      </c>
      <c r="M29" s="390"/>
      <c r="N29" s="390"/>
      <c r="O29" s="390"/>
      <c r="P29" s="391"/>
      <c r="Q29" s="389">
        <v>2140</v>
      </c>
      <c r="R29" s="390"/>
      <c r="S29" s="390"/>
      <c r="T29" s="390"/>
      <c r="U29" s="390"/>
      <c r="V29" s="391"/>
      <c r="W29" s="456"/>
      <c r="X29" s="457"/>
      <c r="Y29" s="458"/>
      <c r="Z29" s="386" t="s">
        <v>167</v>
      </c>
      <c r="AA29" s="387"/>
      <c r="AB29" s="387"/>
      <c r="AC29" s="387"/>
      <c r="AD29" s="387"/>
      <c r="AE29" s="387"/>
      <c r="AF29" s="387"/>
      <c r="AG29" s="388"/>
      <c r="AH29" s="389">
        <v>40</v>
      </c>
      <c r="AI29" s="390"/>
      <c r="AJ29" s="390"/>
      <c r="AK29" s="390"/>
      <c r="AL29" s="391"/>
      <c r="AM29" s="389">
        <v>111440</v>
      </c>
      <c r="AN29" s="390"/>
      <c r="AO29" s="390"/>
      <c r="AP29" s="390"/>
      <c r="AQ29" s="390"/>
      <c r="AR29" s="391"/>
      <c r="AS29" s="389">
        <v>2786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354760</v>
      </c>
      <c r="BO29" s="414"/>
      <c r="BP29" s="414"/>
      <c r="BQ29" s="414"/>
      <c r="BR29" s="414"/>
      <c r="BS29" s="414"/>
      <c r="BT29" s="414"/>
      <c r="BU29" s="415"/>
      <c r="BV29" s="413">
        <v>294687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93.8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376739</v>
      </c>
      <c r="BO30" s="417"/>
      <c r="BP30" s="417"/>
      <c r="BQ30" s="417"/>
      <c r="BR30" s="417"/>
      <c r="BS30" s="417"/>
      <c r="BT30" s="417"/>
      <c r="BU30" s="418"/>
      <c r="BV30" s="416">
        <v>374598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国民健康保険事業勘定特別会計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北秋田市上小阿仁村生活環境施設組合（一般会計）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かみこあに観光物産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簡易水道事業特別会計（小規模水道分）</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国民健康保険診療施設勘定特別会計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北秋田市周辺衛生施設組合（一般会計）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特別養護施設特別会計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IF('各会計、関係団体の財政状況及び健全化判断比率'!B35="","",'各会計、関係団体の財政状況及び健全化判断比率'!B35)</f>
        <v>下水道事業特別会計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秋田県市町村総合事務組合（一般会計）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介護保険事業勘定特別会計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秋田県市町村総合事務組合（交通災害共済事業等特別会計）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秋田県市町村会館管理組合（一般会計）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秋田県後期高齢者医療広域連合（一般会計）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秋田県後期高齢者医療広域連合（後期高齢者医療特別会計）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秋田県町村電算システム共同事業組合（一般会計）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165219</v>
      </c>
      <c r="S5" s="669"/>
      <c r="T5" s="669"/>
      <c r="U5" s="669"/>
      <c r="V5" s="669"/>
      <c r="W5" s="669"/>
      <c r="X5" s="669"/>
      <c r="Y5" s="716"/>
      <c r="Z5" s="729">
        <v>6.4</v>
      </c>
      <c r="AA5" s="729"/>
      <c r="AB5" s="729"/>
      <c r="AC5" s="729"/>
      <c r="AD5" s="730">
        <v>165219</v>
      </c>
      <c r="AE5" s="730"/>
      <c r="AF5" s="730"/>
      <c r="AG5" s="730"/>
      <c r="AH5" s="730"/>
      <c r="AI5" s="730"/>
      <c r="AJ5" s="730"/>
      <c r="AK5" s="730"/>
      <c r="AL5" s="717">
        <v>9.6</v>
      </c>
      <c r="AM5" s="686"/>
      <c r="AN5" s="686"/>
      <c r="AO5" s="718"/>
      <c r="AP5" s="705" t="s">
        <v>206</v>
      </c>
      <c r="AQ5" s="706"/>
      <c r="AR5" s="706"/>
      <c r="AS5" s="706"/>
      <c r="AT5" s="706"/>
      <c r="AU5" s="706"/>
      <c r="AV5" s="706"/>
      <c r="AW5" s="706"/>
      <c r="AX5" s="706"/>
      <c r="AY5" s="706"/>
      <c r="AZ5" s="706"/>
      <c r="BA5" s="706"/>
      <c r="BB5" s="706"/>
      <c r="BC5" s="706"/>
      <c r="BD5" s="706"/>
      <c r="BE5" s="706"/>
      <c r="BF5" s="707"/>
      <c r="BG5" s="618">
        <v>165219</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22634</v>
      </c>
      <c r="S6" s="619"/>
      <c r="T6" s="619"/>
      <c r="U6" s="619"/>
      <c r="V6" s="619"/>
      <c r="W6" s="619"/>
      <c r="X6" s="619"/>
      <c r="Y6" s="620"/>
      <c r="Z6" s="671">
        <v>0.9</v>
      </c>
      <c r="AA6" s="671"/>
      <c r="AB6" s="671"/>
      <c r="AC6" s="671"/>
      <c r="AD6" s="672">
        <v>22634</v>
      </c>
      <c r="AE6" s="672"/>
      <c r="AF6" s="672"/>
      <c r="AG6" s="672"/>
      <c r="AH6" s="672"/>
      <c r="AI6" s="672"/>
      <c r="AJ6" s="672"/>
      <c r="AK6" s="672"/>
      <c r="AL6" s="641">
        <v>1.3</v>
      </c>
      <c r="AM6" s="673"/>
      <c r="AN6" s="673"/>
      <c r="AO6" s="674"/>
      <c r="AP6" s="615" t="s">
        <v>212</v>
      </c>
      <c r="AQ6" s="616"/>
      <c r="AR6" s="616"/>
      <c r="AS6" s="616"/>
      <c r="AT6" s="616"/>
      <c r="AU6" s="616"/>
      <c r="AV6" s="616"/>
      <c r="AW6" s="616"/>
      <c r="AX6" s="616"/>
      <c r="AY6" s="616"/>
      <c r="AZ6" s="616"/>
      <c r="BA6" s="616"/>
      <c r="BB6" s="616"/>
      <c r="BC6" s="616"/>
      <c r="BD6" s="616"/>
      <c r="BE6" s="616"/>
      <c r="BF6" s="617"/>
      <c r="BG6" s="618">
        <v>165219</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51280</v>
      </c>
      <c r="CS6" s="619"/>
      <c r="CT6" s="619"/>
      <c r="CU6" s="619"/>
      <c r="CV6" s="619"/>
      <c r="CW6" s="619"/>
      <c r="CX6" s="619"/>
      <c r="CY6" s="620"/>
      <c r="CZ6" s="671">
        <v>2.1</v>
      </c>
      <c r="DA6" s="671"/>
      <c r="DB6" s="671"/>
      <c r="DC6" s="671"/>
      <c r="DD6" s="624" t="s">
        <v>207</v>
      </c>
      <c r="DE6" s="619"/>
      <c r="DF6" s="619"/>
      <c r="DG6" s="619"/>
      <c r="DH6" s="619"/>
      <c r="DI6" s="619"/>
      <c r="DJ6" s="619"/>
      <c r="DK6" s="619"/>
      <c r="DL6" s="619"/>
      <c r="DM6" s="619"/>
      <c r="DN6" s="619"/>
      <c r="DO6" s="619"/>
      <c r="DP6" s="620"/>
      <c r="DQ6" s="624">
        <v>51272</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280</v>
      </c>
      <c r="S7" s="619"/>
      <c r="T7" s="619"/>
      <c r="U7" s="619"/>
      <c r="V7" s="619"/>
      <c r="W7" s="619"/>
      <c r="X7" s="619"/>
      <c r="Y7" s="620"/>
      <c r="Z7" s="671">
        <v>0</v>
      </c>
      <c r="AA7" s="671"/>
      <c r="AB7" s="671"/>
      <c r="AC7" s="671"/>
      <c r="AD7" s="672">
        <v>280</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57366</v>
      </c>
      <c r="BH7" s="619"/>
      <c r="BI7" s="619"/>
      <c r="BJ7" s="619"/>
      <c r="BK7" s="619"/>
      <c r="BL7" s="619"/>
      <c r="BM7" s="619"/>
      <c r="BN7" s="620"/>
      <c r="BO7" s="671">
        <v>34.700000000000003</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824857</v>
      </c>
      <c r="CS7" s="619"/>
      <c r="CT7" s="619"/>
      <c r="CU7" s="619"/>
      <c r="CV7" s="619"/>
      <c r="CW7" s="619"/>
      <c r="CX7" s="619"/>
      <c r="CY7" s="620"/>
      <c r="CZ7" s="671">
        <v>33.200000000000003</v>
      </c>
      <c r="DA7" s="671"/>
      <c r="DB7" s="671"/>
      <c r="DC7" s="671"/>
      <c r="DD7" s="624">
        <v>27590</v>
      </c>
      <c r="DE7" s="619"/>
      <c r="DF7" s="619"/>
      <c r="DG7" s="619"/>
      <c r="DH7" s="619"/>
      <c r="DI7" s="619"/>
      <c r="DJ7" s="619"/>
      <c r="DK7" s="619"/>
      <c r="DL7" s="619"/>
      <c r="DM7" s="619"/>
      <c r="DN7" s="619"/>
      <c r="DO7" s="619"/>
      <c r="DP7" s="620"/>
      <c r="DQ7" s="624">
        <v>727577</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588</v>
      </c>
      <c r="S8" s="619"/>
      <c r="T8" s="619"/>
      <c r="U8" s="619"/>
      <c r="V8" s="619"/>
      <c r="W8" s="619"/>
      <c r="X8" s="619"/>
      <c r="Y8" s="620"/>
      <c r="Z8" s="671">
        <v>0</v>
      </c>
      <c r="AA8" s="671"/>
      <c r="AB8" s="671"/>
      <c r="AC8" s="671"/>
      <c r="AD8" s="672">
        <v>588</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3589</v>
      </c>
      <c r="BH8" s="619"/>
      <c r="BI8" s="619"/>
      <c r="BJ8" s="619"/>
      <c r="BK8" s="619"/>
      <c r="BL8" s="619"/>
      <c r="BM8" s="619"/>
      <c r="BN8" s="620"/>
      <c r="BO8" s="671">
        <v>2.2000000000000002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415426</v>
      </c>
      <c r="CS8" s="619"/>
      <c r="CT8" s="619"/>
      <c r="CU8" s="619"/>
      <c r="CV8" s="619"/>
      <c r="CW8" s="619"/>
      <c r="CX8" s="619"/>
      <c r="CY8" s="620"/>
      <c r="CZ8" s="671">
        <v>16.7</v>
      </c>
      <c r="DA8" s="671"/>
      <c r="DB8" s="671"/>
      <c r="DC8" s="671"/>
      <c r="DD8" s="624">
        <v>334</v>
      </c>
      <c r="DE8" s="619"/>
      <c r="DF8" s="619"/>
      <c r="DG8" s="619"/>
      <c r="DH8" s="619"/>
      <c r="DI8" s="619"/>
      <c r="DJ8" s="619"/>
      <c r="DK8" s="619"/>
      <c r="DL8" s="619"/>
      <c r="DM8" s="619"/>
      <c r="DN8" s="619"/>
      <c r="DO8" s="619"/>
      <c r="DP8" s="620"/>
      <c r="DQ8" s="624">
        <v>278999</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403</v>
      </c>
      <c r="S9" s="619"/>
      <c r="T9" s="619"/>
      <c r="U9" s="619"/>
      <c r="V9" s="619"/>
      <c r="W9" s="619"/>
      <c r="X9" s="619"/>
      <c r="Y9" s="620"/>
      <c r="Z9" s="671">
        <v>0</v>
      </c>
      <c r="AA9" s="671"/>
      <c r="AB9" s="671"/>
      <c r="AC9" s="671"/>
      <c r="AD9" s="672">
        <v>403</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50221</v>
      </c>
      <c r="BH9" s="619"/>
      <c r="BI9" s="619"/>
      <c r="BJ9" s="619"/>
      <c r="BK9" s="619"/>
      <c r="BL9" s="619"/>
      <c r="BM9" s="619"/>
      <c r="BN9" s="620"/>
      <c r="BO9" s="671">
        <v>30.4</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189579</v>
      </c>
      <c r="CS9" s="619"/>
      <c r="CT9" s="619"/>
      <c r="CU9" s="619"/>
      <c r="CV9" s="619"/>
      <c r="CW9" s="619"/>
      <c r="CX9" s="619"/>
      <c r="CY9" s="620"/>
      <c r="CZ9" s="671">
        <v>7.6</v>
      </c>
      <c r="DA9" s="671"/>
      <c r="DB9" s="671"/>
      <c r="DC9" s="671"/>
      <c r="DD9" s="624">
        <v>5344</v>
      </c>
      <c r="DE9" s="619"/>
      <c r="DF9" s="619"/>
      <c r="DG9" s="619"/>
      <c r="DH9" s="619"/>
      <c r="DI9" s="619"/>
      <c r="DJ9" s="619"/>
      <c r="DK9" s="619"/>
      <c r="DL9" s="619"/>
      <c r="DM9" s="619"/>
      <c r="DN9" s="619"/>
      <c r="DO9" s="619"/>
      <c r="DP9" s="620"/>
      <c r="DQ9" s="624">
        <v>176381</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46761</v>
      </c>
      <c r="S10" s="619"/>
      <c r="T10" s="619"/>
      <c r="U10" s="619"/>
      <c r="V10" s="619"/>
      <c r="W10" s="619"/>
      <c r="X10" s="619"/>
      <c r="Y10" s="620"/>
      <c r="Z10" s="671">
        <v>1.8</v>
      </c>
      <c r="AA10" s="671"/>
      <c r="AB10" s="671"/>
      <c r="AC10" s="671"/>
      <c r="AD10" s="672">
        <v>46761</v>
      </c>
      <c r="AE10" s="672"/>
      <c r="AF10" s="672"/>
      <c r="AG10" s="672"/>
      <c r="AH10" s="672"/>
      <c r="AI10" s="672"/>
      <c r="AJ10" s="672"/>
      <c r="AK10" s="672"/>
      <c r="AL10" s="641">
        <v>2.7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2800</v>
      </c>
      <c r="BH10" s="619"/>
      <c r="BI10" s="619"/>
      <c r="BJ10" s="619"/>
      <c r="BK10" s="619"/>
      <c r="BL10" s="619"/>
      <c r="BM10" s="619"/>
      <c r="BN10" s="620"/>
      <c r="BO10" s="671">
        <v>1.7</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10858</v>
      </c>
      <c r="CS10" s="619"/>
      <c r="CT10" s="619"/>
      <c r="CU10" s="619"/>
      <c r="CV10" s="619"/>
      <c r="CW10" s="619"/>
      <c r="CX10" s="619"/>
      <c r="CY10" s="620"/>
      <c r="CZ10" s="671">
        <v>0.4</v>
      </c>
      <c r="DA10" s="671"/>
      <c r="DB10" s="671"/>
      <c r="DC10" s="671"/>
      <c r="DD10" s="624" t="s">
        <v>108</v>
      </c>
      <c r="DE10" s="619"/>
      <c r="DF10" s="619"/>
      <c r="DG10" s="619"/>
      <c r="DH10" s="619"/>
      <c r="DI10" s="619"/>
      <c r="DJ10" s="619"/>
      <c r="DK10" s="619"/>
      <c r="DL10" s="619"/>
      <c r="DM10" s="619"/>
      <c r="DN10" s="619"/>
      <c r="DO10" s="619"/>
      <c r="DP10" s="620"/>
      <c r="DQ10" s="624">
        <v>855</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756</v>
      </c>
      <c r="BH11" s="619"/>
      <c r="BI11" s="619"/>
      <c r="BJ11" s="619"/>
      <c r="BK11" s="619"/>
      <c r="BL11" s="619"/>
      <c r="BM11" s="619"/>
      <c r="BN11" s="620"/>
      <c r="BO11" s="671">
        <v>0.5</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213045</v>
      </c>
      <c r="CS11" s="619"/>
      <c r="CT11" s="619"/>
      <c r="CU11" s="619"/>
      <c r="CV11" s="619"/>
      <c r="CW11" s="619"/>
      <c r="CX11" s="619"/>
      <c r="CY11" s="620"/>
      <c r="CZ11" s="671">
        <v>8.6</v>
      </c>
      <c r="DA11" s="671"/>
      <c r="DB11" s="671"/>
      <c r="DC11" s="671"/>
      <c r="DD11" s="624">
        <v>46930</v>
      </c>
      <c r="DE11" s="619"/>
      <c r="DF11" s="619"/>
      <c r="DG11" s="619"/>
      <c r="DH11" s="619"/>
      <c r="DI11" s="619"/>
      <c r="DJ11" s="619"/>
      <c r="DK11" s="619"/>
      <c r="DL11" s="619"/>
      <c r="DM11" s="619"/>
      <c r="DN11" s="619"/>
      <c r="DO11" s="619"/>
      <c r="DP11" s="620"/>
      <c r="DQ11" s="624">
        <v>129881</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86801</v>
      </c>
      <c r="BH12" s="619"/>
      <c r="BI12" s="619"/>
      <c r="BJ12" s="619"/>
      <c r="BK12" s="619"/>
      <c r="BL12" s="619"/>
      <c r="BM12" s="619"/>
      <c r="BN12" s="620"/>
      <c r="BO12" s="671">
        <v>52.5</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33814</v>
      </c>
      <c r="CS12" s="619"/>
      <c r="CT12" s="619"/>
      <c r="CU12" s="619"/>
      <c r="CV12" s="619"/>
      <c r="CW12" s="619"/>
      <c r="CX12" s="619"/>
      <c r="CY12" s="620"/>
      <c r="CZ12" s="671">
        <v>1.4</v>
      </c>
      <c r="DA12" s="671"/>
      <c r="DB12" s="671"/>
      <c r="DC12" s="671"/>
      <c r="DD12" s="624">
        <v>466</v>
      </c>
      <c r="DE12" s="619"/>
      <c r="DF12" s="619"/>
      <c r="DG12" s="619"/>
      <c r="DH12" s="619"/>
      <c r="DI12" s="619"/>
      <c r="DJ12" s="619"/>
      <c r="DK12" s="619"/>
      <c r="DL12" s="619"/>
      <c r="DM12" s="619"/>
      <c r="DN12" s="619"/>
      <c r="DO12" s="619"/>
      <c r="DP12" s="620"/>
      <c r="DQ12" s="624">
        <v>9052</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3124</v>
      </c>
      <c r="S13" s="619"/>
      <c r="T13" s="619"/>
      <c r="U13" s="619"/>
      <c r="V13" s="619"/>
      <c r="W13" s="619"/>
      <c r="X13" s="619"/>
      <c r="Y13" s="620"/>
      <c r="Z13" s="671">
        <v>0.1</v>
      </c>
      <c r="AA13" s="671"/>
      <c r="AB13" s="671"/>
      <c r="AC13" s="671"/>
      <c r="AD13" s="672">
        <v>3124</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71665</v>
      </c>
      <c r="BH13" s="619"/>
      <c r="BI13" s="619"/>
      <c r="BJ13" s="619"/>
      <c r="BK13" s="619"/>
      <c r="BL13" s="619"/>
      <c r="BM13" s="619"/>
      <c r="BN13" s="620"/>
      <c r="BO13" s="671">
        <v>43.4</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198746</v>
      </c>
      <c r="CS13" s="619"/>
      <c r="CT13" s="619"/>
      <c r="CU13" s="619"/>
      <c r="CV13" s="619"/>
      <c r="CW13" s="619"/>
      <c r="CX13" s="619"/>
      <c r="CY13" s="620"/>
      <c r="CZ13" s="671">
        <v>8</v>
      </c>
      <c r="DA13" s="671"/>
      <c r="DB13" s="671"/>
      <c r="DC13" s="671"/>
      <c r="DD13" s="624">
        <v>64412</v>
      </c>
      <c r="DE13" s="619"/>
      <c r="DF13" s="619"/>
      <c r="DG13" s="619"/>
      <c r="DH13" s="619"/>
      <c r="DI13" s="619"/>
      <c r="DJ13" s="619"/>
      <c r="DK13" s="619"/>
      <c r="DL13" s="619"/>
      <c r="DM13" s="619"/>
      <c r="DN13" s="619"/>
      <c r="DO13" s="619"/>
      <c r="DP13" s="620"/>
      <c r="DQ13" s="624">
        <v>132306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5134</v>
      </c>
      <c r="BH14" s="619"/>
      <c r="BI14" s="619"/>
      <c r="BJ14" s="619"/>
      <c r="BK14" s="619"/>
      <c r="BL14" s="619"/>
      <c r="BM14" s="619"/>
      <c r="BN14" s="620"/>
      <c r="BO14" s="671">
        <v>3.1</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160850</v>
      </c>
      <c r="CS14" s="619"/>
      <c r="CT14" s="619"/>
      <c r="CU14" s="619"/>
      <c r="CV14" s="619"/>
      <c r="CW14" s="619"/>
      <c r="CX14" s="619"/>
      <c r="CY14" s="620"/>
      <c r="CZ14" s="671">
        <v>6.5</v>
      </c>
      <c r="DA14" s="671"/>
      <c r="DB14" s="671"/>
      <c r="DC14" s="671"/>
      <c r="DD14" s="624">
        <v>55710</v>
      </c>
      <c r="DE14" s="619"/>
      <c r="DF14" s="619"/>
      <c r="DG14" s="619"/>
      <c r="DH14" s="619"/>
      <c r="DI14" s="619"/>
      <c r="DJ14" s="619"/>
      <c r="DK14" s="619"/>
      <c r="DL14" s="619"/>
      <c r="DM14" s="619"/>
      <c r="DN14" s="619"/>
      <c r="DO14" s="619"/>
      <c r="DP14" s="620"/>
      <c r="DQ14" s="624">
        <v>107703</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247</v>
      </c>
      <c r="S15" s="619"/>
      <c r="T15" s="619"/>
      <c r="U15" s="619"/>
      <c r="V15" s="619"/>
      <c r="W15" s="619"/>
      <c r="X15" s="619"/>
      <c r="Y15" s="620"/>
      <c r="Z15" s="671">
        <v>0</v>
      </c>
      <c r="AA15" s="671"/>
      <c r="AB15" s="671"/>
      <c r="AC15" s="671"/>
      <c r="AD15" s="672">
        <v>247</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15918</v>
      </c>
      <c r="BH15" s="619"/>
      <c r="BI15" s="619"/>
      <c r="BJ15" s="619"/>
      <c r="BK15" s="619"/>
      <c r="BL15" s="619"/>
      <c r="BM15" s="619"/>
      <c r="BN15" s="620"/>
      <c r="BO15" s="671">
        <v>9.6</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161110</v>
      </c>
      <c r="CS15" s="619"/>
      <c r="CT15" s="619"/>
      <c r="CU15" s="619"/>
      <c r="CV15" s="619"/>
      <c r="CW15" s="619"/>
      <c r="CX15" s="619"/>
      <c r="CY15" s="620"/>
      <c r="CZ15" s="671">
        <v>6.5</v>
      </c>
      <c r="DA15" s="671"/>
      <c r="DB15" s="671"/>
      <c r="DC15" s="671"/>
      <c r="DD15" s="624">
        <v>12177</v>
      </c>
      <c r="DE15" s="619"/>
      <c r="DF15" s="619"/>
      <c r="DG15" s="619"/>
      <c r="DH15" s="619"/>
      <c r="DI15" s="619"/>
      <c r="DJ15" s="619"/>
      <c r="DK15" s="619"/>
      <c r="DL15" s="619"/>
      <c r="DM15" s="619"/>
      <c r="DN15" s="619"/>
      <c r="DO15" s="619"/>
      <c r="DP15" s="620"/>
      <c r="DQ15" s="624">
        <v>138216</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1649162</v>
      </c>
      <c r="S16" s="619"/>
      <c r="T16" s="619"/>
      <c r="U16" s="619"/>
      <c r="V16" s="619"/>
      <c r="W16" s="619"/>
      <c r="X16" s="619"/>
      <c r="Y16" s="620"/>
      <c r="Z16" s="671">
        <v>63.9</v>
      </c>
      <c r="AA16" s="671"/>
      <c r="AB16" s="671"/>
      <c r="AC16" s="671"/>
      <c r="AD16" s="672">
        <v>1490063</v>
      </c>
      <c r="AE16" s="672"/>
      <c r="AF16" s="672"/>
      <c r="AG16" s="672"/>
      <c r="AH16" s="672"/>
      <c r="AI16" s="672"/>
      <c r="AJ16" s="672"/>
      <c r="AK16" s="672"/>
      <c r="AL16" s="641">
        <v>86.2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3132</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v>95</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1490063</v>
      </c>
      <c r="S17" s="619"/>
      <c r="T17" s="619"/>
      <c r="U17" s="619"/>
      <c r="V17" s="619"/>
      <c r="W17" s="619"/>
      <c r="X17" s="619"/>
      <c r="Y17" s="620"/>
      <c r="Z17" s="671">
        <v>57.7</v>
      </c>
      <c r="AA17" s="671"/>
      <c r="AB17" s="671"/>
      <c r="AC17" s="671"/>
      <c r="AD17" s="672">
        <v>1490063</v>
      </c>
      <c r="AE17" s="672"/>
      <c r="AF17" s="672"/>
      <c r="AG17" s="672"/>
      <c r="AH17" s="672"/>
      <c r="AI17" s="672"/>
      <c r="AJ17" s="672"/>
      <c r="AK17" s="672"/>
      <c r="AL17" s="641">
        <v>86.2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219207</v>
      </c>
      <c r="CS17" s="619"/>
      <c r="CT17" s="619"/>
      <c r="CU17" s="619"/>
      <c r="CV17" s="619"/>
      <c r="CW17" s="619"/>
      <c r="CX17" s="619"/>
      <c r="CY17" s="620"/>
      <c r="CZ17" s="671">
        <v>8.8000000000000007</v>
      </c>
      <c r="DA17" s="671"/>
      <c r="DB17" s="671"/>
      <c r="DC17" s="671"/>
      <c r="DD17" s="624" t="s">
        <v>108</v>
      </c>
      <c r="DE17" s="619"/>
      <c r="DF17" s="619"/>
      <c r="DG17" s="619"/>
      <c r="DH17" s="619"/>
      <c r="DI17" s="619"/>
      <c r="DJ17" s="619"/>
      <c r="DK17" s="619"/>
      <c r="DL17" s="619"/>
      <c r="DM17" s="619"/>
      <c r="DN17" s="619"/>
      <c r="DO17" s="619"/>
      <c r="DP17" s="620"/>
      <c r="DQ17" s="624">
        <v>213401</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159099</v>
      </c>
      <c r="S18" s="619"/>
      <c r="T18" s="619"/>
      <c r="U18" s="619"/>
      <c r="V18" s="619"/>
      <c r="W18" s="619"/>
      <c r="X18" s="619"/>
      <c r="Y18" s="620"/>
      <c r="Z18" s="671">
        <v>6.2</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1888418</v>
      </c>
      <c r="S20" s="619"/>
      <c r="T20" s="619"/>
      <c r="U20" s="619"/>
      <c r="V20" s="619"/>
      <c r="W20" s="619"/>
      <c r="X20" s="619"/>
      <c r="Y20" s="620"/>
      <c r="Z20" s="671">
        <v>73.099999999999994</v>
      </c>
      <c r="AA20" s="671"/>
      <c r="AB20" s="671"/>
      <c r="AC20" s="671"/>
      <c r="AD20" s="672">
        <v>1729319</v>
      </c>
      <c r="AE20" s="672"/>
      <c r="AF20" s="672"/>
      <c r="AG20" s="672"/>
      <c r="AH20" s="672"/>
      <c r="AI20" s="672"/>
      <c r="AJ20" s="672"/>
      <c r="AK20" s="672"/>
      <c r="AL20" s="641">
        <v>100</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2481904</v>
      </c>
      <c r="CS20" s="619"/>
      <c r="CT20" s="619"/>
      <c r="CU20" s="619"/>
      <c r="CV20" s="619"/>
      <c r="CW20" s="619"/>
      <c r="CX20" s="619"/>
      <c r="CY20" s="620"/>
      <c r="CZ20" s="671">
        <v>100</v>
      </c>
      <c r="DA20" s="671"/>
      <c r="DB20" s="671"/>
      <c r="DC20" s="671"/>
      <c r="DD20" s="624">
        <v>212963</v>
      </c>
      <c r="DE20" s="619"/>
      <c r="DF20" s="619"/>
      <c r="DG20" s="619"/>
      <c r="DH20" s="619"/>
      <c r="DI20" s="619"/>
      <c r="DJ20" s="619"/>
      <c r="DK20" s="619"/>
      <c r="DL20" s="619"/>
      <c r="DM20" s="619"/>
      <c r="DN20" s="619"/>
      <c r="DO20" s="619"/>
      <c r="DP20" s="620"/>
      <c r="DQ20" s="624">
        <v>1965738</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t="s">
        <v>108</v>
      </c>
      <c r="S21" s="619"/>
      <c r="T21" s="619"/>
      <c r="U21" s="619"/>
      <c r="V21" s="619"/>
      <c r="W21" s="619"/>
      <c r="X21" s="619"/>
      <c r="Y21" s="620"/>
      <c r="Z21" s="671" t="s">
        <v>108</v>
      </c>
      <c r="AA21" s="671"/>
      <c r="AB21" s="671"/>
      <c r="AC21" s="671"/>
      <c r="AD21" s="672" t="s">
        <v>108</v>
      </c>
      <c r="AE21" s="672"/>
      <c r="AF21" s="672"/>
      <c r="AG21" s="672"/>
      <c r="AH21" s="672"/>
      <c r="AI21" s="672"/>
      <c r="AJ21" s="672"/>
      <c r="AK21" s="672"/>
      <c r="AL21" s="641" t="s">
        <v>108</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656</v>
      </c>
      <c r="S22" s="619"/>
      <c r="T22" s="619"/>
      <c r="U22" s="619"/>
      <c r="V22" s="619"/>
      <c r="W22" s="619"/>
      <c r="X22" s="619"/>
      <c r="Y22" s="620"/>
      <c r="Z22" s="671">
        <v>0</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30404</v>
      </c>
      <c r="S23" s="619"/>
      <c r="T23" s="619"/>
      <c r="U23" s="619"/>
      <c r="V23" s="619"/>
      <c r="W23" s="619"/>
      <c r="X23" s="619"/>
      <c r="Y23" s="620"/>
      <c r="Z23" s="671">
        <v>1.2</v>
      </c>
      <c r="AA23" s="671"/>
      <c r="AB23" s="671"/>
      <c r="AC23" s="671"/>
      <c r="AD23" s="672" t="s">
        <v>108</v>
      </c>
      <c r="AE23" s="672"/>
      <c r="AF23" s="672"/>
      <c r="AG23" s="672"/>
      <c r="AH23" s="672"/>
      <c r="AI23" s="672"/>
      <c r="AJ23" s="672"/>
      <c r="AK23" s="672"/>
      <c r="AL23" s="641" t="s">
        <v>108</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1319</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745534</v>
      </c>
      <c r="CS24" s="669"/>
      <c r="CT24" s="669"/>
      <c r="CU24" s="669"/>
      <c r="CV24" s="669"/>
      <c r="CW24" s="669"/>
      <c r="CX24" s="669"/>
      <c r="CY24" s="716"/>
      <c r="CZ24" s="720">
        <v>30</v>
      </c>
      <c r="DA24" s="721"/>
      <c r="DB24" s="721"/>
      <c r="DC24" s="722"/>
      <c r="DD24" s="715">
        <v>626655</v>
      </c>
      <c r="DE24" s="669"/>
      <c r="DF24" s="669"/>
      <c r="DG24" s="669"/>
      <c r="DH24" s="669"/>
      <c r="DI24" s="669"/>
      <c r="DJ24" s="669"/>
      <c r="DK24" s="716"/>
      <c r="DL24" s="715">
        <v>624704</v>
      </c>
      <c r="DM24" s="669"/>
      <c r="DN24" s="669"/>
      <c r="DO24" s="669"/>
      <c r="DP24" s="669"/>
      <c r="DQ24" s="669"/>
      <c r="DR24" s="669"/>
      <c r="DS24" s="669"/>
      <c r="DT24" s="669"/>
      <c r="DU24" s="669"/>
      <c r="DV24" s="716"/>
      <c r="DW24" s="717">
        <v>34.5</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163389</v>
      </c>
      <c r="S25" s="619"/>
      <c r="T25" s="619"/>
      <c r="U25" s="619"/>
      <c r="V25" s="619"/>
      <c r="W25" s="619"/>
      <c r="X25" s="619"/>
      <c r="Y25" s="620"/>
      <c r="Z25" s="671">
        <v>6.3</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367888</v>
      </c>
      <c r="CS25" s="637"/>
      <c r="CT25" s="637"/>
      <c r="CU25" s="637"/>
      <c r="CV25" s="637"/>
      <c r="CW25" s="637"/>
      <c r="CX25" s="637"/>
      <c r="CY25" s="638"/>
      <c r="CZ25" s="621">
        <v>14.8</v>
      </c>
      <c r="DA25" s="639"/>
      <c r="DB25" s="639"/>
      <c r="DC25" s="640"/>
      <c r="DD25" s="624">
        <v>356330</v>
      </c>
      <c r="DE25" s="637"/>
      <c r="DF25" s="637"/>
      <c r="DG25" s="637"/>
      <c r="DH25" s="637"/>
      <c r="DI25" s="637"/>
      <c r="DJ25" s="637"/>
      <c r="DK25" s="638"/>
      <c r="DL25" s="624">
        <v>354379</v>
      </c>
      <c r="DM25" s="637"/>
      <c r="DN25" s="637"/>
      <c r="DO25" s="637"/>
      <c r="DP25" s="637"/>
      <c r="DQ25" s="637"/>
      <c r="DR25" s="637"/>
      <c r="DS25" s="637"/>
      <c r="DT25" s="637"/>
      <c r="DU25" s="637"/>
      <c r="DV25" s="638"/>
      <c r="DW25" s="641">
        <v>19.600000000000001</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201815</v>
      </c>
      <c r="CS26" s="619"/>
      <c r="CT26" s="619"/>
      <c r="CU26" s="619"/>
      <c r="CV26" s="619"/>
      <c r="CW26" s="619"/>
      <c r="CX26" s="619"/>
      <c r="CY26" s="620"/>
      <c r="CZ26" s="621">
        <v>8.1</v>
      </c>
      <c r="DA26" s="639"/>
      <c r="DB26" s="639"/>
      <c r="DC26" s="640"/>
      <c r="DD26" s="624">
        <v>190257</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118411</v>
      </c>
      <c r="S27" s="619"/>
      <c r="T27" s="619"/>
      <c r="U27" s="619"/>
      <c r="V27" s="619"/>
      <c r="W27" s="619"/>
      <c r="X27" s="619"/>
      <c r="Y27" s="620"/>
      <c r="Z27" s="671">
        <v>4.5999999999999996</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165219</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158439</v>
      </c>
      <c r="CS27" s="637"/>
      <c r="CT27" s="637"/>
      <c r="CU27" s="637"/>
      <c r="CV27" s="637"/>
      <c r="CW27" s="637"/>
      <c r="CX27" s="637"/>
      <c r="CY27" s="638"/>
      <c r="CZ27" s="621">
        <v>6.4</v>
      </c>
      <c r="DA27" s="639"/>
      <c r="DB27" s="639"/>
      <c r="DC27" s="640"/>
      <c r="DD27" s="624">
        <v>56924</v>
      </c>
      <c r="DE27" s="637"/>
      <c r="DF27" s="637"/>
      <c r="DG27" s="637"/>
      <c r="DH27" s="637"/>
      <c r="DI27" s="637"/>
      <c r="DJ27" s="637"/>
      <c r="DK27" s="638"/>
      <c r="DL27" s="624">
        <v>56924</v>
      </c>
      <c r="DM27" s="637"/>
      <c r="DN27" s="637"/>
      <c r="DO27" s="637"/>
      <c r="DP27" s="637"/>
      <c r="DQ27" s="637"/>
      <c r="DR27" s="637"/>
      <c r="DS27" s="637"/>
      <c r="DT27" s="637"/>
      <c r="DU27" s="637"/>
      <c r="DV27" s="638"/>
      <c r="DW27" s="641">
        <v>3.1</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20708</v>
      </c>
      <c r="S28" s="619"/>
      <c r="T28" s="619"/>
      <c r="U28" s="619"/>
      <c r="V28" s="619"/>
      <c r="W28" s="619"/>
      <c r="X28" s="619"/>
      <c r="Y28" s="620"/>
      <c r="Z28" s="671">
        <v>0.8</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219207</v>
      </c>
      <c r="CS28" s="619"/>
      <c r="CT28" s="619"/>
      <c r="CU28" s="619"/>
      <c r="CV28" s="619"/>
      <c r="CW28" s="619"/>
      <c r="CX28" s="619"/>
      <c r="CY28" s="620"/>
      <c r="CZ28" s="621">
        <v>8.8000000000000007</v>
      </c>
      <c r="DA28" s="639"/>
      <c r="DB28" s="639"/>
      <c r="DC28" s="640"/>
      <c r="DD28" s="624">
        <v>213401</v>
      </c>
      <c r="DE28" s="619"/>
      <c r="DF28" s="619"/>
      <c r="DG28" s="619"/>
      <c r="DH28" s="619"/>
      <c r="DI28" s="619"/>
      <c r="DJ28" s="619"/>
      <c r="DK28" s="620"/>
      <c r="DL28" s="624">
        <v>213401</v>
      </c>
      <c r="DM28" s="619"/>
      <c r="DN28" s="619"/>
      <c r="DO28" s="619"/>
      <c r="DP28" s="619"/>
      <c r="DQ28" s="619"/>
      <c r="DR28" s="619"/>
      <c r="DS28" s="619"/>
      <c r="DT28" s="619"/>
      <c r="DU28" s="619"/>
      <c r="DV28" s="620"/>
      <c r="DW28" s="641">
        <v>11.8</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2255</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219207</v>
      </c>
      <c r="CS29" s="637"/>
      <c r="CT29" s="637"/>
      <c r="CU29" s="637"/>
      <c r="CV29" s="637"/>
      <c r="CW29" s="637"/>
      <c r="CX29" s="637"/>
      <c r="CY29" s="638"/>
      <c r="CZ29" s="621">
        <v>8.8000000000000007</v>
      </c>
      <c r="DA29" s="639"/>
      <c r="DB29" s="639"/>
      <c r="DC29" s="640"/>
      <c r="DD29" s="624">
        <v>213401</v>
      </c>
      <c r="DE29" s="637"/>
      <c r="DF29" s="637"/>
      <c r="DG29" s="637"/>
      <c r="DH29" s="637"/>
      <c r="DI29" s="637"/>
      <c r="DJ29" s="637"/>
      <c r="DK29" s="638"/>
      <c r="DL29" s="624">
        <v>213401</v>
      </c>
      <c r="DM29" s="637"/>
      <c r="DN29" s="637"/>
      <c r="DO29" s="637"/>
      <c r="DP29" s="637"/>
      <c r="DQ29" s="637"/>
      <c r="DR29" s="637"/>
      <c r="DS29" s="637"/>
      <c r="DT29" s="637"/>
      <c r="DU29" s="637"/>
      <c r="DV29" s="638"/>
      <c r="DW29" s="641">
        <v>11.8</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1762</v>
      </c>
      <c r="S30" s="619"/>
      <c r="T30" s="619"/>
      <c r="U30" s="619"/>
      <c r="V30" s="619"/>
      <c r="W30" s="619"/>
      <c r="X30" s="619"/>
      <c r="Y30" s="620"/>
      <c r="Z30" s="671">
        <v>0.1</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98.3</v>
      </c>
      <c r="BH30" s="685"/>
      <c r="BI30" s="685"/>
      <c r="BJ30" s="685"/>
      <c r="BK30" s="685"/>
      <c r="BL30" s="685"/>
      <c r="BM30" s="686">
        <v>92.2</v>
      </c>
      <c r="BN30" s="685"/>
      <c r="BO30" s="685"/>
      <c r="BP30" s="685"/>
      <c r="BQ30" s="687"/>
      <c r="BR30" s="684">
        <v>97.9</v>
      </c>
      <c r="BS30" s="685"/>
      <c r="BT30" s="685"/>
      <c r="BU30" s="685"/>
      <c r="BV30" s="685"/>
      <c r="BW30" s="685"/>
      <c r="BX30" s="686">
        <v>92.2</v>
      </c>
      <c r="BY30" s="685"/>
      <c r="BZ30" s="685"/>
      <c r="CA30" s="685"/>
      <c r="CB30" s="687"/>
      <c r="CD30" s="690"/>
      <c r="CE30" s="691"/>
      <c r="CF30" s="655" t="s">
        <v>290</v>
      </c>
      <c r="CG30" s="652"/>
      <c r="CH30" s="652"/>
      <c r="CI30" s="652"/>
      <c r="CJ30" s="652"/>
      <c r="CK30" s="652"/>
      <c r="CL30" s="652"/>
      <c r="CM30" s="652"/>
      <c r="CN30" s="652"/>
      <c r="CO30" s="652"/>
      <c r="CP30" s="652"/>
      <c r="CQ30" s="653"/>
      <c r="CR30" s="618">
        <v>188963</v>
      </c>
      <c r="CS30" s="619"/>
      <c r="CT30" s="619"/>
      <c r="CU30" s="619"/>
      <c r="CV30" s="619"/>
      <c r="CW30" s="619"/>
      <c r="CX30" s="619"/>
      <c r="CY30" s="620"/>
      <c r="CZ30" s="621">
        <v>7.6</v>
      </c>
      <c r="DA30" s="639"/>
      <c r="DB30" s="639"/>
      <c r="DC30" s="640"/>
      <c r="DD30" s="624">
        <v>183157</v>
      </c>
      <c r="DE30" s="619"/>
      <c r="DF30" s="619"/>
      <c r="DG30" s="619"/>
      <c r="DH30" s="619"/>
      <c r="DI30" s="619"/>
      <c r="DJ30" s="619"/>
      <c r="DK30" s="620"/>
      <c r="DL30" s="624">
        <v>183157</v>
      </c>
      <c r="DM30" s="619"/>
      <c r="DN30" s="619"/>
      <c r="DO30" s="619"/>
      <c r="DP30" s="619"/>
      <c r="DQ30" s="619"/>
      <c r="DR30" s="619"/>
      <c r="DS30" s="619"/>
      <c r="DT30" s="619"/>
      <c r="DU30" s="619"/>
      <c r="DV30" s="620"/>
      <c r="DW30" s="641">
        <v>10.1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87009</v>
      </c>
      <c r="S31" s="619"/>
      <c r="T31" s="619"/>
      <c r="U31" s="619"/>
      <c r="V31" s="619"/>
      <c r="W31" s="619"/>
      <c r="X31" s="619"/>
      <c r="Y31" s="620"/>
      <c r="Z31" s="671">
        <v>3.4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99.1</v>
      </c>
      <c r="BH31" s="637"/>
      <c r="BI31" s="637"/>
      <c r="BJ31" s="637"/>
      <c r="BK31" s="637"/>
      <c r="BL31" s="637"/>
      <c r="BM31" s="673">
        <v>93.8</v>
      </c>
      <c r="BN31" s="683"/>
      <c r="BO31" s="683"/>
      <c r="BP31" s="683"/>
      <c r="BQ31" s="647"/>
      <c r="BR31" s="682">
        <v>97.8</v>
      </c>
      <c r="BS31" s="637"/>
      <c r="BT31" s="637"/>
      <c r="BU31" s="637"/>
      <c r="BV31" s="637"/>
      <c r="BW31" s="637"/>
      <c r="BX31" s="673">
        <v>91.9</v>
      </c>
      <c r="BY31" s="683"/>
      <c r="BZ31" s="683"/>
      <c r="CA31" s="683"/>
      <c r="CB31" s="647"/>
      <c r="CD31" s="690"/>
      <c r="CE31" s="691"/>
      <c r="CF31" s="655" t="s">
        <v>294</v>
      </c>
      <c r="CG31" s="652"/>
      <c r="CH31" s="652"/>
      <c r="CI31" s="652"/>
      <c r="CJ31" s="652"/>
      <c r="CK31" s="652"/>
      <c r="CL31" s="652"/>
      <c r="CM31" s="652"/>
      <c r="CN31" s="652"/>
      <c r="CO31" s="652"/>
      <c r="CP31" s="652"/>
      <c r="CQ31" s="653"/>
      <c r="CR31" s="618">
        <v>30244</v>
      </c>
      <c r="CS31" s="637"/>
      <c r="CT31" s="637"/>
      <c r="CU31" s="637"/>
      <c r="CV31" s="637"/>
      <c r="CW31" s="637"/>
      <c r="CX31" s="637"/>
      <c r="CY31" s="638"/>
      <c r="CZ31" s="621">
        <v>1.2</v>
      </c>
      <c r="DA31" s="639"/>
      <c r="DB31" s="639"/>
      <c r="DC31" s="640"/>
      <c r="DD31" s="624">
        <v>30244</v>
      </c>
      <c r="DE31" s="637"/>
      <c r="DF31" s="637"/>
      <c r="DG31" s="637"/>
      <c r="DH31" s="637"/>
      <c r="DI31" s="637"/>
      <c r="DJ31" s="637"/>
      <c r="DK31" s="638"/>
      <c r="DL31" s="624">
        <v>30244</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71612</v>
      </c>
      <c r="S32" s="619"/>
      <c r="T32" s="619"/>
      <c r="U32" s="619"/>
      <c r="V32" s="619"/>
      <c r="W32" s="619"/>
      <c r="X32" s="619"/>
      <c r="Y32" s="620"/>
      <c r="Z32" s="671">
        <v>2.8</v>
      </c>
      <c r="AA32" s="671"/>
      <c r="AB32" s="671"/>
      <c r="AC32" s="671"/>
      <c r="AD32" s="672">
        <v>106</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v>
      </c>
      <c r="BH32" s="603"/>
      <c r="BI32" s="603"/>
      <c r="BJ32" s="603"/>
      <c r="BK32" s="603"/>
      <c r="BL32" s="603"/>
      <c r="BM32" s="666">
        <v>87.8</v>
      </c>
      <c r="BN32" s="603"/>
      <c r="BO32" s="603"/>
      <c r="BP32" s="603"/>
      <c r="BQ32" s="660"/>
      <c r="BR32" s="681">
        <v>97.1</v>
      </c>
      <c r="BS32" s="603"/>
      <c r="BT32" s="603"/>
      <c r="BU32" s="603"/>
      <c r="BV32" s="603"/>
      <c r="BW32" s="603"/>
      <c r="BX32" s="666">
        <v>89.2</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196400</v>
      </c>
      <c r="S33" s="619"/>
      <c r="T33" s="619"/>
      <c r="U33" s="619"/>
      <c r="V33" s="619"/>
      <c r="W33" s="619"/>
      <c r="X33" s="619"/>
      <c r="Y33" s="620"/>
      <c r="Z33" s="671">
        <v>7.6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1520275</v>
      </c>
      <c r="CS33" s="637"/>
      <c r="CT33" s="637"/>
      <c r="CU33" s="637"/>
      <c r="CV33" s="637"/>
      <c r="CW33" s="637"/>
      <c r="CX33" s="637"/>
      <c r="CY33" s="638"/>
      <c r="CZ33" s="621">
        <v>61.3</v>
      </c>
      <c r="DA33" s="639"/>
      <c r="DB33" s="639"/>
      <c r="DC33" s="640"/>
      <c r="DD33" s="624">
        <v>1291268</v>
      </c>
      <c r="DE33" s="637"/>
      <c r="DF33" s="637"/>
      <c r="DG33" s="637"/>
      <c r="DH33" s="637"/>
      <c r="DI33" s="637"/>
      <c r="DJ33" s="637"/>
      <c r="DK33" s="638"/>
      <c r="DL33" s="624">
        <v>822094</v>
      </c>
      <c r="DM33" s="637"/>
      <c r="DN33" s="637"/>
      <c r="DO33" s="637"/>
      <c r="DP33" s="637"/>
      <c r="DQ33" s="637"/>
      <c r="DR33" s="637"/>
      <c r="DS33" s="637"/>
      <c r="DT33" s="637"/>
      <c r="DU33" s="637"/>
      <c r="DV33" s="638"/>
      <c r="DW33" s="641">
        <v>45.4</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348286</v>
      </c>
      <c r="CS34" s="619"/>
      <c r="CT34" s="619"/>
      <c r="CU34" s="619"/>
      <c r="CV34" s="619"/>
      <c r="CW34" s="619"/>
      <c r="CX34" s="619"/>
      <c r="CY34" s="620"/>
      <c r="CZ34" s="621">
        <v>14</v>
      </c>
      <c r="DA34" s="639"/>
      <c r="DB34" s="639"/>
      <c r="DC34" s="640"/>
      <c r="DD34" s="624">
        <v>227584</v>
      </c>
      <c r="DE34" s="619"/>
      <c r="DF34" s="619"/>
      <c r="DG34" s="619"/>
      <c r="DH34" s="619"/>
      <c r="DI34" s="619"/>
      <c r="DJ34" s="619"/>
      <c r="DK34" s="620"/>
      <c r="DL34" s="624">
        <v>225575</v>
      </c>
      <c r="DM34" s="619"/>
      <c r="DN34" s="619"/>
      <c r="DO34" s="619"/>
      <c r="DP34" s="619"/>
      <c r="DQ34" s="619"/>
      <c r="DR34" s="619"/>
      <c r="DS34" s="619"/>
      <c r="DT34" s="619"/>
      <c r="DU34" s="619"/>
      <c r="DV34" s="620"/>
      <c r="DW34" s="641">
        <v>12.4</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83000</v>
      </c>
      <c r="S35" s="619"/>
      <c r="T35" s="619"/>
      <c r="U35" s="619"/>
      <c r="V35" s="619"/>
      <c r="W35" s="619"/>
      <c r="X35" s="619"/>
      <c r="Y35" s="620"/>
      <c r="Z35" s="671">
        <v>3.2</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344457</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95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80545</v>
      </c>
      <c r="CS35" s="637"/>
      <c r="CT35" s="637"/>
      <c r="CU35" s="637"/>
      <c r="CV35" s="637"/>
      <c r="CW35" s="637"/>
      <c r="CX35" s="637"/>
      <c r="CY35" s="638"/>
      <c r="CZ35" s="621">
        <v>3.2</v>
      </c>
      <c r="DA35" s="639"/>
      <c r="DB35" s="639"/>
      <c r="DC35" s="640"/>
      <c r="DD35" s="624">
        <v>74749</v>
      </c>
      <c r="DE35" s="637"/>
      <c r="DF35" s="637"/>
      <c r="DG35" s="637"/>
      <c r="DH35" s="637"/>
      <c r="DI35" s="637"/>
      <c r="DJ35" s="637"/>
      <c r="DK35" s="638"/>
      <c r="DL35" s="624">
        <v>55032</v>
      </c>
      <c r="DM35" s="637"/>
      <c r="DN35" s="637"/>
      <c r="DO35" s="637"/>
      <c r="DP35" s="637"/>
      <c r="DQ35" s="637"/>
      <c r="DR35" s="637"/>
      <c r="DS35" s="637"/>
      <c r="DT35" s="637"/>
      <c r="DU35" s="637"/>
      <c r="DV35" s="638"/>
      <c r="DW35" s="641">
        <v>3</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2582343</v>
      </c>
      <c r="S36" s="659"/>
      <c r="T36" s="659"/>
      <c r="U36" s="659"/>
      <c r="V36" s="659"/>
      <c r="W36" s="659"/>
      <c r="X36" s="659"/>
      <c r="Y36" s="662"/>
      <c r="Z36" s="663">
        <v>100</v>
      </c>
      <c r="AA36" s="663"/>
      <c r="AB36" s="663"/>
      <c r="AC36" s="663"/>
      <c r="AD36" s="664">
        <v>1729425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70240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8444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293803</v>
      </c>
      <c r="CS36" s="619"/>
      <c r="CT36" s="619"/>
      <c r="CU36" s="619"/>
      <c r="CV36" s="619"/>
      <c r="CW36" s="619"/>
      <c r="CX36" s="619"/>
      <c r="CY36" s="620"/>
      <c r="CZ36" s="621">
        <v>11.8</v>
      </c>
      <c r="DA36" s="639"/>
      <c r="DB36" s="639"/>
      <c r="DC36" s="640"/>
      <c r="DD36" s="624">
        <v>249973</v>
      </c>
      <c r="DE36" s="619"/>
      <c r="DF36" s="619"/>
      <c r="DG36" s="619"/>
      <c r="DH36" s="619"/>
      <c r="DI36" s="619"/>
      <c r="DJ36" s="619"/>
      <c r="DK36" s="620"/>
      <c r="DL36" s="624">
        <v>246167</v>
      </c>
      <c r="DM36" s="619"/>
      <c r="DN36" s="619"/>
      <c r="DO36" s="619"/>
      <c r="DP36" s="619"/>
      <c r="DQ36" s="619"/>
      <c r="DR36" s="619"/>
      <c r="DS36" s="619"/>
      <c r="DT36" s="619"/>
      <c r="DU36" s="619"/>
      <c r="DV36" s="620"/>
      <c r="DW36" s="641">
        <v>13.6</v>
      </c>
      <c r="DX36" s="642"/>
      <c r="DY36" s="642"/>
      <c r="DZ36" s="642"/>
      <c r="EA36" s="642"/>
      <c r="EB36" s="642"/>
      <c r="EC36" s="643"/>
    </row>
    <row r="37" spans="2:133" ht="11.25" customHeight="1">
      <c r="AQ37" s="644" t="s">
        <v>312</v>
      </c>
      <c r="AR37" s="645"/>
      <c r="AS37" s="645"/>
      <c r="AT37" s="645"/>
      <c r="AU37" s="645"/>
      <c r="AV37" s="645"/>
      <c r="AW37" s="645"/>
      <c r="AX37" s="645"/>
      <c r="AY37" s="646"/>
      <c r="AZ37" s="618">
        <v>48458</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475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60221</v>
      </c>
      <c r="CS37" s="637"/>
      <c r="CT37" s="637"/>
      <c r="CU37" s="637"/>
      <c r="CV37" s="637"/>
      <c r="CW37" s="637"/>
      <c r="CX37" s="637"/>
      <c r="CY37" s="638"/>
      <c r="CZ37" s="621">
        <v>2.4</v>
      </c>
      <c r="DA37" s="639"/>
      <c r="DB37" s="639"/>
      <c r="DC37" s="640"/>
      <c r="DD37" s="624">
        <v>60221</v>
      </c>
      <c r="DE37" s="637"/>
      <c r="DF37" s="637"/>
      <c r="DG37" s="637"/>
      <c r="DH37" s="637"/>
      <c r="DI37" s="637"/>
      <c r="DJ37" s="637"/>
      <c r="DK37" s="638"/>
      <c r="DL37" s="624">
        <v>60221</v>
      </c>
      <c r="DM37" s="637"/>
      <c r="DN37" s="637"/>
      <c r="DO37" s="637"/>
      <c r="DP37" s="637"/>
      <c r="DQ37" s="637"/>
      <c r="DR37" s="637"/>
      <c r="DS37" s="637"/>
      <c r="DT37" s="637"/>
      <c r="DU37" s="637"/>
      <c r="DV37" s="638"/>
      <c r="DW37" s="641">
        <v>3.3</v>
      </c>
      <c r="DX37" s="642"/>
      <c r="DY37" s="642"/>
      <c r="DZ37" s="642"/>
      <c r="EA37" s="642"/>
      <c r="EB37" s="642"/>
      <c r="EC37" s="643"/>
    </row>
    <row r="38" spans="2:133" ht="11.25" customHeight="1">
      <c r="AQ38" s="644" t="s">
        <v>315</v>
      </c>
      <c r="AR38" s="645"/>
      <c r="AS38" s="645"/>
      <c r="AT38" s="645"/>
      <c r="AU38" s="645"/>
      <c r="AV38" s="645"/>
      <c r="AW38" s="645"/>
      <c r="AX38" s="645"/>
      <c r="AY38" s="646"/>
      <c r="AZ38" s="618">
        <v>1893</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751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344457</v>
      </c>
      <c r="CS38" s="619"/>
      <c r="CT38" s="619"/>
      <c r="CU38" s="619"/>
      <c r="CV38" s="619"/>
      <c r="CW38" s="619"/>
      <c r="CX38" s="619"/>
      <c r="CY38" s="620"/>
      <c r="CZ38" s="621">
        <v>13.9</v>
      </c>
      <c r="DA38" s="639"/>
      <c r="DB38" s="639"/>
      <c r="DC38" s="640"/>
      <c r="DD38" s="624">
        <v>320396</v>
      </c>
      <c r="DE38" s="619"/>
      <c r="DF38" s="619"/>
      <c r="DG38" s="619"/>
      <c r="DH38" s="619"/>
      <c r="DI38" s="619"/>
      <c r="DJ38" s="619"/>
      <c r="DK38" s="620"/>
      <c r="DL38" s="624">
        <v>295320</v>
      </c>
      <c r="DM38" s="619"/>
      <c r="DN38" s="619"/>
      <c r="DO38" s="619"/>
      <c r="DP38" s="619"/>
      <c r="DQ38" s="619"/>
      <c r="DR38" s="619"/>
      <c r="DS38" s="619"/>
      <c r="DT38" s="619"/>
      <c r="DU38" s="619"/>
      <c r="DV38" s="620"/>
      <c r="DW38" s="641">
        <v>16.3</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66</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421888</v>
      </c>
      <c r="CS39" s="637"/>
      <c r="CT39" s="637"/>
      <c r="CU39" s="637"/>
      <c r="CV39" s="637"/>
      <c r="CW39" s="637"/>
      <c r="CX39" s="637"/>
      <c r="CY39" s="638"/>
      <c r="CZ39" s="621">
        <v>17</v>
      </c>
      <c r="DA39" s="639"/>
      <c r="DB39" s="639"/>
      <c r="DC39" s="640"/>
      <c r="DD39" s="624">
        <v>418566</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82731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145</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31296</v>
      </c>
      <c r="CS40" s="619"/>
      <c r="CT40" s="619"/>
      <c r="CU40" s="619"/>
      <c r="CV40" s="619"/>
      <c r="CW40" s="619"/>
      <c r="CX40" s="619"/>
      <c r="CY40" s="620"/>
      <c r="CZ40" s="621">
        <v>1.3</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141135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363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216095</v>
      </c>
      <c r="CS42" s="619"/>
      <c r="CT42" s="619"/>
      <c r="CU42" s="619"/>
      <c r="CV42" s="619"/>
      <c r="CW42" s="619"/>
      <c r="CX42" s="619"/>
      <c r="CY42" s="620"/>
      <c r="CZ42" s="621">
        <v>8.6999999999999993</v>
      </c>
      <c r="DA42" s="622"/>
      <c r="DB42" s="622"/>
      <c r="DC42" s="623"/>
      <c r="DD42" s="624">
        <v>47815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9677</v>
      </c>
      <c r="CS43" s="637"/>
      <c r="CT43" s="637"/>
      <c r="CU43" s="637"/>
      <c r="CV43" s="637"/>
      <c r="CW43" s="637"/>
      <c r="CX43" s="637"/>
      <c r="CY43" s="638"/>
      <c r="CZ43" s="621">
        <v>0.4</v>
      </c>
      <c r="DA43" s="639"/>
      <c r="DB43" s="639"/>
      <c r="DC43" s="640"/>
      <c r="DD43" s="624">
        <v>9677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212963</v>
      </c>
      <c r="CS44" s="619"/>
      <c r="CT44" s="619"/>
      <c r="CU44" s="619"/>
      <c r="CV44" s="619"/>
      <c r="CW44" s="619"/>
      <c r="CX44" s="619"/>
      <c r="CY44" s="620"/>
      <c r="CZ44" s="621">
        <v>8.6</v>
      </c>
      <c r="DA44" s="622"/>
      <c r="DB44" s="622"/>
      <c r="DC44" s="623"/>
      <c r="DD44" s="624">
        <v>47720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65452</v>
      </c>
      <c r="CS45" s="637"/>
      <c r="CT45" s="637"/>
      <c r="CU45" s="637"/>
      <c r="CV45" s="637"/>
      <c r="CW45" s="637"/>
      <c r="CX45" s="637"/>
      <c r="CY45" s="638"/>
      <c r="CZ45" s="621">
        <v>2.6</v>
      </c>
      <c r="DA45" s="639"/>
      <c r="DB45" s="639"/>
      <c r="DC45" s="640"/>
      <c r="DD45" s="624">
        <v>4087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147511</v>
      </c>
      <c r="CS46" s="619"/>
      <c r="CT46" s="619"/>
      <c r="CU46" s="619"/>
      <c r="CV46" s="619"/>
      <c r="CW46" s="619"/>
      <c r="CX46" s="619"/>
      <c r="CY46" s="620"/>
      <c r="CZ46" s="621">
        <v>5.9</v>
      </c>
      <c r="DA46" s="622"/>
      <c r="DB46" s="622"/>
      <c r="DC46" s="623"/>
      <c r="DD46" s="624">
        <v>43633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3132</v>
      </c>
      <c r="CS47" s="637"/>
      <c r="CT47" s="637"/>
      <c r="CU47" s="637"/>
      <c r="CV47" s="637"/>
      <c r="CW47" s="637"/>
      <c r="CX47" s="637"/>
      <c r="CY47" s="638"/>
      <c r="CZ47" s="621">
        <v>0.1</v>
      </c>
      <c r="DA47" s="639"/>
      <c r="DB47" s="639"/>
      <c r="DC47" s="640"/>
      <c r="DD47" s="624">
        <v>95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2481904</v>
      </c>
      <c r="CS49" s="603"/>
      <c r="CT49" s="603"/>
      <c r="CU49" s="603"/>
      <c r="CV49" s="603"/>
      <c r="CW49" s="603"/>
      <c r="CX49" s="603"/>
      <c r="CY49" s="604"/>
      <c r="CZ49" s="605">
        <v>100</v>
      </c>
      <c r="DA49" s="606"/>
      <c r="DB49" s="606"/>
      <c r="DC49" s="607"/>
      <c r="DD49" s="608">
        <v>1965738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2577</v>
      </c>
      <c r="R7" s="1131"/>
      <c r="S7" s="1131"/>
      <c r="T7" s="1131"/>
      <c r="U7" s="1131"/>
      <c r="V7" s="1131">
        <v>2477</v>
      </c>
      <c r="W7" s="1131"/>
      <c r="X7" s="1131"/>
      <c r="Y7" s="1131"/>
      <c r="Z7" s="1131"/>
      <c r="AA7" s="1131">
        <v>100</v>
      </c>
      <c r="AB7" s="1131"/>
      <c r="AC7" s="1131"/>
      <c r="AD7" s="1131"/>
      <c r="AE7" s="1132"/>
      <c r="AF7" s="1133">
        <v>84</v>
      </c>
      <c r="AG7" s="1134"/>
      <c r="AH7" s="1134"/>
      <c r="AI7" s="1134"/>
      <c r="AJ7" s="1135"/>
      <c r="AK7" s="1117" t="s">
        <v>529</v>
      </c>
      <c r="AL7" s="1118"/>
      <c r="AM7" s="1118"/>
      <c r="AN7" s="1118"/>
      <c r="AO7" s="1118"/>
      <c r="AP7" s="1118">
        <v>2518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539</v>
      </c>
      <c r="BT7" s="1122"/>
      <c r="BU7" s="1122"/>
      <c r="BV7" s="1122"/>
      <c r="BW7" s="1122"/>
      <c r="BX7" s="1122"/>
      <c r="BY7" s="1122"/>
      <c r="BZ7" s="1122"/>
      <c r="CA7" s="1122"/>
      <c r="CB7" s="1122"/>
      <c r="CC7" s="1122"/>
      <c r="CD7" s="1122"/>
      <c r="CE7" s="1122"/>
      <c r="CF7" s="1122"/>
      <c r="CG7" s="1123"/>
      <c r="CH7" s="1114">
        <v>1</v>
      </c>
      <c r="CI7" s="1115"/>
      <c r="CJ7" s="1115"/>
      <c r="CK7" s="1115"/>
      <c r="CL7" s="1116"/>
      <c r="CM7" s="1114">
        <v>58</v>
      </c>
      <c r="CN7" s="1115"/>
      <c r="CO7" s="1115"/>
      <c r="CP7" s="1115"/>
      <c r="CQ7" s="1116"/>
      <c r="CR7" s="1114">
        <v>50</v>
      </c>
      <c r="CS7" s="1115"/>
      <c r="CT7" s="1115"/>
      <c r="CU7" s="1115"/>
      <c r="CV7" s="1116"/>
      <c r="CW7" s="1114">
        <v>4</v>
      </c>
      <c r="CX7" s="1115"/>
      <c r="CY7" s="1115"/>
      <c r="CZ7" s="1115"/>
      <c r="DA7" s="1116"/>
      <c r="DB7" s="1114" t="s">
        <v>529</v>
      </c>
      <c r="DC7" s="1115"/>
      <c r="DD7" s="1115"/>
      <c r="DE7" s="1115"/>
      <c r="DF7" s="1116"/>
      <c r="DG7" s="1114" t="s">
        <v>529</v>
      </c>
      <c r="DH7" s="1115"/>
      <c r="DI7" s="1115"/>
      <c r="DJ7" s="1115"/>
      <c r="DK7" s="1116"/>
      <c r="DL7" s="1114" t="s">
        <v>529</v>
      </c>
      <c r="DM7" s="1115"/>
      <c r="DN7" s="1115"/>
      <c r="DO7" s="1115"/>
      <c r="DP7" s="1116"/>
      <c r="DQ7" s="1114" t="s">
        <v>529</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5</v>
      </c>
      <c r="R8" s="1070"/>
      <c r="S8" s="1070"/>
      <c r="T8" s="1070"/>
      <c r="U8" s="1070"/>
      <c r="V8" s="1070">
        <v>5</v>
      </c>
      <c r="W8" s="1070"/>
      <c r="X8" s="1070"/>
      <c r="Y8" s="1070"/>
      <c r="Z8" s="1070"/>
      <c r="AA8" s="1070">
        <v>0</v>
      </c>
      <c r="AB8" s="1070"/>
      <c r="AC8" s="1070"/>
      <c r="AD8" s="1070"/>
      <c r="AE8" s="1071"/>
      <c r="AF8" s="1045">
        <v>0</v>
      </c>
      <c r="AG8" s="1046"/>
      <c r="AH8" s="1046"/>
      <c r="AI8" s="1046"/>
      <c r="AJ8" s="1047"/>
      <c r="AK8" s="1112" t="s">
        <v>529</v>
      </c>
      <c r="AL8" s="1113"/>
      <c r="AM8" s="1113"/>
      <c r="AN8" s="1113"/>
      <c r="AO8" s="1113"/>
      <c r="AP8" s="1113" t="s">
        <v>529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2582</v>
      </c>
      <c r="R23" s="1095"/>
      <c r="S23" s="1095"/>
      <c r="T23" s="1095"/>
      <c r="U23" s="1095"/>
      <c r="V23" s="1095">
        <v>2482</v>
      </c>
      <c r="W23" s="1095"/>
      <c r="X23" s="1095"/>
      <c r="Y23" s="1095"/>
      <c r="Z23" s="1095"/>
      <c r="AA23" s="1095">
        <v>100</v>
      </c>
      <c r="AB23" s="1095"/>
      <c r="AC23" s="1095"/>
      <c r="AD23" s="1095"/>
      <c r="AE23" s="1096"/>
      <c r="AF23" s="1097">
        <v>84</v>
      </c>
      <c r="AG23" s="1095"/>
      <c r="AH23" s="1095"/>
      <c r="AI23" s="1095"/>
      <c r="AJ23" s="1098"/>
      <c r="AK23" s="1099"/>
      <c r="AL23" s="1100"/>
      <c r="AM23" s="1100"/>
      <c r="AN23" s="1100"/>
      <c r="AO23" s="1100"/>
      <c r="AP23" s="1095">
        <v>2518</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458</v>
      </c>
      <c r="R28" s="1080"/>
      <c r="S28" s="1080"/>
      <c r="T28" s="1080"/>
      <c r="U28" s="1080"/>
      <c r="V28" s="1080">
        <v>458</v>
      </c>
      <c r="W28" s="1080"/>
      <c r="X28" s="1080"/>
      <c r="Y28" s="1080"/>
      <c r="Z28" s="1080"/>
      <c r="AA28" s="1080">
        <v>0</v>
      </c>
      <c r="AB28" s="1080"/>
      <c r="AC28" s="1080"/>
      <c r="AD28" s="1080"/>
      <c r="AE28" s="1081"/>
      <c r="AF28" s="1082">
        <v>0</v>
      </c>
      <c r="AG28" s="1080"/>
      <c r="AH28" s="1080"/>
      <c r="AI28" s="1080"/>
      <c r="AJ28" s="1083"/>
      <c r="AK28" s="1084">
        <v>42</v>
      </c>
      <c r="AL28" s="1072"/>
      <c r="AM28" s="1072"/>
      <c r="AN28" s="1072"/>
      <c r="AO28" s="1072"/>
      <c r="AP28" s="1072" t="s">
        <v>529</v>
      </c>
      <c r="AQ28" s="1072"/>
      <c r="AR28" s="1072"/>
      <c r="AS28" s="1072"/>
      <c r="AT28" s="1072"/>
      <c r="AU28" s="1072" t="s">
        <v>529</v>
      </c>
      <c r="AV28" s="1072"/>
      <c r="AW28" s="1072"/>
      <c r="AX28" s="1072"/>
      <c r="AY28" s="1072"/>
      <c r="AZ28" s="1073" t="s">
        <v>529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119</v>
      </c>
      <c r="R29" s="1070"/>
      <c r="S29" s="1070"/>
      <c r="T29" s="1070"/>
      <c r="U29" s="1070"/>
      <c r="V29" s="1070">
        <v>119</v>
      </c>
      <c r="W29" s="1070"/>
      <c r="X29" s="1070"/>
      <c r="Y29" s="1070"/>
      <c r="Z29" s="1070"/>
      <c r="AA29" s="1070" t="s">
        <v>529</v>
      </c>
      <c r="AB29" s="1070"/>
      <c r="AC29" s="1070"/>
      <c r="AD29" s="1070"/>
      <c r="AE29" s="1071"/>
      <c r="AF29" s="1045" t="s">
        <v>108</v>
      </c>
      <c r="AG29" s="1046"/>
      <c r="AH29" s="1046"/>
      <c r="AI29" s="1046"/>
      <c r="AJ29" s="1047"/>
      <c r="AK29" s="1006">
        <v>66</v>
      </c>
      <c r="AL29" s="997"/>
      <c r="AM29" s="997"/>
      <c r="AN29" s="997"/>
      <c r="AO29" s="997"/>
      <c r="AP29" s="997" t="s">
        <v>529</v>
      </c>
      <c r="AQ29" s="997"/>
      <c r="AR29" s="997"/>
      <c r="AS29" s="997"/>
      <c r="AT29" s="997"/>
      <c r="AU29" s="997" t="s">
        <v>529</v>
      </c>
      <c r="AV29" s="997"/>
      <c r="AW29" s="997"/>
      <c r="AX29" s="997"/>
      <c r="AY29" s="997"/>
      <c r="AZ29" s="1068" t="s">
        <v>529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327</v>
      </c>
      <c r="R30" s="1070"/>
      <c r="S30" s="1070"/>
      <c r="T30" s="1070"/>
      <c r="U30" s="1070"/>
      <c r="V30" s="1070">
        <v>316</v>
      </c>
      <c r="W30" s="1070"/>
      <c r="X30" s="1070"/>
      <c r="Y30" s="1070"/>
      <c r="Z30" s="1070"/>
      <c r="AA30" s="1070">
        <v>11</v>
      </c>
      <c r="AB30" s="1070"/>
      <c r="AC30" s="1070"/>
      <c r="AD30" s="1070"/>
      <c r="AE30" s="1071"/>
      <c r="AF30" s="1045">
        <v>11</v>
      </c>
      <c r="AG30" s="1046"/>
      <c r="AH30" s="1046"/>
      <c r="AI30" s="1046"/>
      <c r="AJ30" s="1047"/>
      <c r="AK30" s="1006" t="s">
        <v>529</v>
      </c>
      <c r="AL30" s="997"/>
      <c r="AM30" s="997"/>
      <c r="AN30" s="997"/>
      <c r="AO30" s="997"/>
      <c r="AP30" s="997">
        <v>25</v>
      </c>
      <c r="AQ30" s="997"/>
      <c r="AR30" s="997"/>
      <c r="AS30" s="997"/>
      <c r="AT30" s="997"/>
      <c r="AU30" s="997">
        <v>0</v>
      </c>
      <c r="AV30" s="997"/>
      <c r="AW30" s="997"/>
      <c r="AX30" s="997"/>
      <c r="AY30" s="997"/>
      <c r="AZ30" s="1068" t="s">
        <v>529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465</v>
      </c>
      <c r="R31" s="1070"/>
      <c r="S31" s="1070"/>
      <c r="T31" s="1070"/>
      <c r="U31" s="1070"/>
      <c r="V31" s="1070">
        <v>465</v>
      </c>
      <c r="W31" s="1070"/>
      <c r="X31" s="1070"/>
      <c r="Y31" s="1070"/>
      <c r="Z31" s="1070"/>
      <c r="AA31" s="1070" t="s">
        <v>529</v>
      </c>
      <c r="AB31" s="1070"/>
      <c r="AC31" s="1070"/>
      <c r="AD31" s="1070"/>
      <c r="AE31" s="1071"/>
      <c r="AF31" s="1045" t="s">
        <v>108</v>
      </c>
      <c r="AG31" s="1046"/>
      <c r="AH31" s="1046"/>
      <c r="AI31" s="1046"/>
      <c r="AJ31" s="1047"/>
      <c r="AK31" s="1006">
        <v>83</v>
      </c>
      <c r="AL31" s="997"/>
      <c r="AM31" s="997"/>
      <c r="AN31" s="997"/>
      <c r="AO31" s="997"/>
      <c r="AP31" s="997" t="s">
        <v>529</v>
      </c>
      <c r="AQ31" s="997"/>
      <c r="AR31" s="997"/>
      <c r="AS31" s="997"/>
      <c r="AT31" s="997"/>
      <c r="AU31" s="997" t="s">
        <v>530</v>
      </c>
      <c r="AV31" s="997"/>
      <c r="AW31" s="997"/>
      <c r="AX31" s="997"/>
      <c r="AY31" s="997"/>
      <c r="AZ31" s="1068" t="s">
        <v>530</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35</v>
      </c>
      <c r="R32" s="1070"/>
      <c r="S32" s="1070"/>
      <c r="T32" s="1070"/>
      <c r="U32" s="1070"/>
      <c r="V32" s="1070">
        <v>35</v>
      </c>
      <c r="W32" s="1070"/>
      <c r="X32" s="1070"/>
      <c r="Y32" s="1070"/>
      <c r="Z32" s="1070"/>
      <c r="AA32" s="1070" t="s">
        <v>529</v>
      </c>
      <c r="AB32" s="1070"/>
      <c r="AC32" s="1070"/>
      <c r="AD32" s="1070"/>
      <c r="AE32" s="1071"/>
      <c r="AF32" s="1045" t="s">
        <v>108</v>
      </c>
      <c r="AG32" s="1046"/>
      <c r="AH32" s="1046"/>
      <c r="AI32" s="1046"/>
      <c r="AJ32" s="1047"/>
      <c r="AK32" s="1006">
        <v>15</v>
      </c>
      <c r="AL32" s="997"/>
      <c r="AM32" s="997"/>
      <c r="AN32" s="997"/>
      <c r="AO32" s="997"/>
      <c r="AP32" s="997" t="s">
        <v>529</v>
      </c>
      <c r="AQ32" s="997"/>
      <c r="AR32" s="997"/>
      <c r="AS32" s="997"/>
      <c r="AT32" s="997"/>
      <c r="AU32" s="997" t="s">
        <v>530</v>
      </c>
      <c r="AV32" s="997"/>
      <c r="AW32" s="997"/>
      <c r="AX32" s="997"/>
      <c r="AY32" s="997"/>
      <c r="AZ32" s="1068" t="s">
        <v>529</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186</v>
      </c>
      <c r="R33" s="1070"/>
      <c r="S33" s="1070"/>
      <c r="T33" s="1070"/>
      <c r="U33" s="1070"/>
      <c r="V33" s="1070">
        <v>183</v>
      </c>
      <c r="W33" s="1070"/>
      <c r="X33" s="1070"/>
      <c r="Y33" s="1070"/>
      <c r="Z33" s="1070"/>
      <c r="AA33" s="1070">
        <v>3</v>
      </c>
      <c r="AB33" s="1070"/>
      <c r="AC33" s="1070"/>
      <c r="AD33" s="1070"/>
      <c r="AE33" s="1071"/>
      <c r="AF33" s="1045">
        <v>3</v>
      </c>
      <c r="AG33" s="1046"/>
      <c r="AH33" s="1046"/>
      <c r="AI33" s="1046"/>
      <c r="AJ33" s="1047"/>
      <c r="AK33" s="1006">
        <v>48</v>
      </c>
      <c r="AL33" s="997"/>
      <c r="AM33" s="997"/>
      <c r="AN33" s="997"/>
      <c r="AO33" s="997"/>
      <c r="AP33" s="997">
        <v>651</v>
      </c>
      <c r="AQ33" s="997"/>
      <c r="AR33" s="997"/>
      <c r="AS33" s="997"/>
      <c r="AT33" s="997"/>
      <c r="AU33" s="997">
        <v>514</v>
      </c>
      <c r="AV33" s="997"/>
      <c r="AW33" s="997"/>
      <c r="AX33" s="997"/>
      <c r="AY33" s="997"/>
      <c r="AZ33" s="1068" t="s">
        <v>529</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65</v>
      </c>
      <c r="R34" s="1070"/>
      <c r="S34" s="1070"/>
      <c r="T34" s="1070"/>
      <c r="U34" s="1070"/>
      <c r="V34" s="1070">
        <v>65</v>
      </c>
      <c r="W34" s="1070"/>
      <c r="X34" s="1070"/>
      <c r="Y34" s="1070"/>
      <c r="Z34" s="1070"/>
      <c r="AA34" s="1070" t="s">
        <v>529</v>
      </c>
      <c r="AB34" s="1070"/>
      <c r="AC34" s="1070"/>
      <c r="AD34" s="1070"/>
      <c r="AE34" s="1071"/>
      <c r="AF34" s="1045" t="s">
        <v>108</v>
      </c>
      <c r="AG34" s="1046"/>
      <c r="AH34" s="1046"/>
      <c r="AI34" s="1046"/>
      <c r="AJ34" s="1047"/>
      <c r="AK34" s="1006">
        <v>44</v>
      </c>
      <c r="AL34" s="997"/>
      <c r="AM34" s="997"/>
      <c r="AN34" s="997"/>
      <c r="AO34" s="997"/>
      <c r="AP34" s="997">
        <v>362</v>
      </c>
      <c r="AQ34" s="997"/>
      <c r="AR34" s="997"/>
      <c r="AS34" s="997"/>
      <c r="AT34" s="997"/>
      <c r="AU34" s="997">
        <v>285</v>
      </c>
      <c r="AV34" s="997"/>
      <c r="AW34" s="997"/>
      <c r="AX34" s="997"/>
      <c r="AY34" s="997"/>
      <c r="AZ34" s="1068" t="s">
        <v>529</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384</v>
      </c>
      <c r="C35" s="1064"/>
      <c r="D35" s="1064"/>
      <c r="E35" s="1064"/>
      <c r="F35" s="1064"/>
      <c r="G35" s="1064"/>
      <c r="H35" s="1064"/>
      <c r="I35" s="1064"/>
      <c r="J35" s="1064"/>
      <c r="K35" s="1064"/>
      <c r="L35" s="1064"/>
      <c r="M35" s="1064"/>
      <c r="N35" s="1064"/>
      <c r="O35" s="1064"/>
      <c r="P35" s="1065"/>
      <c r="Q35" s="1069">
        <v>47</v>
      </c>
      <c r="R35" s="1070"/>
      <c r="S35" s="1070"/>
      <c r="T35" s="1070"/>
      <c r="U35" s="1070"/>
      <c r="V35" s="1070">
        <v>47</v>
      </c>
      <c r="W35" s="1070"/>
      <c r="X35" s="1070"/>
      <c r="Y35" s="1070"/>
      <c r="Z35" s="1070"/>
      <c r="AA35" s="1070" t="s">
        <v>529</v>
      </c>
      <c r="AB35" s="1070"/>
      <c r="AC35" s="1070"/>
      <c r="AD35" s="1070"/>
      <c r="AE35" s="1071"/>
      <c r="AF35" s="1045" t="s">
        <v>108</v>
      </c>
      <c r="AG35" s="1046"/>
      <c r="AH35" s="1046"/>
      <c r="AI35" s="1046"/>
      <c r="AJ35" s="1047"/>
      <c r="AK35" s="1006">
        <v>26</v>
      </c>
      <c r="AL35" s="997"/>
      <c r="AM35" s="997"/>
      <c r="AN35" s="997"/>
      <c r="AO35" s="997"/>
      <c r="AP35" s="997">
        <v>224</v>
      </c>
      <c r="AQ35" s="997"/>
      <c r="AR35" s="997"/>
      <c r="AS35" s="997"/>
      <c r="AT35" s="997"/>
      <c r="AU35" s="997">
        <v>179</v>
      </c>
      <c r="AV35" s="997"/>
      <c r="AW35" s="997"/>
      <c r="AX35" s="997"/>
      <c r="AY35" s="997"/>
      <c r="AZ35" s="1068" t="s">
        <v>529</v>
      </c>
      <c r="BA35" s="1068"/>
      <c r="BB35" s="1068"/>
      <c r="BC35" s="1068"/>
      <c r="BD35" s="1068"/>
      <c r="BE35" s="1058" t="s">
        <v>382</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13</v>
      </c>
      <c r="AG63" s="985"/>
      <c r="AH63" s="985"/>
      <c r="AI63" s="985"/>
      <c r="AJ63" s="1056"/>
      <c r="AK63" s="1057"/>
      <c r="AL63" s="989"/>
      <c r="AM63" s="989"/>
      <c r="AN63" s="989"/>
      <c r="AO63" s="989"/>
      <c r="AP63" s="985">
        <v>1262</v>
      </c>
      <c r="AQ63" s="985"/>
      <c r="AR63" s="985"/>
      <c r="AS63" s="985"/>
      <c r="AT63" s="985"/>
      <c r="AU63" s="985">
        <v>978</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531</v>
      </c>
      <c r="C68" s="1012"/>
      <c r="D68" s="1012"/>
      <c r="E68" s="1012"/>
      <c r="F68" s="1012"/>
      <c r="G68" s="1012"/>
      <c r="H68" s="1012"/>
      <c r="I68" s="1012"/>
      <c r="J68" s="1012"/>
      <c r="K68" s="1012"/>
      <c r="L68" s="1012"/>
      <c r="M68" s="1012"/>
      <c r="N68" s="1012"/>
      <c r="O68" s="1012"/>
      <c r="P68" s="1013"/>
      <c r="Q68" s="1014">
        <v>101</v>
      </c>
      <c r="R68" s="1008"/>
      <c r="S68" s="1008"/>
      <c r="T68" s="1008"/>
      <c r="U68" s="1008"/>
      <c r="V68" s="1008">
        <v>96</v>
      </c>
      <c r="W68" s="1008"/>
      <c r="X68" s="1008"/>
      <c r="Y68" s="1008"/>
      <c r="Z68" s="1008"/>
      <c r="AA68" s="1008">
        <v>5</v>
      </c>
      <c r="AB68" s="1008"/>
      <c r="AC68" s="1008"/>
      <c r="AD68" s="1008"/>
      <c r="AE68" s="1008"/>
      <c r="AF68" s="1008">
        <v>5</v>
      </c>
      <c r="AG68" s="1008"/>
      <c r="AH68" s="1008"/>
      <c r="AI68" s="1008"/>
      <c r="AJ68" s="1008"/>
      <c r="AK68" s="1008">
        <v>8</v>
      </c>
      <c r="AL68" s="1008"/>
      <c r="AM68" s="1008"/>
      <c r="AN68" s="1008"/>
      <c r="AO68" s="1008"/>
      <c r="AP68" s="1008" t="s">
        <v>529</v>
      </c>
      <c r="AQ68" s="1008"/>
      <c r="AR68" s="1008"/>
      <c r="AS68" s="1008"/>
      <c r="AT68" s="1008"/>
      <c r="AU68" s="1008" t="s">
        <v>529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532</v>
      </c>
      <c r="C69" s="1001"/>
      <c r="D69" s="1001"/>
      <c r="E69" s="1001"/>
      <c r="F69" s="1001"/>
      <c r="G69" s="1001"/>
      <c r="H69" s="1001"/>
      <c r="I69" s="1001"/>
      <c r="J69" s="1001"/>
      <c r="K69" s="1001"/>
      <c r="L69" s="1001"/>
      <c r="M69" s="1001"/>
      <c r="N69" s="1001"/>
      <c r="O69" s="1001"/>
      <c r="P69" s="1002"/>
      <c r="Q69" s="1003">
        <v>196</v>
      </c>
      <c r="R69" s="997"/>
      <c r="S69" s="997"/>
      <c r="T69" s="997"/>
      <c r="U69" s="997"/>
      <c r="V69" s="997">
        <v>185</v>
      </c>
      <c r="W69" s="997"/>
      <c r="X69" s="997"/>
      <c r="Y69" s="997"/>
      <c r="Z69" s="997"/>
      <c r="AA69" s="997">
        <v>11</v>
      </c>
      <c r="AB69" s="997"/>
      <c r="AC69" s="997"/>
      <c r="AD69" s="997"/>
      <c r="AE69" s="997"/>
      <c r="AF69" s="997">
        <v>11</v>
      </c>
      <c r="AG69" s="997"/>
      <c r="AH69" s="997"/>
      <c r="AI69" s="997"/>
      <c r="AJ69" s="997"/>
      <c r="AK69" s="997" t="s">
        <v>529</v>
      </c>
      <c r="AL69" s="997"/>
      <c r="AM69" s="997"/>
      <c r="AN69" s="997"/>
      <c r="AO69" s="997"/>
      <c r="AP69" s="997">
        <v>16</v>
      </c>
      <c r="AQ69" s="997"/>
      <c r="AR69" s="997"/>
      <c r="AS69" s="997"/>
      <c r="AT69" s="997"/>
      <c r="AU69" s="997" t="s">
        <v>529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533</v>
      </c>
      <c r="C70" s="1001"/>
      <c r="D70" s="1001"/>
      <c r="E70" s="1001"/>
      <c r="F70" s="1001"/>
      <c r="G70" s="1001"/>
      <c r="H70" s="1001"/>
      <c r="I70" s="1001"/>
      <c r="J70" s="1001"/>
      <c r="K70" s="1001"/>
      <c r="L70" s="1001"/>
      <c r="M70" s="1001"/>
      <c r="N70" s="1001"/>
      <c r="O70" s="1001"/>
      <c r="P70" s="1002"/>
      <c r="Q70" s="1003">
        <v>14715</v>
      </c>
      <c r="R70" s="997"/>
      <c r="S70" s="997"/>
      <c r="T70" s="997"/>
      <c r="U70" s="997"/>
      <c r="V70" s="997">
        <v>13779</v>
      </c>
      <c r="W70" s="997"/>
      <c r="X70" s="997"/>
      <c r="Y70" s="997"/>
      <c r="Z70" s="997"/>
      <c r="AA70" s="997">
        <v>936</v>
      </c>
      <c r="AB70" s="997"/>
      <c r="AC70" s="997"/>
      <c r="AD70" s="997"/>
      <c r="AE70" s="997"/>
      <c r="AF70" s="997">
        <v>936</v>
      </c>
      <c r="AG70" s="997"/>
      <c r="AH70" s="997"/>
      <c r="AI70" s="997"/>
      <c r="AJ70" s="997"/>
      <c r="AK70" s="997">
        <v>11</v>
      </c>
      <c r="AL70" s="997"/>
      <c r="AM70" s="997"/>
      <c r="AN70" s="997"/>
      <c r="AO70" s="997"/>
      <c r="AP70" s="997" t="s">
        <v>529</v>
      </c>
      <c r="AQ70" s="997"/>
      <c r="AR70" s="997"/>
      <c r="AS70" s="997"/>
      <c r="AT70" s="997"/>
      <c r="AU70" s="997" t="s">
        <v>529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534</v>
      </c>
      <c r="C71" s="1001"/>
      <c r="D71" s="1001"/>
      <c r="E71" s="1001"/>
      <c r="F71" s="1001"/>
      <c r="G71" s="1001"/>
      <c r="H71" s="1001"/>
      <c r="I71" s="1001"/>
      <c r="J71" s="1001"/>
      <c r="K71" s="1001"/>
      <c r="L71" s="1001"/>
      <c r="M71" s="1001"/>
      <c r="N71" s="1001"/>
      <c r="O71" s="1001"/>
      <c r="P71" s="1002"/>
      <c r="Q71" s="1003">
        <v>221</v>
      </c>
      <c r="R71" s="997"/>
      <c r="S71" s="997"/>
      <c r="T71" s="997"/>
      <c r="U71" s="997"/>
      <c r="V71" s="997">
        <v>202</v>
      </c>
      <c r="W71" s="997"/>
      <c r="X71" s="997"/>
      <c r="Y71" s="997"/>
      <c r="Z71" s="997"/>
      <c r="AA71" s="997">
        <v>19</v>
      </c>
      <c r="AB71" s="997"/>
      <c r="AC71" s="997"/>
      <c r="AD71" s="997"/>
      <c r="AE71" s="997"/>
      <c r="AF71" s="997">
        <v>19</v>
      </c>
      <c r="AG71" s="997"/>
      <c r="AH71" s="997"/>
      <c r="AI71" s="997"/>
      <c r="AJ71" s="997"/>
      <c r="AK71" s="997">
        <v>93</v>
      </c>
      <c r="AL71" s="997"/>
      <c r="AM71" s="997"/>
      <c r="AN71" s="997"/>
      <c r="AO71" s="997"/>
      <c r="AP71" s="997" t="s">
        <v>529</v>
      </c>
      <c r="AQ71" s="997"/>
      <c r="AR71" s="997"/>
      <c r="AS71" s="997"/>
      <c r="AT71" s="997"/>
      <c r="AU71" s="997" t="s">
        <v>529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535</v>
      </c>
      <c r="C72" s="1001"/>
      <c r="D72" s="1001"/>
      <c r="E72" s="1001"/>
      <c r="F72" s="1001"/>
      <c r="G72" s="1001"/>
      <c r="H72" s="1001"/>
      <c r="I72" s="1001"/>
      <c r="J72" s="1001"/>
      <c r="K72" s="1001"/>
      <c r="L72" s="1001"/>
      <c r="M72" s="1001"/>
      <c r="N72" s="1001"/>
      <c r="O72" s="1001"/>
      <c r="P72" s="1002"/>
      <c r="Q72" s="1003">
        <v>121</v>
      </c>
      <c r="R72" s="997"/>
      <c r="S72" s="997"/>
      <c r="T72" s="997"/>
      <c r="U72" s="997"/>
      <c r="V72" s="997">
        <v>105</v>
      </c>
      <c r="W72" s="997"/>
      <c r="X72" s="997"/>
      <c r="Y72" s="997"/>
      <c r="Z72" s="997"/>
      <c r="AA72" s="997">
        <v>16</v>
      </c>
      <c r="AB72" s="997"/>
      <c r="AC72" s="997"/>
      <c r="AD72" s="997"/>
      <c r="AE72" s="997"/>
      <c r="AF72" s="997">
        <v>16</v>
      </c>
      <c r="AG72" s="997"/>
      <c r="AH72" s="997"/>
      <c r="AI72" s="997"/>
      <c r="AJ72" s="997"/>
      <c r="AK72" s="997" t="s">
        <v>529</v>
      </c>
      <c r="AL72" s="997"/>
      <c r="AM72" s="997"/>
      <c r="AN72" s="997"/>
      <c r="AO72" s="997"/>
      <c r="AP72" s="997" t="s">
        <v>530</v>
      </c>
      <c r="AQ72" s="997"/>
      <c r="AR72" s="997"/>
      <c r="AS72" s="997"/>
      <c r="AT72" s="997"/>
      <c r="AU72" s="997" t="s">
        <v>529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536</v>
      </c>
      <c r="C73" s="1001"/>
      <c r="D73" s="1001"/>
      <c r="E73" s="1001"/>
      <c r="F73" s="1001"/>
      <c r="G73" s="1001"/>
      <c r="H73" s="1001"/>
      <c r="I73" s="1001"/>
      <c r="J73" s="1001"/>
      <c r="K73" s="1001"/>
      <c r="L73" s="1001"/>
      <c r="M73" s="1001"/>
      <c r="N73" s="1001"/>
      <c r="O73" s="1001"/>
      <c r="P73" s="1002"/>
      <c r="Q73" s="1003">
        <v>447</v>
      </c>
      <c r="R73" s="997"/>
      <c r="S73" s="997"/>
      <c r="T73" s="997"/>
      <c r="U73" s="997"/>
      <c r="V73" s="997">
        <v>419</v>
      </c>
      <c r="W73" s="997"/>
      <c r="X73" s="997"/>
      <c r="Y73" s="997"/>
      <c r="Z73" s="997"/>
      <c r="AA73" s="997">
        <v>28</v>
      </c>
      <c r="AB73" s="997"/>
      <c r="AC73" s="997"/>
      <c r="AD73" s="997"/>
      <c r="AE73" s="997"/>
      <c r="AF73" s="997">
        <v>28</v>
      </c>
      <c r="AG73" s="997"/>
      <c r="AH73" s="997"/>
      <c r="AI73" s="997"/>
      <c r="AJ73" s="997"/>
      <c r="AK73" s="997" t="s">
        <v>529</v>
      </c>
      <c r="AL73" s="997"/>
      <c r="AM73" s="997"/>
      <c r="AN73" s="997"/>
      <c r="AO73" s="997"/>
      <c r="AP73" s="997" t="s">
        <v>529</v>
      </c>
      <c r="AQ73" s="997"/>
      <c r="AR73" s="997"/>
      <c r="AS73" s="997"/>
      <c r="AT73" s="997"/>
      <c r="AU73" s="997" t="s">
        <v>529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537</v>
      </c>
      <c r="C74" s="1001"/>
      <c r="D74" s="1001"/>
      <c r="E74" s="1001"/>
      <c r="F74" s="1001"/>
      <c r="G74" s="1001"/>
      <c r="H74" s="1001"/>
      <c r="I74" s="1001"/>
      <c r="J74" s="1001"/>
      <c r="K74" s="1001"/>
      <c r="L74" s="1001"/>
      <c r="M74" s="1001"/>
      <c r="N74" s="1001"/>
      <c r="O74" s="1001"/>
      <c r="P74" s="1002"/>
      <c r="Q74" s="1003">
        <v>155984</v>
      </c>
      <c r="R74" s="997"/>
      <c r="S74" s="997"/>
      <c r="T74" s="997"/>
      <c r="U74" s="997"/>
      <c r="V74" s="997">
        <v>147697</v>
      </c>
      <c r="W74" s="997"/>
      <c r="X74" s="997"/>
      <c r="Y74" s="997"/>
      <c r="Z74" s="997"/>
      <c r="AA74" s="997">
        <v>8288</v>
      </c>
      <c r="AB74" s="997"/>
      <c r="AC74" s="997"/>
      <c r="AD74" s="997"/>
      <c r="AE74" s="997"/>
      <c r="AF74" s="997">
        <v>8288</v>
      </c>
      <c r="AG74" s="997"/>
      <c r="AH74" s="997"/>
      <c r="AI74" s="997"/>
      <c r="AJ74" s="997"/>
      <c r="AK74" s="997">
        <v>252</v>
      </c>
      <c r="AL74" s="997"/>
      <c r="AM74" s="997"/>
      <c r="AN74" s="997"/>
      <c r="AO74" s="997"/>
      <c r="AP74" s="997" t="s">
        <v>529</v>
      </c>
      <c r="AQ74" s="997"/>
      <c r="AR74" s="997"/>
      <c r="AS74" s="997"/>
      <c r="AT74" s="997"/>
      <c r="AU74" s="997" t="s">
        <v>529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538</v>
      </c>
      <c r="C75" s="1001"/>
      <c r="D75" s="1001"/>
      <c r="E75" s="1001"/>
      <c r="F75" s="1001"/>
      <c r="G75" s="1001"/>
      <c r="H75" s="1001"/>
      <c r="I75" s="1001"/>
      <c r="J75" s="1001"/>
      <c r="K75" s="1001"/>
      <c r="L75" s="1001"/>
      <c r="M75" s="1001"/>
      <c r="N75" s="1001"/>
      <c r="O75" s="1001"/>
      <c r="P75" s="1002"/>
      <c r="Q75" s="1004">
        <v>890</v>
      </c>
      <c r="R75" s="1005"/>
      <c r="S75" s="1005"/>
      <c r="T75" s="1005"/>
      <c r="U75" s="1006"/>
      <c r="V75" s="1007">
        <v>886</v>
      </c>
      <c r="W75" s="1005"/>
      <c r="X75" s="1005"/>
      <c r="Y75" s="1005"/>
      <c r="Z75" s="1006"/>
      <c r="AA75" s="1007">
        <v>4</v>
      </c>
      <c r="AB75" s="1005"/>
      <c r="AC75" s="1005"/>
      <c r="AD75" s="1005"/>
      <c r="AE75" s="1006"/>
      <c r="AF75" s="1007">
        <v>4</v>
      </c>
      <c r="AG75" s="1005"/>
      <c r="AH75" s="1005"/>
      <c r="AI75" s="1005"/>
      <c r="AJ75" s="1006"/>
      <c r="AK75" s="1007" t="s">
        <v>529</v>
      </c>
      <c r="AL75" s="1005"/>
      <c r="AM75" s="1005"/>
      <c r="AN75" s="1005"/>
      <c r="AO75" s="1006"/>
      <c r="AP75" s="1007" t="s">
        <v>529</v>
      </c>
      <c r="AQ75" s="1005"/>
      <c r="AR75" s="1005"/>
      <c r="AS75" s="1005"/>
      <c r="AT75" s="1006"/>
      <c r="AU75" s="1007" t="s">
        <v>529</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9307</v>
      </c>
      <c r="AG88" s="985"/>
      <c r="AH88" s="985"/>
      <c r="AI88" s="985"/>
      <c r="AJ88" s="985"/>
      <c r="AK88" s="989"/>
      <c r="AL88" s="989"/>
      <c r="AM88" s="989"/>
      <c r="AN88" s="989"/>
      <c r="AO88" s="989"/>
      <c r="AP88" s="985">
        <v>16</v>
      </c>
      <c r="AQ88" s="985"/>
      <c r="AR88" s="985"/>
      <c r="AS88" s="985"/>
      <c r="AT88" s="985"/>
      <c r="AU88" s="985" t="s">
        <v>529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50</v>
      </c>
      <c r="CS102" s="977"/>
      <c r="CT102" s="977"/>
      <c r="CU102" s="977"/>
      <c r="CV102" s="978"/>
      <c r="CW102" s="976">
        <v>4</v>
      </c>
      <c r="CX102" s="977"/>
      <c r="CY102" s="977"/>
      <c r="CZ102" s="977"/>
      <c r="DA102" s="978"/>
      <c r="DB102" s="976" t="s">
        <v>529</v>
      </c>
      <c r="DC102" s="977"/>
      <c r="DD102" s="977"/>
      <c r="DE102" s="977"/>
      <c r="DF102" s="978"/>
      <c r="DG102" s="976" t="s">
        <v>529</v>
      </c>
      <c r="DH102" s="977"/>
      <c r="DI102" s="977"/>
      <c r="DJ102" s="977"/>
      <c r="DK102" s="978"/>
      <c r="DL102" s="976" t="s">
        <v>529</v>
      </c>
      <c r="DM102" s="977"/>
      <c r="DN102" s="977"/>
      <c r="DO102" s="977"/>
      <c r="DP102" s="978"/>
      <c r="DQ102" s="976" t="s">
        <v>529</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224539</v>
      </c>
      <c r="AB110" s="903"/>
      <c r="AC110" s="903"/>
      <c r="AD110" s="903"/>
      <c r="AE110" s="904"/>
      <c r="AF110" s="905">
        <v>226432</v>
      </c>
      <c r="AG110" s="903"/>
      <c r="AH110" s="903"/>
      <c r="AI110" s="903"/>
      <c r="AJ110" s="904"/>
      <c r="AK110" s="905">
        <v>219207</v>
      </c>
      <c r="AL110" s="903"/>
      <c r="AM110" s="903"/>
      <c r="AN110" s="903"/>
      <c r="AO110" s="904"/>
      <c r="AP110" s="906">
        <v>13.7</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2382210</v>
      </c>
      <c r="BR110" s="830"/>
      <c r="BS110" s="830"/>
      <c r="BT110" s="830"/>
      <c r="BU110" s="830"/>
      <c r="BV110" s="830">
        <v>2499960</v>
      </c>
      <c r="BW110" s="830"/>
      <c r="BX110" s="830"/>
      <c r="BY110" s="830"/>
      <c r="BZ110" s="830"/>
      <c r="CA110" s="830">
        <v>2518498</v>
      </c>
      <c r="CB110" s="830"/>
      <c r="CC110" s="830"/>
      <c r="CD110" s="830"/>
      <c r="CE110" s="830"/>
      <c r="CF110" s="891">
        <v>157.9</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1038222</v>
      </c>
      <c r="BR112" s="801"/>
      <c r="BS112" s="801"/>
      <c r="BT112" s="801"/>
      <c r="BU112" s="801"/>
      <c r="BV112" s="801">
        <v>981058</v>
      </c>
      <c r="BW112" s="801"/>
      <c r="BX112" s="801"/>
      <c r="BY112" s="801"/>
      <c r="BZ112" s="801"/>
      <c r="CA112" s="801">
        <v>978239</v>
      </c>
      <c r="CB112" s="801"/>
      <c r="CC112" s="801"/>
      <c r="CD112" s="801"/>
      <c r="CE112" s="801"/>
      <c r="CF112" s="878">
        <v>61.3</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118453</v>
      </c>
      <c r="AB113" s="939"/>
      <c r="AC113" s="939"/>
      <c r="AD113" s="939"/>
      <c r="AE113" s="940"/>
      <c r="AF113" s="941">
        <v>101805</v>
      </c>
      <c r="AG113" s="939"/>
      <c r="AH113" s="939"/>
      <c r="AI113" s="939"/>
      <c r="AJ113" s="940"/>
      <c r="AK113" s="941">
        <v>90295</v>
      </c>
      <c r="AL113" s="939"/>
      <c r="AM113" s="939"/>
      <c r="AN113" s="939"/>
      <c r="AO113" s="940"/>
      <c r="AP113" s="942">
        <v>5.7</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1011</v>
      </c>
      <c r="BR113" s="801"/>
      <c r="BS113" s="801"/>
      <c r="BT113" s="801"/>
      <c r="BU113" s="801"/>
      <c r="BV113" s="801">
        <v>813</v>
      </c>
      <c r="BW113" s="801"/>
      <c r="BX113" s="801"/>
      <c r="BY113" s="801"/>
      <c r="BZ113" s="801"/>
      <c r="CA113" s="801">
        <v>613</v>
      </c>
      <c r="CB113" s="801"/>
      <c r="CC113" s="801"/>
      <c r="CD113" s="801"/>
      <c r="CE113" s="801"/>
      <c r="CF113" s="878">
        <v>0</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145</v>
      </c>
      <c r="AB114" s="814"/>
      <c r="AC114" s="814"/>
      <c r="AD114" s="814"/>
      <c r="AE114" s="815"/>
      <c r="AF114" s="816">
        <v>145</v>
      </c>
      <c r="AG114" s="814"/>
      <c r="AH114" s="814"/>
      <c r="AI114" s="814"/>
      <c r="AJ114" s="815"/>
      <c r="AK114" s="816">
        <v>145</v>
      </c>
      <c r="AL114" s="814"/>
      <c r="AM114" s="814"/>
      <c r="AN114" s="814"/>
      <c r="AO114" s="815"/>
      <c r="AP114" s="784">
        <v>0</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289265</v>
      </c>
      <c r="BR114" s="801"/>
      <c r="BS114" s="801"/>
      <c r="BT114" s="801"/>
      <c r="BU114" s="801"/>
      <c r="BV114" s="801">
        <v>303148</v>
      </c>
      <c r="BW114" s="801"/>
      <c r="BX114" s="801"/>
      <c r="BY114" s="801"/>
      <c r="BZ114" s="801"/>
      <c r="CA114" s="801">
        <v>263867</v>
      </c>
      <c r="CB114" s="801"/>
      <c r="CC114" s="801"/>
      <c r="CD114" s="801"/>
      <c r="CE114" s="801"/>
      <c r="CF114" s="878">
        <v>16.5</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54</v>
      </c>
      <c r="AB115" s="939"/>
      <c r="AC115" s="939"/>
      <c r="AD115" s="939"/>
      <c r="AE115" s="940"/>
      <c r="AF115" s="941">
        <v>36</v>
      </c>
      <c r="AG115" s="939"/>
      <c r="AH115" s="939"/>
      <c r="AI115" s="939"/>
      <c r="AJ115" s="940"/>
      <c r="AK115" s="941">
        <v>17</v>
      </c>
      <c r="AL115" s="939"/>
      <c r="AM115" s="939"/>
      <c r="AN115" s="939"/>
      <c r="AO115" s="940"/>
      <c r="AP115" s="942">
        <v>0</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v>40</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343191</v>
      </c>
      <c r="AB117" s="925"/>
      <c r="AC117" s="925"/>
      <c r="AD117" s="925"/>
      <c r="AE117" s="926"/>
      <c r="AF117" s="928">
        <v>328458</v>
      </c>
      <c r="AG117" s="925"/>
      <c r="AH117" s="925"/>
      <c r="AI117" s="925"/>
      <c r="AJ117" s="926"/>
      <c r="AK117" s="928">
        <v>309664</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v>3690</v>
      </c>
      <c r="BR117" s="888"/>
      <c r="BS117" s="888"/>
      <c r="BT117" s="888"/>
      <c r="BU117" s="888"/>
      <c r="BV117" s="888" t="s">
        <v>427</v>
      </c>
      <c r="BW117" s="888"/>
      <c r="BX117" s="888"/>
      <c r="BY117" s="888"/>
      <c r="BZ117" s="888"/>
      <c r="CA117" s="888" t="s">
        <v>427</v>
      </c>
      <c r="CB117" s="888"/>
      <c r="CC117" s="888"/>
      <c r="CD117" s="888"/>
      <c r="CE117" s="888"/>
      <c r="CF117" s="878" t="s">
        <v>427</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427</v>
      </c>
      <c r="DH117" s="814"/>
      <c r="DI117" s="814"/>
      <c r="DJ117" s="814"/>
      <c r="DK117" s="815"/>
      <c r="DL117" s="816" t="s">
        <v>427</v>
      </c>
      <c r="DM117" s="814"/>
      <c r="DN117" s="814"/>
      <c r="DO117" s="814"/>
      <c r="DP117" s="815"/>
      <c r="DQ117" s="816" t="s">
        <v>427</v>
      </c>
      <c r="DR117" s="814"/>
      <c r="DS117" s="814"/>
      <c r="DT117" s="814"/>
      <c r="DU117" s="815"/>
      <c r="DV117" s="784" t="s">
        <v>427</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429</v>
      </c>
      <c r="BP118" s="868"/>
      <c r="BQ118" s="887">
        <v>3714398</v>
      </c>
      <c r="BR118" s="888"/>
      <c r="BS118" s="888"/>
      <c r="BT118" s="888"/>
      <c r="BU118" s="888"/>
      <c r="BV118" s="888">
        <v>3784979</v>
      </c>
      <c r="BW118" s="888"/>
      <c r="BX118" s="888"/>
      <c r="BY118" s="888"/>
      <c r="BZ118" s="888"/>
      <c r="CA118" s="888">
        <v>3761217</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2698710</v>
      </c>
      <c r="BR119" s="830"/>
      <c r="BS119" s="830"/>
      <c r="BT119" s="830"/>
      <c r="BU119" s="830"/>
      <c r="BV119" s="830">
        <v>2981960</v>
      </c>
      <c r="BW119" s="830"/>
      <c r="BX119" s="830"/>
      <c r="BY119" s="830"/>
      <c r="BZ119" s="830"/>
      <c r="CA119" s="830">
        <v>3392048</v>
      </c>
      <c r="CB119" s="830"/>
      <c r="CC119" s="830"/>
      <c r="CD119" s="830"/>
      <c r="CE119" s="830"/>
      <c r="CF119" s="891">
        <v>212.6</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52387</v>
      </c>
      <c r="BR120" s="801"/>
      <c r="BS120" s="801"/>
      <c r="BT120" s="801"/>
      <c r="BU120" s="801"/>
      <c r="BV120" s="801">
        <v>37140</v>
      </c>
      <c r="BW120" s="801"/>
      <c r="BX120" s="801"/>
      <c r="BY120" s="801"/>
      <c r="BZ120" s="801"/>
      <c r="CA120" s="801">
        <v>23754</v>
      </c>
      <c r="CB120" s="801"/>
      <c r="CC120" s="801"/>
      <c r="CD120" s="801"/>
      <c r="CE120" s="801"/>
      <c r="CF120" s="878">
        <v>1.5</v>
      </c>
      <c r="CG120" s="879"/>
      <c r="CH120" s="879"/>
      <c r="CI120" s="879"/>
      <c r="CJ120" s="879"/>
      <c r="CK120" s="880" t="s">
        <v>435</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494409</v>
      </c>
      <c r="DH120" s="830"/>
      <c r="DI120" s="830"/>
      <c r="DJ120" s="830"/>
      <c r="DK120" s="830"/>
      <c r="DL120" s="830">
        <v>489261</v>
      </c>
      <c r="DM120" s="830"/>
      <c r="DN120" s="830"/>
      <c r="DO120" s="830"/>
      <c r="DP120" s="830"/>
      <c r="DQ120" s="830">
        <v>513852</v>
      </c>
      <c r="DR120" s="830"/>
      <c r="DS120" s="830"/>
      <c r="DT120" s="830"/>
      <c r="DU120" s="830"/>
      <c r="DV120" s="831">
        <v>32.200000000000003</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2206733</v>
      </c>
      <c r="BR121" s="888"/>
      <c r="BS121" s="888"/>
      <c r="BT121" s="888"/>
      <c r="BU121" s="888"/>
      <c r="BV121" s="888">
        <v>2289540</v>
      </c>
      <c r="BW121" s="888"/>
      <c r="BX121" s="888"/>
      <c r="BY121" s="888"/>
      <c r="BZ121" s="888"/>
      <c r="CA121" s="888">
        <v>2285022</v>
      </c>
      <c r="CB121" s="888"/>
      <c r="CC121" s="888"/>
      <c r="CD121" s="888"/>
      <c r="CE121" s="888"/>
      <c r="CF121" s="889">
        <v>143.19999999999999</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335006</v>
      </c>
      <c r="DH121" s="801"/>
      <c r="DI121" s="801"/>
      <c r="DJ121" s="801"/>
      <c r="DK121" s="801"/>
      <c r="DL121" s="801">
        <v>304031</v>
      </c>
      <c r="DM121" s="801"/>
      <c r="DN121" s="801"/>
      <c r="DO121" s="801"/>
      <c r="DP121" s="801"/>
      <c r="DQ121" s="801">
        <v>285208</v>
      </c>
      <c r="DR121" s="801"/>
      <c r="DS121" s="801"/>
      <c r="DT121" s="801"/>
      <c r="DU121" s="801"/>
      <c r="DV121" s="853">
        <v>17.899999999999999</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438</v>
      </c>
      <c r="BP122" s="868"/>
      <c r="BQ122" s="869">
        <v>4957830</v>
      </c>
      <c r="BR122" s="870"/>
      <c r="BS122" s="870"/>
      <c r="BT122" s="870"/>
      <c r="BU122" s="870"/>
      <c r="BV122" s="870">
        <v>5308640</v>
      </c>
      <c r="BW122" s="870"/>
      <c r="BX122" s="870"/>
      <c r="BY122" s="870"/>
      <c r="BZ122" s="870"/>
      <c r="CA122" s="870">
        <v>5700824</v>
      </c>
      <c r="CB122" s="870"/>
      <c r="CC122" s="870"/>
      <c r="CD122" s="870"/>
      <c r="CE122" s="870"/>
      <c r="CF122" s="773"/>
      <c r="CG122" s="774"/>
      <c r="CH122" s="774"/>
      <c r="CI122" s="774"/>
      <c r="CJ122" s="871"/>
      <c r="CK122" s="881"/>
      <c r="CL122" s="842"/>
      <c r="CM122" s="842"/>
      <c r="CN122" s="842"/>
      <c r="CO122" s="843"/>
      <c r="CP122" s="858" t="s">
        <v>384</v>
      </c>
      <c r="CQ122" s="859"/>
      <c r="CR122" s="859"/>
      <c r="CS122" s="859"/>
      <c r="CT122" s="859"/>
      <c r="CU122" s="859"/>
      <c r="CV122" s="859"/>
      <c r="CW122" s="859"/>
      <c r="CX122" s="859"/>
      <c r="CY122" s="859"/>
      <c r="CZ122" s="859"/>
      <c r="DA122" s="859"/>
      <c r="DB122" s="859"/>
      <c r="DC122" s="859"/>
      <c r="DD122" s="859"/>
      <c r="DE122" s="859"/>
      <c r="DF122" s="860"/>
      <c r="DG122" s="800">
        <v>207296</v>
      </c>
      <c r="DH122" s="801"/>
      <c r="DI122" s="801"/>
      <c r="DJ122" s="801"/>
      <c r="DK122" s="801"/>
      <c r="DL122" s="801">
        <v>187585</v>
      </c>
      <c r="DM122" s="801"/>
      <c r="DN122" s="801"/>
      <c r="DO122" s="801"/>
      <c r="DP122" s="801"/>
      <c r="DQ122" s="801">
        <v>179104</v>
      </c>
      <c r="DR122" s="801"/>
      <c r="DS122" s="801"/>
      <c r="DT122" s="801"/>
      <c r="DU122" s="801"/>
      <c r="DV122" s="853">
        <v>11.2</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378</v>
      </c>
      <c r="CQ123" s="859"/>
      <c r="CR123" s="859"/>
      <c r="CS123" s="859"/>
      <c r="CT123" s="859"/>
      <c r="CU123" s="859"/>
      <c r="CV123" s="859"/>
      <c r="CW123" s="859"/>
      <c r="CX123" s="859"/>
      <c r="CY123" s="859"/>
      <c r="CZ123" s="859"/>
      <c r="DA123" s="859"/>
      <c r="DB123" s="859"/>
      <c r="DC123" s="859"/>
      <c r="DD123" s="859"/>
      <c r="DE123" s="859"/>
      <c r="DF123" s="860"/>
      <c r="DG123" s="813">
        <v>1511</v>
      </c>
      <c r="DH123" s="814"/>
      <c r="DI123" s="814"/>
      <c r="DJ123" s="814"/>
      <c r="DK123" s="815"/>
      <c r="DL123" s="816">
        <v>181</v>
      </c>
      <c r="DM123" s="814"/>
      <c r="DN123" s="814"/>
      <c r="DO123" s="814"/>
      <c r="DP123" s="815"/>
      <c r="DQ123" s="816">
        <v>75</v>
      </c>
      <c r="DR123" s="814"/>
      <c r="DS123" s="814"/>
      <c r="DT123" s="814"/>
      <c r="DU123" s="815"/>
      <c r="DV123" s="784">
        <v>0</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54</v>
      </c>
      <c r="AB127" s="814"/>
      <c r="AC127" s="814"/>
      <c r="AD127" s="814"/>
      <c r="AE127" s="815"/>
      <c r="AF127" s="816">
        <v>36</v>
      </c>
      <c r="AG127" s="814"/>
      <c r="AH127" s="814"/>
      <c r="AI127" s="814"/>
      <c r="AJ127" s="815"/>
      <c r="AK127" s="816">
        <v>17</v>
      </c>
      <c r="AL127" s="814"/>
      <c r="AM127" s="814"/>
      <c r="AN127" s="814"/>
      <c r="AO127" s="815"/>
      <c r="AP127" s="784">
        <v>0</v>
      </c>
      <c r="AQ127" s="785"/>
      <c r="AR127" s="785"/>
      <c r="AS127" s="785"/>
      <c r="AT127" s="786"/>
      <c r="AU127" s="233"/>
      <c r="AV127" s="233"/>
      <c r="AW127" s="233"/>
      <c r="AX127" s="787" t="s">
        <v>449</v>
      </c>
      <c r="AY127" s="788"/>
      <c r="AZ127" s="788"/>
      <c r="BA127" s="788"/>
      <c r="BB127" s="788"/>
      <c r="BC127" s="788"/>
      <c r="BD127" s="788"/>
      <c r="BE127" s="789"/>
      <c r="BF127" s="790" t="s">
        <v>108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13705</v>
      </c>
      <c r="AB128" s="754"/>
      <c r="AC128" s="754"/>
      <c r="AD128" s="754"/>
      <c r="AE128" s="755"/>
      <c r="AF128" s="756">
        <v>14381</v>
      </c>
      <c r="AG128" s="754"/>
      <c r="AH128" s="754"/>
      <c r="AI128" s="754"/>
      <c r="AJ128" s="755"/>
      <c r="AK128" s="756">
        <v>5806</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108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1835489</v>
      </c>
      <c r="AB129" s="814"/>
      <c r="AC129" s="814"/>
      <c r="AD129" s="814"/>
      <c r="AE129" s="815"/>
      <c r="AF129" s="816">
        <v>1747527</v>
      </c>
      <c r="AG129" s="814"/>
      <c r="AH129" s="814"/>
      <c r="AI129" s="814"/>
      <c r="AJ129" s="815"/>
      <c r="AK129" s="816">
        <v>1807026</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5.3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246103</v>
      </c>
      <c r="AB130" s="814"/>
      <c r="AC130" s="814"/>
      <c r="AD130" s="814"/>
      <c r="AE130" s="815"/>
      <c r="AF130" s="816">
        <v>238014</v>
      </c>
      <c r="AG130" s="814"/>
      <c r="AH130" s="814"/>
      <c r="AI130" s="814"/>
      <c r="AJ130" s="815"/>
      <c r="AK130" s="816">
        <v>211779</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t="s">
        <v>108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1589386</v>
      </c>
      <c r="AB131" s="747"/>
      <c r="AC131" s="747"/>
      <c r="AD131" s="747"/>
      <c r="AE131" s="748"/>
      <c r="AF131" s="749">
        <v>1509513</v>
      </c>
      <c r="AG131" s="747"/>
      <c r="AH131" s="747"/>
      <c r="AI131" s="747"/>
      <c r="AJ131" s="748"/>
      <c r="AK131" s="749">
        <v>1595247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5.2462397430000003</v>
      </c>
      <c r="AB132" s="770"/>
      <c r="AC132" s="770"/>
      <c r="AD132" s="770"/>
      <c r="AE132" s="771"/>
      <c r="AF132" s="772">
        <v>5.0389099000000002</v>
      </c>
      <c r="AG132" s="770"/>
      <c r="AH132" s="770"/>
      <c r="AI132" s="770"/>
      <c r="AJ132" s="771"/>
      <c r="AK132" s="772">
        <v>5.7720841979999999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6.5</v>
      </c>
      <c r="AB133" s="779"/>
      <c r="AC133" s="779"/>
      <c r="AD133" s="779"/>
      <c r="AE133" s="780"/>
      <c r="AF133" s="778">
        <v>5.5</v>
      </c>
      <c r="AG133" s="779"/>
      <c r="AH133" s="779"/>
      <c r="AI133" s="779"/>
      <c r="AJ133" s="780"/>
      <c r="AK133" s="778">
        <v>5.3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90" zoomScaleNormal="90"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9" t="s">
        <v>465</v>
      </c>
      <c r="L7" s="254"/>
      <c r="M7" s="255" t="s">
        <v>466</v>
      </c>
      <c r="N7" s="256"/>
    </row>
    <row r="8" spans="1:16">
      <c r="A8" s="248"/>
      <c r="B8" s="244"/>
      <c r="C8" s="244"/>
      <c r="D8" s="244"/>
      <c r="E8" s="244"/>
      <c r="F8" s="244"/>
      <c r="G8" s="257"/>
      <c r="H8" s="258"/>
      <c r="I8" s="258"/>
      <c r="J8" s="259"/>
      <c r="K8" s="1150"/>
      <c r="L8" s="260" t="s">
        <v>467</v>
      </c>
      <c r="M8" s="261" t="s">
        <v>468</v>
      </c>
      <c r="N8" s="262" t="s">
        <v>469</v>
      </c>
    </row>
    <row r="9" spans="1:16">
      <c r="A9" s="248"/>
      <c r="B9" s="244"/>
      <c r="C9" s="244"/>
      <c r="D9" s="244"/>
      <c r="E9" s="244"/>
      <c r="F9" s="244"/>
      <c r="G9" s="1163" t="s">
        <v>470</v>
      </c>
      <c r="H9" s="1164"/>
      <c r="I9" s="1164"/>
      <c r="J9" s="1165"/>
      <c r="K9" s="263">
        <v>367888</v>
      </c>
      <c r="L9" s="264">
        <v>145987</v>
      </c>
      <c r="M9" s="265">
        <v>149112</v>
      </c>
      <c r="N9" s="266">
        <v>-2.1</v>
      </c>
    </row>
    <row r="10" spans="1:16">
      <c r="A10" s="248"/>
      <c r="B10" s="244"/>
      <c r="C10" s="244"/>
      <c r="D10" s="244"/>
      <c r="E10" s="244"/>
      <c r="F10" s="244"/>
      <c r="G10" s="1163" t="s">
        <v>471</v>
      </c>
      <c r="H10" s="1164"/>
      <c r="I10" s="1164"/>
      <c r="J10" s="1165"/>
      <c r="K10" s="267">
        <v>61252</v>
      </c>
      <c r="L10" s="268">
        <v>24306</v>
      </c>
      <c r="M10" s="269">
        <v>16878</v>
      </c>
      <c r="N10" s="270">
        <v>44</v>
      </c>
    </row>
    <row r="11" spans="1:16" ht="13.5" customHeight="1">
      <c r="A11" s="248"/>
      <c r="B11" s="244"/>
      <c r="C11" s="244"/>
      <c r="D11" s="244"/>
      <c r="E11" s="244"/>
      <c r="F11" s="244"/>
      <c r="G11" s="1163" t="s">
        <v>472</v>
      </c>
      <c r="H11" s="1164"/>
      <c r="I11" s="1164"/>
      <c r="J11" s="1165"/>
      <c r="K11" s="267">
        <v>2133</v>
      </c>
      <c r="L11" s="268">
        <v>846</v>
      </c>
      <c r="M11" s="269">
        <v>25471</v>
      </c>
      <c r="N11" s="270">
        <v>-96.7</v>
      </c>
    </row>
    <row r="12" spans="1:16" ht="13.5" customHeight="1">
      <c r="A12" s="248"/>
      <c r="B12" s="244"/>
      <c r="C12" s="244"/>
      <c r="D12" s="244"/>
      <c r="E12" s="244"/>
      <c r="F12" s="244"/>
      <c r="G12" s="1163" t="s">
        <v>473</v>
      </c>
      <c r="H12" s="1164"/>
      <c r="I12" s="1164"/>
      <c r="J12" s="1165"/>
      <c r="K12" s="267" t="s">
        <v>474</v>
      </c>
      <c r="L12" s="268" t="s">
        <v>474</v>
      </c>
      <c r="M12" s="269">
        <v>1933</v>
      </c>
      <c r="N12" s="270" t="s">
        <v>474</v>
      </c>
    </row>
    <row r="13" spans="1:16" ht="13.5" customHeight="1">
      <c r="A13" s="248"/>
      <c r="B13" s="244"/>
      <c r="C13" s="244"/>
      <c r="D13" s="244"/>
      <c r="E13" s="244"/>
      <c r="F13" s="244"/>
      <c r="G13" s="1163" t="s">
        <v>475</v>
      </c>
      <c r="H13" s="1164"/>
      <c r="I13" s="1164"/>
      <c r="J13" s="1165"/>
      <c r="K13" s="267" t="s">
        <v>474</v>
      </c>
      <c r="L13" s="268" t="s">
        <v>474</v>
      </c>
      <c r="M13" s="269" t="s">
        <v>474</v>
      </c>
      <c r="N13" s="270" t="s">
        <v>474</v>
      </c>
    </row>
    <row r="14" spans="1:16" ht="13.5" customHeight="1">
      <c r="A14" s="248"/>
      <c r="B14" s="244"/>
      <c r="C14" s="244"/>
      <c r="D14" s="244"/>
      <c r="E14" s="244"/>
      <c r="F14" s="244"/>
      <c r="G14" s="1163" t="s">
        <v>476</v>
      </c>
      <c r="H14" s="1164"/>
      <c r="I14" s="1164"/>
      <c r="J14" s="1165"/>
      <c r="K14" s="267">
        <v>92124</v>
      </c>
      <c r="L14" s="268">
        <v>36557</v>
      </c>
      <c r="M14" s="269">
        <v>7468</v>
      </c>
      <c r="N14" s="270">
        <v>389.5</v>
      </c>
    </row>
    <row r="15" spans="1:16" ht="13.5" customHeight="1">
      <c r="A15" s="248"/>
      <c r="B15" s="244"/>
      <c r="C15" s="244"/>
      <c r="D15" s="244"/>
      <c r="E15" s="244"/>
      <c r="F15" s="244"/>
      <c r="G15" s="1163" t="s">
        <v>477</v>
      </c>
      <c r="H15" s="1164"/>
      <c r="I15" s="1164"/>
      <c r="J15" s="1165"/>
      <c r="K15" s="267">
        <v>9677</v>
      </c>
      <c r="L15" s="268">
        <v>3840</v>
      </c>
      <c r="M15" s="269">
        <v>4077</v>
      </c>
      <c r="N15" s="270">
        <v>-5.8</v>
      </c>
    </row>
    <row r="16" spans="1:16">
      <c r="A16" s="248"/>
      <c r="B16" s="244"/>
      <c r="C16" s="244"/>
      <c r="D16" s="244"/>
      <c r="E16" s="244"/>
      <c r="F16" s="244"/>
      <c r="G16" s="1166" t="s">
        <v>478</v>
      </c>
      <c r="H16" s="1167"/>
      <c r="I16" s="1167"/>
      <c r="J16" s="1168"/>
      <c r="K16" s="268">
        <v>-50288</v>
      </c>
      <c r="L16" s="268">
        <v>-19956</v>
      </c>
      <c r="M16" s="269">
        <v>-15449</v>
      </c>
      <c r="N16" s="270">
        <v>29.2</v>
      </c>
    </row>
    <row r="17" spans="1:16">
      <c r="A17" s="248"/>
      <c r="B17" s="244"/>
      <c r="C17" s="244"/>
      <c r="D17" s="244"/>
      <c r="E17" s="244"/>
      <c r="F17" s="244"/>
      <c r="G17" s="1166" t="s">
        <v>167</v>
      </c>
      <c r="H17" s="1167"/>
      <c r="I17" s="1167"/>
      <c r="J17" s="1168"/>
      <c r="K17" s="268">
        <v>482786</v>
      </c>
      <c r="L17" s="268">
        <v>191582</v>
      </c>
      <c r="M17" s="269">
        <v>189490</v>
      </c>
      <c r="N17" s="270">
        <v>1.1000000000000001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60" t="s">
        <v>483</v>
      </c>
      <c r="H21" s="1161"/>
      <c r="I21" s="1161"/>
      <c r="J21" s="1162"/>
      <c r="K21" s="280">
        <v>15.87</v>
      </c>
      <c r="L21" s="281">
        <v>16.760000000000002</v>
      </c>
      <c r="M21" s="282">
        <v>-0.89</v>
      </c>
      <c r="N21" s="249"/>
      <c r="O21" s="283"/>
      <c r="P21" s="279"/>
    </row>
    <row r="22" spans="1:16" s="284" customFormat="1">
      <c r="A22" s="279"/>
      <c r="B22" s="249"/>
      <c r="C22" s="249"/>
      <c r="D22" s="249"/>
      <c r="E22" s="249"/>
      <c r="F22" s="249"/>
      <c r="G22" s="1160" t="s">
        <v>484</v>
      </c>
      <c r="H22" s="1161"/>
      <c r="I22" s="1161"/>
      <c r="J22" s="1162"/>
      <c r="K22" s="285">
        <v>93.8</v>
      </c>
      <c r="L22" s="286">
        <v>94.9</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9" t="s">
        <v>465</v>
      </c>
      <c r="L30" s="254"/>
      <c r="M30" s="255" t="s">
        <v>466</v>
      </c>
      <c r="N30" s="256"/>
    </row>
    <row r="31" spans="1:16">
      <c r="A31" s="248"/>
      <c r="B31" s="244"/>
      <c r="C31" s="244"/>
      <c r="D31" s="244"/>
      <c r="E31" s="244"/>
      <c r="F31" s="244"/>
      <c r="G31" s="257"/>
      <c r="H31" s="258"/>
      <c r="I31" s="258"/>
      <c r="J31" s="259"/>
      <c r="K31" s="1150"/>
      <c r="L31" s="260" t="s">
        <v>467</v>
      </c>
      <c r="M31" s="261" t="s">
        <v>468</v>
      </c>
      <c r="N31" s="262" t="s">
        <v>469</v>
      </c>
    </row>
    <row r="32" spans="1:16" ht="27" customHeight="1">
      <c r="A32" s="248"/>
      <c r="B32" s="244"/>
      <c r="C32" s="244"/>
      <c r="D32" s="244"/>
      <c r="E32" s="244"/>
      <c r="F32" s="244"/>
      <c r="G32" s="1151" t="s">
        <v>488</v>
      </c>
      <c r="H32" s="1152"/>
      <c r="I32" s="1152"/>
      <c r="J32" s="1153"/>
      <c r="K32" s="294">
        <v>219207</v>
      </c>
      <c r="L32" s="294">
        <v>86987</v>
      </c>
      <c r="M32" s="295">
        <v>106256</v>
      </c>
      <c r="N32" s="296">
        <v>-18.100000000000001</v>
      </c>
    </row>
    <row r="33" spans="1:16" ht="13.5" customHeight="1">
      <c r="A33" s="248"/>
      <c r="B33" s="244"/>
      <c r="C33" s="244"/>
      <c r="D33" s="244"/>
      <c r="E33" s="244"/>
      <c r="F33" s="244"/>
      <c r="G33" s="1151" t="s">
        <v>489</v>
      </c>
      <c r="H33" s="1152"/>
      <c r="I33" s="1152"/>
      <c r="J33" s="1153"/>
      <c r="K33" s="294" t="s">
        <v>474</v>
      </c>
      <c r="L33" s="294" t="s">
        <v>474</v>
      </c>
      <c r="M33" s="295" t="s">
        <v>474</v>
      </c>
      <c r="N33" s="296" t="s">
        <v>474</v>
      </c>
    </row>
    <row r="34" spans="1:16" ht="27" customHeight="1">
      <c r="A34" s="248"/>
      <c r="B34" s="244"/>
      <c r="C34" s="244"/>
      <c r="D34" s="244"/>
      <c r="E34" s="244"/>
      <c r="F34" s="244"/>
      <c r="G34" s="1151" t="s">
        <v>490</v>
      </c>
      <c r="H34" s="1152"/>
      <c r="I34" s="1152"/>
      <c r="J34" s="1153"/>
      <c r="K34" s="294" t="s">
        <v>474</v>
      </c>
      <c r="L34" s="294" t="s">
        <v>474</v>
      </c>
      <c r="M34" s="295" t="s">
        <v>474</v>
      </c>
      <c r="N34" s="296" t="s">
        <v>474</v>
      </c>
    </row>
    <row r="35" spans="1:16" ht="27" customHeight="1">
      <c r="A35" s="248"/>
      <c r="B35" s="244"/>
      <c r="C35" s="244"/>
      <c r="D35" s="244"/>
      <c r="E35" s="244"/>
      <c r="F35" s="244"/>
      <c r="G35" s="1151" t="s">
        <v>491</v>
      </c>
      <c r="H35" s="1152"/>
      <c r="I35" s="1152"/>
      <c r="J35" s="1153"/>
      <c r="K35" s="294">
        <v>90295</v>
      </c>
      <c r="L35" s="294">
        <v>35831</v>
      </c>
      <c r="M35" s="295">
        <v>30126</v>
      </c>
      <c r="N35" s="296">
        <v>18.899999999999999</v>
      </c>
    </row>
    <row r="36" spans="1:16" ht="27" customHeight="1">
      <c r="A36" s="248"/>
      <c r="B36" s="244"/>
      <c r="C36" s="244"/>
      <c r="D36" s="244"/>
      <c r="E36" s="244"/>
      <c r="F36" s="244"/>
      <c r="G36" s="1151" t="s">
        <v>492</v>
      </c>
      <c r="H36" s="1152"/>
      <c r="I36" s="1152"/>
      <c r="J36" s="1153"/>
      <c r="K36" s="294">
        <v>145</v>
      </c>
      <c r="L36" s="294">
        <v>58</v>
      </c>
      <c r="M36" s="295">
        <v>4934</v>
      </c>
      <c r="N36" s="296">
        <v>-98.8</v>
      </c>
    </row>
    <row r="37" spans="1:16" ht="13.5" customHeight="1">
      <c r="A37" s="248"/>
      <c r="B37" s="244"/>
      <c r="C37" s="244"/>
      <c r="D37" s="244"/>
      <c r="E37" s="244"/>
      <c r="F37" s="244"/>
      <c r="G37" s="1151" t="s">
        <v>493</v>
      </c>
      <c r="H37" s="1152"/>
      <c r="I37" s="1152"/>
      <c r="J37" s="1153"/>
      <c r="K37" s="294">
        <v>17</v>
      </c>
      <c r="L37" s="294">
        <v>7</v>
      </c>
      <c r="M37" s="295">
        <v>1289</v>
      </c>
      <c r="N37" s="296">
        <v>-99.5</v>
      </c>
    </row>
    <row r="38" spans="1:16" ht="27" customHeight="1">
      <c r="A38" s="248"/>
      <c r="B38" s="244"/>
      <c r="C38" s="244"/>
      <c r="D38" s="244"/>
      <c r="E38" s="244"/>
      <c r="F38" s="244"/>
      <c r="G38" s="1154" t="s">
        <v>494</v>
      </c>
      <c r="H38" s="1155"/>
      <c r="I38" s="1155"/>
      <c r="J38" s="1156"/>
      <c r="K38" s="297" t="s">
        <v>474</v>
      </c>
      <c r="L38" s="297" t="s">
        <v>474</v>
      </c>
      <c r="M38" s="298">
        <v>42</v>
      </c>
      <c r="N38" s="299" t="s">
        <v>474</v>
      </c>
      <c r="O38" s="293"/>
    </row>
    <row r="39" spans="1:16">
      <c r="A39" s="248"/>
      <c r="B39" s="244"/>
      <c r="C39" s="244"/>
      <c r="D39" s="244"/>
      <c r="E39" s="244"/>
      <c r="F39" s="244"/>
      <c r="G39" s="1154" t="s">
        <v>495</v>
      </c>
      <c r="H39" s="1155"/>
      <c r="I39" s="1155"/>
      <c r="J39" s="1156"/>
      <c r="K39" s="300">
        <v>-5806</v>
      </c>
      <c r="L39" s="300">
        <v>-2304</v>
      </c>
      <c r="M39" s="301">
        <v>-6102</v>
      </c>
      <c r="N39" s="302">
        <v>-62.2</v>
      </c>
      <c r="O39" s="293"/>
    </row>
    <row r="40" spans="1:16" ht="27" customHeight="1">
      <c r="A40" s="248"/>
      <c r="B40" s="244"/>
      <c r="C40" s="244"/>
      <c r="D40" s="244"/>
      <c r="E40" s="244"/>
      <c r="F40" s="244"/>
      <c r="G40" s="1151" t="s">
        <v>496</v>
      </c>
      <c r="H40" s="1152"/>
      <c r="I40" s="1152"/>
      <c r="J40" s="1153"/>
      <c r="K40" s="300">
        <v>-211779</v>
      </c>
      <c r="L40" s="300">
        <v>-84039</v>
      </c>
      <c r="M40" s="301">
        <v>-103856</v>
      </c>
      <c r="N40" s="302">
        <v>-19.100000000000001</v>
      </c>
      <c r="O40" s="293"/>
    </row>
    <row r="41" spans="1:16">
      <c r="A41" s="248"/>
      <c r="B41" s="244"/>
      <c r="C41" s="244"/>
      <c r="D41" s="244"/>
      <c r="E41" s="244"/>
      <c r="F41" s="244"/>
      <c r="G41" s="1157" t="s">
        <v>278</v>
      </c>
      <c r="H41" s="1158"/>
      <c r="I41" s="1158"/>
      <c r="J41" s="1159"/>
      <c r="K41" s="294">
        <v>92079</v>
      </c>
      <c r="L41" s="300">
        <v>36539</v>
      </c>
      <c r="M41" s="301">
        <v>32689</v>
      </c>
      <c r="N41" s="302">
        <v>11.8</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44" t="s">
        <v>465</v>
      </c>
      <c r="J49" s="1146" t="s">
        <v>500</v>
      </c>
      <c r="K49" s="1147"/>
      <c r="L49" s="1147"/>
      <c r="M49" s="1147"/>
      <c r="N49" s="1148"/>
    </row>
    <row r="50" spans="1:14">
      <c r="A50" s="248"/>
      <c r="B50" s="244"/>
      <c r="C50" s="244"/>
      <c r="D50" s="244"/>
      <c r="E50" s="244"/>
      <c r="F50" s="244"/>
      <c r="G50" s="312"/>
      <c r="H50" s="313"/>
      <c r="I50" s="1145"/>
      <c r="J50" s="314" t="s">
        <v>501</v>
      </c>
      <c r="K50" s="315" t="s">
        <v>502</v>
      </c>
      <c r="L50" s="316" t="s">
        <v>503</v>
      </c>
      <c r="M50" s="317" t="s">
        <v>504</v>
      </c>
      <c r="N50" s="318" t="s">
        <v>505</v>
      </c>
    </row>
    <row r="51" spans="1:14">
      <c r="A51" s="248"/>
      <c r="B51" s="244"/>
      <c r="C51" s="244"/>
      <c r="D51" s="244"/>
      <c r="E51" s="244"/>
      <c r="F51" s="244"/>
      <c r="G51" s="310" t="s">
        <v>506</v>
      </c>
      <c r="H51" s="311"/>
      <c r="I51" s="319">
        <v>242419</v>
      </c>
      <c r="J51" s="320">
        <v>87706</v>
      </c>
      <c r="K51" s="321">
        <v>-70</v>
      </c>
      <c r="L51" s="322">
        <v>203567</v>
      </c>
      <c r="M51" s="323">
        <v>-7.8</v>
      </c>
      <c r="N51" s="324">
        <v>-62.2</v>
      </c>
    </row>
    <row r="52" spans="1:14">
      <c r="A52" s="248"/>
      <c r="B52" s="244"/>
      <c r="C52" s="244"/>
      <c r="D52" s="244"/>
      <c r="E52" s="244"/>
      <c r="F52" s="244"/>
      <c r="G52" s="325"/>
      <c r="H52" s="326" t="s">
        <v>507</v>
      </c>
      <c r="I52" s="327">
        <v>119359</v>
      </c>
      <c r="J52" s="328">
        <v>43183</v>
      </c>
      <c r="K52" s="329">
        <v>-27</v>
      </c>
      <c r="L52" s="330">
        <v>121137</v>
      </c>
      <c r="M52" s="331">
        <v>15</v>
      </c>
      <c r="N52" s="332">
        <v>-42</v>
      </c>
    </row>
    <row r="53" spans="1:14">
      <c r="A53" s="248"/>
      <c r="B53" s="244"/>
      <c r="C53" s="244"/>
      <c r="D53" s="244"/>
      <c r="E53" s="244"/>
      <c r="F53" s="244"/>
      <c r="G53" s="310" t="s">
        <v>508</v>
      </c>
      <c r="H53" s="311"/>
      <c r="I53" s="319">
        <v>327590</v>
      </c>
      <c r="J53" s="320">
        <v>120482</v>
      </c>
      <c r="K53" s="321">
        <v>37.4</v>
      </c>
      <c r="L53" s="322">
        <v>185018</v>
      </c>
      <c r="M53" s="323">
        <v>-9.1</v>
      </c>
      <c r="N53" s="324">
        <v>46.5</v>
      </c>
    </row>
    <row r="54" spans="1:14">
      <c r="A54" s="248"/>
      <c r="B54" s="244"/>
      <c r="C54" s="244"/>
      <c r="D54" s="244"/>
      <c r="E54" s="244"/>
      <c r="F54" s="244"/>
      <c r="G54" s="325"/>
      <c r="H54" s="326" t="s">
        <v>507</v>
      </c>
      <c r="I54" s="327">
        <v>175431</v>
      </c>
      <c r="J54" s="328">
        <v>64520</v>
      </c>
      <c r="K54" s="329">
        <v>49.4</v>
      </c>
      <c r="L54" s="330">
        <v>95064</v>
      </c>
      <c r="M54" s="331">
        <v>-21.5</v>
      </c>
      <c r="N54" s="332">
        <v>70.900000000000006</v>
      </c>
    </row>
    <row r="55" spans="1:14">
      <c r="A55" s="248"/>
      <c r="B55" s="244"/>
      <c r="C55" s="244"/>
      <c r="D55" s="244"/>
      <c r="E55" s="244"/>
      <c r="F55" s="244"/>
      <c r="G55" s="310" t="s">
        <v>509</v>
      </c>
      <c r="H55" s="311"/>
      <c r="I55" s="319">
        <v>249784</v>
      </c>
      <c r="J55" s="320">
        <v>93692</v>
      </c>
      <c r="K55" s="321">
        <v>-22.2</v>
      </c>
      <c r="L55" s="322">
        <v>238802</v>
      </c>
      <c r="M55" s="323">
        <v>29.1</v>
      </c>
      <c r="N55" s="324">
        <v>-51.3</v>
      </c>
    </row>
    <row r="56" spans="1:14">
      <c r="A56" s="248"/>
      <c r="B56" s="244"/>
      <c r="C56" s="244"/>
      <c r="D56" s="244"/>
      <c r="E56" s="244"/>
      <c r="F56" s="244"/>
      <c r="G56" s="325"/>
      <c r="H56" s="326" t="s">
        <v>507</v>
      </c>
      <c r="I56" s="327">
        <v>116201</v>
      </c>
      <c r="J56" s="328">
        <v>43586</v>
      </c>
      <c r="K56" s="329">
        <v>-32.4</v>
      </c>
      <c r="L56" s="330">
        <v>128562</v>
      </c>
      <c r="M56" s="331">
        <v>35.200000000000003</v>
      </c>
      <c r="N56" s="332">
        <v>-67.599999999999994</v>
      </c>
    </row>
    <row r="57" spans="1:14">
      <c r="A57" s="248"/>
      <c r="B57" s="244"/>
      <c r="C57" s="244"/>
      <c r="D57" s="244"/>
      <c r="E57" s="244"/>
      <c r="F57" s="244"/>
      <c r="G57" s="310" t="s">
        <v>510</v>
      </c>
      <c r="H57" s="311"/>
      <c r="I57" s="319">
        <v>450406</v>
      </c>
      <c r="J57" s="320">
        <v>174171</v>
      </c>
      <c r="K57" s="321">
        <v>85.9</v>
      </c>
      <c r="L57" s="322">
        <v>288550</v>
      </c>
      <c r="M57" s="323">
        <v>20.8</v>
      </c>
      <c r="N57" s="324">
        <v>65.099999999999994</v>
      </c>
    </row>
    <row r="58" spans="1:14">
      <c r="A58" s="248"/>
      <c r="B58" s="244"/>
      <c r="C58" s="244"/>
      <c r="D58" s="244"/>
      <c r="E58" s="244"/>
      <c r="F58" s="244"/>
      <c r="G58" s="325"/>
      <c r="H58" s="326" t="s">
        <v>507</v>
      </c>
      <c r="I58" s="327">
        <v>88704</v>
      </c>
      <c r="J58" s="328">
        <v>34302</v>
      </c>
      <c r="K58" s="329">
        <v>-21.3</v>
      </c>
      <c r="L58" s="330">
        <v>141525</v>
      </c>
      <c r="M58" s="331">
        <v>10.1</v>
      </c>
      <c r="N58" s="332">
        <v>-31.4</v>
      </c>
    </row>
    <row r="59" spans="1:14">
      <c r="A59" s="248"/>
      <c r="B59" s="244"/>
      <c r="C59" s="244"/>
      <c r="D59" s="244"/>
      <c r="E59" s="244"/>
      <c r="F59" s="244"/>
      <c r="G59" s="310" t="s">
        <v>511</v>
      </c>
      <c r="H59" s="311"/>
      <c r="I59" s="319">
        <v>212963</v>
      </c>
      <c r="J59" s="320">
        <v>84509</v>
      </c>
      <c r="K59" s="321">
        <v>-51.5</v>
      </c>
      <c r="L59" s="322">
        <v>245039</v>
      </c>
      <c r="M59" s="323">
        <v>-15.1</v>
      </c>
      <c r="N59" s="324">
        <v>-36.4</v>
      </c>
    </row>
    <row r="60" spans="1:14">
      <c r="A60" s="248"/>
      <c r="B60" s="244"/>
      <c r="C60" s="244"/>
      <c r="D60" s="244"/>
      <c r="E60" s="244"/>
      <c r="F60" s="244"/>
      <c r="G60" s="325"/>
      <c r="H60" s="326" t="s">
        <v>507</v>
      </c>
      <c r="I60" s="333">
        <v>147511</v>
      </c>
      <c r="J60" s="328">
        <v>58536</v>
      </c>
      <c r="K60" s="329">
        <v>70.599999999999994</v>
      </c>
      <c r="L60" s="330">
        <v>108922</v>
      </c>
      <c r="M60" s="331">
        <v>-23</v>
      </c>
      <c r="N60" s="332">
        <v>93.6</v>
      </c>
    </row>
    <row r="61" spans="1:14">
      <c r="A61" s="248"/>
      <c r="B61" s="244"/>
      <c r="C61" s="244"/>
      <c r="D61" s="244"/>
      <c r="E61" s="244"/>
      <c r="F61" s="244"/>
      <c r="G61" s="310" t="s">
        <v>512</v>
      </c>
      <c r="H61" s="334"/>
      <c r="I61" s="335">
        <v>296632</v>
      </c>
      <c r="J61" s="336">
        <v>112112</v>
      </c>
      <c r="K61" s="337">
        <v>-4.0999999999999996</v>
      </c>
      <c r="L61" s="338">
        <v>232195</v>
      </c>
      <c r="M61" s="339">
        <v>3.6</v>
      </c>
      <c r="N61" s="324">
        <v>-7.7</v>
      </c>
    </row>
    <row r="62" spans="1:14">
      <c r="A62" s="248"/>
      <c r="B62" s="244"/>
      <c r="C62" s="244"/>
      <c r="D62" s="244"/>
      <c r="E62" s="244"/>
      <c r="F62" s="244"/>
      <c r="G62" s="325"/>
      <c r="H62" s="326" t="s">
        <v>507</v>
      </c>
      <c r="I62" s="327">
        <v>129441</v>
      </c>
      <c r="J62" s="328">
        <v>48825</v>
      </c>
      <c r="K62" s="329">
        <v>7.9</v>
      </c>
      <c r="L62" s="330">
        <v>119042</v>
      </c>
      <c r="M62" s="331">
        <v>3.2</v>
      </c>
      <c r="N62" s="332">
        <v>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9" t="s">
        <v>3</v>
      </c>
      <c r="D47" s="1169"/>
      <c r="E47" s="1170"/>
      <c r="F47" s="11">
        <v>77.89</v>
      </c>
      <c r="G47" s="12">
        <v>90.86</v>
      </c>
      <c r="H47" s="12">
        <v>103.34</v>
      </c>
      <c r="I47" s="12">
        <v>125.82</v>
      </c>
      <c r="J47" s="13">
        <v>141.55000000000001</v>
      </c>
    </row>
    <row r="48" spans="2:10" ht="57.75" customHeight="1">
      <c r="B48" s="14"/>
      <c r="C48" s="1171" t="s">
        <v>4</v>
      </c>
      <c r="D48" s="1171"/>
      <c r="E48" s="1172"/>
      <c r="F48" s="15">
        <v>4.6900000000000004</v>
      </c>
      <c r="G48" s="16">
        <v>2.06</v>
      </c>
      <c r="H48" s="16">
        <v>4.4800000000000004</v>
      </c>
      <c r="I48" s="16">
        <v>4.93</v>
      </c>
      <c r="J48" s="17">
        <v>4.67</v>
      </c>
    </row>
    <row r="49" spans="2:10" ht="57.75" customHeight="1" thickBot="1">
      <c r="B49" s="18"/>
      <c r="C49" s="1173" t="s">
        <v>5</v>
      </c>
      <c r="D49" s="1173"/>
      <c r="E49" s="1174"/>
      <c r="F49" s="19">
        <v>13.58</v>
      </c>
      <c r="G49" s="20">
        <v>15.15</v>
      </c>
      <c r="H49" s="20">
        <v>12.9</v>
      </c>
      <c r="I49" s="20">
        <v>17.489999999999998</v>
      </c>
      <c r="J49" s="21">
        <v>19.77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1" t="s">
        <v>519</v>
      </c>
      <c r="D34" s="1181"/>
      <c r="E34" s="1182"/>
      <c r="F34" s="32">
        <v>4.67</v>
      </c>
      <c r="G34" s="33">
        <v>2.0499999999999998</v>
      </c>
      <c r="H34" s="33">
        <v>4.46</v>
      </c>
      <c r="I34" s="33">
        <v>4.8899999999999997</v>
      </c>
      <c r="J34" s="34">
        <v>4.6500000000000004</v>
      </c>
      <c r="K34" s="22"/>
      <c r="L34" s="22"/>
      <c r="M34" s="22"/>
      <c r="N34" s="22"/>
      <c r="O34" s="22"/>
      <c r="P34" s="22"/>
    </row>
    <row r="35" spans="1:16" ht="39" customHeight="1">
      <c r="A35" s="22"/>
      <c r="B35" s="35"/>
      <c r="C35" s="1175" t="s">
        <v>520</v>
      </c>
      <c r="D35" s="1176"/>
      <c r="E35" s="1177"/>
      <c r="F35" s="36">
        <v>1.95</v>
      </c>
      <c r="G35" s="37">
        <v>0.06</v>
      </c>
      <c r="H35" s="37">
        <v>0.02</v>
      </c>
      <c r="I35" s="37">
        <v>0.1</v>
      </c>
      <c r="J35" s="38">
        <v>0.57999999999999996</v>
      </c>
      <c r="K35" s="22"/>
      <c r="L35" s="22"/>
      <c r="M35" s="22"/>
      <c r="N35" s="22"/>
      <c r="O35" s="22"/>
      <c r="P35" s="22"/>
    </row>
    <row r="36" spans="1:16" ht="39" customHeight="1">
      <c r="A36" s="22"/>
      <c r="B36" s="35"/>
      <c r="C36" s="1175" t="s">
        <v>521</v>
      </c>
      <c r="D36" s="1176"/>
      <c r="E36" s="1177"/>
      <c r="F36" s="36">
        <v>0.01</v>
      </c>
      <c r="G36" s="37">
        <v>0.1</v>
      </c>
      <c r="H36" s="37">
        <v>0.03</v>
      </c>
      <c r="I36" s="37">
        <v>0.08</v>
      </c>
      <c r="J36" s="38">
        <v>0.14000000000000001</v>
      </c>
      <c r="K36" s="22"/>
      <c r="L36" s="22"/>
      <c r="M36" s="22"/>
      <c r="N36" s="22"/>
      <c r="O36" s="22"/>
      <c r="P36" s="22"/>
    </row>
    <row r="37" spans="1:16" ht="39" customHeight="1">
      <c r="A37" s="22"/>
      <c r="B37" s="35"/>
      <c r="C37" s="1175" t="s">
        <v>522</v>
      </c>
      <c r="D37" s="1176"/>
      <c r="E37" s="1177"/>
      <c r="F37" s="36">
        <v>0.01</v>
      </c>
      <c r="G37" s="37">
        <v>0</v>
      </c>
      <c r="H37" s="37">
        <v>0.01</v>
      </c>
      <c r="I37" s="37">
        <v>0.02</v>
      </c>
      <c r="J37" s="38">
        <v>0.01</v>
      </c>
      <c r="K37" s="22"/>
      <c r="L37" s="22"/>
      <c r="M37" s="22"/>
      <c r="N37" s="22"/>
      <c r="O37" s="22"/>
      <c r="P37" s="22"/>
    </row>
    <row r="38" spans="1:16" ht="39" customHeight="1">
      <c r="A38" s="22"/>
      <c r="B38" s="35"/>
      <c r="C38" s="1175" t="s">
        <v>523</v>
      </c>
      <c r="D38" s="1176"/>
      <c r="E38" s="1177"/>
      <c r="F38" s="36">
        <v>2.1800000000000002</v>
      </c>
      <c r="G38" s="37">
        <v>3.17</v>
      </c>
      <c r="H38" s="37">
        <v>1.41</v>
      </c>
      <c r="I38" s="37">
        <v>0.28000000000000003</v>
      </c>
      <c r="J38" s="38">
        <v>0</v>
      </c>
      <c r="K38" s="22"/>
      <c r="L38" s="22"/>
      <c r="M38" s="22"/>
      <c r="N38" s="22"/>
      <c r="O38" s="22"/>
      <c r="P38" s="22"/>
    </row>
    <row r="39" spans="1:16" ht="39" customHeight="1">
      <c r="A39" s="22"/>
      <c r="B39" s="35"/>
      <c r="C39" s="1175" t="s">
        <v>524</v>
      </c>
      <c r="D39" s="1176"/>
      <c r="E39" s="1177"/>
      <c r="F39" s="36">
        <v>0.39</v>
      </c>
      <c r="G39" s="37">
        <v>0.24</v>
      </c>
      <c r="H39" s="37">
        <v>0.26</v>
      </c>
      <c r="I39" s="37">
        <v>0</v>
      </c>
      <c r="J39" s="38">
        <v>0</v>
      </c>
      <c r="K39" s="22"/>
      <c r="L39" s="22"/>
      <c r="M39" s="22"/>
      <c r="N39" s="22"/>
      <c r="O39" s="22"/>
      <c r="P39" s="22"/>
    </row>
    <row r="40" spans="1:16" ht="39" customHeight="1">
      <c r="A40" s="22"/>
      <c r="B40" s="35"/>
      <c r="C40" s="1175" t="s">
        <v>525</v>
      </c>
      <c r="D40" s="1176"/>
      <c r="E40" s="1177"/>
      <c r="F40" s="36">
        <v>0.34</v>
      </c>
      <c r="G40" s="37">
        <v>0.15</v>
      </c>
      <c r="H40" s="37">
        <v>0</v>
      </c>
      <c r="I40" s="37">
        <v>0</v>
      </c>
      <c r="J40" s="38">
        <v>0</v>
      </c>
      <c r="K40" s="22"/>
      <c r="L40" s="22"/>
      <c r="M40" s="22"/>
      <c r="N40" s="22"/>
      <c r="O40" s="22"/>
      <c r="P40" s="22"/>
    </row>
    <row r="41" spans="1:16" ht="39" customHeight="1">
      <c r="A41" s="22"/>
      <c r="B41" s="35"/>
      <c r="C41" s="1175" t="s">
        <v>526</v>
      </c>
      <c r="D41" s="1176"/>
      <c r="E41" s="1177"/>
      <c r="F41" s="36">
        <v>0</v>
      </c>
      <c r="G41" s="37">
        <v>0</v>
      </c>
      <c r="H41" s="37">
        <v>0</v>
      </c>
      <c r="I41" s="37">
        <v>0</v>
      </c>
      <c r="J41" s="38">
        <v>0</v>
      </c>
      <c r="K41" s="22"/>
      <c r="L41" s="22"/>
      <c r="M41" s="22"/>
      <c r="N41" s="22"/>
      <c r="O41" s="22"/>
      <c r="P41" s="22"/>
    </row>
    <row r="42" spans="1:16" ht="39" customHeight="1">
      <c r="A42" s="22"/>
      <c r="B42" s="39"/>
      <c r="C42" s="1175" t="s">
        <v>527</v>
      </c>
      <c r="D42" s="1176"/>
      <c r="E42" s="1177"/>
      <c r="F42" s="36" t="s">
        <v>474</v>
      </c>
      <c r="G42" s="37" t="s">
        <v>474</v>
      </c>
      <c r="H42" s="37" t="s">
        <v>474</v>
      </c>
      <c r="I42" s="37" t="s">
        <v>474</v>
      </c>
      <c r="J42" s="38" t="s">
        <v>474</v>
      </c>
      <c r="K42" s="22"/>
      <c r="L42" s="22"/>
      <c r="M42" s="22"/>
      <c r="N42" s="22"/>
      <c r="O42" s="22"/>
      <c r="P42" s="22"/>
    </row>
    <row r="43" spans="1:16" ht="39" customHeight="1" thickBot="1">
      <c r="A43" s="22"/>
      <c r="B43" s="40"/>
      <c r="C43" s="1178" t="s">
        <v>528</v>
      </c>
      <c r="D43" s="1179"/>
      <c r="E43" s="1180"/>
      <c r="F43" s="41">
        <v>0.03</v>
      </c>
      <c r="G43" s="42">
        <v>0.04</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1" t="s">
        <v>11</v>
      </c>
      <c r="C45" s="1192"/>
      <c r="D45" s="58"/>
      <c r="E45" s="1197" t="s">
        <v>12</v>
      </c>
      <c r="F45" s="1197"/>
      <c r="G45" s="1197"/>
      <c r="H45" s="1197"/>
      <c r="I45" s="1197"/>
      <c r="J45" s="1198"/>
      <c r="K45" s="59">
        <v>269</v>
      </c>
      <c r="L45" s="60">
        <v>240</v>
      </c>
      <c r="M45" s="60">
        <v>225</v>
      </c>
      <c r="N45" s="60">
        <v>226</v>
      </c>
      <c r="O45" s="61">
        <v>219</v>
      </c>
      <c r="P45" s="48"/>
      <c r="Q45" s="48"/>
      <c r="R45" s="48"/>
      <c r="S45" s="48"/>
      <c r="T45" s="48"/>
      <c r="U45" s="48"/>
    </row>
    <row r="46" spans="1:21" ht="30.75" customHeight="1">
      <c r="A46" s="48"/>
      <c r="B46" s="1193"/>
      <c r="C46" s="1194"/>
      <c r="D46" s="62"/>
      <c r="E46" s="1185" t="s">
        <v>13</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c r="A47" s="48"/>
      <c r="B47" s="1193"/>
      <c r="C47" s="1194"/>
      <c r="D47" s="62"/>
      <c r="E47" s="1185" t="s">
        <v>14</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c r="A48" s="48"/>
      <c r="B48" s="1193"/>
      <c r="C48" s="1194"/>
      <c r="D48" s="62"/>
      <c r="E48" s="1185" t="s">
        <v>15</v>
      </c>
      <c r="F48" s="1185"/>
      <c r="G48" s="1185"/>
      <c r="H48" s="1185"/>
      <c r="I48" s="1185"/>
      <c r="J48" s="1186"/>
      <c r="K48" s="63">
        <v>149</v>
      </c>
      <c r="L48" s="64">
        <v>152</v>
      </c>
      <c r="M48" s="64">
        <v>118</v>
      </c>
      <c r="N48" s="64">
        <v>102</v>
      </c>
      <c r="O48" s="65">
        <v>90</v>
      </c>
      <c r="P48" s="48"/>
      <c r="Q48" s="48"/>
      <c r="R48" s="48"/>
      <c r="S48" s="48"/>
      <c r="T48" s="48"/>
      <c r="U48" s="48"/>
    </row>
    <row r="49" spans="1:21" ht="30.75" customHeight="1">
      <c r="A49" s="48"/>
      <c r="B49" s="1193"/>
      <c r="C49" s="1194"/>
      <c r="D49" s="62"/>
      <c r="E49" s="1185" t="s">
        <v>16</v>
      </c>
      <c r="F49" s="1185"/>
      <c r="G49" s="1185"/>
      <c r="H49" s="1185"/>
      <c r="I49" s="1185"/>
      <c r="J49" s="1186"/>
      <c r="K49" s="63">
        <v>1</v>
      </c>
      <c r="L49" s="64">
        <v>0</v>
      </c>
      <c r="M49" s="64">
        <v>0</v>
      </c>
      <c r="N49" s="64">
        <v>0</v>
      </c>
      <c r="O49" s="65">
        <v>0</v>
      </c>
      <c r="P49" s="48"/>
      <c r="Q49" s="48"/>
      <c r="R49" s="48"/>
      <c r="S49" s="48"/>
      <c r="T49" s="48"/>
      <c r="U49" s="48"/>
    </row>
    <row r="50" spans="1:21" ht="30.75" customHeight="1">
      <c r="A50" s="48"/>
      <c r="B50" s="1193"/>
      <c r="C50" s="1194"/>
      <c r="D50" s="62"/>
      <c r="E50" s="1185" t="s">
        <v>17</v>
      </c>
      <c r="F50" s="1185"/>
      <c r="G50" s="1185"/>
      <c r="H50" s="1185"/>
      <c r="I50" s="1185"/>
      <c r="J50" s="1186"/>
      <c r="K50" s="63">
        <v>0</v>
      </c>
      <c r="L50" s="64">
        <v>0</v>
      </c>
      <c r="M50" s="64">
        <v>0</v>
      </c>
      <c r="N50" s="64">
        <v>0</v>
      </c>
      <c r="O50" s="65">
        <v>0</v>
      </c>
      <c r="P50" s="48"/>
      <c r="Q50" s="48"/>
      <c r="R50" s="48"/>
      <c r="S50" s="48"/>
      <c r="T50" s="48"/>
      <c r="U50" s="48"/>
    </row>
    <row r="51" spans="1:21" ht="30.75" customHeight="1">
      <c r="A51" s="48"/>
      <c r="B51" s="1195"/>
      <c r="C51" s="1196"/>
      <c r="D51" s="66"/>
      <c r="E51" s="1185" t="s">
        <v>18</v>
      </c>
      <c r="F51" s="1185"/>
      <c r="G51" s="1185"/>
      <c r="H51" s="1185"/>
      <c r="I51" s="1185"/>
      <c r="J51" s="1186"/>
      <c r="K51" s="63" t="s">
        <v>474</v>
      </c>
      <c r="L51" s="64" t="s">
        <v>474</v>
      </c>
      <c r="M51" s="64" t="s">
        <v>474</v>
      </c>
      <c r="N51" s="64">
        <v>0</v>
      </c>
      <c r="O51" s="65" t="s">
        <v>474</v>
      </c>
      <c r="P51" s="48"/>
      <c r="Q51" s="48"/>
      <c r="R51" s="48"/>
      <c r="S51" s="48"/>
      <c r="T51" s="48"/>
      <c r="U51" s="48"/>
    </row>
    <row r="52" spans="1:21" ht="30.75" customHeight="1">
      <c r="A52" s="48"/>
      <c r="B52" s="1183" t="s">
        <v>19</v>
      </c>
      <c r="C52" s="1184"/>
      <c r="D52" s="66"/>
      <c r="E52" s="1185" t="s">
        <v>20</v>
      </c>
      <c r="F52" s="1185"/>
      <c r="G52" s="1185"/>
      <c r="H52" s="1185"/>
      <c r="I52" s="1185"/>
      <c r="J52" s="1186"/>
      <c r="K52" s="63">
        <v>301</v>
      </c>
      <c r="L52" s="64">
        <v>289</v>
      </c>
      <c r="M52" s="64">
        <v>259</v>
      </c>
      <c r="N52" s="64">
        <v>252</v>
      </c>
      <c r="O52" s="65">
        <v>217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118</v>
      </c>
      <c r="L53" s="69">
        <v>103</v>
      </c>
      <c r="M53" s="69">
        <v>84</v>
      </c>
      <c r="N53" s="69">
        <v>76</v>
      </c>
      <c r="O53" s="70">
        <v>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211" t="s">
        <v>24</v>
      </c>
      <c r="C41" s="1212"/>
      <c r="D41" s="81"/>
      <c r="E41" s="1213" t="s">
        <v>25</v>
      </c>
      <c r="F41" s="1213"/>
      <c r="G41" s="1213"/>
      <c r="H41" s="1214"/>
      <c r="I41" s="82">
        <v>2297</v>
      </c>
      <c r="J41" s="83">
        <v>2417</v>
      </c>
      <c r="K41" s="83">
        <v>2382</v>
      </c>
      <c r="L41" s="83">
        <v>2500</v>
      </c>
      <c r="M41" s="84">
        <v>2518</v>
      </c>
    </row>
    <row r="42" spans="2:13" ht="27.75" customHeight="1">
      <c r="B42" s="1201"/>
      <c r="C42" s="1202"/>
      <c r="D42" s="85"/>
      <c r="E42" s="1205" t="s">
        <v>26</v>
      </c>
      <c r="F42" s="1205"/>
      <c r="G42" s="1205"/>
      <c r="H42" s="1206"/>
      <c r="I42" s="86" t="s">
        <v>474</v>
      </c>
      <c r="J42" s="87" t="s">
        <v>474</v>
      </c>
      <c r="K42" s="87" t="s">
        <v>474</v>
      </c>
      <c r="L42" s="87" t="s">
        <v>474</v>
      </c>
      <c r="M42" s="88" t="s">
        <v>474</v>
      </c>
    </row>
    <row r="43" spans="2:13" ht="27.75" customHeight="1">
      <c r="B43" s="1201"/>
      <c r="C43" s="1202"/>
      <c r="D43" s="85"/>
      <c r="E43" s="1205" t="s">
        <v>27</v>
      </c>
      <c r="F43" s="1205"/>
      <c r="G43" s="1205"/>
      <c r="H43" s="1206"/>
      <c r="I43" s="86">
        <v>1167</v>
      </c>
      <c r="J43" s="87">
        <v>1098</v>
      </c>
      <c r="K43" s="87">
        <v>1038</v>
      </c>
      <c r="L43" s="87">
        <v>981</v>
      </c>
      <c r="M43" s="88">
        <v>978</v>
      </c>
    </row>
    <row r="44" spans="2:13" ht="27.75" customHeight="1">
      <c r="B44" s="1201"/>
      <c r="C44" s="1202"/>
      <c r="D44" s="85"/>
      <c r="E44" s="1205" t="s">
        <v>28</v>
      </c>
      <c r="F44" s="1205"/>
      <c r="G44" s="1205"/>
      <c r="H44" s="1206"/>
      <c r="I44" s="86">
        <v>2</v>
      </c>
      <c r="J44" s="87">
        <v>1</v>
      </c>
      <c r="K44" s="87">
        <v>1</v>
      </c>
      <c r="L44" s="87">
        <v>1</v>
      </c>
      <c r="M44" s="88">
        <v>1</v>
      </c>
    </row>
    <row r="45" spans="2:13" ht="27.75" customHeight="1">
      <c r="B45" s="1201"/>
      <c r="C45" s="1202"/>
      <c r="D45" s="85"/>
      <c r="E45" s="1205" t="s">
        <v>29</v>
      </c>
      <c r="F45" s="1205"/>
      <c r="G45" s="1205"/>
      <c r="H45" s="1206"/>
      <c r="I45" s="86">
        <v>351</v>
      </c>
      <c r="J45" s="87">
        <v>325</v>
      </c>
      <c r="K45" s="87">
        <v>289</v>
      </c>
      <c r="L45" s="87">
        <v>303</v>
      </c>
      <c r="M45" s="88">
        <v>264</v>
      </c>
    </row>
    <row r="46" spans="2:13" ht="27.75" customHeight="1">
      <c r="B46" s="1201"/>
      <c r="C46" s="1202"/>
      <c r="D46" s="85"/>
      <c r="E46" s="1205" t="s">
        <v>30</v>
      </c>
      <c r="F46" s="1205"/>
      <c r="G46" s="1205"/>
      <c r="H46" s="1206"/>
      <c r="I46" s="86" t="s">
        <v>474</v>
      </c>
      <c r="J46" s="87" t="s">
        <v>474</v>
      </c>
      <c r="K46" s="87" t="s">
        <v>474</v>
      </c>
      <c r="L46" s="87" t="s">
        <v>474</v>
      </c>
      <c r="M46" s="88" t="s">
        <v>474</v>
      </c>
    </row>
    <row r="47" spans="2:13" ht="27.75" customHeight="1">
      <c r="B47" s="1201"/>
      <c r="C47" s="1202"/>
      <c r="D47" s="85"/>
      <c r="E47" s="1205" t="s">
        <v>31</v>
      </c>
      <c r="F47" s="1205"/>
      <c r="G47" s="1205"/>
      <c r="H47" s="1206"/>
      <c r="I47" s="86" t="s">
        <v>474</v>
      </c>
      <c r="J47" s="87" t="s">
        <v>474</v>
      </c>
      <c r="K47" s="87" t="s">
        <v>474</v>
      </c>
      <c r="L47" s="87" t="s">
        <v>474</v>
      </c>
      <c r="M47" s="88" t="s">
        <v>474</v>
      </c>
    </row>
    <row r="48" spans="2:13" ht="27.75" customHeight="1">
      <c r="B48" s="1203"/>
      <c r="C48" s="1204"/>
      <c r="D48" s="85"/>
      <c r="E48" s="1205" t="s">
        <v>32</v>
      </c>
      <c r="F48" s="1205"/>
      <c r="G48" s="1205"/>
      <c r="H48" s="1206"/>
      <c r="I48" s="86" t="s">
        <v>474</v>
      </c>
      <c r="J48" s="87" t="s">
        <v>474</v>
      </c>
      <c r="K48" s="87">
        <v>4</v>
      </c>
      <c r="L48" s="87" t="s">
        <v>474</v>
      </c>
      <c r="M48" s="88" t="s">
        <v>474</v>
      </c>
    </row>
    <row r="49" spans="2:13" ht="27.75" customHeight="1">
      <c r="B49" s="1199" t="s">
        <v>33</v>
      </c>
      <c r="C49" s="1200"/>
      <c r="D49" s="89"/>
      <c r="E49" s="1205" t="s">
        <v>34</v>
      </c>
      <c r="F49" s="1205"/>
      <c r="G49" s="1205"/>
      <c r="H49" s="1206"/>
      <c r="I49" s="86">
        <v>1978</v>
      </c>
      <c r="J49" s="87">
        <v>2370</v>
      </c>
      <c r="K49" s="87">
        <v>2699</v>
      </c>
      <c r="L49" s="87">
        <v>2982</v>
      </c>
      <c r="M49" s="88">
        <v>3392</v>
      </c>
    </row>
    <row r="50" spans="2:13" ht="27.75" customHeight="1">
      <c r="B50" s="1201"/>
      <c r="C50" s="1202"/>
      <c r="D50" s="85"/>
      <c r="E50" s="1205" t="s">
        <v>35</v>
      </c>
      <c r="F50" s="1205"/>
      <c r="G50" s="1205"/>
      <c r="H50" s="1206"/>
      <c r="I50" s="86">
        <v>100</v>
      </c>
      <c r="J50" s="87">
        <v>74</v>
      </c>
      <c r="K50" s="87">
        <v>52</v>
      </c>
      <c r="L50" s="87">
        <v>37</v>
      </c>
      <c r="M50" s="88">
        <v>24</v>
      </c>
    </row>
    <row r="51" spans="2:13" ht="27.75" customHeight="1">
      <c r="B51" s="1203"/>
      <c r="C51" s="1204"/>
      <c r="D51" s="85"/>
      <c r="E51" s="1205" t="s">
        <v>36</v>
      </c>
      <c r="F51" s="1205"/>
      <c r="G51" s="1205"/>
      <c r="H51" s="1206"/>
      <c r="I51" s="86">
        <v>1969</v>
      </c>
      <c r="J51" s="87">
        <v>2217</v>
      </c>
      <c r="K51" s="87">
        <v>2207</v>
      </c>
      <c r="L51" s="87">
        <v>2290</v>
      </c>
      <c r="M51" s="88">
        <v>2285</v>
      </c>
    </row>
    <row r="52" spans="2:13" ht="27.75" customHeight="1" thickBot="1">
      <c r="B52" s="1207" t="s">
        <v>37</v>
      </c>
      <c r="C52" s="1208"/>
      <c r="D52" s="90"/>
      <c r="E52" s="1209" t="s">
        <v>38</v>
      </c>
      <c r="F52" s="1209"/>
      <c r="G52" s="1209"/>
      <c r="H52" s="1210"/>
      <c r="I52" s="91">
        <v>-229</v>
      </c>
      <c r="J52" s="92">
        <v>-819</v>
      </c>
      <c r="K52" s="92">
        <v>-1243</v>
      </c>
      <c r="L52" s="92">
        <v>-1524</v>
      </c>
      <c r="M52" s="93">
        <v>-1940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541</v>
      </c>
      <c r="C41" s="246"/>
      <c r="D41" s="246"/>
      <c r="E41" s="246"/>
      <c r="F41" s="246"/>
      <c r="G41" s="246"/>
      <c r="H41" s="246"/>
      <c r="I41" s="246"/>
      <c r="J41" s="246"/>
      <c r="K41" s="246"/>
      <c r="L41" s="246"/>
      <c r="M41" s="246"/>
      <c r="N41" s="246"/>
      <c r="O41" s="246"/>
      <c r="P41" s="247"/>
    </row>
    <row r="42" spans="2:17">
      <c r="B42" s="248"/>
      <c r="C42" s="244"/>
      <c r="D42" s="244"/>
      <c r="E42" s="244"/>
      <c r="F42" s="244"/>
      <c r="G42" s="351" t="s">
        <v>542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543</v>
      </c>
    </row>
    <row r="50" spans="1:17">
      <c r="B50" s="248"/>
      <c r="C50" s="244"/>
      <c r="D50" s="244"/>
      <c r="E50" s="244"/>
      <c r="F50" s="244"/>
      <c r="G50" s="1224"/>
      <c r="H50" s="1225"/>
      <c r="I50" s="1225"/>
      <c r="J50" s="1226"/>
      <c r="K50" s="354" t="s">
        <v>514</v>
      </c>
      <c r="L50" s="354" t="s">
        <v>515</v>
      </c>
      <c r="M50" s="354" t="s">
        <v>516</v>
      </c>
      <c r="N50" s="354" t="s">
        <v>517</v>
      </c>
      <c r="O50" s="354" t="s">
        <v>518</v>
      </c>
    </row>
    <row r="51" spans="1:17">
      <c r="B51" s="248"/>
      <c r="C51" s="244"/>
      <c r="D51" s="244"/>
      <c r="E51" s="244"/>
      <c r="F51" s="244"/>
      <c r="G51" s="1227" t="s">
        <v>544</v>
      </c>
      <c r="H51" s="1228"/>
      <c r="I51" s="1233" t="s">
        <v>545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546</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547</v>
      </c>
      <c r="H55" s="1241"/>
      <c r="I55" s="1237" t="s">
        <v>545</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546</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548</v>
      </c>
      <c r="C63" s="244"/>
      <c r="D63" s="244"/>
      <c r="E63" s="244"/>
      <c r="F63" s="244"/>
      <c r="G63" s="244"/>
      <c r="H63" s="244"/>
      <c r="I63" s="244"/>
      <c r="J63" s="244"/>
      <c r="K63" s="244"/>
      <c r="L63" s="244"/>
      <c r="M63" s="244"/>
      <c r="N63" s="244"/>
      <c r="O63" s="244"/>
    </row>
    <row r="64" spans="1:17">
      <c r="B64" s="248"/>
      <c r="C64" s="244"/>
      <c r="D64" s="244"/>
      <c r="E64" s="244"/>
      <c r="F64" s="244"/>
      <c r="G64" s="351" t="s">
        <v>542</v>
      </c>
      <c r="I64" s="352"/>
      <c r="J64" s="352"/>
      <c r="K64" s="352"/>
      <c r="L64" s="244"/>
      <c r="M64" s="244"/>
      <c r="N64" s="244"/>
      <c r="O64" s="244"/>
    </row>
    <row r="65" spans="2:30">
      <c r="B65" s="248"/>
      <c r="C65" s="244"/>
      <c r="D65" s="244"/>
      <c r="E65" s="244"/>
      <c r="F65" s="244"/>
      <c r="G65" s="1247" t="s">
        <v>551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549</v>
      </c>
      <c r="I71" s="368"/>
      <c r="J71" s="364"/>
      <c r="K71" s="364"/>
      <c r="L71" s="365"/>
      <c r="M71" s="364"/>
      <c r="N71" s="365"/>
      <c r="O71" s="366"/>
    </row>
    <row r="72" spans="2:30">
      <c r="B72" s="248"/>
      <c r="C72" s="244"/>
      <c r="D72" s="244"/>
      <c r="E72" s="244"/>
      <c r="F72" s="244"/>
      <c r="G72" s="1224"/>
      <c r="H72" s="1225"/>
      <c r="I72" s="1225"/>
      <c r="J72" s="1226"/>
      <c r="K72" s="354" t="s">
        <v>514</v>
      </c>
      <c r="L72" s="354" t="s">
        <v>515</v>
      </c>
      <c r="M72" s="354" t="s">
        <v>516</v>
      </c>
      <c r="N72" s="354" t="s">
        <v>517</v>
      </c>
      <c r="O72" s="354" t="s">
        <v>518</v>
      </c>
    </row>
    <row r="73" spans="2:30">
      <c r="B73" s="248"/>
      <c r="C73" s="244"/>
      <c r="D73" s="244"/>
      <c r="E73" s="244"/>
      <c r="F73" s="244"/>
      <c r="G73" s="1227" t="s">
        <v>544</v>
      </c>
      <c r="H73" s="1228"/>
      <c r="I73" s="1233" t="s">
        <v>545</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550</v>
      </c>
      <c r="J75" s="1237"/>
      <c r="K75" s="1249">
        <v>10.3</v>
      </c>
      <c r="L75" s="1249">
        <v>8.1</v>
      </c>
      <c r="M75" s="1249">
        <v>6.5</v>
      </c>
      <c r="N75" s="1249">
        <v>5.5</v>
      </c>
      <c r="O75" s="1249">
        <v>5.3</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547</v>
      </c>
      <c r="H77" s="1241"/>
      <c r="I77" s="1237" t="s">
        <v>545</v>
      </c>
      <c r="J77" s="1237"/>
      <c r="K77" s="1248">
        <v>0</v>
      </c>
      <c r="L77" s="1248">
        <v>0</v>
      </c>
      <c r="M77" s="1236">
        <v>0</v>
      </c>
      <c r="N77" s="1236">
        <v>0</v>
      </c>
      <c r="O77" s="1236">
        <v>0</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550</v>
      </c>
      <c r="J79" s="1246"/>
      <c r="K79" s="1251">
        <v>10.8</v>
      </c>
      <c r="L79" s="1251">
        <v>9.6999999999999993</v>
      </c>
      <c r="M79" s="1251">
        <v>8.6</v>
      </c>
      <c r="N79" s="1251">
        <v>7.7</v>
      </c>
      <c r="O79" s="1251">
        <v>7.2</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87706</v>
      </c>
      <c r="E3" s="116"/>
      <c r="F3" s="117">
        <v>203567</v>
      </c>
      <c r="G3" s="118"/>
      <c r="H3" s="119"/>
    </row>
    <row r="4" spans="1:8">
      <c r="A4" s="120"/>
      <c r="B4" s="121"/>
      <c r="C4" s="122"/>
      <c r="D4" s="123">
        <v>43183</v>
      </c>
      <c r="E4" s="124"/>
      <c r="F4" s="125">
        <v>121137</v>
      </c>
      <c r="G4" s="126"/>
      <c r="H4" s="127"/>
    </row>
    <row r="5" spans="1:8">
      <c r="A5" s="108" t="s">
        <v>508</v>
      </c>
      <c r="B5" s="113"/>
      <c r="C5" s="114"/>
      <c r="D5" s="115">
        <v>120482</v>
      </c>
      <c r="E5" s="116"/>
      <c r="F5" s="117">
        <v>185018</v>
      </c>
      <c r="G5" s="118"/>
      <c r="H5" s="119"/>
    </row>
    <row r="6" spans="1:8">
      <c r="A6" s="120"/>
      <c r="B6" s="121"/>
      <c r="C6" s="122"/>
      <c r="D6" s="123">
        <v>64520</v>
      </c>
      <c r="E6" s="124"/>
      <c r="F6" s="125">
        <v>95064</v>
      </c>
      <c r="G6" s="126"/>
      <c r="H6" s="127"/>
    </row>
    <row r="7" spans="1:8">
      <c r="A7" s="108" t="s">
        <v>509</v>
      </c>
      <c r="B7" s="113"/>
      <c r="C7" s="114"/>
      <c r="D7" s="115">
        <v>93692</v>
      </c>
      <c r="E7" s="116"/>
      <c r="F7" s="117">
        <v>238802</v>
      </c>
      <c r="G7" s="118"/>
      <c r="H7" s="119"/>
    </row>
    <row r="8" spans="1:8">
      <c r="A8" s="120"/>
      <c r="B8" s="121"/>
      <c r="C8" s="122"/>
      <c r="D8" s="123">
        <v>43586</v>
      </c>
      <c r="E8" s="124"/>
      <c r="F8" s="125">
        <v>128562</v>
      </c>
      <c r="G8" s="126"/>
      <c r="H8" s="127"/>
    </row>
    <row r="9" spans="1:8">
      <c r="A9" s="108" t="s">
        <v>510</v>
      </c>
      <c r="B9" s="113"/>
      <c r="C9" s="114"/>
      <c r="D9" s="115">
        <v>174171</v>
      </c>
      <c r="E9" s="116"/>
      <c r="F9" s="117">
        <v>288550</v>
      </c>
      <c r="G9" s="118"/>
      <c r="H9" s="119"/>
    </row>
    <row r="10" spans="1:8">
      <c r="A10" s="120"/>
      <c r="B10" s="121"/>
      <c r="C10" s="122"/>
      <c r="D10" s="123">
        <v>34302</v>
      </c>
      <c r="E10" s="124"/>
      <c r="F10" s="125">
        <v>141525</v>
      </c>
      <c r="G10" s="126"/>
      <c r="H10" s="127"/>
    </row>
    <row r="11" spans="1:8">
      <c r="A11" s="108" t="s">
        <v>511</v>
      </c>
      <c r="B11" s="113"/>
      <c r="C11" s="114"/>
      <c r="D11" s="115">
        <v>84509</v>
      </c>
      <c r="E11" s="116"/>
      <c r="F11" s="117">
        <v>245039</v>
      </c>
      <c r="G11" s="118"/>
      <c r="H11" s="119"/>
    </row>
    <row r="12" spans="1:8">
      <c r="A12" s="120"/>
      <c r="B12" s="121"/>
      <c r="C12" s="128"/>
      <c r="D12" s="123">
        <v>58536</v>
      </c>
      <c r="E12" s="124"/>
      <c r="F12" s="125">
        <v>108922</v>
      </c>
      <c r="G12" s="126"/>
      <c r="H12" s="127"/>
    </row>
    <row r="13" spans="1:8">
      <c r="A13" s="108"/>
      <c r="B13" s="113"/>
      <c r="C13" s="129"/>
      <c r="D13" s="130">
        <v>112112</v>
      </c>
      <c r="E13" s="131"/>
      <c r="F13" s="132">
        <v>232195</v>
      </c>
      <c r="G13" s="133"/>
      <c r="H13" s="119"/>
    </row>
    <row r="14" spans="1:8">
      <c r="A14" s="120"/>
      <c r="B14" s="121"/>
      <c r="C14" s="122"/>
      <c r="D14" s="123">
        <v>48825</v>
      </c>
      <c r="E14" s="124"/>
      <c r="F14" s="125">
        <v>119042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4.6900000000000004</v>
      </c>
      <c r="C19" s="134">
        <f>ROUND(VALUE(SUBSTITUTE(実質収支比率等に係る経年分析!G$48,"▲","-")),2)</f>
        <v>2.06</v>
      </c>
      <c r="D19" s="134">
        <f>ROUND(VALUE(SUBSTITUTE(実質収支比率等に係る経年分析!H$48,"▲","-")),2)</f>
        <v>4.4800000000000004</v>
      </c>
      <c r="E19" s="134">
        <f>ROUND(VALUE(SUBSTITUTE(実質収支比率等に係る経年分析!I$48,"▲","-")),2)</f>
        <v>4.93</v>
      </c>
      <c r="F19" s="134">
        <f>ROUND(VALUE(SUBSTITUTE(実質収支比率等に係る経年分析!J$48,"▲","-")),2)</f>
        <v>4.67</v>
      </c>
    </row>
    <row r="20" spans="1:11">
      <c r="A20" s="134" t="s">
        <v>43</v>
      </c>
      <c r="B20" s="134">
        <f>ROUND(VALUE(SUBSTITUTE(実質収支比率等に係る経年分析!F$47,"▲","-")),2)</f>
        <v>77.89</v>
      </c>
      <c r="C20" s="134">
        <f>ROUND(VALUE(SUBSTITUTE(実質収支比率等に係る経年分析!G$47,"▲","-")),2)</f>
        <v>90.86</v>
      </c>
      <c r="D20" s="134">
        <f>ROUND(VALUE(SUBSTITUTE(実質収支比率等に係る経年分析!H$47,"▲","-")),2)</f>
        <v>103.34</v>
      </c>
      <c r="E20" s="134">
        <f>ROUND(VALUE(SUBSTITUTE(実質収支比率等に係る経年分析!I$47,"▲","-")),2)</f>
        <v>125.82</v>
      </c>
      <c r="F20" s="134">
        <f>ROUND(VALUE(SUBSTITUTE(実質収支比率等に係る経年分析!J$47,"▲","-")),2)</f>
        <v>141.55000000000001</v>
      </c>
    </row>
    <row r="21" spans="1:11">
      <c r="A21" s="134" t="s">
        <v>44</v>
      </c>
      <c r="B21" s="134">
        <f>IF(ISNUMBER(VALUE(SUBSTITUTE(実質収支比率等に係る経年分析!F$49,"▲","-"))),ROUND(VALUE(SUBSTITUTE(実質収支比率等に係る経年分析!F$49,"▲","-")),2),NA())</f>
        <v>13.58</v>
      </c>
      <c r="C21" s="134">
        <f>IF(ISNUMBER(VALUE(SUBSTITUTE(実質収支比率等に係る経年分析!G$49,"▲","-"))),ROUND(VALUE(SUBSTITUTE(実質収支比率等に係る経年分析!G$49,"▲","-")),2),NA())</f>
        <v>15.15</v>
      </c>
      <c r="D21" s="134">
        <f>IF(ISNUMBER(VALUE(SUBSTITUTE(実質収支比率等に係る経年分析!H$49,"▲","-"))),ROUND(VALUE(SUBSTITUTE(実質収支比率等に係る経年分析!H$49,"▲","-")),2),NA())</f>
        <v>12.9</v>
      </c>
      <c r="E21" s="134">
        <f>IF(ISNUMBER(VALUE(SUBSTITUTE(実質収支比率等に係る経年分析!I$49,"▲","-"))),ROUND(VALUE(SUBSTITUTE(実質収支比率等に係る経年分析!I$49,"▲","-")),2),NA())</f>
        <v>17.489999999999998</v>
      </c>
      <c r="F21" s="134">
        <f>IF(ISNUMBER(VALUE(SUBSTITUTE(実質収支比率等に係る経年分析!J$49,"▲","-"))),ROUND(VALUE(SUBSTITUTE(実質収支比率等に係る経年分析!J$49,"▲","-")),2),NA())</f>
        <v>19.77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介護保険事業勘定特別会計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国民健康保険診療施設勘定特別会計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2.1800000000000002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簡易水道事業特別会計（小規模水道分）</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0.14000000000000001</v>
      </c>
    </row>
    <row r="35" spans="1:16">
      <c r="A35" s="135" t="str">
        <f>IF(連結実質赤字比率に係る赤字・黒字の構成分析!C$35="",NA(),連結実質赤字比率に係る赤字・黒字の構成分析!C$35)</f>
        <v>特別養護施設特別会計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0.57999999999999996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2.0499999999999998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4.8899999999999997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4.6500000000000004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301</v>
      </c>
      <c r="E42" s="136"/>
      <c r="F42" s="136"/>
      <c r="G42" s="136">
        <f>'実質公債費比率（分子）の構造'!L$52</f>
        <v>289</v>
      </c>
      <c r="H42" s="136"/>
      <c r="I42" s="136"/>
      <c r="J42" s="136">
        <f>'実質公債費比率（分子）の構造'!M$52</f>
        <v>259</v>
      </c>
      <c r="K42" s="136"/>
      <c r="L42" s="136"/>
      <c r="M42" s="136">
        <f>'実質公債費比率（分子）の構造'!N$52</f>
        <v>252</v>
      </c>
      <c r="N42" s="136"/>
      <c r="O42" s="136"/>
      <c r="P42" s="136">
        <f>'実質公債費比率（分子）の構造'!O$52</f>
        <v>217</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1</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54</v>
      </c>
      <c r="B46" s="136">
        <f>'実質公債費比率（分子）の構造'!K$48</f>
        <v>149</v>
      </c>
      <c r="C46" s="136"/>
      <c r="D46" s="136"/>
      <c r="E46" s="136">
        <f>'実質公債費比率（分子）の構造'!L$48</f>
        <v>152</v>
      </c>
      <c r="F46" s="136"/>
      <c r="G46" s="136"/>
      <c r="H46" s="136">
        <f>'実質公債費比率（分子）の構造'!M$48</f>
        <v>118</v>
      </c>
      <c r="I46" s="136"/>
      <c r="J46" s="136"/>
      <c r="K46" s="136">
        <f>'実質公債費比率（分子）の構造'!N$48</f>
        <v>102</v>
      </c>
      <c r="L46" s="136"/>
      <c r="M46" s="136"/>
      <c r="N46" s="136">
        <f>'実質公債費比率（分子）の構造'!O$48</f>
        <v>90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269</v>
      </c>
      <c r="C49" s="136"/>
      <c r="D49" s="136"/>
      <c r="E49" s="136">
        <f>'実質公債費比率（分子）の構造'!L$45</f>
        <v>240</v>
      </c>
      <c r="F49" s="136"/>
      <c r="G49" s="136"/>
      <c r="H49" s="136">
        <f>'実質公債費比率（分子）の構造'!M$45</f>
        <v>225</v>
      </c>
      <c r="I49" s="136"/>
      <c r="J49" s="136"/>
      <c r="K49" s="136">
        <f>'実質公債費比率（分子）の構造'!N$45</f>
        <v>226</v>
      </c>
      <c r="L49" s="136"/>
      <c r="M49" s="136"/>
      <c r="N49" s="136">
        <f>'実質公債費比率（分子）の構造'!O$45</f>
        <v>219</v>
      </c>
      <c r="O49" s="136"/>
      <c r="P49" s="136"/>
    </row>
    <row r="50" spans="1:16">
      <c r="A50" s="136" t="s">
        <v>58</v>
      </c>
      <c r="B50" s="136" t="e">
        <f>NA()</f>
        <v>#N/A</v>
      </c>
      <c r="C50" s="136">
        <f>IF(ISNUMBER('実質公債費比率（分子）の構造'!K$53),'実質公債費比率（分子）の構造'!K$53,NA())</f>
        <v>118</v>
      </c>
      <c r="D50" s="136" t="e">
        <f>NA()</f>
        <v>#N/A</v>
      </c>
      <c r="E50" s="136" t="e">
        <f>NA()</f>
        <v>#N/A</v>
      </c>
      <c r="F50" s="136">
        <f>IF(ISNUMBER('実質公債費比率（分子）の構造'!L$53),'実質公債費比率（分子）の構造'!L$53,NA())</f>
        <v>103</v>
      </c>
      <c r="G50" s="136" t="e">
        <f>NA()</f>
        <v>#N/A</v>
      </c>
      <c r="H50" s="136" t="e">
        <f>NA()</f>
        <v>#N/A</v>
      </c>
      <c r="I50" s="136">
        <f>IF(ISNUMBER('実質公債費比率（分子）の構造'!M$53),'実質公債費比率（分子）の構造'!M$53,NA())</f>
        <v>84</v>
      </c>
      <c r="J50" s="136" t="e">
        <f>NA()</f>
        <v>#N/A</v>
      </c>
      <c r="K50" s="136" t="e">
        <f>NA()</f>
        <v>#N/A</v>
      </c>
      <c r="L50" s="136">
        <f>IF(ISNUMBER('実質公債費比率（分子）の構造'!N$53),'実質公債費比率（分子）の構造'!N$53,NA())</f>
        <v>76</v>
      </c>
      <c r="M50" s="136" t="e">
        <f>NA()</f>
        <v>#N/A</v>
      </c>
      <c r="N50" s="136" t="e">
        <f>NA()</f>
        <v>#N/A</v>
      </c>
      <c r="O50" s="136">
        <f>IF(ISNUMBER('実質公債費比率（分子）の構造'!O$53),'実質公債費比率（分子）の構造'!O$53,NA())</f>
        <v>92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1969</v>
      </c>
      <c r="E56" s="135"/>
      <c r="F56" s="135"/>
      <c r="G56" s="135">
        <f>'将来負担比率（分子）の構造'!J$51</f>
        <v>2217</v>
      </c>
      <c r="H56" s="135"/>
      <c r="I56" s="135"/>
      <c r="J56" s="135">
        <f>'将来負担比率（分子）の構造'!K$51</f>
        <v>2207</v>
      </c>
      <c r="K56" s="135"/>
      <c r="L56" s="135"/>
      <c r="M56" s="135">
        <f>'将来負担比率（分子）の構造'!L$51</f>
        <v>2290</v>
      </c>
      <c r="N56" s="135"/>
      <c r="O56" s="135"/>
      <c r="P56" s="135">
        <f>'将来負担比率（分子）の構造'!M$51</f>
        <v>2285</v>
      </c>
    </row>
    <row r="57" spans="1:16">
      <c r="A57" s="135" t="s">
        <v>35</v>
      </c>
      <c r="B57" s="135"/>
      <c r="C57" s="135"/>
      <c r="D57" s="135">
        <f>'将来負担比率（分子）の構造'!I$50</f>
        <v>100</v>
      </c>
      <c r="E57" s="135"/>
      <c r="F57" s="135"/>
      <c r="G57" s="135">
        <f>'将来負担比率（分子）の構造'!J$50</f>
        <v>74</v>
      </c>
      <c r="H57" s="135"/>
      <c r="I57" s="135"/>
      <c r="J57" s="135">
        <f>'将来負担比率（分子）の構造'!K$50</f>
        <v>52</v>
      </c>
      <c r="K57" s="135"/>
      <c r="L57" s="135"/>
      <c r="M57" s="135">
        <f>'将来負担比率（分子）の構造'!L$50</f>
        <v>37</v>
      </c>
      <c r="N57" s="135"/>
      <c r="O57" s="135"/>
      <c r="P57" s="135">
        <f>'将来負担比率（分子）の構造'!M$50</f>
        <v>24</v>
      </c>
    </row>
    <row r="58" spans="1:16">
      <c r="A58" s="135" t="s">
        <v>34</v>
      </c>
      <c r="B58" s="135"/>
      <c r="C58" s="135"/>
      <c r="D58" s="135">
        <f>'将来負担比率（分子）の構造'!I$49</f>
        <v>1978</v>
      </c>
      <c r="E58" s="135"/>
      <c r="F58" s="135"/>
      <c r="G58" s="135">
        <f>'将来負担比率（分子）の構造'!J$49</f>
        <v>2370</v>
      </c>
      <c r="H58" s="135"/>
      <c r="I58" s="135"/>
      <c r="J58" s="135">
        <f>'将来負担比率（分子）の構造'!K$49</f>
        <v>2699</v>
      </c>
      <c r="K58" s="135"/>
      <c r="L58" s="135"/>
      <c r="M58" s="135">
        <f>'将来負担比率（分子）の構造'!L$49</f>
        <v>2982</v>
      </c>
      <c r="N58" s="135"/>
      <c r="O58" s="135"/>
      <c r="P58" s="135">
        <f>'将来負担比率（分子）の構造'!M$49</f>
        <v>3392</v>
      </c>
    </row>
    <row r="59" spans="1:16">
      <c r="A59" s="135" t="s">
        <v>32</v>
      </c>
      <c r="B59" s="135" t="str">
        <f>'将来負担比率（分子）の構造'!I$48</f>
        <v>-</v>
      </c>
      <c r="C59" s="135"/>
      <c r="D59" s="135"/>
      <c r="E59" s="135" t="str">
        <f>'将来負担比率（分子）の構造'!J$48</f>
        <v>-</v>
      </c>
      <c r="F59" s="135"/>
      <c r="G59" s="135"/>
      <c r="H59" s="135">
        <f>'将来負担比率（分子）の構造'!K$48</f>
        <v>4</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351</v>
      </c>
      <c r="C62" s="135"/>
      <c r="D62" s="135"/>
      <c r="E62" s="135">
        <f>'将来負担比率（分子）の構造'!J$45</f>
        <v>325</v>
      </c>
      <c r="F62" s="135"/>
      <c r="G62" s="135"/>
      <c r="H62" s="135">
        <f>'将来負担比率（分子）の構造'!K$45</f>
        <v>289</v>
      </c>
      <c r="I62" s="135"/>
      <c r="J62" s="135"/>
      <c r="K62" s="135">
        <f>'将来負担比率（分子）の構造'!L$45</f>
        <v>303</v>
      </c>
      <c r="L62" s="135"/>
      <c r="M62" s="135"/>
      <c r="N62" s="135">
        <f>'将来負担比率（分子）の構造'!M$45</f>
        <v>264</v>
      </c>
      <c r="O62" s="135"/>
      <c r="P62" s="135"/>
    </row>
    <row r="63" spans="1:16">
      <c r="A63" s="135" t="s">
        <v>28</v>
      </c>
      <c r="B63" s="135">
        <f>'将来負担比率（分子）の構造'!I$44</f>
        <v>2</v>
      </c>
      <c r="C63" s="135"/>
      <c r="D63" s="135"/>
      <c r="E63" s="135">
        <f>'将来負担比率（分子）の構造'!J$44</f>
        <v>1</v>
      </c>
      <c r="F63" s="135"/>
      <c r="G63" s="135"/>
      <c r="H63" s="135">
        <f>'将来負担比率（分子）の構造'!K$44</f>
        <v>1</v>
      </c>
      <c r="I63" s="135"/>
      <c r="J63" s="135"/>
      <c r="K63" s="135">
        <f>'将来負担比率（分子）の構造'!L$44</f>
        <v>1</v>
      </c>
      <c r="L63" s="135"/>
      <c r="M63" s="135"/>
      <c r="N63" s="135">
        <f>'将来負担比率（分子）の構造'!M$44</f>
        <v>1</v>
      </c>
      <c r="O63" s="135"/>
      <c r="P63" s="135"/>
    </row>
    <row r="64" spans="1:16">
      <c r="A64" s="135" t="s">
        <v>27</v>
      </c>
      <c r="B64" s="135">
        <f>'将来負担比率（分子）の構造'!I$43</f>
        <v>1167</v>
      </c>
      <c r="C64" s="135"/>
      <c r="D64" s="135"/>
      <c r="E64" s="135">
        <f>'将来負担比率（分子）の構造'!J$43</f>
        <v>1098</v>
      </c>
      <c r="F64" s="135"/>
      <c r="G64" s="135"/>
      <c r="H64" s="135">
        <f>'将来負担比率（分子）の構造'!K$43</f>
        <v>1038</v>
      </c>
      <c r="I64" s="135"/>
      <c r="J64" s="135"/>
      <c r="K64" s="135">
        <f>'将来負担比率（分子）の構造'!L$43</f>
        <v>981</v>
      </c>
      <c r="L64" s="135"/>
      <c r="M64" s="135"/>
      <c r="N64" s="135">
        <f>'将来負担比率（分子）の構造'!M$43</f>
        <v>978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2297</v>
      </c>
      <c r="C66" s="135"/>
      <c r="D66" s="135"/>
      <c r="E66" s="135">
        <f>'将来負担比率（分子）の構造'!J$41</f>
        <v>2417</v>
      </c>
      <c r="F66" s="135"/>
      <c r="G66" s="135"/>
      <c r="H66" s="135">
        <f>'将来負担比率（分子）の構造'!K$41</f>
        <v>2382</v>
      </c>
      <c r="I66" s="135"/>
      <c r="J66" s="135"/>
      <c r="K66" s="135">
        <f>'将来負担比率（分子）の構造'!L$41</f>
        <v>2500</v>
      </c>
      <c r="L66" s="135"/>
      <c r="M66" s="135"/>
      <c r="N66" s="135">
        <f>'将来負担比率（分子）の構造'!M$41</f>
        <v>2518</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2017-05-23T07:40:39Z</cp:lastPrinted>
  <dcterms:created xsi:type="dcterms:W3CDTF">2017-02-15T15:48:46Z</dcterms:created>
  <dcterms:modified xsi:type="dcterms:W3CDTF">2017-05-23T07:50:17Z</dcterms:modified>
  <cp:category/>
</cp:coreProperties>
</file>