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1.11.3\disk1\Seikatu\学校保健調査\R7\08 Ｒ７公表\03 美の国掲載\"/>
    </mc:Choice>
  </mc:AlternateContent>
  <xr:revisionPtr revIDLastSave="0" documentId="13_ncr:1_{4A91E96B-45C9-4189-82D6-F2BA144A060D}" xr6:coauthVersionLast="47" xr6:coauthVersionMax="47" xr10:uidLastSave="{00000000-0000-0000-0000-000000000000}"/>
  <bookViews>
    <workbookView xWindow="5295" yWindow="0" windowWidth="22710" windowHeight="15585" tabRatio="851" activeTab="7" xr2:uid="{4AA28371-2C69-4916-A2BE-FCD77CEDE3DA}"/>
  </bookViews>
  <sheets>
    <sheet name="項目" sheetId="69" r:id="rId1"/>
    <sheet name="P1" sheetId="66" r:id="rId2"/>
    <sheet name="P2" sheetId="67" r:id="rId3"/>
    <sheet name="P3" sheetId="1" r:id="rId4"/>
    <sheet name="P4 " sheetId="2" r:id="rId5"/>
    <sheet name="P5" sheetId="6" r:id="rId6"/>
    <sheet name="P6" sheetId="7" r:id="rId7"/>
    <sheet name="P7" sheetId="68" r:id="rId8"/>
    <sheet name="P8 " sheetId="58" r:id="rId9"/>
    <sheet name="P9" sheetId="59" r:id="rId10"/>
    <sheet name="P10" sheetId="46" r:id="rId11"/>
    <sheet name="P11" sheetId="47" r:id="rId12"/>
    <sheet name="P12" sheetId="60" r:id="rId13"/>
    <sheet name="P13" sheetId="61" r:id="rId14"/>
    <sheet name="P14" sheetId="62" r:id="rId15"/>
    <sheet name="P15" sheetId="63" r:id="rId16"/>
    <sheet name="P16" sheetId="64" r:id="rId17"/>
    <sheet name="P17" sheetId="45" r:id="rId18"/>
    <sheet name="P18" sheetId="43" r:id="rId19"/>
    <sheet name="P19" sheetId="18" r:id="rId20"/>
    <sheet name="P20" sheetId="41" r:id="rId21"/>
    <sheet name="P21" sheetId="42" r:id="rId22"/>
  </sheets>
  <definedNames>
    <definedName name="_xlnm.Print_Area" localSheetId="1">'P1'!$A$1:$K$57</definedName>
    <definedName name="_xlnm.Print_Area" localSheetId="10">'P10'!$A$1:$J$60</definedName>
    <definedName name="_xlnm.Print_Area" localSheetId="11">'P11'!$A$1:$K$60</definedName>
    <definedName name="_xlnm.Print_Area" localSheetId="12">'P12'!$A$1:$AF$59</definedName>
    <definedName name="_xlnm.Print_Area" localSheetId="15">'P15'!$A$1:$Y$20</definedName>
    <definedName name="_xlnm.Print_Area" localSheetId="16">'P16'!$A$1:$P$25</definedName>
    <definedName name="_xlnm.Print_Area" localSheetId="17">'P17'!$A$1:$L$46</definedName>
    <definedName name="_xlnm.Print_Area" localSheetId="18">'P18'!$A$1:$L$46</definedName>
    <definedName name="_xlnm.Print_Area" localSheetId="19">'P19'!$A$1:$K$61</definedName>
    <definedName name="_xlnm.Print_Area" localSheetId="2">'P2'!$A$1:$I$35</definedName>
    <definedName name="_xlnm.Print_Area" localSheetId="20">'P20'!$A$1:$K$60</definedName>
    <definedName name="_xlnm.Print_Area" localSheetId="21">'P21'!$A$1:$I$51</definedName>
    <definedName name="_xlnm.Print_Area" localSheetId="3">'P3'!$A$1:$J$64</definedName>
    <definedName name="_xlnm.Print_Area" localSheetId="4">'P4 '!$A$1:$K$60</definedName>
    <definedName name="_xlnm.Print_Area" localSheetId="5">'P5'!$A$1:$G$30</definedName>
    <definedName name="_xlnm.Print_Area" localSheetId="6">'P6'!$A$1:$K$30</definedName>
    <definedName name="_xlnm.Print_Area" localSheetId="7">'P7'!$A$1:$J$51</definedName>
    <definedName name="_xlnm.Print_Area" localSheetId="8">'P8 '!$A$1:$J$61</definedName>
    <definedName name="_xlnm.Print_Area" localSheetId="9">'P9'!$A$1:$J$48</definedName>
    <definedName name="_xlnm.Print_Area" localSheetId="0">項目!$A$1:$L$27</definedName>
    <definedName name="学校種" localSheetId="1">#REF!</definedName>
    <definedName name="学校種" localSheetId="10">#REF!</definedName>
    <definedName name="学校種" localSheetId="11">#REF!</definedName>
    <definedName name="学校種" localSheetId="17">#REF!</definedName>
    <definedName name="学校種" localSheetId="18">#REF!</definedName>
    <definedName name="学校種" localSheetId="2">#REF!</definedName>
    <definedName name="学校種" localSheetId="20">#REF!</definedName>
    <definedName name="学校種" localSheetId="21">#REF!</definedName>
    <definedName name="学校種" localSheetId="7">#REF!</definedName>
    <definedName name="学校種" localSheetId="0">#REF!</definedName>
    <definedName name="学校種">#REF!</definedName>
    <definedName name="規模" localSheetId="1">#REF!</definedName>
    <definedName name="規模" localSheetId="10">#REF!</definedName>
    <definedName name="規模" localSheetId="11">#REF!</definedName>
    <definedName name="規模" localSheetId="17">#REF!</definedName>
    <definedName name="規模" localSheetId="18">#REF!</definedName>
    <definedName name="規模" localSheetId="2">#REF!</definedName>
    <definedName name="規模" localSheetId="20">#REF!</definedName>
    <definedName name="規模" localSheetId="21">#REF!</definedName>
    <definedName name="規模" localSheetId="7">#REF!</definedName>
    <definedName name="規模" localSheetId="0">#REF!</definedName>
    <definedName name="規模">#REF!</definedName>
    <definedName name="設置者" localSheetId="1">#REF!</definedName>
    <definedName name="設置者" localSheetId="10">#REF!</definedName>
    <definedName name="設置者" localSheetId="11">#REF!</definedName>
    <definedName name="設置者" localSheetId="17">#REF!</definedName>
    <definedName name="設置者" localSheetId="18">#REF!</definedName>
    <definedName name="設置者" localSheetId="2">#REF!</definedName>
    <definedName name="設置者" localSheetId="20">#REF!</definedName>
    <definedName name="設置者" localSheetId="21">#REF!</definedName>
    <definedName name="設置者" localSheetId="7">#REF!</definedName>
    <definedName name="設置者" localSheetId="0">#REF!</definedName>
    <definedName name="設置者">#REF!</definedName>
    <definedName name="相談員" localSheetId="1">#REF!</definedName>
    <definedName name="相談員" localSheetId="10">#REF!</definedName>
    <definedName name="相談員" localSheetId="11">#REF!</definedName>
    <definedName name="相談員" localSheetId="17">#REF!</definedName>
    <definedName name="相談員" localSheetId="18">#REF!</definedName>
    <definedName name="相談員" localSheetId="2">#REF!</definedName>
    <definedName name="相談員" localSheetId="20">#REF!</definedName>
    <definedName name="相談員" localSheetId="21">#REF!</definedName>
    <definedName name="相談員" localSheetId="7">#REF!</definedName>
    <definedName name="相談員" localSheetId="0">#REF!</definedName>
    <definedName name="相談員">#REF!</definedName>
    <definedName name="男女" localSheetId="1">#REF!</definedName>
    <definedName name="男女" localSheetId="10">#REF!</definedName>
    <definedName name="男女" localSheetId="11">#REF!</definedName>
    <definedName name="男女" localSheetId="17">#REF!</definedName>
    <definedName name="男女" localSheetId="18">#REF!</definedName>
    <definedName name="男女" localSheetId="2">#REF!</definedName>
    <definedName name="男女" localSheetId="20">#REF!</definedName>
    <definedName name="男女" localSheetId="21">#REF!</definedName>
    <definedName name="男女" localSheetId="7">#REF!</definedName>
    <definedName name="男女" localSheetId="0">#REF!</definedName>
    <definedName name="男女">#REF!</definedName>
    <definedName name="都道府県" localSheetId="1">#REF!</definedName>
    <definedName name="都道府県" localSheetId="10">#REF!</definedName>
    <definedName name="都道府県" localSheetId="11">#REF!</definedName>
    <definedName name="都道府県" localSheetId="17">#REF!</definedName>
    <definedName name="都道府県" localSheetId="18">#REF!</definedName>
    <definedName name="都道府県" localSheetId="2">#REF!</definedName>
    <definedName name="都道府県" localSheetId="20">#REF!</definedName>
    <definedName name="都道府県" localSheetId="21">#REF!</definedName>
    <definedName name="都道府県" localSheetId="7">#REF!</definedName>
    <definedName name="都道府県" localSheetId="0">#REF!</definedName>
    <definedName name="都道府県">#REF!</definedName>
    <definedName name="年齢" localSheetId="1">#REF!</definedName>
    <definedName name="年齢" localSheetId="10">#REF!</definedName>
    <definedName name="年齢" localSheetId="11">#REF!</definedName>
    <definedName name="年齢" localSheetId="17">#REF!</definedName>
    <definedName name="年齢" localSheetId="18">#REF!</definedName>
    <definedName name="年齢" localSheetId="2">#REF!</definedName>
    <definedName name="年齢" localSheetId="20">#REF!</definedName>
    <definedName name="年齢" localSheetId="21">#REF!</definedName>
    <definedName name="年齢" localSheetId="7">#REF!</definedName>
    <definedName name="年齢" localSheetId="0">#REF!</definedName>
    <definedName name="年齢">#REF!</definedName>
    <definedName name="年齢１" localSheetId="1">#REF!</definedName>
    <definedName name="年齢１" localSheetId="10">#REF!</definedName>
    <definedName name="年齢１" localSheetId="11">#REF!</definedName>
    <definedName name="年齢１" localSheetId="17">#REF!</definedName>
    <definedName name="年齢１" localSheetId="18">#REF!</definedName>
    <definedName name="年齢１" localSheetId="2">#REF!</definedName>
    <definedName name="年齢１" localSheetId="20">#REF!</definedName>
    <definedName name="年齢１" localSheetId="21">#REF!</definedName>
    <definedName name="年齢１" localSheetId="7">#REF!</definedName>
    <definedName name="年齢１" localSheetId="8">#REF!</definedName>
    <definedName name="年齢１" localSheetId="0">#REF!</definedName>
    <definedName name="年齢１">#REF!</definedName>
    <definedName name="発育項目" localSheetId="1">#REF!</definedName>
    <definedName name="発育項目" localSheetId="10">#REF!</definedName>
    <definedName name="発育項目" localSheetId="11">#REF!</definedName>
    <definedName name="発育項目" localSheetId="17">#REF!</definedName>
    <definedName name="発育項目" localSheetId="18">#REF!</definedName>
    <definedName name="発育項目" localSheetId="2">#REF!</definedName>
    <definedName name="発育項目" localSheetId="20">#REF!</definedName>
    <definedName name="発育項目" localSheetId="21">#REF!</definedName>
    <definedName name="発育項目" localSheetId="7">#REF!</definedName>
    <definedName name="発育項目" localSheetId="0">#REF!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6" l="1"/>
  <c r="E29" i="6"/>
  <c r="E28" i="6"/>
  <c r="E27" i="6"/>
  <c r="E26" i="6"/>
  <c r="E25" i="6"/>
  <c r="E24" i="6"/>
  <c r="E23" i="6"/>
  <c r="E22" i="6"/>
  <c r="E20" i="6"/>
  <c r="E19" i="6"/>
  <c r="E17" i="6"/>
  <c r="E16" i="6"/>
  <c r="E15" i="6"/>
  <c r="E14" i="6"/>
  <c r="E13" i="6"/>
  <c r="E12" i="6"/>
  <c r="E11" i="6"/>
  <c r="E10" i="6"/>
  <c r="E9" i="6"/>
  <c r="E8" i="6"/>
  <c r="E7" i="6"/>
  <c r="E6" i="6"/>
  <c r="H49" i="1"/>
  <c r="E26" i="66"/>
  <c r="D43" i="42"/>
  <c r="F5" i="43" l="1"/>
  <c r="G12" i="7" l="1"/>
  <c r="K5" i="43" l="1"/>
  <c r="J5" i="43"/>
  <c r="I5" i="43"/>
  <c r="K5" i="45" l="1"/>
  <c r="J5" i="45"/>
  <c r="I5" i="45"/>
  <c r="F5" i="45"/>
  <c r="J34" i="43" l="1"/>
  <c r="J18" i="43"/>
  <c r="F6" i="43"/>
  <c r="I6" i="43"/>
  <c r="J6" i="43"/>
  <c r="K6" i="43"/>
  <c r="F7" i="43"/>
  <c r="I7" i="43"/>
  <c r="J7" i="43"/>
  <c r="K7" i="43"/>
  <c r="F8" i="43"/>
  <c r="I8" i="43"/>
  <c r="J8" i="43"/>
  <c r="K8" i="43"/>
  <c r="F9" i="43"/>
  <c r="I9" i="43"/>
  <c r="J9" i="43"/>
  <c r="K9" i="43"/>
  <c r="F10" i="43"/>
  <c r="I10" i="43"/>
  <c r="J10" i="43"/>
  <c r="K10" i="43"/>
  <c r="F11" i="43"/>
  <c r="I11" i="43"/>
  <c r="J11" i="43"/>
  <c r="K11" i="43"/>
  <c r="F12" i="43"/>
  <c r="I12" i="43"/>
  <c r="J12" i="43"/>
  <c r="K12" i="43"/>
  <c r="F13" i="43"/>
  <c r="I13" i="43"/>
  <c r="J13" i="43"/>
  <c r="K13" i="43"/>
  <c r="F14" i="43"/>
  <c r="I14" i="43"/>
  <c r="J14" i="43"/>
  <c r="K14" i="43"/>
  <c r="F15" i="43"/>
  <c r="I15" i="43"/>
  <c r="J15" i="43"/>
  <c r="K15" i="43"/>
  <c r="F16" i="43"/>
  <c r="I16" i="43"/>
  <c r="J16" i="43"/>
  <c r="K16" i="43"/>
  <c r="F17" i="43"/>
  <c r="I17" i="43"/>
  <c r="J17" i="43"/>
  <c r="K17" i="43"/>
  <c r="G5" i="7" l="1"/>
  <c r="K5" i="7"/>
  <c r="F44" i="1"/>
  <c r="G43" i="42" l="1"/>
  <c r="I9" i="45"/>
  <c r="K9" i="45"/>
  <c r="J9" i="45"/>
  <c r="G39" i="42"/>
  <c r="D39" i="42"/>
  <c r="F6" i="45"/>
  <c r="M15" i="46" l="1"/>
  <c r="N6" i="46"/>
  <c r="M6" i="46"/>
  <c r="K18" i="7" l="1"/>
  <c r="G21" i="6"/>
  <c r="G6" i="6"/>
  <c r="G7" i="6"/>
  <c r="G8" i="6"/>
  <c r="G9" i="6"/>
  <c r="G10" i="6"/>
  <c r="G11" i="6"/>
  <c r="G12" i="6"/>
  <c r="G13" i="6"/>
  <c r="G14" i="6"/>
  <c r="G15" i="6"/>
  <c r="G16" i="6"/>
  <c r="G17" i="6"/>
  <c r="H63" i="1" l="1"/>
  <c r="H62" i="1"/>
  <c r="H61" i="1"/>
  <c r="H60" i="1"/>
  <c r="H59" i="1"/>
  <c r="H58" i="1"/>
  <c r="H57" i="1"/>
  <c r="H56" i="1"/>
  <c r="H55" i="1"/>
  <c r="H54" i="1"/>
  <c r="H53" i="1"/>
  <c r="H52" i="1"/>
  <c r="H51" i="1"/>
  <c r="H50" i="1"/>
  <c r="H48" i="1"/>
  <c r="H47" i="1"/>
  <c r="H46" i="1"/>
  <c r="H45" i="1"/>
  <c r="H44" i="1"/>
  <c r="H43" i="1"/>
  <c r="H42" i="1"/>
  <c r="H41" i="1"/>
  <c r="H40" i="1"/>
  <c r="H39" i="1"/>
  <c r="H38" i="1"/>
  <c r="H9" i="1"/>
  <c r="H7" i="1"/>
  <c r="H32" i="1"/>
  <c r="H31" i="1"/>
  <c r="H30" i="1"/>
  <c r="H29" i="1"/>
  <c r="H28" i="1"/>
  <c r="H27" i="1"/>
  <c r="H26" i="1"/>
  <c r="H25" i="1"/>
  <c r="H24" i="1"/>
  <c r="H23" i="1"/>
  <c r="H22" i="1"/>
  <c r="H21" i="1"/>
  <c r="H20" i="1"/>
  <c r="H19" i="1"/>
  <c r="H18" i="1"/>
  <c r="H17" i="1"/>
  <c r="H16" i="1"/>
  <c r="H15" i="1"/>
  <c r="H14" i="1"/>
  <c r="H13" i="1"/>
  <c r="H12" i="1"/>
  <c r="H11" i="1"/>
  <c r="H10" i="1"/>
  <c r="H8" i="1"/>
  <c r="F18" i="43" l="1"/>
  <c r="K10" i="45"/>
  <c r="P10" i="64"/>
  <c r="P9" i="64"/>
  <c r="P8" i="64"/>
  <c r="P7" i="64"/>
  <c r="V19" i="63"/>
  <c r="S19" i="63"/>
  <c r="P19" i="63"/>
  <c r="V18" i="63"/>
  <c r="S18" i="63"/>
  <c r="P18" i="63"/>
  <c r="V17" i="63"/>
  <c r="S17" i="63"/>
  <c r="P17" i="63"/>
  <c r="V16" i="63"/>
  <c r="S16" i="63"/>
  <c r="P16" i="63"/>
  <c r="Y9" i="63"/>
  <c r="V9" i="63"/>
  <c r="S9" i="63"/>
  <c r="P9" i="63"/>
  <c r="Y8" i="63"/>
  <c r="V8" i="63"/>
  <c r="S8" i="63"/>
  <c r="P8" i="63"/>
  <c r="Y7" i="63"/>
  <c r="V7" i="63"/>
  <c r="S7" i="63"/>
  <c r="P7" i="63"/>
  <c r="Y6" i="63"/>
  <c r="V6" i="63"/>
  <c r="S6" i="63"/>
  <c r="P6" i="63"/>
  <c r="I18" i="43" l="1"/>
  <c r="K18" i="43"/>
  <c r="F31" i="45" l="1"/>
  <c r="I31" i="45"/>
  <c r="J31" i="45"/>
  <c r="K31" i="45"/>
  <c r="X6" i="46"/>
  <c r="F41" i="1"/>
  <c r="G51" i="42"/>
  <c r="D51" i="42"/>
  <c r="G50" i="42"/>
  <c r="D50" i="42"/>
  <c r="G49" i="42"/>
  <c r="D49" i="42"/>
  <c r="G48" i="42"/>
  <c r="D48" i="42"/>
  <c r="G47" i="42"/>
  <c r="D47" i="42"/>
  <c r="G46" i="42"/>
  <c r="D46" i="42"/>
  <c r="G45" i="42"/>
  <c r="D45" i="42"/>
  <c r="G44" i="42"/>
  <c r="D44" i="42"/>
  <c r="G42" i="42"/>
  <c r="D42" i="42"/>
  <c r="G41" i="42"/>
  <c r="D41" i="42"/>
  <c r="G40" i="42"/>
  <c r="D40" i="42"/>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J10" i="45"/>
  <c r="I10" i="45"/>
  <c r="F10" i="45"/>
  <c r="F9" i="45"/>
  <c r="K8" i="45"/>
  <c r="J8" i="45"/>
  <c r="I8" i="45"/>
  <c r="F8" i="45"/>
  <c r="K7" i="45"/>
  <c r="J7" i="45"/>
  <c r="I7" i="45"/>
  <c r="F7" i="45"/>
  <c r="K6" i="45"/>
  <c r="J6" i="45"/>
  <c r="I6"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Y6" i="46"/>
  <c r="W6" i="46"/>
  <c r="V6" i="46"/>
  <c r="U6" i="46"/>
  <c r="T6" i="46"/>
  <c r="S6" i="46"/>
  <c r="R6" i="46"/>
  <c r="Q6" i="46"/>
  <c r="P6" i="46"/>
  <c r="O6" i="46"/>
  <c r="K30" i="7"/>
  <c r="G30" i="7"/>
  <c r="K29" i="7"/>
  <c r="G29" i="7"/>
  <c r="K28" i="7"/>
  <c r="G28" i="7"/>
  <c r="K27" i="7"/>
  <c r="G27" i="7"/>
  <c r="K26" i="7"/>
  <c r="G26" i="7"/>
  <c r="K25" i="7"/>
  <c r="G25" i="7"/>
  <c r="K24" i="7"/>
  <c r="G24" i="7"/>
  <c r="K23" i="7"/>
  <c r="G23" i="7"/>
  <c r="K22" i="7"/>
  <c r="G22" i="7"/>
  <c r="K21" i="7"/>
  <c r="G21" i="7"/>
  <c r="K20" i="7"/>
  <c r="G20" i="7"/>
  <c r="K19" i="7"/>
  <c r="G19" i="7"/>
  <c r="G18" i="7"/>
  <c r="K17" i="7"/>
  <c r="G17" i="7"/>
  <c r="K16" i="7"/>
  <c r="G16" i="7"/>
  <c r="K15" i="7"/>
  <c r="G15" i="7"/>
  <c r="K14" i="7"/>
  <c r="G14" i="7"/>
  <c r="K13" i="7"/>
  <c r="G13" i="7"/>
  <c r="K12" i="7"/>
  <c r="K11" i="7"/>
  <c r="G11" i="7"/>
  <c r="K10" i="7"/>
  <c r="G10" i="7"/>
  <c r="K9" i="7"/>
  <c r="G9" i="7"/>
  <c r="K8" i="7"/>
  <c r="G8" i="7"/>
  <c r="K7" i="7"/>
  <c r="G7" i="7"/>
  <c r="K6" i="7"/>
  <c r="G6" i="7"/>
  <c r="G30" i="6"/>
  <c r="G29" i="6"/>
  <c r="G28" i="6"/>
  <c r="G27" i="6"/>
  <c r="G26" i="6"/>
  <c r="G25" i="6"/>
  <c r="G24" i="6"/>
  <c r="G23" i="6"/>
  <c r="G22" i="6"/>
  <c r="E21" i="6"/>
  <c r="G20" i="6"/>
  <c r="G19" i="6"/>
  <c r="F63" i="1"/>
  <c r="F62" i="1"/>
  <c r="F61" i="1"/>
  <c r="F60" i="1"/>
  <c r="F59" i="1"/>
  <c r="F58" i="1"/>
  <c r="F57" i="1"/>
  <c r="F56" i="1"/>
  <c r="F55" i="1"/>
  <c r="F54" i="1"/>
  <c r="F53" i="1"/>
  <c r="F52" i="1"/>
  <c r="F51" i="1"/>
  <c r="F50" i="1"/>
  <c r="F49" i="1"/>
  <c r="F48" i="1"/>
  <c r="F47" i="1"/>
  <c r="F46" i="1"/>
  <c r="F45" i="1"/>
  <c r="F43" i="1"/>
  <c r="F42" i="1"/>
  <c r="F40" i="1"/>
  <c r="F39" i="1"/>
  <c r="F38"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<sst xmlns="http://schemas.openxmlformats.org/spreadsheetml/2006/main" count="2330" uniqueCount="464">
  <si>
    <t>との差</t>
  </si>
  <si>
    <t>の数値</t>
  </si>
  <si>
    <t>年齢</t>
  </si>
  <si>
    <t>第１位</t>
  </si>
  <si>
    <t>　８歳</t>
  </si>
  <si>
    <t>（身長）</t>
  </si>
  <si>
    <t>(kg）</t>
  </si>
  <si>
    <t>中学校</t>
  </si>
  <si>
    <t>年齢別身長・体重の全国第１位の都道府県名とその数値</t>
  </si>
  <si>
    <t>の前年</t>
  </si>
  <si>
    <t>秋田県</t>
  </si>
  <si>
    <t>１６歳</t>
  </si>
  <si>
    <t>　の　</t>
  </si>
  <si>
    <t>男女別</t>
  </si>
  <si>
    <t>全国第１位の都道府県名</t>
  </si>
  <si>
    <t>肥満傾向児（男子）</t>
    <rPh sb="0" eb="2">
      <t>ヒマン</t>
    </rPh>
    <rPh sb="2" eb="5">
      <t>ケイコウジ</t>
    </rPh>
    <rPh sb="6" eb="8">
      <t>ダンシ</t>
    </rPh>
    <phoneticPr fontId="8"/>
  </si>
  <si>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</si>
  <si>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</si>
  <si>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</si>
  <si>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</si>
  <si>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</si>
  <si>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</si>
  <si>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</si>
  <si>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</si>
  <si>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</si>
  <si>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</si>
  <si>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</si>
  <si>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</si>
  <si>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</si>
  <si>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</si>
  <si>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</si>
  <si>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8"/>
  </si>
  <si>
    <t>１３歳</t>
  </si>
  <si>
    <t>１７歳</t>
  </si>
  <si>
    <t>女</t>
  </si>
  <si>
    <t>（体重）</t>
  </si>
  <si>
    <t>（kg）</t>
  </si>
  <si>
    <t>体　　　　重　　(kg)</t>
  </si>
  <si>
    <t>7歳</t>
  </si>
  <si>
    <t>身長(秋田)</t>
  </si>
  <si>
    <t>身長(全国)</t>
  </si>
  <si>
    <t>体重(秋田)</t>
  </si>
  <si>
    <t>10歳</t>
    <rPh sb="2" eb="3">
      <t>サイ</t>
    </rPh>
    <phoneticPr fontId="8"/>
  </si>
  <si>
    <t>体重(全国)</t>
  </si>
  <si>
    <t>身　　　　長　　(cm)</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</si>
  <si>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</si>
  <si>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</si>
  <si>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</si>
  <si>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</si>
  <si>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</si>
  <si>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</si>
  <si>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</si>
  <si>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</si>
  <si>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</si>
  <si>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</si>
  <si>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</si>
  <si>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</si>
  <si>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</si>
  <si>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</si>
  <si>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</si>
  <si>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</si>
  <si>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</si>
  <si>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</si>
  <si>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</si>
  <si>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</si>
  <si>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</si>
  <si>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</si>
  <si>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8"/>
  </si>
  <si>
    <t>全国</t>
    <rPh sb="0" eb="2">
      <t>ゼンコク</t>
    </rPh>
    <phoneticPr fontId="8"/>
  </si>
  <si>
    <t>秋田県</t>
    <rPh sb="0" eb="3">
      <t>アキタケン</t>
    </rPh>
    <phoneticPr fontId="8"/>
  </si>
  <si>
    <t>　　　 肥満度＝（実測体重－身長別標準体重）/ 身長別標準体重　× 100（％）</t>
  </si>
  <si>
    <t>５歳</t>
    <rPh sb="1" eb="2">
      <t>サイ</t>
    </rPh>
    <phoneticPr fontId="26"/>
  </si>
  <si>
    <t>身長　男</t>
  </si>
  <si>
    <t>幼稚園（5歳）</t>
  </si>
  <si>
    <t>小学校（11歳）</t>
  </si>
  <si>
    <t>中学校（14歳）</t>
  </si>
  <si>
    <t>高等学校（17歳）</t>
  </si>
  <si>
    <t>身長　女</t>
  </si>
  <si>
    <t>体重　男</t>
  </si>
  <si>
    <t>体重　女</t>
  </si>
  <si>
    <t>【参考資料】</t>
    <rPh sb="1" eb="3">
      <t>サンコウ</t>
    </rPh>
    <rPh sb="3" eb="5">
      <t>シリョウ</t>
    </rPh>
    <phoneticPr fontId="22"/>
  </si>
  <si>
    <t>女</t>
    <rPh sb="0" eb="1">
      <t>オンナ</t>
    </rPh>
    <phoneticPr fontId="7"/>
  </si>
  <si>
    <t>13歳</t>
    <rPh sb="2" eb="3">
      <t>サイ</t>
    </rPh>
    <phoneticPr fontId="8"/>
  </si>
  <si>
    <t>ａ</t>
  </si>
  <si>
    <t>6歳</t>
    <rPh sb="1" eb="2">
      <t>サイ</t>
    </rPh>
    <phoneticPr fontId="8"/>
  </si>
  <si>
    <t>ｂ</t>
  </si>
  <si>
    <t>年齢間
較　差
（ｋｇ）</t>
    <rPh sb="0" eb="1">
      <t>ネン</t>
    </rPh>
    <rPh sb="1" eb="2">
      <t>トシ</t>
    </rPh>
    <rPh sb="2" eb="3">
      <t>アイダ</t>
    </rPh>
    <rPh sb="4" eb="5">
      <t>クラベル</t>
    </rPh>
    <rPh sb="6" eb="7">
      <t>サ</t>
    </rPh>
    <phoneticPr fontId="8"/>
  </si>
  <si>
    <t>8歳</t>
    <rPh sb="1" eb="2">
      <t>サイ</t>
    </rPh>
    <phoneticPr fontId="8"/>
  </si>
  <si>
    <t>平均値
（cm）</t>
  </si>
  <si>
    <t>平均値
（kg）</t>
  </si>
  <si>
    <t>12歳</t>
    <rPh sb="2" eb="3">
      <t>サイ</t>
    </rPh>
    <phoneticPr fontId="8"/>
  </si>
  <si>
    <t>中 学 校</t>
    <rPh sb="0" eb="1">
      <t>ナカ</t>
    </rPh>
    <rPh sb="2" eb="3">
      <t>ガク</t>
    </rPh>
    <rPh sb="4" eb="5">
      <t>コウ</t>
    </rPh>
    <phoneticPr fontId="26"/>
  </si>
  <si>
    <t>5歳</t>
    <rPh sb="1" eb="2">
      <t>サイ</t>
    </rPh>
    <phoneticPr fontId="8"/>
  </si>
  <si>
    <t>7歳</t>
    <rPh sb="1" eb="2">
      <t>サイ</t>
    </rPh>
    <phoneticPr fontId="8"/>
  </si>
  <si>
    <t>9歳</t>
    <rPh sb="1" eb="2">
      <t>サイ</t>
    </rPh>
    <phoneticPr fontId="8"/>
  </si>
  <si>
    <t>11歳</t>
    <rPh sb="2" eb="3">
      <t>サイ</t>
    </rPh>
    <phoneticPr fontId="8"/>
  </si>
  <si>
    <t>14歳</t>
    <rPh sb="2" eb="3">
      <t>サイ</t>
    </rPh>
    <phoneticPr fontId="8"/>
  </si>
  <si>
    <t>15歳</t>
    <rPh sb="2" eb="3">
      <t>サイ</t>
    </rPh>
    <phoneticPr fontId="8"/>
  </si>
  <si>
    <t>16歳</t>
    <rPh sb="2" eb="3">
      <t>サイ</t>
    </rPh>
    <phoneticPr fontId="8"/>
  </si>
  <si>
    <t>17歳</t>
    <rPh sb="2" eb="3">
      <t>サイ</t>
    </rPh>
    <phoneticPr fontId="8"/>
  </si>
  <si>
    <t>年齢間
較　差
（cm）</t>
    <rPh sb="0" eb="1">
      <t>ネン</t>
    </rPh>
    <rPh sb="1" eb="2">
      <t>トシ</t>
    </rPh>
    <rPh sb="2" eb="3">
      <t>アイダ</t>
    </rPh>
    <rPh sb="4" eb="5">
      <t>クラベル</t>
    </rPh>
    <rPh sb="6" eb="7">
      <t>サ</t>
    </rPh>
    <phoneticPr fontId="8"/>
  </si>
  <si>
    <t>県
平均
Ａ</t>
  </si>
  <si>
    <t>差</t>
    <rPh sb="0" eb="1">
      <t>サ</t>
    </rPh>
    <phoneticPr fontId="7"/>
  </si>
  <si>
    <t>幼 稚 園</t>
    <rPh sb="0" eb="1">
      <t>ヨウ</t>
    </rPh>
    <rPh sb="2" eb="3">
      <t>ワカ</t>
    </rPh>
    <rPh sb="4" eb="5">
      <t>エン</t>
    </rPh>
    <phoneticPr fontId="26"/>
  </si>
  <si>
    <t>小 学 校</t>
    <rPh sb="0" eb="1">
      <t>ショウ</t>
    </rPh>
    <rPh sb="2" eb="3">
      <t>ガク</t>
    </rPh>
    <rPh sb="4" eb="5">
      <t>コウ</t>
    </rPh>
    <phoneticPr fontId="26"/>
  </si>
  <si>
    <t>男女計</t>
    <rPh sb="0" eb="3">
      <t>ダンジョケイ</t>
    </rPh>
    <phoneticPr fontId="7"/>
  </si>
  <si>
    <t>高等学校</t>
    <rPh sb="0" eb="1">
      <t>タカ</t>
    </rPh>
    <rPh sb="1" eb="2">
      <t>トウ</t>
    </rPh>
    <rPh sb="2" eb="3">
      <t>ガク</t>
    </rPh>
    <rPh sb="3" eb="4">
      <t>コウ</t>
    </rPh>
    <phoneticPr fontId="26"/>
  </si>
  <si>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</si>
  <si>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</si>
  <si>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</si>
  <si>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</si>
  <si>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</si>
  <si>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</si>
  <si>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</si>
  <si>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</si>
  <si>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</si>
  <si>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</si>
  <si>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</si>
  <si>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</si>
  <si>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8"/>
  </si>
  <si>
    <t>県と全国の差</t>
    <rPh sb="0" eb="1">
      <t>ケン</t>
    </rPh>
    <rPh sb="2" eb="4">
      <t>ゼンコク</t>
    </rPh>
    <rPh sb="5" eb="6">
      <t>サ</t>
    </rPh>
    <phoneticPr fontId="7"/>
  </si>
  <si>
    <t>岩手県</t>
    <rPh sb="0" eb="3">
      <t>イワテケン</t>
    </rPh>
    <phoneticPr fontId="8"/>
  </si>
  <si>
    <t>身　　長</t>
    <rPh sb="0" eb="1">
      <t>ミ</t>
    </rPh>
    <rPh sb="3" eb="4">
      <t>チョウ</t>
    </rPh>
    <phoneticPr fontId="8"/>
  </si>
  <si>
    <t>体　　重</t>
    <rPh sb="0" eb="1">
      <t>カラダ</t>
    </rPh>
    <rPh sb="3" eb="4">
      <t>シゲル</t>
    </rPh>
    <phoneticPr fontId="8"/>
  </si>
  <si>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26"/>
  </si>
  <si>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26"/>
  </si>
  <si>
    <t>（注）　標本サイズが小さい等のため統計数値が公表されない年度がある。</t>
    <rPh sb="1" eb="2">
      <t>チュウ</t>
    </rPh>
    <rPh sb="4" eb="6">
      <t>ヒョウホン</t>
    </rPh>
    <rPh sb="10" eb="11">
      <t>チイ</t>
    </rPh>
    <rPh sb="13" eb="14">
      <t>トウ</t>
    </rPh>
    <phoneticPr fontId="8"/>
  </si>
  <si>
    <t>単位　（％）</t>
  </si>
  <si>
    <t>難</t>
  </si>
  <si>
    <t>耳　鼻　咽　頭</t>
  </si>
  <si>
    <t>歯　　・　　口　　腔</t>
  </si>
  <si>
    <t>1.0　　</t>
  </si>
  <si>
    <t>0.7　　</t>
  </si>
  <si>
    <t>0.3</t>
  </si>
  <si>
    <t>未　　</t>
  </si>
  <si>
    <t>計</t>
  </si>
  <si>
    <t>区　　　分</t>
  </si>
  <si>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</si>
  <si>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</si>
  <si>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</si>
  <si>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</si>
  <si>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</si>
  <si>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</si>
  <si>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</si>
  <si>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</si>
  <si>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</si>
  <si>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</si>
  <si>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</si>
  <si>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</si>
  <si>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</si>
  <si>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</si>
  <si>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</si>
  <si>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</si>
  <si>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</si>
  <si>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</si>
  <si>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</si>
  <si>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</si>
  <si>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</si>
  <si>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</si>
  <si>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</si>
  <si>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</si>
  <si>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むし歯（う歯）</t>
  </si>
  <si>
    <t>喪</t>
  </si>
  <si>
    <t>処</t>
  </si>
  <si>
    <t>臓</t>
  </si>
  <si>
    <t>語</t>
  </si>
  <si>
    <t>失</t>
  </si>
  <si>
    <t>置</t>
  </si>
  <si>
    <t>歯</t>
  </si>
  <si>
    <t>疾</t>
  </si>
  <si>
    <t>障</t>
  </si>
  <si>
    <t>数</t>
  </si>
  <si>
    <t>（本）</t>
  </si>
  <si>
    <t>患</t>
  </si>
  <si>
    <t>害</t>
  </si>
  <si>
    <t>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</si>
  <si>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56"/>
  </si>
  <si>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56"/>
  </si>
  <si>
    <t>　　　３. 結核に関する検診の取扱いについては，「学校保健安全法施行規則」の一部改正に伴い，平成24年４月から教育委員会に設置された結核対策委員会からの意見を聞かずに</t>
  </si>
  <si>
    <t xml:space="preserve"> 　　 　　精密検査を行うことができるようになったため，「結核の精密検査の対象者」には，学校医の診察の結果，精密検査が必要と認められた者も含まれる。</t>
    <rPh sb="67" eb="68">
      <t>シャ</t>
    </rPh>
    <phoneticPr fontId="56"/>
  </si>
  <si>
    <t>平成</t>
    <rPh sb="0" eb="2">
      <t>ヘイセイ</t>
    </rPh>
    <phoneticPr fontId="8"/>
  </si>
  <si>
    <t>元</t>
    <rPh sb="0" eb="1">
      <t>ゲン</t>
    </rPh>
    <phoneticPr fontId="8"/>
  </si>
  <si>
    <t>1.0未満0.7以上</t>
  </si>
  <si>
    <t>0.7未満0.3以上</t>
  </si>
  <si>
    <t>0.3未満</t>
  </si>
  <si>
    <t>年度</t>
    <rPh sb="0" eb="2">
      <t>ネンド</t>
    </rPh>
    <phoneticPr fontId="8"/>
  </si>
  <si>
    <t>県
A</t>
  </si>
  <si>
    <t>全国
B</t>
  </si>
  <si>
    <t>差
A-B</t>
  </si>
  <si>
    <t xml:space="preserve">- </t>
  </si>
  <si>
    <t>元</t>
    <rPh sb="0" eb="1">
      <t>ガン</t>
    </rPh>
    <phoneticPr fontId="8"/>
  </si>
  <si>
    <t>処置完了者</t>
  </si>
  <si>
    <t>未処置歯のある者</t>
  </si>
  <si>
    <t>平成</t>
  </si>
  <si>
    <t>年度</t>
  </si>
  <si>
    <t>裸　　眼　　視　　力</t>
    <phoneticPr fontId="58"/>
  </si>
  <si>
    <t>眼の疾病・異常</t>
    <rPh sb="2" eb="4">
      <t>シッペイ</t>
    </rPh>
    <rPh sb="5" eb="7">
      <t>イジョウ</t>
    </rPh>
    <phoneticPr fontId="58"/>
  </si>
  <si>
    <t>視力非矯正者の裸眼視力</t>
    <rPh sb="0" eb="2">
      <t>シリョク</t>
    </rPh>
    <rPh sb="2" eb="3">
      <t>ヒ</t>
    </rPh>
    <rPh sb="3" eb="5">
      <t>キョウセイ</t>
    </rPh>
    <rPh sb="5" eb="6">
      <t>シャ</t>
    </rPh>
    <rPh sb="7" eb="9">
      <t>ラガン</t>
    </rPh>
    <rPh sb="9" eb="11">
      <t>シリョク</t>
    </rPh>
    <phoneticPr fontId="58"/>
  </si>
  <si>
    <t>視力矯正者の裸眼視力</t>
    <rPh sb="0" eb="2">
      <t>シリョク</t>
    </rPh>
    <rPh sb="2" eb="4">
      <t>キョウセイ</t>
    </rPh>
    <rPh sb="4" eb="5">
      <t>シャ</t>
    </rPh>
    <rPh sb="6" eb="8">
      <t>ラガン</t>
    </rPh>
    <rPh sb="8" eb="10">
      <t>シリョク</t>
    </rPh>
    <phoneticPr fontId="58"/>
  </si>
  <si>
    <t>耳　疾　患</t>
    <phoneticPr fontId="58"/>
  </si>
  <si>
    <t>疾　　　患
鼻・副鼻腔</t>
    <phoneticPr fontId="58"/>
  </si>
  <si>
    <t>疾患・異常
口腔咽喉頭</t>
    <phoneticPr fontId="58"/>
  </si>
  <si>
    <t>む し歯（う歯）</t>
    <phoneticPr fontId="58"/>
  </si>
  <si>
    <t>歯列・咬合</t>
    <rPh sb="0" eb="2">
      <t>シレツ</t>
    </rPh>
    <rPh sb="3" eb="5">
      <t>コウゴウ</t>
    </rPh>
    <phoneticPr fontId="58"/>
  </si>
  <si>
    <t>顎関節</t>
    <rPh sb="0" eb="1">
      <t>ガク</t>
    </rPh>
    <rPh sb="1" eb="3">
      <t>カンセツ</t>
    </rPh>
    <phoneticPr fontId="58"/>
  </si>
  <si>
    <t>歯垢の状態</t>
    <rPh sb="0" eb="2">
      <t>シコウ</t>
    </rPh>
    <rPh sb="3" eb="5">
      <t>ジョウタイ</t>
    </rPh>
    <phoneticPr fontId="58"/>
  </si>
  <si>
    <t>歯肉の状態</t>
    <rPh sb="0" eb="2">
      <t>シニク</t>
    </rPh>
    <rPh sb="3" eb="5">
      <t>ジョウタイ</t>
    </rPh>
    <phoneticPr fontId="58"/>
  </si>
  <si>
    <t>疾病・異常
その他の</t>
    <rPh sb="8" eb="9">
      <t>タ</t>
    </rPh>
    <phoneticPr fontId="58"/>
  </si>
  <si>
    <t>1.0</t>
    <phoneticPr fontId="58"/>
  </si>
  <si>
    <t>完了者
処　置</t>
    <phoneticPr fontId="58"/>
  </si>
  <si>
    <t>のある者
未処置歯</t>
    <rPh sb="3" eb="4">
      <t>モノ</t>
    </rPh>
    <rPh sb="5" eb="8">
      <t>ミショチ</t>
    </rPh>
    <rPh sb="8" eb="9">
      <t>ハ</t>
    </rPh>
    <phoneticPr fontId="52"/>
  </si>
  <si>
    <t>区　　　分</t>
    <phoneticPr fontId="58"/>
  </si>
  <si>
    <t>計</t>
    <rPh sb="0" eb="1">
      <t>ケイ</t>
    </rPh>
    <phoneticPr fontId="58"/>
  </si>
  <si>
    <t>以</t>
    <rPh sb="0" eb="1">
      <t>イ</t>
    </rPh>
    <phoneticPr fontId="58"/>
  </si>
  <si>
    <t>未</t>
    <rPh sb="0" eb="1">
      <t>ミ</t>
    </rPh>
    <phoneticPr fontId="58"/>
  </si>
  <si>
    <t>未　</t>
    <rPh sb="0" eb="1">
      <t>ミ</t>
    </rPh>
    <phoneticPr fontId="58"/>
  </si>
  <si>
    <t>満</t>
    <phoneticPr fontId="58"/>
  </si>
  <si>
    <t>上</t>
    <rPh sb="0" eb="1">
      <t>ジョウ</t>
    </rPh>
    <phoneticPr fontId="58"/>
  </si>
  <si>
    <t>満　0.7</t>
    <rPh sb="0" eb="1">
      <t>マン</t>
    </rPh>
    <phoneticPr fontId="58"/>
  </si>
  <si>
    <t>満　0.3</t>
    <rPh sb="0" eb="1">
      <t>マン</t>
    </rPh>
    <phoneticPr fontId="58"/>
  </si>
  <si>
    <t>満</t>
    <rPh sb="0" eb="1">
      <t>マン</t>
    </rPh>
    <phoneticPr fontId="58"/>
  </si>
  <si>
    <t>満　</t>
    <rPh sb="0" eb="1">
      <t>マン</t>
    </rPh>
    <phoneticPr fontId="58"/>
  </si>
  <si>
    <t>以</t>
    <phoneticPr fontId="58"/>
  </si>
  <si>
    <t>上</t>
    <phoneticPr fontId="58"/>
  </si>
  <si>
    <t>永久歯の１人当り平均むし歯(う歯)等数</t>
    <phoneticPr fontId="58"/>
  </si>
  <si>
    <t>栄養状態</t>
    <phoneticPr fontId="58"/>
  </si>
  <si>
    <t>皮膚疾患</t>
    <rPh sb="0" eb="2">
      <t>ヒフ</t>
    </rPh>
    <rPh sb="2" eb="4">
      <t>シッカン</t>
    </rPh>
    <phoneticPr fontId="58"/>
  </si>
  <si>
    <t>検査の対象者
結核の精密</t>
    <rPh sb="0" eb="2">
      <t>ケンサ</t>
    </rPh>
    <rPh sb="3" eb="6">
      <t>タイショウシャ</t>
    </rPh>
    <rPh sb="7" eb="8">
      <t>ムスブ</t>
    </rPh>
    <rPh sb="8" eb="9">
      <t>カク</t>
    </rPh>
    <rPh sb="10" eb="11">
      <t>セイ</t>
    </rPh>
    <rPh sb="11" eb="12">
      <t>ミツ</t>
    </rPh>
    <phoneticPr fontId="58"/>
  </si>
  <si>
    <t>結核</t>
    <rPh sb="0" eb="1">
      <t>ムスブ</t>
    </rPh>
    <rPh sb="1" eb="2">
      <t>カク</t>
    </rPh>
    <phoneticPr fontId="58"/>
  </si>
  <si>
    <t>疾病・異常
心臓の</t>
    <rPh sb="0" eb="2">
      <t>シッペイ</t>
    </rPh>
    <rPh sb="3" eb="5">
      <t>イジョウ</t>
    </rPh>
    <rPh sb="6" eb="8">
      <t>シンゾウ</t>
    </rPh>
    <phoneticPr fontId="52"/>
  </si>
  <si>
    <t>心電図異常</t>
    <rPh sb="0" eb="3">
      <t>シンデンズ</t>
    </rPh>
    <rPh sb="3" eb="5">
      <t>イジョウ</t>
    </rPh>
    <phoneticPr fontId="52"/>
  </si>
  <si>
    <t>蛋白検出の者</t>
    <phoneticPr fontId="58"/>
  </si>
  <si>
    <t>尿糖検出の者</t>
    <phoneticPr fontId="58"/>
  </si>
  <si>
    <t>その他の疾病・異常</t>
    <rPh sb="2" eb="3">
      <t>タ</t>
    </rPh>
    <rPh sb="4" eb="6">
      <t>シッペイ</t>
    </rPh>
    <rPh sb="7" eb="9">
      <t>イジョウ</t>
    </rPh>
    <phoneticPr fontId="58"/>
  </si>
  <si>
    <t>アトピー性皮膚炎</t>
    <rPh sb="4" eb="5">
      <t>セイ</t>
    </rPh>
    <rPh sb="5" eb="8">
      <t>ヒフエン</t>
    </rPh>
    <phoneticPr fontId="58"/>
  </si>
  <si>
    <t>その他の皮膚疾患</t>
    <rPh sb="2" eb="3">
      <t>タ</t>
    </rPh>
    <rPh sb="4" eb="6">
      <t>ヒフ</t>
    </rPh>
    <rPh sb="6" eb="8">
      <t>シッカン</t>
    </rPh>
    <phoneticPr fontId="58"/>
  </si>
  <si>
    <t>ぜん息</t>
    <rPh sb="2" eb="3">
      <t>ソク</t>
    </rPh>
    <phoneticPr fontId="58"/>
  </si>
  <si>
    <t>腎臓疾患</t>
    <rPh sb="0" eb="2">
      <t>ジンゾウ</t>
    </rPh>
    <rPh sb="2" eb="4">
      <t>シッカン</t>
    </rPh>
    <phoneticPr fontId="58"/>
  </si>
  <si>
    <t>言語障害</t>
    <rPh sb="0" eb="2">
      <t>ゲンゴ</t>
    </rPh>
    <rPh sb="2" eb="4">
      <t>ショウガイ</t>
    </rPh>
    <phoneticPr fontId="58"/>
  </si>
  <si>
    <t>疾病・異常
その他の</t>
    <rPh sb="0" eb="2">
      <t>シッペイ</t>
    </rPh>
    <rPh sb="3" eb="5">
      <t>イジョウ</t>
    </rPh>
    <rPh sb="6" eb="9">
      <t>ソノタ</t>
    </rPh>
    <phoneticPr fontId="58"/>
  </si>
  <si>
    <t>歯数
未処置</t>
    <rPh sb="0" eb="1">
      <t>ハ</t>
    </rPh>
    <rPh sb="1" eb="2">
      <t>カズ</t>
    </rPh>
    <rPh sb="3" eb="6">
      <t>ミショチ</t>
    </rPh>
    <phoneticPr fontId="58"/>
  </si>
  <si>
    <t>表－３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8"/>
  </si>
  <si>
    <t>表－４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8"/>
  </si>
  <si>
    <t>表－５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8"/>
  </si>
  <si>
    <t>表－６　学校種類別、裸眼視力1.0未満の者の割合の推移と全国との比較（男女計）</t>
    <rPh sb="20" eb="21">
      <t>シャ</t>
    </rPh>
    <rPh sb="22" eb="24">
      <t>ワリアイ</t>
    </rPh>
    <phoneticPr fontId="8"/>
  </si>
  <si>
    <t>表－７　学校種類別、むし歯(う歯)の被患率の推移と全国との比較（男女計）</t>
    <phoneticPr fontId="52"/>
  </si>
  <si>
    <t>- 15 -</t>
    <phoneticPr fontId="52"/>
  </si>
  <si>
    <t>- 16 -</t>
    <phoneticPr fontId="52"/>
  </si>
  <si>
    <t>表－８　学校種類別、ぜん息の者の割合の推移と全国との比較（男女計）</t>
    <phoneticPr fontId="52"/>
  </si>
  <si>
    <t>表－９　年齢別　肥満傾向児の出現率</t>
    <rPh sb="4" eb="7">
      <t>ネンレイベツ</t>
    </rPh>
    <rPh sb="12" eb="13">
      <t>ジ</t>
    </rPh>
    <rPh sb="14" eb="17">
      <t>シュツゲンリツ</t>
    </rPh>
    <phoneticPr fontId="8"/>
  </si>
  <si>
    <t>表－１０　年齢別　痩身傾向児の出現率</t>
    <rPh sb="5" eb="8">
      <t>ネンレイベツ</t>
    </rPh>
    <rPh sb="9" eb="11">
      <t>ソウシン</t>
    </rPh>
    <rPh sb="13" eb="14">
      <t>ジ</t>
    </rPh>
    <rPh sb="15" eb="18">
      <t>シュツゲンリツ</t>
    </rPh>
    <phoneticPr fontId="8"/>
  </si>
  <si>
    <t>- 12 -</t>
    <phoneticPr fontId="52"/>
  </si>
  <si>
    <t>- 13 -</t>
    <phoneticPr fontId="52"/>
  </si>
  <si>
    <t>- 14 -</t>
    <phoneticPr fontId="52"/>
  </si>
  <si>
    <t>富山県</t>
    <rPh sb="0" eb="3">
      <t>トヤマケン</t>
    </rPh>
    <phoneticPr fontId="8"/>
  </si>
  <si>
    <t>男</t>
    <rPh sb="0" eb="1">
      <t>オトコ</t>
    </rPh>
    <phoneticPr fontId="8"/>
  </si>
  <si>
    <t>女</t>
    <rPh sb="0" eb="1">
      <t>オンナ</t>
    </rPh>
    <phoneticPr fontId="8"/>
  </si>
  <si>
    <t>裸眼　1.0未満</t>
    <rPh sb="0" eb="2">
      <t>ラガン</t>
    </rPh>
    <rPh sb="6" eb="8">
      <t>ミマン</t>
    </rPh>
    <phoneticPr fontId="8"/>
  </si>
  <si>
    <t>むし歯　罹患率</t>
    <rPh sb="2" eb="3">
      <t>バ</t>
    </rPh>
    <rPh sb="4" eb="7">
      <t>リカンリツ</t>
    </rPh>
    <phoneticPr fontId="8"/>
  </si>
  <si>
    <t>表－２　年齢別、男女別体格の平均値の全国との比較</t>
    <phoneticPr fontId="8"/>
  </si>
  <si>
    <t>表－１　年齢別、男女別体格の平均値（秋田県）</t>
    <phoneticPr fontId="8"/>
  </si>
  <si>
    <t>山形県</t>
    <rPh sb="0" eb="3">
      <t>ヤマガタケン</t>
    </rPh>
    <phoneticPr fontId="8"/>
  </si>
  <si>
    <t>せき柱・胸郭・四肢の状態</t>
    <phoneticPr fontId="52"/>
  </si>
  <si>
    <t>せき柱の状態</t>
  </si>
  <si>
    <t>胸郭の状態</t>
  </si>
  <si>
    <t>四肢の状態</t>
  </si>
  <si>
    <r>
      <rPr>
        <sz val="11"/>
        <rFont val="ＭＳ 明朝"/>
        <family val="1"/>
        <charset val="128"/>
      </rPr>
      <t>　　</t>
    </r>
    <r>
      <rPr>
        <sz val="11"/>
        <rFont val="Times New Roman"/>
        <family val="1"/>
      </rPr>
      <t xml:space="preserve"> </t>
    </r>
    <r>
      <rPr>
        <sz val="11"/>
        <rFont val="ＭＳ 明朝"/>
        <family val="1"/>
        <charset val="128"/>
      </rPr>
      <t>係数
年齢</t>
    </r>
    <rPh sb="3" eb="5">
      <t>ケイスウ</t>
    </rPh>
    <rPh sb="6" eb="8">
      <t>ネンレイ</t>
    </rPh>
    <phoneticPr fontId="7"/>
  </si>
  <si>
    <r>
      <t>（ＨＰ掲載　</t>
    </r>
    <r>
      <rPr>
        <sz val="11"/>
        <rFont val="明朝"/>
        <family val="1"/>
      </rPr>
      <t>https://www.mext.go.jp</t>
    </r>
    <r>
      <rPr>
        <sz val="11"/>
        <rFont val="ＭＳ Ｐ明朝"/>
        <family val="1"/>
        <charset val="128"/>
      </rPr>
      <t>）</t>
    </r>
    <phoneticPr fontId="7"/>
  </si>
  <si>
    <t>５　利用上の注意</t>
  </si>
  <si>
    <t>４　調査の時期</t>
  </si>
  <si>
    <t xml:space="preserve">       </t>
  </si>
  <si>
    <t>　　　　　　による。）</t>
    <phoneticPr fontId="52"/>
  </si>
  <si>
    <r>
      <t>　　　　３　幼稚園の調査対象者は５歳児のみである。また、高等学校の１８歳以上の生徒及び</t>
    </r>
    <r>
      <rPr>
        <sz val="11"/>
        <rFont val="明朝"/>
        <family val="1"/>
      </rPr>
      <t xml:space="preserve">     </t>
    </r>
    <phoneticPr fontId="52"/>
  </si>
  <si>
    <t>　　　　　　ただし、定数に満たない実施校おいては、全児童等が対象となる。</t>
    <phoneticPr fontId="52"/>
  </si>
  <si>
    <t>　　　　２　「１調査実施校当たりの対象者数」は、文部科学省の定める調査対象人数である。</t>
    <phoneticPr fontId="52"/>
  </si>
  <si>
    <t>　（注）１　「調査実施校数」は、文部科学省の定める方法で抽出された調査指定校の数である。</t>
    <phoneticPr fontId="52"/>
  </si>
  <si>
    <t>計</t>
    <rPh sb="0" eb="1">
      <t>ケイ</t>
    </rPh>
    <phoneticPr fontId="7"/>
  </si>
  <si>
    <t>全児童等</t>
    <rPh sb="0" eb="3">
      <t>ゼンジドウ</t>
    </rPh>
    <rPh sb="3" eb="4">
      <t>トウ</t>
    </rPh>
    <phoneticPr fontId="7"/>
  </si>
  <si>
    <t>高等学校</t>
    <rPh sb="0" eb="2">
      <t>コウトウ</t>
    </rPh>
    <rPh sb="2" eb="4">
      <t>ガッコウ</t>
    </rPh>
    <phoneticPr fontId="7"/>
  </si>
  <si>
    <t>当該年齢の</t>
    <rPh sb="0" eb="2">
      <t>トウガイ</t>
    </rPh>
    <rPh sb="2" eb="4">
      <t>ネンレイ</t>
    </rPh>
    <phoneticPr fontId="7"/>
  </si>
  <si>
    <t>中学校</t>
    <rPh sb="0" eb="3">
      <t>チュウガッコウ</t>
    </rPh>
    <phoneticPr fontId="7"/>
  </si>
  <si>
    <t>における</t>
    <phoneticPr fontId="7"/>
  </si>
  <si>
    <t>小学校</t>
    <rPh sb="0" eb="3">
      <t>ショウガッコウ</t>
    </rPh>
    <phoneticPr fontId="7"/>
  </si>
  <si>
    <t>調査実施校</t>
    <rPh sb="0" eb="2">
      <t>チョウサ</t>
    </rPh>
    <rPh sb="2" eb="4">
      <t>ジッシ</t>
    </rPh>
    <rPh sb="4" eb="5">
      <t>コウ</t>
    </rPh>
    <phoneticPr fontId="7"/>
  </si>
  <si>
    <t>幼稚園</t>
    <rPh sb="0" eb="3">
      <t>ヨウチエン</t>
    </rPh>
    <phoneticPr fontId="7"/>
  </si>
  <si>
    <t>健康状態調査</t>
    <rPh sb="0" eb="2">
      <t>ケンコウ</t>
    </rPh>
    <rPh sb="2" eb="4">
      <t>ジョウタイ</t>
    </rPh>
    <rPh sb="4" eb="6">
      <t>チョウサ</t>
    </rPh>
    <phoneticPr fontId="7"/>
  </si>
  <si>
    <t>調査
対象者（抽出率）</t>
    <rPh sb="0" eb="2">
      <t>チョウサ</t>
    </rPh>
    <rPh sb="3" eb="6">
      <t>タイショウシャ</t>
    </rPh>
    <rPh sb="7" eb="9">
      <t>チュウシュツ</t>
    </rPh>
    <rPh sb="9" eb="10">
      <t>リツ</t>
    </rPh>
    <phoneticPr fontId="7"/>
  </si>
  <si>
    <t>調査
対象者</t>
    <rPh sb="0" eb="2">
      <t>チョウサ</t>
    </rPh>
    <rPh sb="3" eb="6">
      <t>タイショウシャ</t>
    </rPh>
    <phoneticPr fontId="7"/>
  </si>
  <si>
    <t>調査実施校数（校）</t>
    <rPh sb="4" eb="5">
      <t>コウ</t>
    </rPh>
    <rPh sb="5" eb="6">
      <t>スウ</t>
    </rPh>
    <rPh sb="7" eb="8">
      <t>コウ</t>
    </rPh>
    <phoneticPr fontId="7"/>
  </si>
  <si>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</si>
  <si>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r>
      <t xml:space="preserve">  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phoneticPr fontId="52"/>
  </si>
  <si>
    <t>　　た数）である。</t>
    <phoneticPr fontId="52"/>
  </si>
  <si>
    <t>　　高等学校のうち調査実施校に指定された学校に在籍する児童等（発育状態調査は一部抽出され</t>
    <rPh sb="2" eb="4">
      <t>コウトウ</t>
    </rPh>
    <rPh sb="4" eb="6">
      <t>ガッコウ</t>
    </rPh>
    <phoneticPr fontId="7"/>
  </si>
  <si>
    <t>３　調査の対象</t>
  </si>
  <si>
    <t>２　調査事項</t>
  </si>
  <si>
    <t>　　を明らかにすることを目的としている。</t>
    <phoneticPr fontId="7"/>
  </si>
  <si>
    <t>調　査　の　概　要</t>
    <phoneticPr fontId="7"/>
  </si>
  <si>
    <t>秋田県企画振興部調査統計課</t>
    <phoneticPr fontId="7"/>
  </si>
  <si>
    <t xml:space="preserve"> (２)　体重</t>
    <phoneticPr fontId="52"/>
  </si>
  <si>
    <t>　　表－２）</t>
    <phoneticPr fontId="7"/>
  </si>
  <si>
    <t xml:space="preserve">    　平均身長については、男女ともすべての年齢で全国平均を上回った。（図－１、図－２、</t>
    <phoneticPr fontId="7"/>
  </si>
  <si>
    <t xml:space="preserve"> (１)　身長</t>
    <phoneticPr fontId="52"/>
  </si>
  <si>
    <t>１　発育状態調査</t>
  </si>
  <si>
    <t>調　査　結　果　の　概　要</t>
    <phoneticPr fontId="7"/>
  </si>
  <si>
    <t>　　　（注）肥満・痩身傾向児の算出方法については２１ページ参照。　</t>
  </si>
  <si>
    <t>（２）痩身傾向児</t>
  </si>
  <si>
    <t>（１）肥満傾向児</t>
  </si>
  <si>
    <t>３　肥満傾向児、痩身傾向児の出現率</t>
  </si>
  <si>
    <t>（３）ぜん息</t>
  </si>
  <si>
    <t>（２）むし歯（う歯）</t>
  </si>
  <si>
    <t xml:space="preserve">          統計の対象外となるため、一部の年齢については割合を公表していない。</t>
    <phoneticPr fontId="52"/>
  </si>
  <si>
    <t xml:space="preserve">      (注)　視力矯正者について、矯正視力のみを測定し、裸眼視力を測定しなかった場合は</t>
    <phoneticPr fontId="52"/>
  </si>
  <si>
    <t>　　（表－３）</t>
    <rPh sb="3" eb="4">
      <t>ヒョウ</t>
    </rPh>
    <phoneticPr fontId="52"/>
  </si>
  <si>
    <t>（１）裸眼視力</t>
    <phoneticPr fontId="52"/>
  </si>
  <si>
    <t>　　（表－３）</t>
    <phoneticPr fontId="52"/>
  </si>
  <si>
    <t>山形県</t>
    <rPh sb="0" eb="2">
      <t>ヤマガタ</t>
    </rPh>
    <rPh sb="2" eb="3">
      <t>ケン</t>
    </rPh>
    <phoneticPr fontId="8"/>
  </si>
  <si>
    <t>（秋 田 県 分）</t>
    <rPh sb="1" eb="2">
      <t>アキ</t>
    </rPh>
    <rPh sb="3" eb="4">
      <t>タ</t>
    </rPh>
    <rPh sb="5" eb="6">
      <t>ケン</t>
    </rPh>
    <rPh sb="7" eb="8">
      <t>ブン</t>
    </rPh>
    <phoneticPr fontId="7"/>
  </si>
  <si>
    <t>※平成16年度及び全国値は統計処理の関係上、小数点第二位を表示している。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</si>
  <si>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R6年度</t>
    <rPh sb="2" eb="4">
      <t>ネンド</t>
    </rPh>
    <phoneticPr fontId="7"/>
  </si>
  <si>
    <t>２　健康状態調査</t>
    <phoneticPr fontId="52"/>
  </si>
  <si>
    <t>（秋　田　県　分）</t>
    <phoneticPr fontId="7"/>
  </si>
  <si>
    <t>１　調査の目的</t>
    <phoneticPr fontId="52"/>
  </si>
  <si>
    <t>　　　 この調査は、学校における幼児、児童及び生徒（以下「児童等」という。）の発育及び健康の状態</t>
    <rPh sb="46" eb="48">
      <t>ジョウタイ</t>
    </rPh>
    <phoneticPr fontId="7"/>
  </si>
  <si>
    <t>　　　 国・公・私立の幼稚園（幼保連携型認定こども園を含む）、小学校、中学校、義務教育学校及び</t>
    <rPh sb="39" eb="41">
      <t>ギム</t>
    </rPh>
    <rPh sb="41" eb="43">
      <t>キョウイク</t>
    </rPh>
    <rPh sb="43" eb="45">
      <t>ガッコウ</t>
    </rPh>
    <rPh sb="45" eb="46">
      <t>オヨ</t>
    </rPh>
    <phoneticPr fontId="52"/>
  </si>
  <si>
    <t>１調査実施校当たりの対象者数</t>
    <rPh sb="5" eb="6">
      <t>コウ</t>
    </rPh>
    <rPh sb="6" eb="7">
      <t>ア</t>
    </rPh>
    <rPh sb="10" eb="13">
      <t>タイショウシャ</t>
    </rPh>
    <rPh sb="13" eb="14">
      <t>スウ</t>
    </rPh>
    <phoneticPr fontId="7"/>
  </si>
  <si>
    <t>　  結果に基づき調査した。</t>
    <phoneticPr fontId="7"/>
  </si>
  <si>
    <t>　　　 なお、令和２年度から令和５年度の調査結果については、新型コロナウイルス感染症の影響に</t>
    <rPh sb="20" eb="22">
      <t>チョウサ</t>
    </rPh>
    <rPh sb="22" eb="24">
      <t>ケッカ</t>
    </rPh>
    <rPh sb="30" eb="32">
      <t>シンガタ</t>
    </rPh>
    <rPh sb="39" eb="42">
      <t>カンセンショウ</t>
    </rPh>
    <rPh sb="43" eb="45">
      <t>エイキョウ</t>
    </rPh>
    <phoneticPr fontId="7"/>
  </si>
  <si>
    <t xml:space="preserve"> 　 により測定時期を異にしたデータが含まれた結果であることから、今回の調査結果と比較すること</t>
    <rPh sb="6" eb="8">
      <t>ソクテイ</t>
    </rPh>
    <rPh sb="8" eb="10">
      <t>ジキ</t>
    </rPh>
    <rPh sb="11" eb="12">
      <t>イ</t>
    </rPh>
    <rPh sb="19" eb="20">
      <t>フク</t>
    </rPh>
    <rPh sb="23" eb="25">
      <t>ケッカ</t>
    </rPh>
    <rPh sb="33" eb="35">
      <t>コンカイ</t>
    </rPh>
    <rPh sb="36" eb="38">
      <t>チョウサ</t>
    </rPh>
    <rPh sb="38" eb="40">
      <t>ケッカ</t>
    </rPh>
    <rPh sb="41" eb="43">
      <t>ヒカク</t>
    </rPh>
    <phoneticPr fontId="7"/>
  </si>
  <si>
    <t>　  はできない。</t>
    <phoneticPr fontId="7"/>
  </si>
  <si>
    <t>令和
元年度</t>
    <rPh sb="0" eb="2">
      <t>レイワ</t>
    </rPh>
    <rPh sb="3" eb="4">
      <t>ガン</t>
    </rPh>
    <rPh sb="4" eb="5">
      <t>ド</t>
    </rPh>
    <phoneticPr fontId="7"/>
  </si>
  <si>
    <t xml:space="preserve">
28年度</t>
    <rPh sb="3" eb="4">
      <t>ド</t>
    </rPh>
    <phoneticPr fontId="7"/>
  </si>
  <si>
    <t xml:space="preserve">
29年度</t>
    <rPh sb="3" eb="4">
      <t>ド</t>
    </rPh>
    <phoneticPr fontId="7"/>
  </si>
  <si>
    <t xml:space="preserve">
30年度</t>
    <rPh sb="3" eb="4">
      <t>ド</t>
    </rPh>
    <phoneticPr fontId="7"/>
  </si>
  <si>
    <t xml:space="preserve">
2年度</t>
    <rPh sb="2" eb="3">
      <t>ド</t>
    </rPh>
    <phoneticPr fontId="7"/>
  </si>
  <si>
    <t xml:space="preserve">
3年度</t>
    <rPh sb="2" eb="3">
      <t>ド</t>
    </rPh>
    <phoneticPr fontId="7"/>
  </si>
  <si>
    <t xml:space="preserve">
4年度</t>
    <rPh sb="2" eb="3">
      <t>ド</t>
    </rPh>
    <phoneticPr fontId="7"/>
  </si>
  <si>
    <t xml:space="preserve">
5年度</t>
    <rPh sb="2" eb="3">
      <t>ド</t>
    </rPh>
    <phoneticPr fontId="7"/>
  </si>
  <si>
    <t xml:space="preserve">
6年度</t>
    <rPh sb="2" eb="3">
      <t>ド</t>
    </rPh>
    <phoneticPr fontId="7"/>
  </si>
  <si>
    <t>　　　 （１）児童等の発育状態（身長、体重）</t>
    <phoneticPr fontId="7"/>
  </si>
  <si>
    <t>　　　 （２）児童等の健康状態（疾病・異常の有無）</t>
    <phoneticPr fontId="7"/>
  </si>
  <si>
    <t>　　　 （１）この数値は、文部科学省総合教育政策局から公表されている。</t>
    <phoneticPr fontId="52"/>
  </si>
  <si>
    <r>
      <t>　　　 （２）統計表中の符号について</t>
    </r>
    <r>
      <rPr>
        <sz val="11"/>
        <rFont val="明朝"/>
        <family val="1"/>
      </rPr>
      <t xml:space="preserve">           </t>
    </r>
    <phoneticPr fontId="52"/>
  </si>
  <si>
    <r>
      <rPr>
        <sz val="11"/>
        <rFont val="ＭＳ 明朝"/>
        <family val="1"/>
        <charset val="128"/>
      </rPr>
      <t xml:space="preserve">　　　 </t>
    </r>
    <r>
      <rPr>
        <sz val="11"/>
        <rFont val="Times New Roman"/>
        <family val="1"/>
      </rPr>
      <t xml:space="preserve"> </t>
    </r>
    <r>
      <rPr>
        <sz val="11"/>
        <rFont val="ＭＳ Ｐ明朝"/>
        <family val="1"/>
        <charset val="128"/>
      </rPr>
      <t>「</t>
    </r>
    <r>
      <rPr>
        <sz val="11"/>
        <rFont val="明朝"/>
        <family val="1"/>
      </rPr>
      <t xml:space="preserve"> </t>
    </r>
    <r>
      <rPr>
        <sz val="11"/>
        <rFont val="Segoe UI Symbol"/>
        <family val="1"/>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phoneticPr fontId="52"/>
  </si>
  <si>
    <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phoneticPr fontId="52"/>
  </si>
  <si>
    <r>
      <t>　　　　</t>
    </r>
    <r>
      <rPr>
        <sz val="11"/>
        <rFont val="明朝"/>
        <family val="1"/>
      </rPr>
      <t xml:space="preserve"> </t>
    </r>
    <r>
      <rPr>
        <sz val="11"/>
        <rFont val="ＭＳ Ｐ明朝"/>
        <family val="1"/>
        <charset val="128"/>
      </rPr>
      <t xml:space="preserve">   「</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phoneticPr fontId="52"/>
  </si>
  <si>
    <r>
      <rPr>
        <sz val="11"/>
        <rFont val="ＭＳ Ｐ明朝"/>
        <family val="1"/>
        <charset val="128"/>
      </rPr>
      <t xml:space="preserve">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phoneticPr fontId="52"/>
  </si>
  <si>
    <t>令和７年度学校保健統計調査結果</t>
    <rPh sb="0" eb="2">
      <t>レイワ</t>
    </rPh>
    <rPh sb="3" eb="5">
      <t>ネンド</t>
    </rPh>
    <rPh sb="5" eb="9">
      <t>ガッコウホケン</t>
    </rPh>
    <rPh sb="9" eb="13">
      <t>トウケイチョウサ</t>
    </rPh>
    <rPh sb="13" eb="15">
      <t>ケッカ</t>
    </rPh>
    <phoneticPr fontId="7"/>
  </si>
  <si>
    <t>令和７年度学校保健統計調査結果</t>
    <phoneticPr fontId="7"/>
  </si>
  <si>
    <t>　５歳在園児の29.7％</t>
    <rPh sb="2" eb="3">
      <t>サイ</t>
    </rPh>
    <rPh sb="3" eb="6">
      <t>ザイエンジ</t>
    </rPh>
    <phoneticPr fontId="7"/>
  </si>
  <si>
    <t>　　全児童数の15.6％</t>
    <rPh sb="2" eb="3">
      <t>ゼン</t>
    </rPh>
    <rPh sb="3" eb="6">
      <t>ジドウスウ</t>
    </rPh>
    <phoneticPr fontId="7"/>
  </si>
  <si>
    <t>　　全生徒数の21.7％</t>
    <rPh sb="2" eb="3">
      <t>ゼン</t>
    </rPh>
    <rPh sb="3" eb="5">
      <t>セイト</t>
    </rPh>
    <rPh sb="5" eb="6">
      <t>スウ</t>
    </rPh>
    <phoneticPr fontId="7"/>
  </si>
  <si>
    <t>　　全生徒数の11.5％</t>
    <rPh sb="2" eb="3">
      <t>ゼン</t>
    </rPh>
    <rPh sb="3" eb="6">
      <t>セイトスウ</t>
    </rPh>
    <phoneticPr fontId="7"/>
  </si>
  <si>
    <t>　　　　　　通信制の在学生は調査対象から除いている。（年齢は令和７年４月１日現在の満年齢</t>
    <phoneticPr fontId="52"/>
  </si>
  <si>
    <t>　　　 令和７年４月から令和７年６月までの間に各学校が実施した学校保健安全法による健康診断の</t>
    <phoneticPr fontId="7"/>
  </si>
  <si>
    <t>福井県</t>
    <rPh sb="0" eb="2">
      <t>フクイ</t>
    </rPh>
    <rPh sb="2" eb="3">
      <t>ケン</t>
    </rPh>
    <phoneticPr fontId="8"/>
  </si>
  <si>
    <t>青森県</t>
    <rPh sb="0" eb="2">
      <t>アオモリ</t>
    </rPh>
    <rPh sb="2" eb="3">
      <t>ケン</t>
    </rPh>
    <phoneticPr fontId="8"/>
  </si>
  <si>
    <t>青森県</t>
    <phoneticPr fontId="8"/>
  </si>
  <si>
    <t>秋田県、青森県</t>
    <rPh sb="0" eb="3">
      <t>アキタケン</t>
    </rPh>
    <phoneticPr fontId="8"/>
  </si>
  <si>
    <t>秋田県</t>
    <phoneticPr fontId="8"/>
  </si>
  <si>
    <t>秋田県、新潟県</t>
    <rPh sb="0" eb="3">
      <t>アキタケン</t>
    </rPh>
    <rPh sb="4" eb="7">
      <t>ニイガタケン</t>
    </rPh>
    <phoneticPr fontId="8"/>
  </si>
  <si>
    <t>青森県、岩手県</t>
    <rPh sb="4" eb="7">
      <t>イワテケン</t>
    </rPh>
    <phoneticPr fontId="8"/>
  </si>
  <si>
    <t>東京都</t>
    <rPh sb="0" eb="3">
      <t>トウキョウト</t>
    </rPh>
    <phoneticPr fontId="8"/>
  </si>
  <si>
    <t>　　女子は６～１０歳、１２歳、１７歳で１位となった。（表－２）</t>
    <rPh sb="13" eb="14">
      <t>サイ</t>
    </rPh>
    <rPh sb="17" eb="18">
      <t>サイ</t>
    </rPh>
    <phoneticPr fontId="7"/>
  </si>
  <si>
    <t>　　　各年齢間の身長差が最も大きいのは、男子は１１歳と１２歳で７．８㎝、女子は８歳と</t>
    <rPh sb="25" eb="26">
      <t>サイ</t>
    </rPh>
    <phoneticPr fontId="7"/>
  </si>
  <si>
    <t>　　９歳の間で６．７㎝、最も小さいのは、男子は１６歳と１７歳の間で０．９㎝、</t>
    <rPh sb="12" eb="13">
      <t>モット</t>
    </rPh>
    <rPh sb="14" eb="15">
      <t>チイ</t>
    </rPh>
    <rPh sb="20" eb="22">
      <t>ダンシ</t>
    </rPh>
    <rPh sb="25" eb="26">
      <t>サイ</t>
    </rPh>
    <rPh sb="29" eb="30">
      <t>サイ</t>
    </rPh>
    <rPh sb="31" eb="32">
      <t>アイダ</t>
    </rPh>
    <phoneticPr fontId="7"/>
  </si>
  <si>
    <t>　　女子は１４歳と１５歳の差の間で０．２cmとなった。(表－１)</t>
    <rPh sb="2" eb="4">
      <t>ジョシ</t>
    </rPh>
    <rPh sb="7" eb="8">
      <t>サイ</t>
    </rPh>
    <phoneticPr fontId="7"/>
  </si>
  <si>
    <t>　　　また、１０歳及び１１歳の女子の身長は、同年齢の男子の身長を上回った。</t>
    <phoneticPr fontId="7"/>
  </si>
  <si>
    <t>　　図－２、表－２）</t>
    <phoneticPr fontId="7"/>
  </si>
  <si>
    <t>　　　全国順位でみると、男子は６歳、８歳、９歳、１２歳、１７歳で１位、女子は９歳、１０</t>
    <rPh sb="16" eb="17">
      <t>サイ</t>
    </rPh>
    <rPh sb="26" eb="27">
      <t>サイ</t>
    </rPh>
    <rPh sb="33" eb="34">
      <t>イ</t>
    </rPh>
    <rPh sb="35" eb="37">
      <t>ジョシ</t>
    </rPh>
    <phoneticPr fontId="52"/>
  </si>
  <si>
    <t>　　歳、１２歳、１７歳で１位となった。（表－２）</t>
    <rPh sb="15" eb="16">
      <t>ヒョウ</t>
    </rPh>
    <phoneticPr fontId="7"/>
  </si>
  <si>
    <t>　　　各年齢間の体重差が最も大きいのは、男子は１０歳と１１歳の間で６．１㎏、女子は１１</t>
    <phoneticPr fontId="7"/>
  </si>
  <si>
    <t>　　歳と１２歳の間で４．８㎏、最も小さいのは、男子は１５歳と１６歳</t>
    <rPh sb="8" eb="9">
      <t>アイダ</t>
    </rPh>
    <rPh sb="15" eb="16">
      <t>モット</t>
    </rPh>
    <rPh sb="17" eb="18">
      <t>チイ</t>
    </rPh>
    <rPh sb="23" eb="25">
      <t>ダンシ</t>
    </rPh>
    <rPh sb="28" eb="29">
      <t>サイ</t>
    </rPh>
    <rPh sb="32" eb="33">
      <t>サイ</t>
    </rPh>
    <phoneticPr fontId="7"/>
  </si>
  <si>
    <t>　　</t>
    <phoneticPr fontId="52"/>
  </si>
  <si>
    <t>　　の間で１．２㎏、女子は１５歳と１６歳の間で０．５㎏となった。（表－１)</t>
    <phoneticPr fontId="7"/>
  </si>
  <si>
    <t xml:space="preserve"> 平成'
27年度</t>
    <rPh sb="7" eb="8">
      <t>ド</t>
    </rPh>
    <phoneticPr fontId="7"/>
  </si>
  <si>
    <t xml:space="preserve">
7年度</t>
    <rPh sb="2" eb="3">
      <t>ド</t>
    </rPh>
    <phoneticPr fontId="7"/>
  </si>
  <si>
    <t>令和７年度</t>
    <rPh sb="0" eb="2">
      <t>レイワ</t>
    </rPh>
    <phoneticPr fontId="8"/>
  </si>
  <si>
    <t>平成１７年度</t>
    <rPh sb="4" eb="5">
      <t>ネン</t>
    </rPh>
    <phoneticPr fontId="3"/>
  </si>
  <si>
    <t>平成２７年度</t>
    <phoneticPr fontId="52"/>
  </si>
  <si>
    <t>平成27年度</t>
    <rPh sb="0" eb="2">
      <t>ヘイセイ</t>
    </rPh>
    <rPh sb="4" eb="6">
      <t>ネンド</t>
    </rPh>
    <phoneticPr fontId="7"/>
  </si>
  <si>
    <t>令和7年度</t>
    <rPh sb="0" eb="2">
      <t>レイワ</t>
    </rPh>
    <rPh sb="3" eb="5">
      <t>ネンド</t>
    </rPh>
    <phoneticPr fontId="7"/>
  </si>
  <si>
    <t>令和7年度</t>
    <rPh sb="0" eb="1">
      <t>レイ</t>
    </rPh>
    <rPh sb="1" eb="2">
      <t>カズ</t>
    </rPh>
    <rPh sb="3" eb="4">
      <t>トシ</t>
    </rPh>
    <phoneticPr fontId="8"/>
  </si>
  <si>
    <t>令和7年度</t>
    <rPh sb="0" eb="2">
      <t>レイワ</t>
    </rPh>
    <rPh sb="3" eb="4">
      <t>トシ</t>
    </rPh>
    <phoneticPr fontId="8"/>
  </si>
  <si>
    <t>R7年度</t>
    <rPh sb="2" eb="4">
      <t>ネンド</t>
    </rPh>
    <phoneticPr fontId="7"/>
  </si>
  <si>
    <t>昭和　　
45年度</t>
    <rPh sb="0" eb="2">
      <t>ショウワ</t>
    </rPh>
    <phoneticPr fontId="22"/>
  </si>
  <si>
    <t>　　
50年度</t>
  </si>
  <si>
    <t>　　
50年度</t>
    <phoneticPr fontId="22"/>
  </si>
  <si>
    <t>　　
55年度</t>
  </si>
  <si>
    <t>　　
55年度</t>
    <phoneticPr fontId="22"/>
  </si>
  <si>
    <t>　　
60年度</t>
  </si>
  <si>
    <t>　　
60年度</t>
    <phoneticPr fontId="22"/>
  </si>
  <si>
    <r>
      <t>平成
2</t>
    </r>
    <r>
      <rPr>
        <sz val="9"/>
        <rFont val="ＭＳ Ｐゴシック"/>
        <family val="3"/>
        <charset val="128"/>
      </rPr>
      <t>年度</t>
    </r>
    <rPh sb="0" eb="2">
      <t>ヘイセイ</t>
    </rPh>
    <rPh sb="4" eb="6">
      <t>ネンド</t>
    </rPh>
    <rPh sb="5" eb="6">
      <t>ド</t>
    </rPh>
    <phoneticPr fontId="29"/>
  </si>
  <si>
    <t>　　
7年度</t>
  </si>
  <si>
    <t>　　
7年度</t>
    <phoneticPr fontId="22"/>
  </si>
  <si>
    <t>　　　　　
12年度</t>
  </si>
  <si>
    <t>　　　　　
12年度</t>
    <phoneticPr fontId="22"/>
  </si>
  <si>
    <t>　　　　
17年度</t>
  </si>
  <si>
    <t>　　　　
17年度</t>
    <phoneticPr fontId="22"/>
  </si>
  <si>
    <t>　　　　
22年度</t>
  </si>
  <si>
    <t>　　　　
22年度</t>
    <phoneticPr fontId="22"/>
  </si>
  <si>
    <t>　　　　
27年度</t>
  </si>
  <si>
    <t>　　　　
27年度</t>
    <phoneticPr fontId="22"/>
  </si>
  <si>
    <r>
      <t>令和
2</t>
    </r>
    <r>
      <rPr>
        <sz val="9"/>
        <rFont val="ＭＳ Ｐゴシック"/>
        <family val="3"/>
        <charset val="128"/>
      </rPr>
      <t>年度</t>
    </r>
    <rPh sb="0" eb="2">
      <t>レイワ</t>
    </rPh>
    <rPh sb="4" eb="6">
      <t>ネンド</t>
    </rPh>
    <phoneticPr fontId="29"/>
  </si>
  <si>
    <r>
      <t xml:space="preserve">
</t>
    </r>
    <r>
      <rPr>
        <sz val="9"/>
        <rFont val="ＭＳ Ｐゴシック"/>
        <family val="3"/>
        <charset val="128"/>
      </rPr>
      <t>7年度</t>
    </r>
    <rPh sb="2" eb="4">
      <t>ネンド</t>
    </rPh>
    <phoneticPr fontId="22"/>
  </si>
  <si>
    <r>
      <t>　参考図－１　年齢別体格（身長）の推移（昭和45</t>
    </r>
    <r>
      <rPr>
        <b/>
        <sz val="14"/>
        <rFont val="ＭＳ ゴシック"/>
        <family val="3"/>
        <charset val="128"/>
      </rPr>
      <t>年度～令和7年度）</t>
    </r>
    <rPh sb="1" eb="3">
      <t>サンコウ</t>
    </rPh>
    <rPh sb="3" eb="4">
      <t>ズ</t>
    </rPh>
    <rPh sb="13" eb="15">
      <t>シンチョウ</t>
    </rPh>
    <rPh sb="25" eb="26">
      <t>ド</t>
    </rPh>
    <rPh sb="27" eb="29">
      <t>レイワ</t>
    </rPh>
    <rPh sb="31" eb="32">
      <t>ド</t>
    </rPh>
    <phoneticPr fontId="22"/>
  </si>
  <si>
    <r>
      <t>　参考図－２　年齢別体格（体重）の推移（昭和45</t>
    </r>
    <r>
      <rPr>
        <b/>
        <sz val="14"/>
        <rFont val="ＭＳ ゴシック"/>
        <family val="3"/>
        <charset val="128"/>
      </rPr>
      <t>年度～令和7年度）</t>
    </r>
    <rPh sb="1" eb="3">
      <t>サンコウ</t>
    </rPh>
    <rPh sb="3" eb="4">
      <t>ズ</t>
    </rPh>
    <rPh sb="13" eb="15">
      <t>タイジュウ</t>
    </rPh>
    <rPh sb="25" eb="26">
      <t>ド</t>
    </rPh>
    <rPh sb="27" eb="29">
      <t>レイワ</t>
    </rPh>
    <rPh sb="31" eb="32">
      <t>ド</t>
    </rPh>
    <phoneticPr fontId="22"/>
  </si>
  <si>
    <t>（参考）　令和７年度調査の平均身長の場合の標準体重</t>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</si>
  <si>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r>
      <rPr>
        <sz val="10"/>
        <rFont val="明朝"/>
        <family val="1"/>
      </rPr>
      <t xml:space="preserve">       </t>
    </r>
    <r>
      <rPr>
        <sz val="10"/>
        <rFont val="ＭＳ 明朝"/>
        <family val="1"/>
        <charset val="128"/>
      </rPr>
      <t>出典：公益財団法人日本学校保健会「児童生徒の健康診断マニュアル（平成</t>
    </r>
    <r>
      <rPr>
        <sz val="10"/>
        <rFont val="明朝"/>
        <family val="1"/>
      </rPr>
      <t>27</t>
    </r>
    <r>
      <rPr>
        <sz val="10"/>
        <rFont val="ＭＳ 明朝"/>
        <family val="1"/>
        <charset val="128"/>
      </rPr>
      <t>年度改訂版）」</t>
    </r>
    <rPh sb="7" eb="9">
      <t>シュッテン</t>
    </rPh>
    <rPh sb="10" eb="12">
      <t>コウエキ</t>
    </rPh>
    <rPh sb="12" eb="16">
      <t>ザイダンホウジン</t>
    </rPh>
    <rPh sb="16" eb="18">
      <t>ニホン</t>
    </rPh>
    <rPh sb="18" eb="20">
      <t>ガッコウ</t>
    </rPh>
    <rPh sb="20" eb="22">
      <t>ホケン</t>
    </rPh>
    <rPh sb="22" eb="23">
      <t>カイ</t>
    </rPh>
    <rPh sb="24" eb="26">
      <t>ジドウ</t>
    </rPh>
    <rPh sb="26" eb="28">
      <t>セイト</t>
    </rPh>
    <rPh sb="29" eb="31">
      <t>ケンコウ</t>
    </rPh>
    <rPh sb="31" eb="33">
      <t>シンダン</t>
    </rPh>
    <rPh sb="39" eb="41">
      <t>ヘイセイ</t>
    </rPh>
    <rPh sb="43" eb="45">
      <t>ネンド</t>
    </rPh>
    <rPh sb="45" eb="48">
      <t>カイテイバン</t>
    </rPh>
    <phoneticPr fontId="7"/>
  </si>
  <si>
    <t>令和8年２月</t>
    <phoneticPr fontId="7"/>
  </si>
  <si>
    <t>　　　平均体重については、男女ともすべての年齢で全国平均を上回った。（図－１、</t>
    <phoneticPr fontId="7"/>
  </si>
  <si>
    <t>　　　全国順位でみると、男子は６歳、８歳、９歳、１１～１３歳、１５歳、１７歳で１位、</t>
    <rPh sb="19" eb="20">
      <t>サイ</t>
    </rPh>
    <rPh sb="22" eb="23">
      <t>サイ</t>
    </rPh>
    <rPh sb="29" eb="30">
      <t>サイ</t>
    </rPh>
    <rPh sb="33" eb="34">
      <t>サイ</t>
    </rPh>
    <rPh sb="37" eb="38">
      <t>サイ</t>
    </rPh>
    <phoneticPr fontId="7"/>
  </si>
  <si>
    <t>　　　裸眼視力１.０未満（両眼又は片眼）の者の割合は、男女合わせて、小学校で３８．６％</t>
    <phoneticPr fontId="52"/>
  </si>
  <si>
    <t>　　となり、全国平均値との比較では、小学校で２．５ポイント上回った。（表－６）</t>
    <rPh sb="18" eb="21">
      <t>ショウガッコウ</t>
    </rPh>
    <rPh sb="29" eb="31">
      <t>ウワマワ</t>
    </rPh>
    <phoneticPr fontId="52"/>
  </si>
  <si>
    <t>　　　むし歯（う歯）の被患率（処置完了者を含む）は、男女合わせて、幼稚園で１９．８％、</t>
    <phoneticPr fontId="52"/>
  </si>
  <si>
    <t>　　小学校で３５．１％、中学校で２３．８％、高等学校で３２．９％となり、全国平均値との</t>
    <phoneticPr fontId="52"/>
  </si>
  <si>
    <t>　　比較では、幼稚園、小学校、高等学校でそれぞれ０．４ポイント、４．３ポイント、０．１</t>
    <rPh sb="7" eb="10">
      <t>ヨウチエン</t>
    </rPh>
    <rPh sb="11" eb="14">
      <t>ショウガッコウ</t>
    </rPh>
    <phoneticPr fontId="52"/>
  </si>
  <si>
    <t>　　ポイント上回り、中学校は１．４ポイント下回った。（表－７）</t>
    <phoneticPr fontId="52"/>
  </si>
  <si>
    <t>　　　ぜん息の者の割合は、男女合わせて、幼稚園で０．１％、小学校で３．３％、中学校で</t>
    <rPh sb="20" eb="23">
      <t>ヨウチエン</t>
    </rPh>
    <phoneticPr fontId="52"/>
  </si>
  <si>
    <t>　　２．４％、高等学校で１．４％となっており、前年度に対して幼稚園及び中学校はそれぞれ</t>
    <rPh sb="30" eb="33">
      <t>ヨウチエン</t>
    </rPh>
    <rPh sb="35" eb="38">
      <t>チュウガッコウ</t>
    </rPh>
    <phoneticPr fontId="52"/>
  </si>
  <si>
    <t>　　０．１ポイント、０．５ポイント上回り、小学校及び高等学校は０．２ポイント減少した。</t>
    <rPh sb="21" eb="24">
      <t>ショウガッコウ</t>
    </rPh>
    <rPh sb="24" eb="25">
      <t>オヨ</t>
    </rPh>
    <rPh sb="38" eb="40">
      <t>ゲンショウ</t>
    </rPh>
    <phoneticPr fontId="52"/>
  </si>
  <si>
    <t>　　（表－８）</t>
    <phoneticPr fontId="52"/>
  </si>
  <si>
    <t>　　　１０年前（平成２７年度）と比較すると、すべての学校種別で減少した。（図－４、</t>
    <rPh sb="5" eb="7">
      <t>ネンマエ</t>
    </rPh>
    <rPh sb="8" eb="10">
      <t>ヘイセイ</t>
    </rPh>
    <rPh sb="12" eb="14">
      <t>ネンド</t>
    </rPh>
    <rPh sb="16" eb="18">
      <t>ヒカク</t>
    </rPh>
    <rPh sb="26" eb="28">
      <t>ガッコウ</t>
    </rPh>
    <rPh sb="28" eb="30">
      <t>シュベツ</t>
    </rPh>
    <rPh sb="31" eb="33">
      <t>ゲンショウ</t>
    </rPh>
    <phoneticPr fontId="52"/>
  </si>
  <si>
    <t>　　表－７）</t>
    <phoneticPr fontId="52"/>
  </si>
  <si>
    <t>　　（図－５、表－８）</t>
    <phoneticPr fontId="52"/>
  </si>
  <si>
    <t>　　　年齢別にみると、７歳が２７．７％と最も高く、６歳が２４．７％と最も低くなった。</t>
    <phoneticPr fontId="52"/>
  </si>
  <si>
    <t>　　　年齢別にみると、９歳が４１．７％と最も高く、５歳が１９．８％と最も低くなった。</t>
    <phoneticPr fontId="52"/>
  </si>
  <si>
    <t>　　　年齢別にみると、６歳が４．０％と最も高く、５歳が０．１％と最も低くなった。</t>
    <phoneticPr fontId="52"/>
  </si>
  <si>
    <t>　　　１０年前（平成２７年度）との比較すると、幼稚園、小学校、中学校において減少した。</t>
    <rPh sb="23" eb="26">
      <t>ヨウチエン</t>
    </rPh>
    <rPh sb="27" eb="30">
      <t>ショウガッコウ</t>
    </rPh>
    <rPh sb="31" eb="34">
      <t>チュウガッコウ</t>
    </rPh>
    <phoneticPr fontId="52"/>
  </si>
  <si>
    <t>　　　１０年前（平成２７年度）と比較すると、男子は５歳、８歳及び１４～１７歳を除く</t>
    <rPh sb="29" eb="30">
      <t>サイ</t>
    </rPh>
    <rPh sb="30" eb="31">
      <t>オヨ</t>
    </rPh>
    <rPh sb="37" eb="38">
      <t>サイ</t>
    </rPh>
    <phoneticPr fontId="52"/>
  </si>
  <si>
    <t>　　年齢で、女子は７歳、１３歳、１５～１７歳を除く年齢で増加した。（図－６、７）</t>
    <rPh sb="7" eb="8">
      <t>コ</t>
    </rPh>
    <rPh sb="10" eb="11">
      <t>サイ</t>
    </rPh>
    <rPh sb="14" eb="15">
      <t>サイ</t>
    </rPh>
    <rPh sb="21" eb="22">
      <t>サイ</t>
    </rPh>
    <rPh sb="23" eb="24">
      <t>ノゾ</t>
    </rPh>
    <rPh sb="25" eb="27">
      <t>ネンレイ</t>
    </rPh>
    <phoneticPr fontId="52"/>
  </si>
  <si>
    <t>　　　痩身傾向児の出現率は、男子は８歳、９歳、１２歳、１６歳を除く年齢で、女子は７歳、</t>
    <rPh sb="25" eb="26">
      <t>サイ</t>
    </rPh>
    <rPh sb="29" eb="30">
      <t>サイ</t>
    </rPh>
    <rPh sb="37" eb="39">
      <t>ジョシ</t>
    </rPh>
    <rPh sb="41" eb="42">
      <t>サイ</t>
    </rPh>
    <phoneticPr fontId="52"/>
  </si>
  <si>
    <t>　　　年齢別にみると、男子は１６歳が４．１８％、女子は１３歳が４．３３％で最も高く、男</t>
    <rPh sb="3" eb="5">
      <t>ネンレイ</t>
    </rPh>
    <rPh sb="5" eb="6">
      <t>ベツ</t>
    </rPh>
    <rPh sb="11" eb="13">
      <t>ダンシ</t>
    </rPh>
    <rPh sb="16" eb="17">
      <t>サイ</t>
    </rPh>
    <rPh sb="24" eb="26">
      <t>ジョシ</t>
    </rPh>
    <rPh sb="29" eb="30">
      <t>サイ</t>
    </rPh>
    <rPh sb="37" eb="38">
      <t>モット</t>
    </rPh>
    <rPh sb="39" eb="40">
      <t>タカ</t>
    </rPh>
    <rPh sb="42" eb="43">
      <t>オトコ</t>
    </rPh>
    <phoneticPr fontId="52"/>
  </si>
  <si>
    <t>　　子は７歳が０．１７％、女子は６歳が０．４３％で最も低くなった。（表－１０）</t>
    <rPh sb="2" eb="3">
      <t>コ</t>
    </rPh>
    <phoneticPr fontId="52"/>
  </si>
  <si>
    <t>　　　１０年前（平成２７年度）と比較すると、男子は５～７歳、１０歳で、女子は５歳、６歳</t>
    <rPh sb="5" eb="7">
      <t>ネンマエ</t>
    </rPh>
    <rPh sb="8" eb="10">
      <t>ヘイセイ</t>
    </rPh>
    <rPh sb="12" eb="14">
      <t>ネンド</t>
    </rPh>
    <rPh sb="16" eb="18">
      <t>ヒカク</t>
    </rPh>
    <rPh sb="22" eb="24">
      <t>ダンシ</t>
    </rPh>
    <rPh sb="28" eb="29">
      <t>サイ</t>
    </rPh>
    <rPh sb="32" eb="33">
      <t>サイ</t>
    </rPh>
    <rPh sb="35" eb="37">
      <t>ジョシ</t>
    </rPh>
    <rPh sb="39" eb="40">
      <t>サイ</t>
    </rPh>
    <rPh sb="42" eb="43">
      <t>サイ</t>
    </rPh>
    <phoneticPr fontId="52"/>
  </si>
  <si>
    <t>　　９歳、１０歳、１２歳、１４歳、１５歳で減少した。（図－８、９）</t>
    <rPh sb="3" eb="4">
      <t>サイ</t>
    </rPh>
    <rPh sb="15" eb="16">
      <t>サイ</t>
    </rPh>
    <rPh sb="19" eb="20">
      <t>サイ</t>
    </rPh>
    <phoneticPr fontId="52"/>
  </si>
  <si>
    <t>　　男子は５歳が２．３１％、女子も５歳が３．６３％で最も低くなった。（表－９）</t>
    <rPh sb="2" eb="3">
      <t>オトコ</t>
    </rPh>
    <phoneticPr fontId="52"/>
  </si>
  <si>
    <t>　　８歳、１１歳、１３歳を除く年齢で全国平均を下回った。前年度との比較では、男子は</t>
    <rPh sb="7" eb="8">
      <t>サイ</t>
    </rPh>
    <phoneticPr fontId="52"/>
  </si>
  <si>
    <t>　　８～１０歳、１２歳、１６歳を除く年齢で、女子は５～９歳、１１歳、１３歳、１５～１７</t>
    <rPh sb="6" eb="7">
      <t>サイ</t>
    </rPh>
    <rPh sb="10" eb="11">
      <t>サイ</t>
    </rPh>
    <rPh sb="14" eb="15">
      <t>サイ</t>
    </rPh>
    <rPh sb="16" eb="17">
      <t>ノゾ</t>
    </rPh>
    <rPh sb="18" eb="20">
      <t>ネンレイ</t>
    </rPh>
    <rPh sb="22" eb="24">
      <t>ジョシ</t>
    </rPh>
    <rPh sb="28" eb="29">
      <t>サイ</t>
    </rPh>
    <rPh sb="32" eb="33">
      <t>サイ</t>
    </rPh>
    <rPh sb="36" eb="37">
      <t>サイ</t>
    </rPh>
    <phoneticPr fontId="52"/>
  </si>
  <si>
    <t>　　歳を除く年齢で減少した。（表－１０）</t>
    <phoneticPr fontId="52"/>
  </si>
  <si>
    <r>
      <t>1</t>
    </r>
    <r>
      <rPr>
        <sz val="11"/>
        <rFont val="明朝"/>
        <family val="1"/>
      </rPr>
      <t>　調査の概要</t>
    </r>
    <rPh sb="2" eb="4">
      <t>チョウサ</t>
    </rPh>
    <rPh sb="5" eb="7">
      <t>ガイヨウ</t>
    </rPh>
    <phoneticPr fontId="7"/>
  </si>
  <si>
    <r>
      <t>2</t>
    </r>
    <r>
      <rPr>
        <sz val="11"/>
        <rFont val="明朝"/>
        <family val="1"/>
      </rPr>
      <t>　調査結果の概要</t>
    </r>
    <rPh sb="2" eb="6">
      <t>チョウサケッカ</t>
    </rPh>
    <rPh sb="7" eb="9">
      <t>ガイヨウ</t>
    </rPh>
    <phoneticPr fontId="7"/>
  </si>
  <si>
    <r>
      <t>3</t>
    </r>
    <r>
      <rPr>
        <sz val="11"/>
        <rFont val="明朝"/>
        <family val="1"/>
      </rPr>
      <t>　年齢別身長・体重の全国第１位の都道府県名とその数値</t>
    </r>
  </si>
  <si>
    <r>
      <t>4</t>
    </r>
    <r>
      <rPr>
        <sz val="11"/>
        <rFont val="明朝"/>
        <family val="1"/>
      </rPr>
      <t>　年齢別体格の全国との比較</t>
    </r>
    <rPh sb="2" eb="5">
      <t>ネンレイベツ</t>
    </rPh>
    <rPh sb="5" eb="7">
      <t>タイカク</t>
    </rPh>
    <rPh sb="8" eb="10">
      <t>ゼンコク</t>
    </rPh>
    <rPh sb="12" eb="14">
      <t>ヒカク</t>
    </rPh>
    <phoneticPr fontId="7"/>
  </si>
  <si>
    <r>
      <t>5</t>
    </r>
    <r>
      <rPr>
        <sz val="11"/>
        <rFont val="ＭＳ 明朝"/>
        <family val="1"/>
        <charset val="128"/>
      </rPr>
      <t>　年齢別、男女別体格の平均値</t>
    </r>
    <r>
      <rPr>
        <sz val="11"/>
        <rFont val="明朝"/>
        <family val="1"/>
      </rPr>
      <t>（秋田県）</t>
    </r>
    <phoneticPr fontId="7"/>
  </si>
  <si>
    <r>
      <t>6</t>
    </r>
    <r>
      <rPr>
        <sz val="11"/>
        <rFont val="ＭＳ 明朝"/>
        <family val="1"/>
        <charset val="128"/>
      </rPr>
      <t>　年齢別、男女別体格の平均値の全国との比較</t>
    </r>
    <phoneticPr fontId="7"/>
  </si>
  <si>
    <r>
      <t>7</t>
    </r>
    <r>
      <rPr>
        <sz val="11"/>
        <rFont val="ＭＳ 明朝"/>
        <family val="1"/>
        <charset val="128"/>
      </rPr>
      <t>　健康状態調査　　肥満傾向児、痩身傾向児の出現率</t>
    </r>
    <rPh sb="2" eb="8">
      <t>ケンコウジョウタイチョウサ</t>
    </rPh>
    <rPh sb="10" eb="15">
      <t>ヒマンケイコウジ</t>
    </rPh>
    <rPh sb="16" eb="18">
      <t>ソウシン</t>
    </rPh>
    <rPh sb="18" eb="20">
      <t>ケイコウ</t>
    </rPh>
    <rPh sb="20" eb="21">
      <t>ジ</t>
    </rPh>
    <rPh sb="22" eb="25">
      <t>シュツゲンリツ</t>
    </rPh>
    <phoneticPr fontId="7"/>
  </si>
  <si>
    <r>
      <t>8</t>
    </r>
    <r>
      <rPr>
        <sz val="11"/>
        <rFont val="ＭＳ 明朝"/>
        <family val="1"/>
        <charset val="128"/>
      </rPr>
      <t>　裸眼視力</t>
    </r>
    <r>
      <rPr>
        <sz val="11"/>
        <rFont val="明朝"/>
        <family val="1"/>
      </rPr>
      <t>1.0</t>
    </r>
    <r>
      <rPr>
        <sz val="11"/>
        <rFont val="ＭＳ 明朝"/>
        <family val="1"/>
        <charset val="128"/>
      </rPr>
      <t>未満の者（秋田県）　むし歯（う歯）の被患率（秋田県）</t>
    </r>
    <rPh sb="2" eb="6">
      <t>ラガンシリョク</t>
    </rPh>
    <rPh sb="9" eb="11">
      <t>ミマン</t>
    </rPh>
    <rPh sb="12" eb="13">
      <t>モノ</t>
    </rPh>
    <rPh sb="14" eb="17">
      <t>アキタケン</t>
    </rPh>
    <rPh sb="21" eb="22">
      <t>バ</t>
    </rPh>
    <rPh sb="24" eb="25">
      <t>シ</t>
    </rPh>
    <rPh sb="27" eb="28">
      <t>ヒ</t>
    </rPh>
    <rPh sb="28" eb="29">
      <t>カン</t>
    </rPh>
    <rPh sb="29" eb="30">
      <t>リツ</t>
    </rPh>
    <rPh sb="31" eb="34">
      <t>アキタケン</t>
    </rPh>
    <phoneticPr fontId="7"/>
  </si>
  <si>
    <r>
      <t>9</t>
    </r>
    <r>
      <rPr>
        <sz val="11"/>
        <rFont val="ＭＳ 明朝"/>
        <family val="1"/>
        <charset val="128"/>
      </rPr>
      <t>　ぜん息の者の割合（秋田県）</t>
    </r>
    <rPh sb="6" eb="7">
      <t>モノ</t>
    </rPh>
    <rPh sb="8" eb="10">
      <t>ワリアイ</t>
    </rPh>
    <rPh sb="11" eb="14">
      <t>アキタケン</t>
    </rPh>
    <phoneticPr fontId="7"/>
  </si>
  <si>
    <r>
      <t>10</t>
    </r>
    <r>
      <rPr>
        <sz val="11"/>
        <rFont val="ＭＳ 明朝"/>
        <family val="1"/>
        <charset val="128"/>
      </rPr>
      <t>　肥満傾向児の出現率の比較（</t>
    </r>
    <r>
      <rPr>
        <sz val="11"/>
        <rFont val="明朝"/>
        <family val="1"/>
      </rPr>
      <t>H27</t>
    </r>
    <r>
      <rPr>
        <sz val="11"/>
        <rFont val="ＭＳ 明朝"/>
        <family val="1"/>
        <charset val="128"/>
      </rPr>
      <t>→</t>
    </r>
    <r>
      <rPr>
        <sz val="11"/>
        <rFont val="明朝"/>
        <family val="1"/>
      </rPr>
      <t>R7</t>
    </r>
    <r>
      <rPr>
        <sz val="11"/>
        <rFont val="ＭＳ 明朝"/>
        <family val="1"/>
        <charset val="128"/>
      </rPr>
      <t>）</t>
    </r>
    <phoneticPr fontId="7"/>
  </si>
  <si>
    <r>
      <t>11</t>
    </r>
    <r>
      <rPr>
        <sz val="11"/>
        <rFont val="ＭＳ 明朝"/>
        <family val="1"/>
        <charset val="128"/>
      </rPr>
      <t>　痩身傾向児の出現率の比較（</t>
    </r>
    <r>
      <rPr>
        <sz val="11"/>
        <rFont val="明朝"/>
        <family val="1"/>
      </rPr>
      <t>H27</t>
    </r>
    <r>
      <rPr>
        <sz val="11"/>
        <rFont val="ＭＳ 明朝"/>
        <family val="1"/>
        <charset val="128"/>
      </rPr>
      <t>→</t>
    </r>
    <r>
      <rPr>
        <sz val="11"/>
        <rFont val="明朝"/>
        <family val="1"/>
      </rPr>
      <t>R7</t>
    </r>
    <r>
      <rPr>
        <sz val="11"/>
        <rFont val="ＭＳ 明朝"/>
        <family val="1"/>
        <charset val="128"/>
      </rPr>
      <t>）</t>
    </r>
    <phoneticPr fontId="7"/>
  </si>
  <si>
    <r>
      <t>12</t>
    </r>
    <r>
      <rPr>
        <sz val="11"/>
        <rFont val="ＭＳ 明朝"/>
        <family val="1"/>
        <charset val="128"/>
      </rPr>
      <t>　年齢別　疾病・異常被患率等（秋田県　男女計）</t>
    </r>
    <rPh sb="3" eb="6">
      <t>ネンレイベツ</t>
    </rPh>
    <rPh sb="7" eb="9">
      <t>シッペイ</t>
    </rPh>
    <rPh sb="10" eb="12">
      <t>イジョウ</t>
    </rPh>
    <rPh sb="12" eb="13">
      <t>ヒ</t>
    </rPh>
    <rPh sb="13" eb="14">
      <t>カン</t>
    </rPh>
    <rPh sb="14" eb="15">
      <t>リツ</t>
    </rPh>
    <rPh sb="15" eb="16">
      <t>トウ</t>
    </rPh>
    <rPh sb="17" eb="20">
      <t>アキタケン</t>
    </rPh>
    <rPh sb="21" eb="24">
      <t>ダンジョケイ</t>
    </rPh>
    <phoneticPr fontId="7"/>
  </si>
  <si>
    <r>
      <t>13</t>
    </r>
    <r>
      <rPr>
        <sz val="11"/>
        <rFont val="ＭＳ 明朝"/>
        <family val="1"/>
        <charset val="128"/>
      </rPr>
      <t>　年齢別　疾病・異常被患率等（秋田県　男）</t>
    </r>
    <rPh sb="3" eb="6">
      <t>ネンレイベツ</t>
    </rPh>
    <rPh sb="7" eb="9">
      <t>シッペイ</t>
    </rPh>
    <rPh sb="10" eb="12">
      <t>イジョウ</t>
    </rPh>
    <rPh sb="12" eb="13">
      <t>ヒ</t>
    </rPh>
    <rPh sb="13" eb="14">
      <t>カン</t>
    </rPh>
    <rPh sb="14" eb="15">
      <t>リツ</t>
    </rPh>
    <rPh sb="15" eb="16">
      <t>トウ</t>
    </rPh>
    <rPh sb="17" eb="20">
      <t>アキタケン</t>
    </rPh>
    <rPh sb="21" eb="22">
      <t>オトコ</t>
    </rPh>
    <phoneticPr fontId="7"/>
  </si>
  <si>
    <r>
      <t>14</t>
    </r>
    <r>
      <rPr>
        <sz val="11"/>
        <rFont val="ＭＳ 明朝"/>
        <family val="1"/>
        <charset val="128"/>
      </rPr>
      <t>　年齢別　疾病・異常被患率等（秋田県　女）</t>
    </r>
    <rPh sb="3" eb="6">
      <t>ネンレイベツ</t>
    </rPh>
    <rPh sb="7" eb="9">
      <t>シッペイ</t>
    </rPh>
    <rPh sb="10" eb="12">
      <t>イジョウ</t>
    </rPh>
    <rPh sb="12" eb="13">
      <t>ヒ</t>
    </rPh>
    <rPh sb="13" eb="14">
      <t>カン</t>
    </rPh>
    <rPh sb="14" eb="15">
      <t>リツ</t>
    </rPh>
    <rPh sb="15" eb="16">
      <t>トウ</t>
    </rPh>
    <rPh sb="17" eb="20">
      <t>アキタケン</t>
    </rPh>
    <rPh sb="21" eb="22">
      <t>オンナ</t>
    </rPh>
    <phoneticPr fontId="7"/>
  </si>
  <si>
    <r>
      <t>15</t>
    </r>
    <r>
      <rPr>
        <sz val="11"/>
        <rFont val="ＭＳ 明朝"/>
        <family val="1"/>
        <charset val="128"/>
      </rPr>
      <t>　学校種類別、裸眼視力</t>
    </r>
    <r>
      <rPr>
        <sz val="11"/>
        <rFont val="明朝"/>
        <family val="1"/>
      </rPr>
      <t>1.0</t>
    </r>
    <r>
      <rPr>
        <sz val="11"/>
        <rFont val="ＭＳ 明朝"/>
        <family val="1"/>
        <charset val="128"/>
      </rPr>
      <t>未満の者の割合、むし歯（う歯）の被患率の推移と全国との比較（男女計）</t>
    </r>
    <rPh sb="3" eb="8">
      <t>ガッコウシュルイベツ</t>
    </rPh>
    <rPh sb="9" eb="13">
      <t>ラガンシリョク</t>
    </rPh>
    <rPh sb="16" eb="18">
      <t>ミマン</t>
    </rPh>
    <rPh sb="19" eb="20">
      <t>モノ</t>
    </rPh>
    <rPh sb="21" eb="23">
      <t>ワリアイ</t>
    </rPh>
    <rPh sb="26" eb="27">
      <t>バ</t>
    </rPh>
    <rPh sb="29" eb="30">
      <t>シ</t>
    </rPh>
    <rPh sb="32" eb="33">
      <t>カブ</t>
    </rPh>
    <rPh sb="33" eb="34">
      <t>カン</t>
    </rPh>
    <rPh sb="34" eb="35">
      <t>リツ</t>
    </rPh>
    <rPh sb="36" eb="38">
      <t>スイイ</t>
    </rPh>
    <rPh sb="39" eb="41">
      <t>ゼンコク</t>
    </rPh>
    <rPh sb="43" eb="45">
      <t>ヒカク</t>
    </rPh>
    <rPh sb="46" eb="48">
      <t>ダンジョ</t>
    </rPh>
    <rPh sb="48" eb="49">
      <t>ケイ</t>
    </rPh>
    <phoneticPr fontId="7"/>
  </si>
  <si>
    <r>
      <t>16</t>
    </r>
    <r>
      <rPr>
        <sz val="11"/>
        <rFont val="ＭＳ 明朝"/>
        <family val="1"/>
        <charset val="128"/>
      </rPr>
      <t>　学校種類別、ぜん息の者の割合の推移と全国との比較（男女計）</t>
    </r>
    <rPh sb="3" eb="8">
      <t>ガッコウシュルイベツ</t>
    </rPh>
    <rPh sb="11" eb="12">
      <t>ソク</t>
    </rPh>
    <rPh sb="13" eb="14">
      <t>モノ</t>
    </rPh>
    <rPh sb="15" eb="17">
      <t>ワリアイ</t>
    </rPh>
    <rPh sb="18" eb="20">
      <t>スイイ</t>
    </rPh>
    <rPh sb="21" eb="23">
      <t>ゼンコク</t>
    </rPh>
    <rPh sb="25" eb="27">
      <t>ヒカク</t>
    </rPh>
    <rPh sb="28" eb="30">
      <t>ダンジョ</t>
    </rPh>
    <rPh sb="30" eb="31">
      <t>ケイ</t>
    </rPh>
    <phoneticPr fontId="7"/>
  </si>
  <si>
    <r>
      <t>17</t>
    </r>
    <r>
      <rPr>
        <sz val="11"/>
        <rFont val="ＭＳ 明朝"/>
        <family val="1"/>
        <charset val="128"/>
      </rPr>
      <t>　年齢別　肥満傾向児の出現率</t>
    </r>
    <rPh sb="3" eb="6">
      <t>ネンレイベツ</t>
    </rPh>
    <rPh sb="7" eb="9">
      <t>ヒマン</t>
    </rPh>
    <rPh sb="9" eb="11">
      <t>ケイコウ</t>
    </rPh>
    <rPh sb="11" eb="12">
      <t>ジ</t>
    </rPh>
    <rPh sb="13" eb="15">
      <t>シュツゲン</t>
    </rPh>
    <rPh sb="15" eb="16">
      <t>リツ</t>
    </rPh>
    <phoneticPr fontId="7"/>
  </si>
  <si>
    <r>
      <t>18</t>
    </r>
    <r>
      <rPr>
        <sz val="11"/>
        <rFont val="ＭＳ 明朝"/>
        <family val="1"/>
        <charset val="128"/>
      </rPr>
      <t>　年齢別　痩身傾向児の出現率</t>
    </r>
    <rPh sb="3" eb="6">
      <t>ネンレイベツ</t>
    </rPh>
    <rPh sb="7" eb="9">
      <t>ソウシン</t>
    </rPh>
    <rPh sb="9" eb="11">
      <t>ケイコウ</t>
    </rPh>
    <rPh sb="11" eb="12">
      <t>ジ</t>
    </rPh>
    <rPh sb="13" eb="15">
      <t>シュツゲン</t>
    </rPh>
    <rPh sb="15" eb="16">
      <t>リツ</t>
    </rPh>
    <phoneticPr fontId="7"/>
  </si>
  <si>
    <r>
      <t>19</t>
    </r>
    <r>
      <rPr>
        <sz val="11"/>
        <rFont val="ＭＳ 明朝"/>
        <family val="1"/>
        <charset val="128"/>
      </rPr>
      <t>　年齢別体格（身長）の推移（昭和４５年度～令和７年度）</t>
    </r>
    <phoneticPr fontId="7"/>
  </si>
  <si>
    <r>
      <t>20</t>
    </r>
    <r>
      <rPr>
        <sz val="11"/>
        <rFont val="ＭＳ 明朝"/>
        <family val="1"/>
        <charset val="128"/>
      </rPr>
      <t>　年齢別体格（体重）の推移（昭和４５年度～令和７年度）</t>
    </r>
    <phoneticPr fontId="7"/>
  </si>
  <si>
    <r>
      <t>21</t>
    </r>
    <r>
      <rPr>
        <sz val="11"/>
        <rFont val="ＭＳ 明朝"/>
        <family val="1"/>
        <charset val="128"/>
      </rPr>
      <t>　肥満・痩身傾向児の算出方法について</t>
    </r>
    <rPh sb="3" eb="5">
      <t>ヒマン</t>
    </rPh>
    <rPh sb="6" eb="8">
      <t>ソウシン</t>
    </rPh>
    <rPh sb="8" eb="10">
      <t>ケイコウ</t>
    </rPh>
    <rPh sb="10" eb="11">
      <t>ジ</t>
    </rPh>
    <rPh sb="12" eb="16">
      <t>サンシュツホウホウ</t>
    </rPh>
    <phoneticPr fontId="7"/>
  </si>
  <si>
    <t>　　　肥満傾向児の出現率は、男子は５歳及び１４歳を除く年齢で、女子は１６歳を除く年齢で</t>
    <rPh sb="18" eb="19">
      <t>サイ</t>
    </rPh>
    <rPh sb="19" eb="20">
      <t>オヨ</t>
    </rPh>
    <rPh sb="36" eb="37">
      <t>サイ</t>
    </rPh>
    <phoneticPr fontId="52"/>
  </si>
  <si>
    <t>　　全国平均を上回った。前年度との比較では、男子は７歳、９歳、１１～１３歳で、女子は</t>
  </si>
  <si>
    <t>　　５歳、１４歳、１５歳、１７歳で増加した。（表－９）</t>
  </si>
  <si>
    <t>　　　年齢別にみると、男子は９歳が１７．６９％、女子は１１歳が１３．１３％で最も高く、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</si>
</sst>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_);[Red]\(0\)"/>
    <numFmt numFmtId="192" formatCode="0.00_ "/>
    <numFmt numFmtId="193" formatCode="#,##0.0;&quot;△&quot;#,##0.0"/>
    <numFmt numFmtId="194" formatCode="#,##0.00;&quot;△&quot;#,##0.00;&quot;0.00&quot;;&quot;…&quot;"/>
    <numFmt numFmtId="195" formatCode="#,##0.00;&quot;△&quot;#,##0.00;&quot;…&quot;;&quot;－&quot;"/>
    <numFmt numFmtId="196" formatCode="0.00;&quot;△ &quot;0.00"/>
    <numFmt numFmtId="197" formatCode="0.0;&quot;△ &quot;0.0"/>
    <numFmt numFmtId="198" formatCode="0.00;&quot;▲ &quot;0.00"/>
    <numFmt numFmtId="199" formatCode="#,##0.0;&quot;△ &quot;#,##0.0"/>
    <numFmt numFmtId="200" formatCode="#,##0.0\ ;&quot;△&quot;#,##0.0\ ;_*&quot;- &quot;"/>
    <numFmt numFmtId="201" formatCode="#,##0&quot;人&quot;"/>
    <numFmt numFmtId="202" formatCode="0.0"/>
  </numFmts>
  <fonts count="72">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b/>
      <sz val="14"/>
      <name val="ＭＳ 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1"/>
      <name val="Times New Roman"/>
      <family val="1"/>
    </font>
    <font>
      <sz val="10"/>
      <name val="明朝"/>
      <family val="1"/>
      <charset val="128"/>
    </font>
    <font>
      <sz val="10"/>
      <name val="ＭＳ 明朝"/>
      <family val="1"/>
      <charset val="128"/>
    </font>
    <font>
      <sz val="6"/>
      <name val="ＭＳ Ｐ明朝"/>
      <family val="1"/>
      <charset val="128"/>
    </font>
    <font>
      <sz val="14"/>
      <name val="ＭＳ ゴシック"/>
      <family val="3"/>
    </font>
    <font>
      <b/>
      <sz val="16"/>
      <name val="ＭＳ ゴシック"/>
      <family val="3"/>
    </font>
    <font>
      <sz val="10"/>
      <name val="ＭＳ ゴシック"/>
      <family val="3"/>
    </font>
    <font>
      <sz val="7"/>
      <name val="ＭＳ Ｐゴシック"/>
      <family val="3"/>
    </font>
    <font>
      <sz val="11"/>
      <name val="ＭＳ ゴシック"/>
      <family val="3"/>
    </font>
    <font>
      <sz val="7"/>
      <name val="ＭＳ Ｐゴシック"/>
      <family val="3"/>
      <charset val="128"/>
    </font>
    <font>
      <sz val="11"/>
      <name val="ＭＳ Ｐ明朝"/>
      <family val="1"/>
      <charset val="128"/>
    </font>
    <font>
      <sz val="11"/>
      <color theme="1"/>
      <name val="ＭＳ Ｐゴシック"/>
      <family val="3"/>
      <charset val="128"/>
    </font>
    <font>
      <sz val="14"/>
      <name val="Terminal"/>
      <family val="3"/>
      <charset val="255"/>
    </font>
    <font>
      <sz val="8"/>
      <name val="ＭＳ Ｐゴシック"/>
      <family val="3"/>
    </font>
    <font>
      <sz val="8"/>
      <name val="ＭＳ Ｐゴシック"/>
      <family val="3"/>
      <charset val="128"/>
    </font>
    <font>
      <sz val="11"/>
      <color theme="1"/>
      <name val="明朝"/>
      <family val="1"/>
    </font>
    <font>
      <sz val="12"/>
      <color theme="1"/>
      <name val="ＭＳ Ｐ明朝"/>
      <family val="1"/>
    </font>
    <font>
      <b/>
      <sz val="10"/>
      <name val="ＭＳ 明朝"/>
      <family val="1"/>
      <charset val="128"/>
    </font>
    <font>
      <b/>
      <sz val="11"/>
      <name val="ＭＳ 明朝"/>
      <family val="1"/>
      <charset val="128"/>
    </font>
    <font>
      <sz val="14"/>
      <name val="ＭＳ Ｐゴシック"/>
      <family val="3"/>
    </font>
    <font>
      <sz val="11"/>
      <name val="Segoe UI Symbol"/>
      <family val="1"/>
    </font>
    <font>
      <sz val="10"/>
      <color theme="1"/>
      <name val="ＭＳ 明朝"/>
      <family val="1"/>
      <charset val="128"/>
    </font>
    <font>
      <sz val="12"/>
      <color theme="1"/>
      <name val="ＭＳ Ｐ明朝"/>
      <family val="1"/>
      <charset val="128"/>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rgb="FFFF0000"/>
      </left>
      <right/>
      <top/>
      <bottom/>
      <diagonal/>
    </border>
    <border>
      <left style="medium">
        <color indexed="64"/>
      </left>
      <right/>
      <top/>
      <bottom/>
      <diagonal/>
    </border>
    <border>
      <left/>
      <right/>
      <top/>
      <bottom style="medium">
        <color theme="1"/>
      </bottom>
      <diagonal/>
    </border>
  </borders>
  <cellStyleXfs count="56">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2" fillId="0" borderId="0"/>
    <xf numFmtId="0" fontId="29"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57" applyNumberFormat="0" applyAlignment="0" applyProtection="0">
      <alignment vertical="center"/>
    </xf>
    <xf numFmtId="0" fontId="35" fillId="31" borderId="0" applyNumberFormat="0" applyBorder="0" applyAlignment="0" applyProtection="0">
      <alignment vertical="center"/>
    </xf>
    <xf numFmtId="0" fontId="29" fillId="4" borderId="58" applyNumberFormat="0" applyFont="0" applyAlignment="0" applyProtection="0">
      <alignment vertical="center"/>
    </xf>
    <xf numFmtId="0" fontId="36" fillId="0" borderId="56" applyNumberFormat="0" applyFill="0" applyAlignment="0" applyProtection="0">
      <alignment vertical="center"/>
    </xf>
    <xf numFmtId="0" fontId="37" fillId="32" borderId="0" applyNumberFormat="0" applyBorder="0" applyAlignment="0" applyProtection="0">
      <alignment vertical="center"/>
    </xf>
    <xf numFmtId="0" fontId="38" fillId="33" borderId="54" applyNumberFormat="0" applyAlignment="0" applyProtection="0">
      <alignment vertical="center"/>
    </xf>
    <xf numFmtId="0" fontId="39" fillId="0" borderId="0" applyNumberFormat="0" applyFill="0" applyBorder="0" applyAlignment="0" applyProtection="0">
      <alignment vertical="center"/>
    </xf>
    <xf numFmtId="0" fontId="40" fillId="0" borderId="52" applyNumberFormat="0" applyFill="0" applyAlignment="0" applyProtection="0">
      <alignment vertical="center"/>
    </xf>
    <xf numFmtId="0" fontId="41" fillId="0" borderId="60" applyNumberFormat="0" applyFill="0" applyAlignment="0" applyProtection="0">
      <alignment vertical="center"/>
    </xf>
    <xf numFmtId="0" fontId="42" fillId="0" borderId="53" applyNumberFormat="0" applyFill="0" applyAlignment="0" applyProtection="0">
      <alignment vertical="center"/>
    </xf>
    <xf numFmtId="0" fontId="42" fillId="0" borderId="0" applyNumberFormat="0" applyFill="0" applyBorder="0" applyAlignment="0" applyProtection="0">
      <alignment vertical="center"/>
    </xf>
    <xf numFmtId="0" fontId="43" fillId="0" borderId="59" applyNumberFormat="0" applyFill="0" applyAlignment="0" applyProtection="0">
      <alignment vertical="center"/>
    </xf>
    <xf numFmtId="0" fontId="44" fillId="33" borderId="55" applyNumberFormat="0" applyAlignment="0" applyProtection="0">
      <alignment vertical="center"/>
    </xf>
    <xf numFmtId="0" fontId="45" fillId="0" borderId="0" applyNumberFormat="0" applyFill="0" applyBorder="0" applyAlignment="0" applyProtection="0">
      <alignment vertical="center"/>
    </xf>
    <xf numFmtId="0" fontId="46" fillId="5" borderId="54" applyNumberFormat="0" applyAlignment="0" applyProtection="0">
      <alignment vertical="center"/>
    </xf>
    <xf numFmtId="0" fontId="30" fillId="0" borderId="0">
      <alignment vertical="center"/>
    </xf>
    <xf numFmtId="0" fontId="47" fillId="34" borderId="0" applyNumberFormat="0" applyBorder="0" applyAlignment="0" applyProtection="0">
      <alignment vertical="center"/>
    </xf>
    <xf numFmtId="0" fontId="6" fillId="0" borderId="0"/>
    <xf numFmtId="0" fontId="61" fillId="0" borderId="0"/>
  </cellStyleXfs>
  <cellXfs count="649">
    <xf numFmtId="0" fontId="0" fillId="0" borderId="0" xfId="0"/>
    <xf numFmtId="0" fontId="3" fillId="0" borderId="0" xfId="10" applyFont="1" applyAlignment="1">
      <alignment vertical="center"/>
    </xf>
    <xf numFmtId="0" fontId="0" fillId="0" borderId="0" xfId="0"/>
    <xf numFmtId="0" fontId="1" fillId="0" borderId="0" xfId="0" applyFont="1"/>
    <xf numFmtId="0" fontId="9" fillId="0" borderId="0" xfId="0" applyFont="1"/>
    <xf numFmtId="176" fontId="9" fillId="0" borderId="0" xfId="0" applyNumberFormat="1" applyFont="1"/>
    <xf numFmtId="177" fontId="9" fillId="0" borderId="0" xfId="0" applyNumberFormat="1" applyFont="1"/>
    <xf numFmtId="0" fontId="10" fillId="0" borderId="0" xfId="0" applyFont="1"/>
    <xf numFmtId="0" fontId="11" fillId="0" borderId="0" xfId="0" applyFont="1"/>
    <xf numFmtId="0" fontId="11" fillId="0" borderId="0" xfId="0" applyFont="1" applyAlignment="1">
      <alignment vertical="top"/>
    </xf>
    <xf numFmtId="0" fontId="11" fillId="0" borderId="0" xfId="0" applyFont="1" applyAlignment="1"/>
    <xf numFmtId="0" fontId="12" fillId="0" borderId="0" xfId="0" applyFont="1"/>
    <xf numFmtId="0" fontId="10" fillId="0" borderId="0" xfId="0" applyFont="1" applyAlignment="1">
      <alignment horizontal="centerContinuous"/>
    </xf>
    <xf numFmtId="0" fontId="14" fillId="0" borderId="1" xfId="0" applyFont="1" applyBorder="1"/>
    <xf numFmtId="0" fontId="14" fillId="0" borderId="0" xfId="0" applyFont="1"/>
    <xf numFmtId="0" fontId="14" fillId="0" borderId="2" xfId="0" applyFont="1" applyBorder="1" applyAlignment="1">
      <alignment horizontal="center"/>
    </xf>
    <xf numFmtId="0" fontId="14" fillId="0" borderId="3" xfId="0" applyFont="1" applyBorder="1" applyAlignment="1">
      <alignment vertical="top"/>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9" fillId="0" borderId="0" xfId="0" applyFont="1" applyAlignment="1">
      <alignment horizontal="centerContinuous"/>
    </xf>
    <xf numFmtId="0" fontId="14" fillId="0" borderId="4" xfId="0" applyFont="1" applyBorder="1"/>
    <xf numFmtId="0" fontId="14" fillId="0" borderId="5" xfId="0" applyFont="1" applyBorder="1" applyAlignment="1">
      <alignment horizontal="center"/>
    </xf>
    <xf numFmtId="0" fontId="14" fillId="0" borderId="6" xfId="0" applyFont="1" applyBorder="1" applyAlignment="1">
      <alignment vertical="top"/>
    </xf>
    <xf numFmtId="0" fontId="14" fillId="0" borderId="7"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xf numFmtId="0" fontId="14" fillId="0" borderId="8" xfId="0" applyFont="1" applyBorder="1" applyAlignment="1"/>
    <xf numFmtId="0" fontId="14" fillId="0" borderId="8" xfId="0" applyFont="1" applyBorder="1" applyAlignment="1" applyProtection="1">
      <alignment shrinkToFit="1"/>
      <protection locked="0"/>
    </xf>
    <xf numFmtId="49" fontId="15" fillId="0" borderId="0" xfId="0" applyNumberFormat="1" applyFont="1" applyAlignment="1">
      <alignment vertical="center"/>
    </xf>
    <xf numFmtId="176" fontId="9" fillId="0" borderId="0" xfId="0" applyNumberFormat="1" applyFont="1" applyAlignment="1">
      <alignment horizontal="centerContinuous"/>
    </xf>
    <xf numFmtId="176" fontId="10" fillId="0" borderId="0" xfId="0" applyNumberFormat="1" applyFont="1" applyAlignment="1">
      <alignment horizontal="centerContinuous"/>
    </xf>
    <xf numFmtId="176" fontId="14" fillId="0" borderId="0" xfId="0" applyNumberFormat="1" applyFont="1"/>
    <xf numFmtId="176" fontId="14" fillId="0" borderId="4" xfId="0" applyNumberFormat="1" applyFont="1" applyBorder="1" applyAlignment="1">
      <alignment horizontal="center"/>
    </xf>
    <xf numFmtId="176" fontId="14" fillId="0" borderId="5" xfId="0" applyNumberFormat="1" applyFont="1" applyBorder="1" applyAlignment="1">
      <alignment horizontal="center"/>
    </xf>
    <xf numFmtId="176" fontId="14" fillId="0" borderId="6" xfId="0" applyNumberFormat="1" applyFont="1" applyBorder="1" applyAlignment="1">
      <alignment horizontal="center" vertical="top"/>
    </xf>
    <xf numFmtId="176" fontId="14" fillId="0" borderId="8" xfId="0" applyNumberFormat="1" applyFont="1" applyBorder="1" applyAlignment="1"/>
    <xf numFmtId="176" fontId="14" fillId="0" borderId="6" xfId="0" applyNumberFormat="1" applyFont="1" applyBorder="1" applyAlignment="1"/>
    <xf numFmtId="176" fontId="14" fillId="0" borderId="7" xfId="0" applyNumberFormat="1" applyFont="1" applyBorder="1" applyAlignment="1"/>
    <xf numFmtId="176" fontId="14" fillId="0" borderId="8" xfId="0" applyNumberFormat="1" applyFont="1" applyBorder="1" applyAlignment="1">
      <alignment horizontal="right"/>
    </xf>
    <xf numFmtId="176" fontId="12" fillId="0" borderId="0" xfId="0" applyNumberFormat="1" applyFont="1"/>
    <xf numFmtId="176" fontId="14" fillId="0" borderId="9" xfId="0" applyNumberFormat="1" applyFont="1" applyBorder="1" applyAlignment="1"/>
    <xf numFmtId="177" fontId="9" fillId="0" borderId="0" xfId="0" applyNumberFormat="1" applyFont="1" applyAlignment="1">
      <alignment horizontal="centerContinuous"/>
    </xf>
    <xf numFmtId="177" fontId="10" fillId="0" borderId="0" xfId="0" applyNumberFormat="1" applyFont="1" applyAlignment="1">
      <alignment horizontal="centerContinuous"/>
    </xf>
    <xf numFmtId="177" fontId="14" fillId="0" borderId="0" xfId="0" applyNumberFormat="1" applyFont="1"/>
    <xf numFmtId="177" fontId="14" fillId="0" borderId="4" xfId="0" applyNumberFormat="1" applyFont="1" applyBorder="1" applyAlignment="1">
      <alignment horizontal="center"/>
    </xf>
    <xf numFmtId="177" fontId="14" fillId="0" borderId="5" xfId="0" applyNumberFormat="1" applyFont="1" applyBorder="1" applyAlignment="1">
      <alignment horizontal="center"/>
    </xf>
    <xf numFmtId="177" fontId="14" fillId="0" borderId="6" xfId="0" applyNumberFormat="1" applyFont="1" applyBorder="1" applyAlignment="1">
      <alignment horizontal="center" vertical="top"/>
    </xf>
    <xf numFmtId="178" fontId="14" fillId="0" borderId="7" xfId="0" applyNumberFormat="1" applyFont="1" applyBorder="1" applyAlignment="1">
      <alignment horizontal="right"/>
    </xf>
    <xf numFmtId="178" fontId="14" fillId="0" borderId="8" xfId="0" applyNumberFormat="1" applyFont="1" applyBorder="1" applyAlignment="1">
      <alignment horizontal="right"/>
    </xf>
    <xf numFmtId="178" fontId="14" fillId="0" borderId="8" xfId="0" applyNumberFormat="1" applyFont="1" applyBorder="1" applyAlignment="1"/>
    <xf numFmtId="178" fontId="14" fillId="0" borderId="7" xfId="0" applyNumberFormat="1" applyFont="1" applyBorder="1" applyAlignment="1"/>
    <xf numFmtId="178" fontId="14" fillId="0" borderId="6" xfId="0" applyNumberFormat="1" applyFont="1" applyBorder="1" applyAlignment="1"/>
    <xf numFmtId="178" fontId="14" fillId="0" borderId="6" xfId="0" applyNumberFormat="1" applyFont="1" applyBorder="1" applyAlignment="1">
      <alignment horizontal="right"/>
    </xf>
    <xf numFmtId="177" fontId="12" fillId="0" borderId="0" xfId="0" applyNumberFormat="1" applyFont="1"/>
    <xf numFmtId="0" fontId="9" fillId="0" borderId="0" xfId="0" applyNumberFormat="1" applyFont="1" applyBorder="1" applyAlignment="1">
      <alignment horizontal="center"/>
    </xf>
    <xf numFmtId="0" fontId="10" fillId="0" borderId="0" xfId="0" applyNumberFormat="1" applyFont="1" applyBorder="1" applyAlignment="1">
      <alignment horizontal="center"/>
    </xf>
    <xf numFmtId="177" fontId="14" fillId="0" borderId="10" xfId="0" applyNumberFormat="1" applyFont="1" applyBorder="1" applyAlignment="1">
      <alignment horizontal="center"/>
    </xf>
    <xf numFmtId="177" fontId="14" fillId="0" borderId="11" xfId="0" applyNumberFormat="1"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vertical="top"/>
    </xf>
    <xf numFmtId="176" fontId="10" fillId="0" borderId="0" xfId="0" applyNumberFormat="1" applyFont="1"/>
    <xf numFmtId="176" fontId="11" fillId="0" borderId="0" xfId="0" applyNumberFormat="1" applyFont="1"/>
    <xf numFmtId="176" fontId="11" fillId="0" borderId="0" xfId="0" applyNumberFormat="1" applyFont="1" applyAlignment="1">
      <alignment vertical="top"/>
    </xf>
    <xf numFmtId="176" fontId="11" fillId="0" borderId="0" xfId="0" applyNumberFormat="1" applyFont="1" applyAlignment="1"/>
    <xf numFmtId="0" fontId="0" fillId="2" borderId="0" xfId="0" applyFont="1" applyFill="1"/>
    <xf numFmtId="176" fontId="9"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6" fillId="0" borderId="0" xfId="0" applyNumberFormat="1" applyFont="1" applyAlignment="1">
      <alignment horizontal="right"/>
    </xf>
    <xf numFmtId="0" fontId="15" fillId="0" borderId="0" xfId="0" applyFont="1"/>
    <xf numFmtId="0" fontId="1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Continuous" vertical="center"/>
    </xf>
    <xf numFmtId="0" fontId="14" fillId="0" borderId="0" xfId="0" applyFont="1" applyBorder="1" applyAlignment="1">
      <alignment horizontal="center" vertical="center"/>
    </xf>
    <xf numFmtId="180" fontId="18" fillId="3" borderId="0" xfId="0" applyNumberFormat="1" applyFont="1" applyFill="1"/>
    <xf numFmtId="0" fontId="15" fillId="0" borderId="0" xfId="0" applyFont="1" applyAlignment="1">
      <alignment horizontal="center"/>
    </xf>
    <xf numFmtId="181" fontId="15" fillId="0" borderId="0" xfId="0" applyNumberFormat="1" applyFont="1"/>
    <xf numFmtId="0" fontId="17" fillId="0" borderId="0" xfId="0" applyFont="1"/>
    <xf numFmtId="0" fontId="17" fillId="0" borderId="0" xfId="0" applyFont="1" applyAlignment="1"/>
    <xf numFmtId="0" fontId="14" fillId="0" borderId="0" xfId="0" applyFont="1" applyAlignment="1">
      <alignment vertic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3" xfId="0" applyFont="1" applyBorder="1" applyAlignment="1"/>
    <xf numFmtId="0" fontId="14" fillId="0" borderId="15" xfId="0" applyFont="1" applyBorder="1" applyAlignment="1"/>
    <xf numFmtId="0" fontId="15" fillId="0" borderId="0" xfId="0" applyFont="1" applyAlignment="1">
      <alignment horizontal="center" vertical="center"/>
    </xf>
    <xf numFmtId="0" fontId="14" fillId="0" borderId="17" xfId="0" applyFont="1" applyBorder="1" applyAlignment="1">
      <alignment horizontal="center"/>
    </xf>
    <xf numFmtId="0" fontId="14" fillId="0" borderId="18" xfId="0" applyFont="1" applyBorder="1" applyAlignment="1">
      <alignment horizontal="center"/>
    </xf>
    <xf numFmtId="0" fontId="17" fillId="0" borderId="0" xfId="0" applyFont="1" applyBorder="1" applyAlignment="1">
      <alignment horizontal="center"/>
    </xf>
    <xf numFmtId="182" fontId="14" fillId="0" borderId="20" xfId="0" applyNumberFormat="1" applyFont="1" applyBorder="1" applyAlignment="1">
      <alignment horizontal="right"/>
    </xf>
    <xf numFmtId="182" fontId="14" fillId="0" borderId="21" xfId="0" applyNumberFormat="1" applyFont="1" applyBorder="1" applyAlignment="1">
      <alignment horizontal="right"/>
    </xf>
    <xf numFmtId="182" fontId="14" fillId="0" borderId="19" xfId="0" applyNumberFormat="1" applyFont="1" applyBorder="1" applyAlignment="1">
      <alignment horizontal="right"/>
    </xf>
    <xf numFmtId="182" fontId="14" fillId="0" borderId="22" xfId="0" applyNumberFormat="1" applyFont="1" applyBorder="1" applyAlignment="1">
      <alignment horizontal="right"/>
    </xf>
    <xf numFmtId="182" fontId="17" fillId="0" borderId="0" xfId="0" applyNumberFormat="1" applyFont="1" applyBorder="1" applyAlignment="1">
      <alignment horizontal="right"/>
    </xf>
    <xf numFmtId="0" fontId="14" fillId="0" borderId="23" xfId="0" applyFont="1" applyBorder="1" applyAlignment="1">
      <alignment horizontal="centerContinuous" vertical="center"/>
    </xf>
    <xf numFmtId="0" fontId="14" fillId="3" borderId="17" xfId="0" applyFont="1" applyFill="1" applyBorder="1" applyAlignment="1">
      <alignment horizontal="center" vertical="center" wrapText="1"/>
    </xf>
    <xf numFmtId="179" fontId="14" fillId="0" borderId="24" xfId="0" applyNumberFormat="1" applyFont="1" applyBorder="1" applyAlignment="1" applyProtection="1"/>
    <xf numFmtId="179" fontId="14" fillId="0" borderId="1" xfId="0" applyNumberFormat="1" applyFont="1" applyBorder="1" applyAlignment="1" applyProtection="1"/>
    <xf numFmtId="179" fontId="14" fillId="0" borderId="2" xfId="0" applyNumberFormat="1" applyFont="1" applyBorder="1" applyAlignment="1" applyProtection="1"/>
    <xf numFmtId="179" fontId="14" fillId="0" borderId="3" xfId="0" applyNumberFormat="1" applyFont="1" applyBorder="1" applyAlignment="1" applyProtection="1"/>
    <xf numFmtId="179" fontId="14" fillId="0" borderId="25" xfId="0" applyNumberFormat="1" applyFont="1" applyBorder="1" applyAlignment="1" applyProtection="1"/>
    <xf numFmtId="179" fontId="14" fillId="0" borderId="26" xfId="0" applyNumberFormat="1" applyFont="1" applyBorder="1" applyAlignment="1" applyProtection="1"/>
    <xf numFmtId="177" fontId="17" fillId="0" borderId="0" xfId="0" applyNumberFormat="1" applyFont="1" applyBorder="1" applyAlignment="1"/>
    <xf numFmtId="181" fontId="15" fillId="0" borderId="0" xfId="0" applyNumberFormat="1" applyFont="1" applyAlignment="1">
      <alignment vertical="center"/>
    </xf>
    <xf numFmtId="181" fontId="14" fillId="0" borderId="27" xfId="0" applyNumberFormat="1" applyFont="1" applyBorder="1" applyAlignment="1">
      <alignment horizontal="centerContinuous" vertical="center"/>
    </xf>
    <xf numFmtId="181" fontId="14" fillId="3" borderId="19" xfId="0" applyNumberFormat="1" applyFont="1" applyFill="1" applyBorder="1" applyAlignment="1">
      <alignment horizontal="center" vertical="center" wrapText="1"/>
    </xf>
    <xf numFmtId="178" fontId="14" fillId="0" borderId="20" xfId="0" applyNumberFormat="1" applyFont="1" applyBorder="1" applyAlignment="1"/>
    <xf numFmtId="178" fontId="14" fillId="0" borderId="21" xfId="0" applyNumberFormat="1" applyFont="1" applyBorder="1" applyAlignment="1"/>
    <xf numFmtId="178" fontId="14" fillId="0" borderId="19" xfId="0" applyNumberFormat="1" applyFont="1" applyBorder="1" applyAlignment="1"/>
    <xf numFmtId="178" fontId="14" fillId="0" borderId="22" xfId="0" applyNumberFormat="1" applyFont="1" applyBorder="1" applyAlignment="1"/>
    <xf numFmtId="0" fontId="14" fillId="0" borderId="28" xfId="0" applyFont="1" applyBorder="1" applyAlignment="1">
      <alignment horizontal="centerContinuous" vertical="center"/>
    </xf>
    <xf numFmtId="181" fontId="14" fillId="3" borderId="29" xfId="0" applyNumberFormat="1" applyFont="1" applyFill="1" applyBorder="1" applyAlignment="1">
      <alignment horizontal="center" vertical="center" wrapText="1"/>
    </xf>
    <xf numFmtId="178" fontId="14" fillId="0" borderId="30" xfId="0" applyNumberFormat="1" applyFont="1" applyBorder="1" applyAlignment="1"/>
    <xf numFmtId="178" fontId="14" fillId="0" borderId="31" xfId="0" applyNumberFormat="1" applyFont="1" applyBorder="1" applyAlignment="1"/>
    <xf numFmtId="178" fontId="14" fillId="0" borderId="29" xfId="0" applyNumberFormat="1" applyFont="1" applyBorder="1" applyAlignment="1"/>
    <xf numFmtId="178" fontId="14" fillId="0" borderId="32" xfId="0" applyNumberFormat="1" applyFont="1" applyBorder="1" applyAlignment="1"/>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vertical="center"/>
    </xf>
    <xf numFmtId="0" fontId="14" fillId="0" borderId="15" xfId="0" applyFont="1" applyBorder="1" applyAlignment="1">
      <alignment vertical="center"/>
    </xf>
    <xf numFmtId="0" fontId="14" fillId="0" borderId="1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Continuous" vertical="center"/>
    </xf>
    <xf numFmtId="0" fontId="14" fillId="3" borderId="19"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4"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0" fillId="0" borderId="0" xfId="0" applyFont="1"/>
    <xf numFmtId="184" fontId="20" fillId="0" borderId="0" xfId="0" applyNumberFormat="1" applyFont="1" applyAlignment="1">
      <alignment horizontal="center"/>
    </xf>
    <xf numFmtId="184" fontId="20" fillId="0" borderId="0" xfId="0" applyNumberFormat="1" applyFont="1" applyBorder="1"/>
    <xf numFmtId="0" fontId="20" fillId="0" borderId="0" xfId="0" applyFont="1" applyBorder="1"/>
    <xf numFmtId="184" fontId="20" fillId="3" borderId="0" xfId="8" quotePrefix="1" applyNumberFormat="1" applyFont="1" applyFill="1" applyBorder="1" applyAlignment="1">
      <alignment horizontal="right"/>
    </xf>
    <xf numFmtId="185" fontId="20"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0" fillId="0" borderId="0" xfId="0" applyNumberFormat="1" applyFont="1" applyBorder="1"/>
    <xf numFmtId="186" fontId="20" fillId="0" borderId="0" xfId="0" applyNumberFormat="1" applyFont="1" applyBorder="1" applyAlignment="1">
      <alignment vertical="center"/>
    </xf>
    <xf numFmtId="186" fontId="20" fillId="0" borderId="0" xfId="0" applyNumberFormat="1" applyFont="1"/>
    <xf numFmtId="186" fontId="9" fillId="0" borderId="0" xfId="0" applyNumberFormat="1" applyFont="1"/>
    <xf numFmtId="187" fontId="14" fillId="0" borderId="0" xfId="0" applyNumberFormat="1" applyFont="1" applyFill="1" applyBorder="1" applyAlignment="1">
      <alignment vertical="center"/>
    </xf>
    <xf numFmtId="188" fontId="14" fillId="0" borderId="0" xfId="0" applyNumberFormat="1" applyFont="1" applyFill="1" applyBorder="1" applyAlignment="1">
      <alignment vertical="center"/>
    </xf>
    <xf numFmtId="0" fontId="15" fillId="0" borderId="0" xfId="0" applyFont="1" applyAlignment="1">
      <alignment horizontal="right"/>
    </xf>
    <xf numFmtId="0" fontId="0" fillId="0" borderId="0" xfId="0" applyFont="1" applyAlignment="1"/>
    <xf numFmtId="49" fontId="14" fillId="0" borderId="2" xfId="0" applyNumberFormat="1" applyFont="1" applyBorder="1" applyAlignment="1">
      <alignment horizontal="center"/>
    </xf>
    <xf numFmtId="0" fontId="17" fillId="0" borderId="0" xfId="0" applyFont="1" applyAlignment="1">
      <alignment horizontal="right"/>
    </xf>
    <xf numFmtId="49" fontId="14" fillId="0" borderId="0" xfId="0" applyNumberFormat="1" applyFont="1" applyBorder="1" applyAlignment="1">
      <alignment horizontal="right"/>
    </xf>
    <xf numFmtId="0" fontId="14" fillId="0" borderId="10" xfId="0" applyFont="1" applyBorder="1" applyAlignment="1">
      <alignment horizontal="right"/>
    </xf>
    <xf numFmtId="49" fontId="14" fillId="0" borderId="33" xfId="0" applyNumberFormat="1" applyFont="1" applyBorder="1" applyAlignment="1">
      <alignment horizontal="right"/>
    </xf>
    <xf numFmtId="49" fontId="14" fillId="0" borderId="10" xfId="0" applyNumberFormat="1" applyFont="1" applyBorder="1" applyAlignment="1">
      <alignment horizontal="right"/>
    </xf>
    <xf numFmtId="0" fontId="14" fillId="0" borderId="0" xfId="0" applyFont="1" applyBorder="1" applyAlignment="1">
      <alignment horizontal="right"/>
    </xf>
    <xf numFmtId="0" fontId="14" fillId="0" borderId="33" xfId="0" applyFont="1" applyBorder="1" applyAlignment="1">
      <alignment horizontal="right"/>
    </xf>
    <xf numFmtId="0" fontId="14" fillId="0" borderId="36" xfId="0" applyFont="1" applyBorder="1" applyAlignment="1">
      <alignment horizontal="center"/>
    </xf>
    <xf numFmtId="188" fontId="14" fillId="0" borderId="35" xfId="0" applyNumberFormat="1" applyFont="1" applyFill="1" applyBorder="1" applyAlignment="1"/>
    <xf numFmtId="188" fontId="14" fillId="0" borderId="34" xfId="0" applyNumberFormat="1" applyFont="1" applyFill="1" applyBorder="1" applyAlignment="1"/>
    <xf numFmtId="188" fontId="14" fillId="0" borderId="36" xfId="0" applyNumberFormat="1" applyFont="1" applyFill="1" applyBorder="1" applyAlignment="1"/>
    <xf numFmtId="0" fontId="14" fillId="0" borderId="37" xfId="0" applyFont="1" applyBorder="1" applyAlignment="1">
      <alignment horizontal="center"/>
    </xf>
    <xf numFmtId="188" fontId="14" fillId="0" borderId="3" xfId="0" applyNumberFormat="1" applyFont="1" applyFill="1" applyBorder="1" applyAlignment="1"/>
    <xf numFmtId="188" fontId="14" fillId="0" borderId="37" xfId="0" applyNumberFormat="1" applyFont="1" applyFill="1" applyBorder="1" applyAlignment="1"/>
    <xf numFmtId="188" fontId="14" fillId="0" borderId="1" xfId="0" applyNumberFormat="1" applyFont="1" applyFill="1" applyBorder="1" applyAlignment="1"/>
    <xf numFmtId="188" fontId="14" fillId="0" borderId="2" xfId="0" applyNumberFormat="1" applyFont="1" applyFill="1" applyBorder="1" applyAlignment="1"/>
    <xf numFmtId="188" fontId="14" fillId="0" borderId="4" xfId="0" applyNumberFormat="1" applyFont="1" applyFill="1" applyBorder="1" applyAlignment="1"/>
    <xf numFmtId="188" fontId="14" fillId="0" borderId="5" xfId="0" applyNumberFormat="1" applyFont="1" applyFill="1" applyBorder="1" applyAlignment="1"/>
    <xf numFmtId="188" fontId="14" fillId="0" borderId="6" xfId="0" applyNumberFormat="1" applyFont="1" applyFill="1" applyBorder="1" applyAlignment="1"/>
    <xf numFmtId="0" fontId="14" fillId="0" borderId="0" xfId="0" applyFont="1" applyAlignment="1">
      <alignment horizontal="right"/>
    </xf>
    <xf numFmtId="0" fontId="14" fillId="0" borderId="0" xfId="0" applyFont="1" applyBorder="1" applyAlignment="1">
      <alignment horizontal="center"/>
    </xf>
    <xf numFmtId="0" fontId="15" fillId="0" borderId="0" xfId="0" applyFont="1" applyBorder="1" applyAlignment="1">
      <alignment horizontal="right"/>
    </xf>
    <xf numFmtId="0" fontId="15" fillId="0" borderId="0" xfId="0" applyFont="1" applyBorder="1"/>
    <xf numFmtId="49" fontId="14" fillId="0" borderId="37" xfId="0" applyNumberFormat="1" applyFont="1" applyBorder="1" applyAlignment="1">
      <alignment horizontal="center"/>
    </xf>
    <xf numFmtId="49" fontId="14" fillId="0" borderId="39" xfId="0" applyNumberFormat="1" applyFont="1" applyBorder="1" applyAlignment="1">
      <alignment horizontal="right"/>
    </xf>
    <xf numFmtId="188" fontId="14" fillId="0" borderId="35" xfId="0" quotePrefix="1" applyNumberFormat="1" applyFont="1" applyBorder="1" applyAlignment="1">
      <alignment horizontal="right"/>
    </xf>
    <xf numFmtId="189" fontId="14" fillId="0" borderId="37" xfId="0" applyNumberFormat="1" applyFont="1" applyFill="1" applyBorder="1" applyAlignment="1"/>
    <xf numFmtId="189" fontId="14" fillId="0" borderId="2" xfId="0" applyNumberFormat="1" applyFont="1" applyFill="1" applyBorder="1" applyAlignment="1"/>
    <xf numFmtId="189" fontId="14" fillId="0" borderId="1" xfId="0" applyNumberFormat="1" applyFont="1" applyFill="1" applyBorder="1" applyAlignment="1"/>
    <xf numFmtId="189" fontId="14" fillId="0" borderId="3" xfId="0" applyNumberFormat="1" applyFont="1" applyFill="1" applyBorder="1" applyAlignment="1"/>
    <xf numFmtId="189" fontId="14" fillId="0" borderId="11" xfId="0" applyNumberFormat="1" applyFont="1" applyFill="1" applyBorder="1" applyAlignment="1"/>
    <xf numFmtId="189" fontId="14" fillId="0" borderId="5" xfId="0" applyNumberFormat="1" applyFont="1" applyFill="1" applyBorder="1" applyAlignment="1"/>
    <xf numFmtId="189" fontId="14" fillId="0" borderId="4" xfId="0" applyNumberFormat="1" applyFont="1" applyFill="1" applyBorder="1" applyAlignment="1"/>
    <xf numFmtId="189" fontId="14" fillId="0" borderId="6" xfId="0" applyNumberFormat="1" applyFont="1" applyFill="1" applyBorder="1" applyAlignment="1"/>
    <xf numFmtId="0" fontId="23" fillId="0" borderId="0" xfId="0" applyFont="1" applyAlignment="1"/>
    <xf numFmtId="0" fontId="24" fillId="0" borderId="0" xfId="0" applyFont="1"/>
    <xf numFmtId="49" fontId="0" fillId="0" borderId="0" xfId="0" applyNumberFormat="1" applyFont="1" applyAlignment="1">
      <alignment textRotation="180"/>
    </xf>
    <xf numFmtId="0" fontId="9" fillId="0" borderId="0" xfId="0" quotePrefix="1" applyFont="1"/>
    <xf numFmtId="0" fontId="25" fillId="0" borderId="0" xfId="0" applyFont="1" applyFill="1" applyBorder="1"/>
    <xf numFmtId="0" fontId="25" fillId="0" borderId="0" xfId="0" applyFont="1" applyFill="1" applyBorder="1" applyAlignment="1"/>
    <xf numFmtId="0" fontId="1" fillId="0" borderId="0" xfId="0" applyFont="1" applyFill="1" applyBorder="1" applyAlignment="1"/>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xf>
    <xf numFmtId="180" fontId="18" fillId="3" borderId="0" xfId="0" applyNumberFormat="1" applyFont="1" applyFill="1" applyBorder="1"/>
    <xf numFmtId="179" fontId="18" fillId="0" borderId="0" xfId="0" applyNumberFormat="1" applyFont="1" applyBorder="1"/>
    <xf numFmtId="181" fontId="18" fillId="0" borderId="0" xfId="0" applyNumberFormat="1" applyFont="1"/>
    <xf numFmtId="0" fontId="0" fillId="0" borderId="0" xfId="0" applyFont="1" applyAlignment="1">
      <alignment vertical="center"/>
    </xf>
    <xf numFmtId="0" fontId="0" fillId="0" borderId="44" xfId="0" applyFont="1" applyBorder="1" applyAlignment="1">
      <alignment horizontal="center"/>
    </xf>
    <xf numFmtId="0" fontId="0" fillId="0" borderId="45" xfId="0" applyFont="1" applyBorder="1" applyAlignment="1">
      <alignment horizontal="center"/>
    </xf>
    <xf numFmtId="0" fontId="0" fillId="0" borderId="9" xfId="0" applyFont="1" applyBorder="1" applyAlignment="1">
      <alignment horizontal="center"/>
    </xf>
    <xf numFmtId="0" fontId="0" fillId="0" borderId="35" xfId="0" applyFont="1" applyBorder="1" applyAlignment="1">
      <alignment horizontal="center"/>
    </xf>
    <xf numFmtId="0" fontId="0" fillId="0" borderId="46" xfId="0" applyFont="1" applyBorder="1" applyAlignment="1">
      <alignment horizontal="center"/>
    </xf>
    <xf numFmtId="0" fontId="0" fillId="0" borderId="36" xfId="0" applyFont="1" applyBorder="1" applyAlignment="1">
      <alignment horizontal="center"/>
    </xf>
    <xf numFmtId="0" fontId="0" fillId="0" borderId="39" xfId="0" applyFont="1" applyBorder="1" applyAlignment="1">
      <alignment horizontal="centerContinuous"/>
    </xf>
    <xf numFmtId="0" fontId="0" fillId="0" borderId="34" xfId="0" applyFont="1" applyBorder="1" applyAlignment="1">
      <alignment horizontal="center"/>
    </xf>
    <xf numFmtId="177" fontId="0" fillId="0" borderId="46" xfId="0" applyNumberFormat="1" applyFont="1" applyBorder="1"/>
    <xf numFmtId="177" fontId="0" fillId="0" borderId="0" xfId="0" applyNumberFormat="1" applyFont="1"/>
    <xf numFmtId="0" fontId="0" fillId="0" borderId="38" xfId="0" applyFont="1" applyBorder="1" applyAlignment="1">
      <alignment horizontal="centerContinuous"/>
    </xf>
    <xf numFmtId="190" fontId="0" fillId="0" borderId="35" xfId="0" applyNumberFormat="1" applyFont="1" applyBorder="1"/>
    <xf numFmtId="190" fontId="0" fillId="0" borderId="46" xfId="0" applyNumberFormat="1" applyFont="1" applyBorder="1"/>
    <xf numFmtId="190" fontId="0" fillId="0" borderId="36"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48" xfId="0" applyNumberFormat="1" applyFont="1" applyBorder="1"/>
    <xf numFmtId="177" fontId="0" fillId="0" borderId="45"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37" xfId="0" applyFont="1" applyBorder="1" applyAlignment="1">
      <alignment horizontal="center"/>
    </xf>
    <xf numFmtId="190" fontId="0" fillId="0" borderId="2" xfId="0" applyNumberFormat="1" applyFont="1" applyBorder="1"/>
    <xf numFmtId="190" fontId="0" fillId="0" borderId="45" xfId="0" applyNumberFormat="1" applyFont="1" applyBorder="1"/>
    <xf numFmtId="190"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33" xfId="0" applyFont="1" applyBorder="1" applyAlignment="1">
      <alignment horizontal="center"/>
    </xf>
    <xf numFmtId="177" fontId="0" fillId="0" borderId="44" xfId="0" applyNumberFormat="1" applyFont="1" applyBorder="1"/>
    <xf numFmtId="177" fontId="0" fillId="0" borderId="49" xfId="0" applyNumberFormat="1" applyFont="1" applyBorder="1"/>
    <xf numFmtId="177" fontId="0" fillId="0" borderId="50" xfId="0" applyNumberFormat="1" applyFont="1" applyBorder="1"/>
    <xf numFmtId="190" fontId="0" fillId="0" borderId="0" xfId="0" applyNumberFormat="1" applyFont="1" applyBorder="1"/>
    <xf numFmtId="190" fontId="0" fillId="0" borderId="49" xfId="0" applyNumberFormat="1" applyFont="1" applyBorder="1"/>
    <xf numFmtId="190" fontId="0" fillId="0" borderId="33" xfId="0" applyNumberFormat="1" applyFont="1" applyBorder="1"/>
    <xf numFmtId="177" fontId="0" fillId="0" borderId="51" xfId="0" applyNumberFormat="1" applyFont="1" applyBorder="1"/>
    <xf numFmtId="0" fontId="0" fillId="0" borderId="0" xfId="0" applyAlignment="1">
      <alignment horizontal="left"/>
    </xf>
    <xf numFmtId="178" fontId="14" fillId="0" borderId="62" xfId="0" applyNumberFormat="1" applyFont="1" applyBorder="1" applyAlignment="1"/>
    <xf numFmtId="178" fontId="14" fillId="0" borderId="63" xfId="0" applyNumberFormat="1" applyFont="1" applyBorder="1" applyAlignment="1"/>
    <xf numFmtId="177" fontId="14" fillId="0" borderId="6" xfId="0" applyNumberFormat="1" applyFont="1" applyFill="1" applyBorder="1" applyAlignment="1"/>
    <xf numFmtId="183" fontId="14" fillId="0" borderId="6" xfId="0" applyNumberFormat="1" applyFont="1" applyFill="1" applyBorder="1" applyAlignment="1"/>
    <xf numFmtId="178" fontId="14" fillId="0" borderId="20" xfId="0" applyNumberFormat="1" applyFont="1" applyFill="1" applyBorder="1" applyAlignment="1"/>
    <xf numFmtId="178" fontId="14" fillId="0" borderId="30" xfId="0" applyNumberFormat="1" applyFont="1" applyFill="1" applyBorder="1" applyAlignment="1"/>
    <xf numFmtId="177" fontId="14" fillId="0" borderId="5" xfId="0" applyNumberFormat="1" applyFont="1" applyFill="1" applyBorder="1" applyAlignment="1"/>
    <xf numFmtId="183" fontId="14" fillId="0" borderId="5" xfId="0" applyNumberFormat="1" applyFont="1" applyFill="1" applyBorder="1" applyAlignment="1"/>
    <xf numFmtId="178" fontId="14" fillId="0" borderId="21" xfId="0" applyNumberFormat="1" applyFont="1" applyFill="1" applyBorder="1" applyAlignment="1"/>
    <xf numFmtId="178" fontId="14" fillId="0" borderId="31" xfId="0" applyNumberFormat="1" applyFont="1" applyFill="1" applyBorder="1" applyAlignment="1"/>
    <xf numFmtId="177" fontId="14" fillId="0" borderId="18" xfId="0" applyNumberFormat="1" applyFont="1" applyFill="1" applyBorder="1" applyAlignment="1"/>
    <xf numFmtId="183" fontId="14" fillId="0" borderId="18" xfId="0" applyNumberFormat="1" applyFont="1" applyFill="1" applyBorder="1" applyAlignment="1"/>
    <xf numFmtId="178" fontId="14" fillId="0" borderId="22" xfId="0" applyNumberFormat="1" applyFont="1" applyFill="1" applyBorder="1" applyAlignment="1"/>
    <xf numFmtId="178" fontId="14" fillId="0" borderId="32" xfId="0" applyNumberFormat="1" applyFont="1" applyFill="1" applyBorder="1" applyAlignment="1"/>
    <xf numFmtId="188" fontId="14" fillId="0" borderId="38" xfId="0" applyNumberFormat="1" applyFont="1" applyBorder="1"/>
    <xf numFmtId="188" fontId="14" fillId="0" borderId="37" xfId="0" applyNumberFormat="1" applyFont="1" applyBorder="1"/>
    <xf numFmtId="188" fontId="14" fillId="0" borderId="35" xfId="0" applyNumberFormat="1" applyFont="1" applyBorder="1"/>
    <xf numFmtId="188" fontId="14" fillId="0" borderId="2" xfId="0" applyNumberFormat="1" applyFont="1" applyBorder="1"/>
    <xf numFmtId="188" fontId="14" fillId="0" borderId="34" xfId="0" applyNumberFormat="1" applyFont="1" applyBorder="1"/>
    <xf numFmtId="188" fontId="14" fillId="0" borderId="1" xfId="0" applyNumberFormat="1" applyFont="1" applyBorder="1"/>
    <xf numFmtId="188" fontId="14" fillId="0" borderId="36" xfId="0" applyNumberFormat="1" applyFont="1" applyBorder="1"/>
    <xf numFmtId="188" fontId="14" fillId="0" borderId="3" xfId="0" applyNumberFormat="1" applyFont="1" applyBorder="1"/>
    <xf numFmtId="189" fontId="14" fillId="0" borderId="37" xfId="0" applyNumberFormat="1" applyFont="1" applyBorder="1"/>
    <xf numFmtId="189" fontId="14" fillId="0" borderId="2" xfId="0" applyNumberFormat="1" applyFont="1" applyBorder="1"/>
    <xf numFmtId="189" fontId="14" fillId="0" borderId="1" xfId="0" applyNumberFormat="1" applyFont="1" applyBorder="1"/>
    <xf numFmtId="189" fontId="14" fillId="0" borderId="3" xfId="0" applyNumberFormat="1" applyFont="1" applyBorder="1"/>
    <xf numFmtId="0" fontId="50"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49" fontId="1" fillId="0" borderId="0" xfId="0" applyNumberFormat="1" applyFont="1" applyAlignment="1">
      <alignment horizontal="center"/>
    </xf>
    <xf numFmtId="177" fontId="1" fillId="0" borderId="0" xfId="0" applyNumberFormat="1" applyFont="1" applyAlignment="1">
      <alignment vertical="center"/>
    </xf>
    <xf numFmtId="177" fontId="1" fillId="0" borderId="0" xfId="0" applyNumberFormat="1" applyFont="1"/>
    <xf numFmtId="0" fontId="1" fillId="0" borderId="0" xfId="0" applyFont="1" applyAlignment="1">
      <alignment horizontal="center"/>
    </xf>
    <xf numFmtId="184" fontId="1" fillId="0" borderId="0" xfId="7" applyNumberFormat="1"/>
    <xf numFmtId="176" fontId="1" fillId="0" borderId="0" xfId="7" applyNumberFormat="1"/>
    <xf numFmtId="0" fontId="1" fillId="0" borderId="0" xfId="7" applyAlignment="1">
      <alignment horizontal="right"/>
    </xf>
    <xf numFmtId="181" fontId="1" fillId="0" borderId="0" xfId="7" applyNumberFormat="1"/>
    <xf numFmtId="184" fontId="1" fillId="0" borderId="0" xfId="7" applyNumberFormat="1" applyAlignment="1">
      <alignment horizontal="right"/>
    </xf>
    <xf numFmtId="191" fontId="1" fillId="0" borderId="0" xfId="7" applyNumberFormat="1"/>
    <xf numFmtId="191" fontId="1" fillId="0" borderId="0" xfId="7" applyNumberFormat="1" applyAlignment="1">
      <alignment horizontal="right"/>
    </xf>
    <xf numFmtId="184" fontId="1" fillId="3" borderId="0" xfId="8" quotePrefix="1" applyNumberFormat="1" applyFont="1" applyFill="1" applyAlignment="1">
      <alignment horizontal="right"/>
    </xf>
    <xf numFmtId="185" fontId="1" fillId="0" borderId="0" xfId="0" applyNumberFormat="1" applyFont="1"/>
    <xf numFmtId="192" fontId="1" fillId="0" borderId="0" xfId="7" applyNumberFormat="1"/>
    <xf numFmtId="184" fontId="3" fillId="3" borderId="0" xfId="8" quotePrefix="1" applyNumberFormat="1" applyFont="1" applyFill="1" applyAlignment="1">
      <alignment horizontal="right"/>
    </xf>
    <xf numFmtId="184" fontId="3" fillId="3" borderId="0" xfId="8" applyNumberFormat="1" applyFont="1" applyFill="1" applyAlignment="1">
      <alignment horizontal="center"/>
    </xf>
    <xf numFmtId="0" fontId="19" fillId="0" borderId="0" xfId="6" applyFont="1"/>
    <xf numFmtId="0" fontId="13" fillId="0" borderId="0" xfId="0" applyFont="1"/>
    <xf numFmtId="0" fontId="54" fillId="0" borderId="0" xfId="6" applyFont="1"/>
    <xf numFmtId="0" fontId="13" fillId="0" borderId="0" xfId="6" applyFont="1"/>
    <xf numFmtId="0" fontId="55" fillId="0" borderId="0" xfId="6" applyFont="1" applyAlignment="1">
      <alignment horizontal="left"/>
    </xf>
    <xf numFmtId="0" fontId="18" fillId="0" borderId="0" xfId="6" applyFont="1"/>
    <xf numFmtId="0" fontId="18" fillId="0" borderId="0" xfId="6" applyFont="1" applyAlignment="1">
      <alignment horizontal="right"/>
    </xf>
    <xf numFmtId="0" fontId="18" fillId="0" borderId="0" xfId="6" applyFont="1" applyAlignment="1">
      <alignment vertical="center"/>
    </xf>
    <xf numFmtId="0" fontId="18" fillId="0" borderId="0" xfId="54" quotePrefix="1" applyFont="1" applyAlignment="1">
      <alignment horizontal="left"/>
    </xf>
    <xf numFmtId="0" fontId="18" fillId="0" borderId="0" xfId="54" quotePrefix="1" applyFont="1"/>
    <xf numFmtId="0" fontId="19" fillId="0" borderId="0" xfId="6" applyFont="1" applyAlignment="1">
      <alignment vertical="center" textRotation="180"/>
    </xf>
    <xf numFmtId="196" fontId="15" fillId="0" borderId="0" xfId="0" applyNumberFormat="1" applyFont="1"/>
    <xf numFmtId="185" fontId="15" fillId="0" borderId="0" xfId="0" applyNumberFormat="1" applyFont="1"/>
    <xf numFmtId="0" fontId="14" fillId="0" borderId="1" xfId="0" applyFont="1" applyBorder="1" applyAlignment="1">
      <alignment vertical="center"/>
    </xf>
    <xf numFmtId="0" fontId="14" fillId="0" borderId="4"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Continuous" vertical="center"/>
    </xf>
    <xf numFmtId="196" fontId="14" fillId="0" borderId="23" xfId="0" applyNumberFormat="1" applyFont="1" applyBorder="1" applyAlignment="1">
      <alignment horizontal="centerContinuous" vertical="center"/>
    </xf>
    <xf numFmtId="185" fontId="14" fillId="0" borderId="23" xfId="0" applyNumberFormat="1" applyFont="1" applyBorder="1" applyAlignment="1">
      <alignment horizontal="centerContinuous" vertical="center"/>
    </xf>
    <xf numFmtId="196" fontId="14" fillId="0" borderId="28" xfId="0" applyNumberFormat="1" applyFont="1" applyBorder="1" applyAlignment="1">
      <alignment horizontal="centerContinuous" vertical="center"/>
    </xf>
    <xf numFmtId="0" fontId="14" fillId="0" borderId="5"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Continuous" vertical="center"/>
    </xf>
    <xf numFmtId="0" fontId="14" fillId="0" borderId="33" xfId="0" applyFont="1" applyBorder="1" applyAlignment="1">
      <alignment horizontal="centerContinuous" vertical="center"/>
    </xf>
    <xf numFmtId="196" fontId="14" fillId="0" borderId="6" xfId="0" applyNumberFormat="1" applyFont="1" applyBorder="1" applyAlignment="1">
      <alignment horizontal="centerContinuous" vertical="center"/>
    </xf>
    <xf numFmtId="185" fontId="14" fillId="0" borderId="6" xfId="0" applyNumberFormat="1" applyFont="1" applyBorder="1" applyAlignment="1">
      <alignment horizontal="centerContinuous" vertical="center"/>
    </xf>
    <xf numFmtId="196" fontId="14" fillId="0" borderId="30" xfId="0" applyNumberFormat="1" applyFont="1" applyBorder="1" applyAlignment="1">
      <alignment horizontal="centerContinuous" vertical="center"/>
    </xf>
    <xf numFmtId="0" fontId="14" fillId="0" borderId="3" xfId="0" applyFont="1" applyBorder="1" applyAlignment="1">
      <alignment vertical="center"/>
    </xf>
    <xf numFmtId="0" fontId="14" fillId="0" borderId="6"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wrapText="1"/>
    </xf>
    <xf numFmtId="0" fontId="14" fillId="0" borderId="6" xfId="0" applyFont="1" applyBorder="1" applyAlignment="1">
      <alignment horizontal="center" vertical="center" wrapText="1"/>
    </xf>
    <xf numFmtId="196" fontId="14" fillId="0" borderId="6" xfId="0" applyNumberFormat="1" applyFont="1" applyBorder="1" applyAlignment="1">
      <alignment horizontal="center" vertical="center" wrapText="1"/>
    </xf>
    <xf numFmtId="185" fontId="14" fillId="0" borderId="6" xfId="0" applyNumberFormat="1" applyFont="1" applyBorder="1" applyAlignment="1">
      <alignment horizontal="center" vertical="center" wrapText="1"/>
    </xf>
    <xf numFmtId="196" fontId="14" fillId="0" borderId="30" xfId="0" applyNumberFormat="1" applyFont="1" applyBorder="1" applyAlignment="1">
      <alignment horizontal="center" vertical="center" wrapText="1"/>
    </xf>
    <xf numFmtId="192" fontId="14" fillId="0" borderId="5"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71" xfId="0" applyNumberFormat="1" applyFont="1" applyBorder="1" applyAlignment="1">
      <alignment horizontal="right" vertical="center"/>
    </xf>
    <xf numFmtId="197" fontId="14" fillId="0" borderId="13" xfId="0" applyNumberFormat="1" applyFont="1" applyBorder="1" applyAlignment="1">
      <alignment horizontal="right" vertical="center"/>
    </xf>
    <xf numFmtId="196" fontId="14" fillId="0" borderId="5" xfId="0" applyNumberFormat="1" applyFont="1" applyBorder="1" applyAlignment="1">
      <alignment horizontal="right" vertical="center"/>
    </xf>
    <xf numFmtId="197" fontId="14" fillId="0" borderId="5" xfId="0" applyNumberFormat="1" applyFont="1" applyBorder="1" applyAlignment="1">
      <alignment horizontal="right" vertical="center"/>
    </xf>
    <xf numFmtId="197" fontId="14" fillId="0" borderId="31" xfId="0" applyNumberFormat="1" applyFont="1" applyBorder="1" applyAlignment="1">
      <alignment horizontal="right" vertical="center"/>
    </xf>
    <xf numFmtId="192" fontId="15" fillId="0" borderId="0" xfId="0" applyNumberFormat="1" applyFont="1" applyAlignment="1">
      <alignment vertical="center"/>
    </xf>
    <xf numFmtId="176" fontId="14" fillId="0" borderId="2" xfId="0" applyNumberFormat="1" applyFont="1" applyBorder="1" applyAlignment="1">
      <alignment horizontal="right" vertical="center"/>
    </xf>
    <xf numFmtId="176" fontId="14" fillId="0" borderId="73" xfId="0" applyNumberFormat="1" applyFont="1" applyBorder="1" applyAlignment="1">
      <alignment horizontal="right" vertical="center"/>
    </xf>
    <xf numFmtId="197" fontId="14" fillId="0" borderId="73" xfId="0" applyNumberFormat="1" applyFont="1" applyBorder="1" applyAlignment="1">
      <alignment horizontal="right" vertical="center"/>
    </xf>
    <xf numFmtId="192" fontId="14" fillId="0" borderId="6"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75" xfId="0" applyNumberFormat="1" applyFont="1" applyBorder="1" applyAlignment="1">
      <alignment horizontal="right" vertical="center"/>
    </xf>
    <xf numFmtId="197" fontId="14" fillId="0" borderId="15" xfId="0" applyNumberFormat="1" applyFont="1" applyBorder="1" applyAlignment="1">
      <alignment horizontal="right" vertical="center"/>
    </xf>
    <xf numFmtId="196" fontId="14" fillId="0" borderId="18" xfId="0" applyNumberFormat="1" applyFont="1" applyBorder="1" applyAlignment="1">
      <alignment horizontal="right" vertical="center"/>
    </xf>
    <xf numFmtId="197" fontId="14" fillId="0" borderId="18" xfId="0" applyNumberFormat="1" applyFont="1" applyBorder="1" applyAlignment="1">
      <alignment horizontal="right" vertical="center"/>
    </xf>
    <xf numFmtId="197" fontId="14" fillId="0" borderId="32" xfId="0" applyNumberFormat="1" applyFont="1" applyBorder="1" applyAlignment="1">
      <alignment horizontal="right" vertical="center"/>
    </xf>
    <xf numFmtId="187" fontId="14" fillId="0" borderId="0" xfId="0" applyNumberFormat="1" applyFont="1" applyAlignment="1">
      <alignment vertical="center"/>
    </xf>
    <xf numFmtId="188" fontId="14" fillId="0" borderId="0" xfId="0" applyNumberFormat="1" applyFont="1" applyAlignment="1">
      <alignment vertical="center"/>
    </xf>
    <xf numFmtId="196" fontId="14" fillId="0" borderId="0" xfId="0" applyNumberFormat="1" applyFont="1" applyAlignment="1">
      <alignment vertical="center"/>
    </xf>
    <xf numFmtId="185" fontId="14" fillId="0" borderId="0" xfId="0" applyNumberFormat="1" applyFont="1" applyAlignment="1">
      <alignment vertical="center"/>
    </xf>
    <xf numFmtId="196" fontId="15" fillId="0" borderId="0" xfId="0" applyNumberFormat="1" applyFont="1" applyAlignment="1">
      <alignment horizontal="right"/>
    </xf>
    <xf numFmtId="185" fontId="14" fillId="0" borderId="28" xfId="0" applyNumberFormat="1" applyFont="1" applyBorder="1" applyAlignment="1">
      <alignment horizontal="centerContinuous" vertical="center"/>
    </xf>
    <xf numFmtId="196" fontId="15" fillId="0" borderId="0" xfId="0" applyNumberFormat="1" applyFont="1" applyAlignment="1">
      <alignment vertical="center"/>
    </xf>
    <xf numFmtId="185" fontId="14" fillId="0" borderId="30" xfId="0" applyNumberFormat="1" applyFont="1" applyBorder="1" applyAlignment="1">
      <alignment horizontal="centerContinuous" vertical="center"/>
    </xf>
    <xf numFmtId="185" fontId="14" fillId="0" borderId="30" xfId="0" applyNumberFormat="1" applyFont="1" applyBorder="1" applyAlignment="1">
      <alignment horizontal="center" vertical="center" wrapText="1"/>
    </xf>
    <xf numFmtId="199" fontId="14" fillId="0" borderId="73" xfId="0" applyNumberFormat="1" applyFont="1" applyBorder="1" applyAlignment="1">
      <alignment horizontal="right" vertical="center"/>
    </xf>
    <xf numFmtId="199" fontId="14" fillId="0" borderId="77" xfId="0" applyNumberFormat="1" applyFont="1" applyBorder="1" applyAlignment="1">
      <alignment horizontal="right" vertical="center"/>
    </xf>
    <xf numFmtId="0" fontId="14" fillId="0" borderId="34" xfId="0" applyFont="1" applyBorder="1" applyAlignment="1">
      <alignment vertical="center"/>
    </xf>
    <xf numFmtId="49" fontId="14" fillId="0" borderId="1" xfId="0" applyNumberFormat="1"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vertical="center"/>
    </xf>
    <xf numFmtId="49" fontId="14" fillId="0" borderId="3" xfId="0" applyNumberFormat="1" applyFont="1" applyBorder="1" applyAlignment="1">
      <alignment horizontal="center" vertical="center"/>
    </xf>
    <xf numFmtId="0" fontId="14" fillId="0" borderId="0" xfId="0" applyFont="1" applyAlignment="1">
      <alignment horizontal="center" vertical="center"/>
    </xf>
    <xf numFmtId="200" fontId="14" fillId="0" borderId="5" xfId="0" applyNumberFormat="1" applyFont="1" applyBorder="1" applyAlignment="1">
      <alignment vertical="center"/>
    </xf>
    <xf numFmtId="181" fontId="14" fillId="0" borderId="5" xfId="0" applyNumberFormat="1" applyFont="1" applyBorder="1" applyAlignment="1">
      <alignment vertical="center"/>
    </xf>
    <xf numFmtId="181" fontId="14" fillId="0" borderId="2" xfId="0" applyNumberFormat="1" applyFont="1" applyBorder="1" applyAlignment="1">
      <alignment vertical="center"/>
    </xf>
    <xf numFmtId="181" fontId="14" fillId="0" borderId="73" xfId="0" applyNumberFormat="1" applyFont="1" applyBorder="1" applyAlignment="1">
      <alignment vertical="center"/>
    </xf>
    <xf numFmtId="181" fontId="14" fillId="0" borderId="13" xfId="0" applyNumberFormat="1" applyFont="1" applyBorder="1" applyAlignment="1">
      <alignment vertical="center"/>
    </xf>
    <xf numFmtId="200" fontId="14" fillId="0" borderId="31" xfId="0" applyNumberFormat="1" applyFont="1" applyBorder="1" applyAlignment="1">
      <alignment vertical="center"/>
    </xf>
    <xf numFmtId="184" fontId="15" fillId="0" borderId="0" xfId="0" applyNumberFormat="1" applyFont="1" applyAlignment="1">
      <alignment vertical="center"/>
    </xf>
    <xf numFmtId="0" fontId="14" fillId="0" borderId="2" xfId="0" applyFont="1" applyBorder="1" applyAlignment="1">
      <alignment vertical="center"/>
    </xf>
    <xf numFmtId="200" fontId="14" fillId="0" borderId="6" xfId="0" applyNumberFormat="1" applyFont="1" applyBorder="1" applyAlignment="1">
      <alignment vertical="center"/>
    </xf>
    <xf numFmtId="181" fontId="14" fillId="0" borderId="6" xfId="0" applyNumberFormat="1" applyFont="1" applyBorder="1" applyAlignment="1">
      <alignment vertical="center"/>
    </xf>
    <xf numFmtId="181" fontId="14" fillId="0" borderId="3" xfId="0" applyNumberFormat="1" applyFont="1" applyBorder="1" applyAlignment="1">
      <alignment vertical="center"/>
    </xf>
    <xf numFmtId="181" fontId="14" fillId="0" borderId="75" xfId="0" applyNumberFormat="1" applyFont="1" applyBorder="1" applyAlignment="1">
      <alignment vertical="center"/>
    </xf>
    <xf numFmtId="181" fontId="14" fillId="0" borderId="15" xfId="0" applyNumberFormat="1" applyFont="1" applyBorder="1" applyAlignment="1">
      <alignment vertical="center"/>
    </xf>
    <xf numFmtId="200" fontId="14" fillId="0" borderId="77" xfId="0" applyNumberFormat="1" applyFont="1" applyBorder="1" applyAlignment="1">
      <alignment vertical="center"/>
    </xf>
    <xf numFmtId="0" fontId="14" fillId="0" borderId="0" xfId="0" applyFont="1" applyAlignment="1">
      <alignment horizontal="centerContinuous" vertical="center"/>
    </xf>
    <xf numFmtId="184" fontId="30" fillId="0" borderId="0" xfId="7" applyNumberFormat="1" applyFont="1"/>
    <xf numFmtId="181" fontId="30" fillId="0" borderId="0" xfId="7" applyNumberFormat="1" applyFont="1"/>
    <xf numFmtId="0" fontId="51" fillId="0" borderId="64" xfId="6" applyFont="1" applyBorder="1" applyAlignment="1">
      <alignment vertical="center"/>
    </xf>
    <xf numFmtId="0" fontId="51" fillId="0" borderId="65" xfId="6" applyFont="1" applyBorder="1" applyAlignment="1">
      <alignment vertical="center"/>
    </xf>
    <xf numFmtId="0" fontId="51" fillId="0" borderId="16" xfId="6" applyFont="1" applyBorder="1" applyAlignment="1">
      <alignment vertical="center"/>
    </xf>
    <xf numFmtId="0" fontId="51" fillId="0" borderId="66" xfId="6" applyFont="1" applyBorder="1" applyAlignment="1">
      <alignment horizontal="centerContinuous" vertical="center"/>
    </xf>
    <xf numFmtId="0" fontId="51" fillId="0" borderId="23" xfId="6" applyFont="1" applyBorder="1" applyAlignment="1">
      <alignment horizontal="centerContinuous" vertical="center"/>
    </xf>
    <xf numFmtId="0" fontId="51" fillId="0" borderId="65" xfId="6" applyFont="1" applyBorder="1" applyAlignment="1">
      <alignment horizontal="center" vertical="center"/>
    </xf>
    <xf numFmtId="0" fontId="51" fillId="0" borderId="0" xfId="6" applyFont="1" applyAlignment="1">
      <alignment vertical="center"/>
    </xf>
    <xf numFmtId="0" fontId="51" fillId="0" borderId="2" xfId="6" applyFont="1" applyBorder="1" applyAlignment="1">
      <alignment vertical="center"/>
    </xf>
    <xf numFmtId="0" fontId="51" fillId="0" borderId="1" xfId="6" applyFont="1" applyBorder="1" applyAlignment="1">
      <alignment vertical="center"/>
    </xf>
    <xf numFmtId="0" fontId="51" fillId="0" borderId="35" xfId="6" quotePrefix="1" applyFont="1" applyBorder="1" applyAlignment="1">
      <alignment horizontal="left" vertical="center"/>
    </xf>
    <xf numFmtId="0" fontId="51" fillId="0" borderId="35" xfId="6" applyFont="1" applyBorder="1" applyAlignment="1">
      <alignment horizontal="left" vertical="center"/>
    </xf>
    <xf numFmtId="0" fontId="51" fillId="0" borderId="35" xfId="6" applyFont="1" applyBorder="1" applyAlignment="1">
      <alignment vertical="center"/>
    </xf>
    <xf numFmtId="49" fontId="51" fillId="0" borderId="1" xfId="6" applyNumberFormat="1" applyFont="1" applyBorder="1" applyAlignment="1">
      <alignment vertical="center"/>
    </xf>
    <xf numFmtId="0" fontId="51" fillId="0" borderId="1" xfId="6" applyFont="1" applyBorder="1" applyAlignment="1">
      <alignment horizontal="left" vertical="center"/>
    </xf>
    <xf numFmtId="0" fontId="51" fillId="0" borderId="0" xfId="6" applyFont="1" applyAlignment="1">
      <alignment horizontal="centerContinuous" vertical="center"/>
    </xf>
    <xf numFmtId="0" fontId="51" fillId="0" borderId="2" xfId="6" applyFont="1" applyBorder="1" applyAlignment="1">
      <alignment horizontal="centerContinuous" vertical="center"/>
    </xf>
    <xf numFmtId="0" fontId="51" fillId="0" borderId="2" xfId="6" applyFont="1" applyBorder="1" applyAlignment="1">
      <alignment horizontal="left" vertical="center"/>
    </xf>
    <xf numFmtId="0" fontId="51" fillId="0" borderId="2" xfId="6" applyFont="1" applyBorder="1" applyAlignment="1">
      <alignment horizontal="center" vertical="center"/>
    </xf>
    <xf numFmtId="0" fontId="51" fillId="0" borderId="35" xfId="6" applyFont="1" applyBorder="1" applyAlignment="1">
      <alignment horizontal="right" vertical="center"/>
    </xf>
    <xf numFmtId="0" fontId="51" fillId="0" borderId="35" xfId="6" applyFont="1" applyBorder="1" applyAlignment="1">
      <alignment horizontal="center" vertical="center"/>
    </xf>
    <xf numFmtId="0" fontId="51" fillId="0" borderId="2" xfId="6" applyFont="1" applyBorder="1" applyAlignment="1">
      <alignment horizontal="right" vertical="center"/>
    </xf>
    <xf numFmtId="0" fontId="51" fillId="0" borderId="33" xfId="6" applyFont="1" applyBorder="1" applyAlignment="1">
      <alignment vertical="center"/>
    </xf>
    <xf numFmtId="0" fontId="51" fillId="0" borderId="3" xfId="6" applyFont="1" applyBorder="1" applyAlignment="1">
      <alignment vertical="center"/>
    </xf>
    <xf numFmtId="0" fontId="51" fillId="0" borderId="3" xfId="6" applyFont="1" applyBorder="1" applyAlignment="1">
      <alignment horizontal="right" vertical="center"/>
    </xf>
    <xf numFmtId="0" fontId="51" fillId="0" borderId="36" xfId="6" applyFont="1" applyBorder="1" applyAlignment="1">
      <alignment horizontal="center" vertical="center"/>
    </xf>
    <xf numFmtId="0" fontId="51" fillId="0" borderId="0" xfId="6" applyFont="1"/>
    <xf numFmtId="0" fontId="51" fillId="0" borderId="34" xfId="6" applyFont="1" applyBorder="1" applyAlignment="1">
      <alignment horizontal="right"/>
    </xf>
    <xf numFmtId="0" fontId="51" fillId="0" borderId="0" xfId="6" applyFont="1" applyAlignment="1">
      <alignment horizontal="right"/>
    </xf>
    <xf numFmtId="0" fontId="51" fillId="0" borderId="10" xfId="6" applyFont="1" applyBorder="1" applyAlignment="1">
      <alignment horizontal="right"/>
    </xf>
    <xf numFmtId="0" fontId="51" fillId="0" borderId="0" xfId="6" applyFont="1" applyAlignment="1">
      <alignment horizontal="left"/>
    </xf>
    <xf numFmtId="0" fontId="51" fillId="0" borderId="0" xfId="6" applyFont="1" applyAlignment="1">
      <alignment horizontal="center"/>
    </xf>
    <xf numFmtId="181" fontId="51" fillId="0" borderId="35" xfId="6" applyNumberFormat="1" applyFont="1" applyBorder="1" applyAlignment="1">
      <alignment horizontal="right"/>
    </xf>
    <xf numFmtId="176" fontId="51" fillId="0" borderId="0" xfId="6" applyNumberFormat="1" applyFont="1" applyAlignment="1">
      <alignment horizontal="right"/>
    </xf>
    <xf numFmtId="193" fontId="51" fillId="0" borderId="0" xfId="6" applyNumberFormat="1" applyFont="1" applyAlignment="1">
      <alignment horizontal="right"/>
    </xf>
    <xf numFmtId="194" fontId="51" fillId="0" borderId="0" xfId="6" applyNumberFormat="1" applyFont="1" applyAlignment="1">
      <alignment horizontal="right"/>
    </xf>
    <xf numFmtId="0" fontId="51" fillId="0" borderId="67" xfId="6" applyFont="1" applyBorder="1"/>
    <xf numFmtId="0" fontId="51" fillId="0" borderId="68" xfId="6" applyFont="1" applyBorder="1"/>
    <xf numFmtId="2" fontId="51" fillId="0" borderId="67" xfId="6" applyNumberFormat="1" applyFont="1" applyBorder="1"/>
    <xf numFmtId="0" fontId="51" fillId="0" borderId="36" xfId="6" applyFont="1" applyBorder="1" applyAlignment="1">
      <alignment horizontal="centerContinuous" vertical="center"/>
    </xf>
    <xf numFmtId="0" fontId="51" fillId="0" borderId="33" xfId="6" applyFont="1" applyBorder="1" applyAlignment="1">
      <alignment horizontal="centerContinuous" vertical="center"/>
    </xf>
    <xf numFmtId="0" fontId="51" fillId="0" borderId="6" xfId="6" applyFont="1" applyBorder="1" applyAlignment="1">
      <alignment horizontal="centerContinuous" vertical="center"/>
    </xf>
    <xf numFmtId="0" fontId="51" fillId="0" borderId="0" xfId="6" applyFont="1" applyAlignment="1">
      <alignment vertical="distributed" textRotation="255"/>
    </xf>
    <xf numFmtId="0" fontId="51" fillId="0" borderId="36" xfId="6" applyFont="1" applyBorder="1" applyAlignment="1">
      <alignment horizontal="right" vertical="center"/>
    </xf>
    <xf numFmtId="0" fontId="51" fillId="0" borderId="34" xfId="6" applyFont="1" applyBorder="1" applyAlignment="1">
      <alignment horizontal="left"/>
    </xf>
    <xf numFmtId="0" fontId="51" fillId="0" borderId="10" xfId="6" applyFont="1" applyBorder="1"/>
    <xf numFmtId="194" fontId="51" fillId="0" borderId="35" xfId="6" applyNumberFormat="1" applyFont="1" applyBorder="1" applyAlignment="1">
      <alignment horizontal="right"/>
    </xf>
    <xf numFmtId="195" fontId="51" fillId="0" borderId="0" xfId="6" applyNumberFormat="1" applyFont="1" applyAlignment="1">
      <alignment horizontal="right"/>
    </xf>
    <xf numFmtId="193" fontId="51" fillId="0" borderId="35" xfId="6" applyNumberFormat="1" applyFont="1" applyBorder="1" applyAlignment="1">
      <alignment horizontal="right"/>
    </xf>
    <xf numFmtId="2" fontId="51" fillId="0" borderId="68" xfId="6" applyNumberFormat="1" applyFont="1" applyBorder="1"/>
    <xf numFmtId="2" fontId="51" fillId="0" borderId="0" xfId="6" applyNumberFormat="1" applyFont="1"/>
    <xf numFmtId="0" fontId="18" fillId="0" borderId="0" xfId="6" applyFont="1" applyBorder="1"/>
    <xf numFmtId="0" fontId="59" fillId="0" borderId="0" xfId="0" applyFont="1"/>
    <xf numFmtId="179" fontId="3" fillId="0" borderId="0" xfId="0" applyNumberFormat="1" applyFont="1" applyFill="1" applyBorder="1" applyAlignment="1" applyProtection="1">
      <alignment vertical="center"/>
    </xf>
    <xf numFmtId="180" fontId="51" fillId="3" borderId="0" xfId="0" applyNumberFormat="1" applyFont="1" applyFill="1"/>
    <xf numFmtId="179" fontId="51" fillId="0" borderId="0" xfId="0" applyNumberFormat="1" applyFont="1"/>
    <xf numFmtId="181" fontId="51" fillId="0" borderId="0" xfId="0" applyNumberFormat="1" applyFont="1"/>
    <xf numFmtId="0" fontId="0" fillId="0" borderId="0" xfId="0" applyAlignment="1">
      <alignment horizontal="centerContinuous"/>
    </xf>
    <xf numFmtId="0" fontId="48" fillId="0" borderId="0" xfId="0" applyFont="1" applyAlignment="1">
      <alignment horizontal="centerContinuous" vertical="center"/>
    </xf>
    <xf numFmtId="177" fontId="1" fillId="0" borderId="0" xfId="0" applyNumberFormat="1" applyFont="1" applyFill="1"/>
    <xf numFmtId="49" fontId="62" fillId="0" borderId="0" xfId="0" applyNumberFormat="1" applyFont="1" applyFill="1" applyBorder="1" applyAlignment="1">
      <alignment horizontal="center" wrapText="1"/>
    </xf>
    <xf numFmtId="49" fontId="63" fillId="0" borderId="0" xfId="0" applyNumberFormat="1" applyFont="1" applyFill="1" applyBorder="1" applyAlignment="1">
      <alignment horizontal="center" wrapText="1"/>
    </xf>
    <xf numFmtId="177" fontId="65" fillId="0" borderId="5" xfId="0" applyNumberFormat="1" applyFont="1" applyFill="1" applyBorder="1" applyAlignment="1"/>
    <xf numFmtId="183" fontId="65" fillId="0" borderId="5" xfId="0" applyNumberFormat="1" applyFont="1" applyFill="1" applyBorder="1" applyAlignment="1"/>
    <xf numFmtId="178" fontId="65" fillId="0" borderId="21" xfId="0" applyNumberFormat="1" applyFont="1" applyFill="1" applyBorder="1" applyAlignment="1"/>
    <xf numFmtId="178" fontId="65" fillId="0" borderId="31" xfId="0" applyNumberFormat="1" applyFont="1" applyFill="1" applyBorder="1" applyAlignment="1"/>
    <xf numFmtId="177" fontId="65" fillId="0" borderId="6" xfId="0" applyNumberFormat="1" applyFont="1" applyFill="1" applyBorder="1" applyAlignment="1"/>
    <xf numFmtId="183" fontId="65" fillId="0" borderId="6" xfId="0" applyNumberFormat="1" applyFont="1" applyFill="1" applyBorder="1" applyAlignment="1"/>
    <xf numFmtId="178" fontId="65" fillId="0" borderId="20" xfId="0" applyNumberFormat="1" applyFont="1" applyFill="1" applyBorder="1" applyAlignment="1"/>
    <xf numFmtId="178" fontId="65" fillId="0" borderId="30" xfId="0" applyNumberFormat="1" applyFont="1" applyFill="1" applyBorder="1" applyAlignment="1"/>
    <xf numFmtId="177" fontId="65" fillId="0" borderId="17" xfId="0" applyNumberFormat="1" applyFont="1" applyFill="1" applyBorder="1" applyAlignment="1"/>
    <xf numFmtId="183" fontId="65" fillId="0" borderId="17" xfId="0" applyNumberFormat="1" applyFont="1" applyFill="1" applyBorder="1" applyAlignment="1"/>
    <xf numFmtId="178" fontId="65" fillId="0" borderId="19" xfId="0" applyNumberFormat="1" applyFont="1" applyFill="1" applyBorder="1" applyAlignment="1"/>
    <xf numFmtId="178" fontId="65" fillId="0" borderId="29" xfId="0" applyNumberFormat="1" applyFont="1" applyFill="1" applyBorder="1" applyAlignment="1"/>
    <xf numFmtId="176" fontId="65" fillId="0" borderId="13" xfId="0" applyNumberFormat="1" applyFont="1" applyBorder="1" applyAlignment="1">
      <alignment horizontal="right" vertical="center"/>
    </xf>
    <xf numFmtId="196" fontId="65" fillId="0" borderId="5" xfId="0" applyNumberFormat="1" applyFont="1" applyBorder="1" applyAlignment="1">
      <alignment horizontal="right" vertical="center"/>
    </xf>
    <xf numFmtId="197" fontId="65" fillId="0" borderId="1" xfId="0" applyNumberFormat="1" applyFont="1" applyBorder="1" applyAlignment="1">
      <alignment horizontal="right" vertical="center"/>
    </xf>
    <xf numFmtId="197" fontId="65" fillId="0" borderId="5" xfId="0" applyNumberFormat="1" applyFont="1" applyBorder="1" applyAlignment="1">
      <alignment horizontal="right" vertical="center"/>
    </xf>
    <xf numFmtId="198" fontId="65" fillId="0" borderId="5" xfId="0" applyNumberFormat="1" applyFont="1" applyBorder="1" applyAlignment="1">
      <alignment horizontal="right" vertical="center"/>
    </xf>
    <xf numFmtId="197" fontId="65" fillId="0" borderId="2" xfId="0" applyNumberFormat="1" applyFont="1" applyBorder="1" applyAlignment="1">
      <alignment horizontal="right" vertical="center"/>
    </xf>
    <xf numFmtId="176" fontId="65" fillId="0" borderId="15" xfId="0" applyNumberFormat="1" applyFont="1" applyBorder="1" applyAlignment="1">
      <alignment horizontal="right" vertical="center"/>
    </xf>
    <xf numFmtId="196" fontId="65" fillId="0" borderId="18" xfId="0" applyNumberFormat="1" applyFont="1" applyBorder="1" applyAlignment="1">
      <alignment horizontal="right" vertical="center"/>
    </xf>
    <xf numFmtId="197" fontId="65" fillId="0" borderId="26" xfId="0" applyNumberFormat="1" applyFont="1" applyBorder="1" applyAlignment="1">
      <alignment horizontal="right" vertical="center"/>
    </xf>
    <xf numFmtId="197" fontId="65" fillId="0" borderId="18" xfId="0" applyNumberFormat="1" applyFont="1" applyBorder="1" applyAlignment="1">
      <alignment horizontal="right" vertical="center"/>
    </xf>
    <xf numFmtId="198" fontId="65" fillId="0" borderId="18" xfId="0" applyNumberFormat="1" applyFont="1" applyBorder="1" applyAlignment="1">
      <alignment horizontal="right" vertical="center"/>
    </xf>
    <xf numFmtId="188" fontId="65" fillId="0" borderId="35" xfId="0" applyNumberFormat="1" applyFont="1" applyFill="1" applyBorder="1" applyAlignment="1"/>
    <xf numFmtId="188" fontId="65" fillId="0" borderId="2" xfId="0" applyNumberFormat="1" applyFont="1" applyFill="1" applyBorder="1" applyAlignment="1"/>
    <xf numFmtId="188" fontId="65" fillId="0" borderId="5" xfId="0" applyNumberFormat="1" applyFont="1" applyFill="1" applyBorder="1" applyAlignment="1"/>
    <xf numFmtId="188" fontId="65" fillId="0" borderId="35" xfId="0" applyNumberFormat="1" applyFont="1" applyBorder="1"/>
    <xf numFmtId="188" fontId="65" fillId="0" borderId="36" xfId="0" applyNumberFormat="1" applyFont="1" applyFill="1" applyBorder="1" applyAlignment="1"/>
    <xf numFmtId="188" fontId="65" fillId="0" borderId="3" xfId="0" applyNumberFormat="1" applyFont="1" applyFill="1" applyBorder="1" applyAlignment="1"/>
    <xf numFmtId="188" fontId="65" fillId="0" borderId="6" xfId="0" applyNumberFormat="1" applyFont="1" applyFill="1" applyBorder="1" applyAlignment="1"/>
    <xf numFmtId="188" fontId="65" fillId="0" borderId="34" xfId="0" applyNumberFormat="1" applyFont="1" applyBorder="1"/>
    <xf numFmtId="188" fontId="65" fillId="0" borderId="36" xfId="0" applyNumberFormat="1" applyFont="1" applyBorder="1"/>
    <xf numFmtId="188" fontId="65" fillId="0" borderId="34" xfId="0" applyNumberFormat="1" applyFont="1" applyFill="1" applyBorder="1" applyAlignment="1"/>
    <xf numFmtId="188" fontId="65" fillId="0" borderId="1" xfId="0" applyNumberFormat="1" applyFont="1" applyFill="1" applyBorder="1" applyAlignment="1"/>
    <xf numFmtId="188" fontId="65" fillId="0" borderId="4" xfId="0" applyNumberFormat="1" applyFont="1" applyFill="1" applyBorder="1" applyAlignment="1"/>
    <xf numFmtId="189" fontId="65" fillId="0" borderId="2" xfId="0" applyNumberFormat="1" applyFont="1" applyFill="1" applyBorder="1" applyAlignment="1"/>
    <xf numFmtId="189" fontId="65" fillId="0" borderId="5" xfId="0" applyNumberFormat="1" applyFont="1" applyFill="1" applyBorder="1" applyAlignment="1"/>
    <xf numFmtId="189" fontId="65" fillId="0" borderId="1" xfId="0" applyNumberFormat="1" applyFont="1" applyFill="1" applyBorder="1" applyAlignment="1"/>
    <xf numFmtId="189" fontId="65" fillId="0" borderId="4" xfId="0" applyNumberFormat="1" applyFont="1" applyFill="1" applyBorder="1" applyAlignment="1"/>
    <xf numFmtId="189" fontId="65" fillId="0" borderId="3" xfId="0" applyNumberFormat="1" applyFont="1" applyFill="1" applyBorder="1" applyAlignment="1"/>
    <xf numFmtId="189" fontId="65" fillId="0" borderId="6" xfId="0" applyNumberFormat="1" applyFont="1" applyFill="1" applyBorder="1" applyAlignment="1"/>
    <xf numFmtId="188" fontId="65" fillId="0" borderId="37" xfId="0" applyNumberFormat="1" applyFont="1" applyFill="1" applyBorder="1" applyAlignment="1"/>
    <xf numFmtId="188" fontId="65" fillId="0" borderId="38" xfId="0" applyNumberFormat="1" applyFont="1" applyBorder="1"/>
    <xf numFmtId="189" fontId="65" fillId="0" borderId="11" xfId="0" applyNumberFormat="1" applyFont="1" applyFill="1" applyBorder="1" applyAlignment="1"/>
    <xf numFmtId="188" fontId="65" fillId="0" borderId="2" xfId="0" applyNumberFormat="1" applyFont="1" applyBorder="1" applyAlignment="1">
      <alignment horizontal="right"/>
    </xf>
    <xf numFmtId="189" fontId="65" fillId="0" borderId="37" xfId="0" applyNumberFormat="1" applyFont="1" applyFill="1" applyBorder="1" applyAlignment="1"/>
    <xf numFmtId="188" fontId="65" fillId="0" borderId="2" xfId="0" quotePrefix="1" applyNumberFormat="1" applyFont="1" applyBorder="1" applyAlignment="1">
      <alignment horizontal="right"/>
    </xf>
    <xf numFmtId="177" fontId="64" fillId="0" borderId="46" xfId="0" applyNumberFormat="1" applyFont="1" applyBorder="1"/>
    <xf numFmtId="177" fontId="64" fillId="0" borderId="45" xfId="0" applyNumberFormat="1" applyFont="1" applyBorder="1"/>
    <xf numFmtId="177" fontId="64" fillId="0" borderId="49" xfId="0" applyNumberFormat="1" applyFont="1" applyBorder="1"/>
    <xf numFmtId="177" fontId="64" fillId="0" borderId="47" xfId="0" applyNumberFormat="1" applyFont="1" applyBorder="1"/>
    <xf numFmtId="177" fontId="64" fillId="0" borderId="9" xfId="0" applyNumberFormat="1" applyFont="1" applyBorder="1"/>
    <xf numFmtId="177" fontId="64" fillId="0" borderId="50" xfId="0" applyNumberFormat="1" applyFont="1" applyBorder="1"/>
    <xf numFmtId="0" fontId="0" fillId="0" borderId="11" xfId="0" applyBorder="1"/>
    <xf numFmtId="0" fontId="0" fillId="0" borderId="39" xfId="0" applyBorder="1"/>
    <xf numFmtId="0" fontId="0" fillId="0" borderId="38" xfId="0" applyBorder="1"/>
    <xf numFmtId="201" fontId="0" fillId="0" borderId="37" xfId="0" applyNumberFormat="1" applyBorder="1"/>
    <xf numFmtId="0" fontId="0" fillId="0" borderId="37" xfId="0" applyBorder="1"/>
    <xf numFmtId="0" fontId="59" fillId="0" borderId="37" xfId="0" applyFont="1" applyBorder="1"/>
    <xf numFmtId="0" fontId="0" fillId="0" borderId="6" xfId="0" applyBorder="1" applyAlignment="1">
      <alignment horizontal="centerContinuous"/>
    </xf>
    <xf numFmtId="0" fontId="59" fillId="0" borderId="36" xfId="0" applyFont="1" applyBorder="1" applyAlignment="1">
      <alignment horizontal="centerContinuous"/>
    </xf>
    <xf numFmtId="0" fontId="0" fillId="0" borderId="11" xfId="0" applyBorder="1" applyAlignment="1">
      <alignment horizontal="centerContinuous"/>
    </xf>
    <xf numFmtId="0" fontId="0" fillId="0" borderId="39" xfId="0" applyBorder="1" applyAlignment="1">
      <alignment horizontal="centerContinuous"/>
    </xf>
    <xf numFmtId="0" fontId="59" fillId="0" borderId="38" xfId="0" applyFont="1" applyBorder="1" applyAlignment="1">
      <alignment horizontal="centerContinuous"/>
    </xf>
    <xf numFmtId="0" fontId="0" fillId="0" borderId="5" xfId="0" applyBorder="1" applyAlignment="1">
      <alignment horizontal="centerContinuous"/>
    </xf>
    <xf numFmtId="0" fontId="59" fillId="0" borderId="35" xfId="0" applyFont="1" applyBorder="1" applyAlignment="1">
      <alignment horizontal="centerContinuous"/>
    </xf>
    <xf numFmtId="0" fontId="0" fillId="0" borderId="4" xfId="0" applyBorder="1" applyAlignment="1">
      <alignment horizontal="centerContinuous"/>
    </xf>
    <xf numFmtId="0" fontId="59" fillId="0" borderId="34" xfId="0" applyFont="1" applyBorder="1" applyAlignment="1">
      <alignment horizontal="centerContinuous"/>
    </xf>
    <xf numFmtId="0" fontId="59" fillId="0" borderId="36" xfId="0" applyFont="1" applyBorder="1" applyAlignment="1">
      <alignment horizontal="centerContinuous" vertical="top"/>
    </xf>
    <xf numFmtId="0" fontId="59" fillId="0" borderId="37" xfId="0" applyFont="1" applyBorder="1" applyAlignment="1">
      <alignment horizontal="centerContinuous" vertical="top" wrapText="1"/>
    </xf>
    <xf numFmtId="0" fontId="59" fillId="0" borderId="3" xfId="0" applyFont="1" applyBorder="1" applyAlignment="1">
      <alignment horizontal="centerContinuous" vertical="top" wrapText="1"/>
    </xf>
    <xf numFmtId="0" fontId="0" fillId="0" borderId="3" xfId="0" applyBorder="1" applyAlignment="1">
      <alignment horizontal="centerContinuous" vertical="top"/>
    </xf>
    <xf numFmtId="0" fontId="0" fillId="0" borderId="4" xfId="0" applyBorder="1"/>
    <xf numFmtId="0" fontId="0" fillId="0" borderId="34" xfId="0" applyBorder="1"/>
    <xf numFmtId="0" fontId="59" fillId="0" borderId="39" xfId="0" applyFont="1" applyBorder="1"/>
    <xf numFmtId="0" fontId="0" fillId="0" borderId="1" xfId="0" applyBorder="1"/>
    <xf numFmtId="0" fontId="59" fillId="0" borderId="0" xfId="0" applyFont="1" applyAlignment="1">
      <alignment horizontal="right"/>
    </xf>
    <xf numFmtId="0" fontId="51" fillId="0" borderId="0" xfId="0" applyFont="1"/>
    <xf numFmtId="0" fontId="66" fillId="0" borderId="0" xfId="0" applyFont="1"/>
    <xf numFmtId="0" fontId="48" fillId="0" borderId="0" xfId="0" applyFont="1"/>
    <xf numFmtId="0" fontId="67" fillId="0" borderId="0" xfId="0" applyFont="1"/>
    <xf numFmtId="0" fontId="3" fillId="0" borderId="0" xfId="0" applyFont="1"/>
    <xf numFmtId="0" fontId="2" fillId="0" borderId="0" xfId="0" applyFont="1"/>
    <xf numFmtId="0" fontId="21" fillId="0" borderId="0" xfId="0" applyFont="1"/>
    <xf numFmtId="181" fontId="14" fillId="0" borderId="13" xfId="0" applyNumberFormat="1" applyFont="1" applyBorder="1" applyAlignment="1">
      <alignment horizontal="right" vertical="center"/>
    </xf>
    <xf numFmtId="200" fontId="14" fillId="0" borderId="31" xfId="0" applyNumberFormat="1" applyFont="1" applyBorder="1" applyAlignment="1">
      <alignment horizontal="right" vertical="center"/>
    </xf>
    <xf numFmtId="0" fontId="14" fillId="0" borderId="24" xfId="0" applyFont="1" applyBorder="1" applyAlignment="1">
      <alignment horizontal="center"/>
    </xf>
    <xf numFmtId="0" fontId="14" fillId="0" borderId="3" xfId="0" applyFont="1" applyBorder="1" applyAlignment="1">
      <alignment horizontal="center"/>
    </xf>
    <xf numFmtId="0" fontId="59" fillId="0" borderId="0" xfId="0" applyFont="1" applyAlignment="1">
      <alignment horizontal="centerContinuous"/>
    </xf>
    <xf numFmtId="49" fontId="62" fillId="0" borderId="0" xfId="0" quotePrefix="1" applyNumberFormat="1" applyFont="1" applyAlignment="1">
      <alignment horizontal="center" wrapText="1"/>
    </xf>
    <xf numFmtId="49" fontId="63" fillId="0" borderId="0" xfId="0" quotePrefix="1" applyNumberFormat="1" applyFont="1" applyAlignment="1">
      <alignment horizontal="center" wrapText="1"/>
    </xf>
    <xf numFmtId="0" fontId="29" fillId="0" borderId="0" xfId="0" applyFont="1"/>
    <xf numFmtId="0" fontId="3" fillId="0" borderId="79" xfId="0" applyFont="1" applyBorder="1"/>
    <xf numFmtId="0" fontId="3" fillId="0" borderId="0" xfId="0" applyFont="1" applyBorder="1"/>
    <xf numFmtId="0" fontId="0" fillId="0" borderId="0" xfId="0" applyBorder="1"/>
    <xf numFmtId="0" fontId="13" fillId="0" borderId="0" xfId="6" applyFont="1" applyFill="1" applyBorder="1"/>
    <xf numFmtId="0" fontId="13" fillId="0" borderId="0" xfId="0" applyFont="1" applyBorder="1" applyAlignment="1"/>
    <xf numFmtId="0" fontId="0" fillId="0" borderId="0" xfId="0" applyFont="1" applyBorder="1" applyAlignment="1"/>
    <xf numFmtId="0" fontId="67" fillId="0" borderId="0" xfId="0" applyFont="1" applyBorder="1"/>
    <xf numFmtId="0" fontId="48" fillId="0" borderId="0" xfId="0" applyFont="1" applyBorder="1"/>
    <xf numFmtId="0" fontId="13" fillId="0" borderId="0" xfId="0" applyFont="1" applyBorder="1" applyAlignment="1">
      <alignment vertical="center"/>
    </xf>
    <xf numFmtId="0" fontId="10" fillId="0" borderId="0" xfId="0" applyFont="1" applyBorder="1" applyAlignment="1">
      <alignment horizontal="centerContinuous"/>
    </xf>
    <xf numFmtId="0" fontId="51" fillId="0" borderId="0" xfId="0" applyFont="1" applyBorder="1"/>
    <xf numFmtId="0" fontId="14" fillId="0" borderId="81" xfId="0" applyFont="1" applyBorder="1" applyAlignment="1">
      <alignment vertical="center"/>
    </xf>
    <xf numFmtId="0" fontId="15" fillId="0" borderId="81" xfId="0" applyFont="1" applyBorder="1" applyAlignment="1">
      <alignment vertical="center"/>
    </xf>
    <xf numFmtId="0" fontId="70" fillId="0" borderId="0" xfId="0" applyFont="1"/>
    <xf numFmtId="0" fontId="65" fillId="0" borderId="8" xfId="0" applyFont="1" applyBorder="1" applyAlignment="1">
      <alignment horizontal="center"/>
    </xf>
    <xf numFmtId="0" fontId="71" fillId="0" borderId="8" xfId="0" applyFont="1" applyBorder="1" applyAlignment="1">
      <alignment horizontal="center"/>
    </xf>
    <xf numFmtId="0" fontId="59" fillId="0" borderId="38" xfId="0" applyFont="1" applyBorder="1" applyAlignment="1">
      <alignment horizontal="centerContinuous" vertical="top" wrapText="1"/>
    </xf>
    <xf numFmtId="176" fontId="30" fillId="0" borderId="0" xfId="7" applyNumberFormat="1" applyFont="1"/>
    <xf numFmtId="176" fontId="60" fillId="0" borderId="0" xfId="7" applyNumberFormat="1" applyFont="1"/>
    <xf numFmtId="176" fontId="1" fillId="0" borderId="0" xfId="0" applyNumberFormat="1" applyFont="1"/>
    <xf numFmtId="176" fontId="1" fillId="0" borderId="0" xfId="0" applyNumberFormat="1" applyFont="1" applyAlignment="1">
      <alignment horizontal="center"/>
    </xf>
    <xf numFmtId="176" fontId="1" fillId="3" borderId="0" xfId="8" quotePrefix="1" applyNumberFormat="1" applyFont="1" applyFill="1" applyAlignment="1">
      <alignment horizontal="right"/>
    </xf>
    <xf numFmtId="176" fontId="3" fillId="3" borderId="0" xfId="8" quotePrefix="1" applyNumberFormat="1" applyFont="1" applyFill="1" applyAlignment="1">
      <alignment horizontal="right"/>
    </xf>
    <xf numFmtId="181" fontId="14" fillId="0" borderId="73" xfId="0" applyNumberFormat="1" applyFont="1" applyBorder="1" applyAlignment="1">
      <alignment horizontal="right" vertical="center"/>
    </xf>
    <xf numFmtId="200" fontId="14" fillId="0" borderId="2" xfId="0" applyNumberFormat="1" applyFont="1" applyBorder="1" applyAlignment="1">
      <alignment vertical="center"/>
    </xf>
    <xf numFmtId="200" fontId="14" fillId="0" borderId="3" xfId="0" applyNumberFormat="1" applyFont="1" applyBorder="1" applyAlignment="1">
      <alignment vertical="center"/>
    </xf>
    <xf numFmtId="200" fontId="14" fillId="0" borderId="18" xfId="0" applyNumberFormat="1" applyFont="1" applyBorder="1" applyAlignment="1">
      <alignment vertical="center"/>
    </xf>
    <xf numFmtId="0" fontId="14" fillId="0" borderId="6" xfId="0" applyFont="1" applyBorder="1" applyAlignment="1"/>
    <xf numFmtId="0" fontId="59" fillId="0" borderId="0" xfId="0" applyFont="1" applyBorder="1"/>
    <xf numFmtId="0" fontId="0" fillId="0" borderId="0" xfId="0" applyFont="1" applyBorder="1" applyProtection="1">
      <protection hidden="1"/>
    </xf>
    <xf numFmtId="49" fontId="0" fillId="2" borderId="0" xfId="0" applyNumberFormat="1" applyFont="1" applyFill="1" applyBorder="1" applyAlignment="1" applyProtection="1">
      <alignment horizontal="center"/>
      <protection hidden="1"/>
    </xf>
    <xf numFmtId="176" fontId="14" fillId="0" borderId="0" xfId="0" applyNumberFormat="1" applyFont="1" applyBorder="1" applyAlignment="1"/>
    <xf numFmtId="202" fontId="51" fillId="0" borderId="0" xfId="9" applyNumberFormat="1" applyFont="1" applyBorder="1"/>
    <xf numFmtId="0" fontId="0" fillId="2" borderId="0" xfId="0" applyFont="1" applyFill="1" applyBorder="1"/>
    <xf numFmtId="0" fontId="64" fillId="2" borderId="0" xfId="0" applyFont="1" applyFill="1" applyBorder="1"/>
    <xf numFmtId="0" fontId="59" fillId="0" borderId="0" xfId="0" applyFont="1" applyBorder="1" applyProtection="1">
      <protection hidden="1"/>
    </xf>
    <xf numFmtId="0" fontId="0" fillId="0" borderId="0" xfId="0" applyFill="1"/>
    <xf numFmtId="0" fontId="68" fillId="0" borderId="0" xfId="0" applyFont="1" applyAlignment="1">
      <alignment horizontal="center"/>
    </xf>
    <xf numFmtId="177" fontId="14" fillId="0" borderId="1" xfId="0" applyNumberFormat="1" applyFont="1" applyBorder="1" applyAlignment="1">
      <alignment horizontal="center" vertical="center" textRotation="255"/>
    </xf>
    <xf numFmtId="177" fontId="14" fillId="0" borderId="3" xfId="0" applyNumberFormat="1" applyFont="1" applyBorder="1" applyAlignment="1">
      <alignment horizontal="center" vertical="center" textRotation="255"/>
    </xf>
    <xf numFmtId="0" fontId="14" fillId="0" borderId="80"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61" xfId="0" applyFont="1" applyBorder="1" applyAlignment="1">
      <alignment horizontal="center" vertical="center"/>
    </xf>
    <xf numFmtId="0" fontId="14" fillId="0" borderId="40" xfId="0" applyFont="1" applyBorder="1" applyAlignment="1">
      <alignment horizontal="center" vertical="center"/>
    </xf>
    <xf numFmtId="0" fontId="51" fillId="0" borderId="34" xfId="6" applyFont="1" applyBorder="1" applyAlignment="1">
      <alignment horizontal="center" vertical="center" textRotation="255" wrapText="1"/>
    </xf>
    <xf numFmtId="0" fontId="51" fillId="0" borderId="35" xfId="6" applyFont="1" applyBorder="1" applyAlignment="1">
      <alignment horizontal="center" vertical="center" textRotation="255"/>
    </xf>
    <xf numFmtId="0" fontId="51" fillId="0" borderId="36" xfId="6" applyFont="1" applyBorder="1" applyAlignment="1">
      <alignment horizontal="center" vertical="center" textRotation="255"/>
    </xf>
    <xf numFmtId="0" fontId="51" fillId="0" borderId="34" xfId="6" applyFont="1" applyBorder="1" applyAlignment="1">
      <alignment horizontal="center" vertical="center" textRotation="255"/>
    </xf>
    <xf numFmtId="0" fontId="51" fillId="0" borderId="1" xfId="6" applyFont="1" applyBorder="1" applyAlignment="1">
      <alignment horizontal="center" vertical="center" textRotation="255" wrapText="1"/>
    </xf>
    <xf numFmtId="0" fontId="51" fillId="0" borderId="2" xfId="6" applyFont="1" applyBorder="1" applyAlignment="1">
      <alignment horizontal="center" vertical="center" textRotation="255" wrapText="1"/>
    </xf>
    <xf numFmtId="0" fontId="51" fillId="0" borderId="3" xfId="6" applyFont="1" applyBorder="1" applyAlignment="1">
      <alignment horizontal="center" vertical="center" textRotation="255" wrapText="1"/>
    </xf>
    <xf numFmtId="0" fontId="51" fillId="0" borderId="4" xfId="6" applyFont="1" applyBorder="1" applyAlignment="1">
      <alignment horizontal="center" vertical="center" textRotation="255" wrapText="1"/>
    </xf>
    <xf numFmtId="0" fontId="51" fillId="0" borderId="5" xfId="6" applyFont="1" applyBorder="1" applyAlignment="1">
      <alignment horizontal="center" vertical="center" textRotation="255" wrapText="1"/>
    </xf>
    <xf numFmtId="0" fontId="51" fillId="0" borderId="6" xfId="6" applyFont="1" applyBorder="1" applyAlignment="1">
      <alignment horizontal="center" vertical="center" textRotation="255" wrapText="1"/>
    </xf>
    <xf numFmtId="0" fontId="53" fillId="0" borderId="0" xfId="6" quotePrefix="1" applyFont="1" applyBorder="1" applyAlignment="1">
      <alignment horizontal="left" vertical="center" textRotation="180"/>
    </xf>
    <xf numFmtId="0" fontId="19" fillId="0" borderId="0" xfId="6" applyFont="1" applyBorder="1" applyAlignment="1">
      <alignment horizontal="left" vertical="center" textRotation="180"/>
    </xf>
    <xf numFmtId="0" fontId="19" fillId="0" borderId="0" xfId="6" applyFont="1" applyAlignment="1">
      <alignment horizontal="left" vertical="center" textRotation="180"/>
    </xf>
    <xf numFmtId="0" fontId="51" fillId="0" borderId="65" xfId="6" applyFont="1" applyBorder="1" applyAlignment="1">
      <alignment horizontal="center" vertical="center" textRotation="255"/>
    </xf>
    <xf numFmtId="0" fontId="51" fillId="0" borderId="66" xfId="6" applyFont="1" applyBorder="1" applyAlignment="1">
      <alignment horizontal="center" vertical="center"/>
    </xf>
    <xf numFmtId="0" fontId="51" fillId="0" borderId="23" xfId="6" applyFont="1" applyBorder="1" applyAlignment="1">
      <alignment horizontal="center" vertical="center"/>
    </xf>
    <xf numFmtId="0" fontId="51" fillId="0" borderId="37" xfId="6" applyFont="1" applyBorder="1" applyAlignment="1">
      <alignment horizontal="center" vertical="center"/>
    </xf>
    <xf numFmtId="0" fontId="51" fillId="0" borderId="1" xfId="6" applyFont="1" applyBorder="1" applyAlignment="1">
      <alignment horizontal="center" vertical="center" textRotation="255"/>
    </xf>
    <xf numFmtId="0" fontId="51" fillId="0" borderId="2" xfId="6" applyFont="1" applyBorder="1" applyAlignment="1">
      <alignment horizontal="center" vertical="center" textRotation="255"/>
    </xf>
    <xf numFmtId="0" fontId="51" fillId="0" borderId="3" xfId="6" applyFont="1" applyBorder="1" applyAlignment="1">
      <alignment horizontal="center" vertical="center" textRotation="255"/>
    </xf>
    <xf numFmtId="0" fontId="51" fillId="0" borderId="38" xfId="6" applyFont="1" applyBorder="1" applyAlignment="1">
      <alignment horizontal="center" vertical="center"/>
    </xf>
    <xf numFmtId="0" fontId="51" fillId="0" borderId="39" xfId="6" applyFont="1" applyBorder="1" applyAlignment="1">
      <alignment horizontal="center" vertical="center"/>
    </xf>
    <xf numFmtId="0" fontId="51" fillId="0" borderId="11" xfId="6" applyFont="1" applyBorder="1" applyAlignment="1">
      <alignment horizontal="center" vertical="center"/>
    </xf>
    <xf numFmtId="0" fontId="51" fillId="0" borderId="1" xfId="6" applyFont="1" applyBorder="1" applyAlignment="1">
      <alignment horizontal="center" vertical="distributed" textRotation="255" wrapText="1"/>
    </xf>
    <xf numFmtId="0" fontId="51" fillId="0" borderId="2" xfId="6" applyFont="1" applyBorder="1" applyAlignment="1">
      <alignment horizontal="center" vertical="distributed" textRotation="255"/>
    </xf>
    <xf numFmtId="0" fontId="51" fillId="0" borderId="70" xfId="6" applyFont="1" applyBorder="1" applyAlignment="1">
      <alignment horizontal="center" vertical="distributed" textRotation="255" wrapText="1"/>
    </xf>
    <xf numFmtId="0" fontId="51" fillId="0" borderId="2" xfId="6" applyFont="1" applyBorder="1" applyAlignment="1">
      <alignment horizontal="center" vertical="distributed" textRotation="255" wrapText="1"/>
    </xf>
    <xf numFmtId="0" fontId="51" fillId="0" borderId="3" xfId="6" applyFont="1" applyBorder="1" applyAlignment="1">
      <alignment horizontal="center" vertical="distributed" textRotation="255" wrapText="1"/>
    </xf>
    <xf numFmtId="0" fontId="51" fillId="0" borderId="16" xfId="6" applyFont="1" applyBorder="1" applyAlignment="1">
      <alignment horizontal="center" vertical="distributed" textRotation="255" wrapText="1"/>
    </xf>
    <xf numFmtId="0" fontId="51" fillId="0" borderId="5" xfId="6" applyFont="1" applyBorder="1" applyAlignment="1">
      <alignment horizontal="center" vertical="distributed" textRotation="255"/>
    </xf>
    <xf numFmtId="0" fontId="51" fillId="0" borderId="6" xfId="6" applyFont="1" applyBorder="1" applyAlignment="1">
      <alignment horizontal="center" vertical="distributed" textRotation="255"/>
    </xf>
    <xf numFmtId="0" fontId="51" fillId="0" borderId="70" xfId="6" applyFont="1" applyBorder="1" applyAlignment="1">
      <alignment horizontal="distributed" vertical="distributed" textRotation="255"/>
    </xf>
    <xf numFmtId="0" fontId="51" fillId="0" borderId="2" xfId="6" applyFont="1" applyBorder="1" applyAlignment="1">
      <alignment horizontal="distributed" vertical="distributed" textRotation="255"/>
    </xf>
    <xf numFmtId="0" fontId="51" fillId="0" borderId="3" xfId="6" applyFont="1" applyBorder="1" applyAlignment="1">
      <alignment horizontal="distributed" vertical="distributed" textRotation="255"/>
    </xf>
    <xf numFmtId="0" fontId="51" fillId="0" borderId="37" xfId="0" applyFont="1" applyBorder="1" applyAlignment="1">
      <alignment horizontal="center" vertical="center" textRotation="255"/>
    </xf>
    <xf numFmtId="0" fontId="51" fillId="0" borderId="66" xfId="6" applyFont="1" applyBorder="1" applyAlignment="1">
      <alignment horizontal="center" vertical="center" wrapText="1"/>
    </xf>
    <xf numFmtId="0" fontId="51" fillId="0" borderId="69" xfId="6" applyFont="1" applyBorder="1" applyAlignment="1">
      <alignment horizontal="center" vertical="center"/>
    </xf>
    <xf numFmtId="0" fontId="51" fillId="0" borderId="70" xfId="6" applyFont="1" applyBorder="1" applyAlignment="1">
      <alignment horizontal="center" vertical="distributed" textRotation="255"/>
    </xf>
    <xf numFmtId="0" fontId="51" fillId="0" borderId="3" xfId="6" applyFont="1" applyBorder="1" applyAlignment="1">
      <alignment horizontal="center" vertical="distributed" textRotation="255"/>
    </xf>
    <xf numFmtId="184" fontId="51" fillId="0" borderId="3" xfId="55" applyNumberFormat="1" applyFont="1" applyBorder="1" applyAlignment="1">
      <alignment horizontal="center" vertical="distributed"/>
    </xf>
    <xf numFmtId="0" fontId="51" fillId="0" borderId="35" xfId="6" applyFont="1" applyBorder="1" applyAlignment="1">
      <alignment horizontal="center" vertical="distributed" textRotation="255"/>
    </xf>
    <xf numFmtId="0" fontId="51" fillId="0" borderId="36" xfId="6" applyFont="1" applyBorder="1" applyAlignment="1">
      <alignment horizontal="center" vertical="distributed" textRotation="255"/>
    </xf>
    <xf numFmtId="0" fontId="53" fillId="0" borderId="0" xfId="6" applyFont="1" applyBorder="1" applyAlignment="1">
      <alignment horizontal="left" vertical="center" textRotation="180"/>
    </xf>
    <xf numFmtId="0" fontId="53" fillId="0" borderId="0" xfId="6" applyFont="1" applyAlignment="1">
      <alignment horizontal="left" vertical="center" textRotation="180"/>
    </xf>
    <xf numFmtId="49" fontId="57" fillId="0" borderId="0" xfId="0" applyNumberFormat="1" applyFont="1" applyAlignment="1">
      <alignment horizontal="left" vertical="center" textRotation="180"/>
    </xf>
    <xf numFmtId="0" fontId="14" fillId="0" borderId="7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71" xfId="0" applyFont="1" applyBorder="1" applyAlignment="1">
      <alignment horizontal="center" vertical="center" wrapText="1"/>
    </xf>
    <xf numFmtId="0" fontId="14" fillId="0" borderId="75" xfId="0" applyFont="1" applyBorder="1" applyAlignment="1">
      <alignment horizontal="center" vertical="center"/>
    </xf>
    <xf numFmtId="0" fontId="57" fillId="0" borderId="0" xfId="0" applyFont="1" applyAlignment="1">
      <alignment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11" xfId="0" applyFont="1" applyBorder="1" applyAlignment="1">
      <alignment horizontal="center" vertical="center"/>
    </xf>
    <xf numFmtId="0" fontId="14" fillId="0" borderId="3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7"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35" xfId="0" applyFont="1" applyBorder="1" applyAlignment="1">
      <alignment horizontal="center" vertical="center" textRotation="255"/>
    </xf>
    <xf numFmtId="0" fontId="14" fillId="0" borderId="36" xfId="0" applyFont="1" applyBorder="1" applyAlignment="1">
      <alignment horizontal="center" vertical="center" textRotation="255"/>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4" fillId="0" borderId="34"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33" xfId="0" applyFont="1" applyBorder="1" applyAlignment="1">
      <alignment horizontal="center" vertical="center"/>
    </xf>
    <xf numFmtId="0" fontId="14" fillId="0" borderId="6" xfId="0" applyFont="1" applyBorder="1" applyAlignment="1">
      <alignment horizontal="center" vertical="center"/>
    </xf>
    <xf numFmtId="0" fontId="29" fillId="0" borderId="41" xfId="0" applyFont="1" applyBorder="1" applyAlignment="1">
      <alignment wrapText="1"/>
    </xf>
    <xf numFmtId="0" fontId="0" fillId="0" borderId="43" xfId="0" applyFont="1" applyBorder="1" applyAlignment="1"/>
    <xf numFmtId="0" fontId="48" fillId="0" borderId="41" xfId="0" applyFont="1" applyBorder="1" applyAlignment="1">
      <alignment horizontal="left"/>
    </xf>
    <xf numFmtId="0" fontId="0" fillId="0" borderId="42" xfId="0" applyFont="1" applyBorder="1" applyAlignment="1">
      <alignment horizontal="left"/>
    </xf>
    <xf numFmtId="0" fontId="0" fillId="0" borderId="43" xfId="0" applyFont="1" applyBorder="1" applyAlignment="1">
      <alignment horizontal="left"/>
    </xf>
  </cellXfs>
  <cellStyles count="56">
    <cellStyle name="20% - アクセント 1 2" xfId="12" xr:uid="{14340AE5-F2D6-4F79-A187-78498A2B4464}"/>
    <cellStyle name="20% - アクセント 2 2" xfId="13" xr:uid="{F628AAA5-2E9F-4DFC-92FC-259380ACFA91}"/>
    <cellStyle name="20% - アクセント 3 2" xfId="14" xr:uid="{F4B676A3-6E0E-4767-9E82-7F83DB77175B}"/>
    <cellStyle name="20% - アクセント 4 2" xfId="15" xr:uid="{D9247093-2114-4FE2-990F-97CD92E135FB}"/>
    <cellStyle name="20% - アクセント 5 2" xfId="16" xr:uid="{B1E3D59F-ED63-4A2B-9E50-29FFF7F7F6E7}"/>
    <cellStyle name="20% - アクセント 6 2" xfId="17" xr:uid="{AC5A3FB9-23BE-4D6C-BAD0-710DC9B73937}"/>
    <cellStyle name="40% - アクセント 1 2" xfId="18" xr:uid="{15B7345B-F5F3-4DF5-8152-69829E7C98ED}"/>
    <cellStyle name="40% - アクセント 2 2" xfId="19" xr:uid="{B4EC3146-2687-4163-AD21-3025F4FFB84C}"/>
    <cellStyle name="40% - アクセント 3 2" xfId="20" xr:uid="{A66DC148-54E9-42FB-8384-8A2C61FA5E63}"/>
    <cellStyle name="40% - アクセント 4 2" xfId="21" xr:uid="{E716018D-A6ED-42BB-BC72-EC2369DFC070}"/>
    <cellStyle name="40% - アクセント 5 2" xfId="22" xr:uid="{2F805A80-C94F-4B87-8E46-48531E2248E0}"/>
    <cellStyle name="40% - アクセント 6 2" xfId="23" xr:uid="{2B351074-20DD-4CB6-87B4-5FB2500815DE}"/>
    <cellStyle name="60% - アクセント 1 2" xfId="24" xr:uid="{F3728567-0A8A-47D9-B0B8-1C744D907990}"/>
    <cellStyle name="60% - アクセント 2 2" xfId="25" xr:uid="{4A19AD5C-8D3E-470D-B46D-D2E9FE492E6C}"/>
    <cellStyle name="60% - アクセント 3 2" xfId="26" xr:uid="{6F037F34-DD30-47F6-82AA-5BE67AE4BF56}"/>
    <cellStyle name="60% - アクセント 4 2" xfId="27" xr:uid="{1CF7527A-A88C-4C1F-A28F-F967A23E6088}"/>
    <cellStyle name="60% - アクセント 5 2" xfId="28" xr:uid="{23FDCFF6-0B81-4365-9A3F-10AB59B0B2B3}"/>
    <cellStyle name="60% - アクセント 6 2" xfId="29" xr:uid="{A91DAF2E-8591-4B3A-A4DA-2F6170981A33}"/>
    <cellStyle name="アクセント 1 2" xfId="30" xr:uid="{276AFDF6-5236-4732-8C92-ECDFDBC11CB9}"/>
    <cellStyle name="アクセント 2 2" xfId="31" xr:uid="{30AB8ED2-9853-45D7-88D5-FA90F64B4983}"/>
    <cellStyle name="アクセント 3 2" xfId="32" xr:uid="{6B0876A8-5955-42CC-8607-1A5CF4406B16}"/>
    <cellStyle name="アクセント 4 2" xfId="33" xr:uid="{81215FFA-E2C7-4577-A8D7-6E08531FB6B9}"/>
    <cellStyle name="アクセント 5 2" xfId="34" xr:uid="{92A3252C-666D-4253-834D-DDEF0F61C874}"/>
    <cellStyle name="アクセント 6 2" xfId="35" xr:uid="{197F03A8-41B7-4D8A-81B7-B86B2842BF39}"/>
    <cellStyle name="タイトル 2" xfId="36" xr:uid="{1BB0600E-5E8E-45E9-85A8-C563B131BC53}"/>
    <cellStyle name="チェック セル 2" xfId="37" xr:uid="{D9482C01-188A-4057-BD6A-E90A1488B202}"/>
    <cellStyle name="どちらでもない 2" xfId="38" xr:uid="{AAF05DBF-CF84-494F-919B-686D4999718C}"/>
    <cellStyle name="パーセント 2" xfId="1" xr:uid="{00000000-0005-0000-0000-000000000000}"/>
    <cellStyle name="メモ 2" xfId="39" xr:uid="{F9BB4710-8D22-4239-98C1-F39F1617625B}"/>
    <cellStyle name="リンク セル 2" xfId="40" xr:uid="{16559EB7-1970-4706-86AF-A23B7BD8DEA2}"/>
    <cellStyle name="悪い 2" xfId="41" xr:uid="{35414E9A-B01B-4B72-9231-D6849512E455}"/>
    <cellStyle name="計算 2" xfId="42" xr:uid="{BE5D8D97-CD19-4DCE-AA36-11C481CA90FC}"/>
    <cellStyle name="警告文 2" xfId="43" xr:uid="{21DF7142-256E-460A-823D-FEFEAE9764B1}"/>
    <cellStyle name="桁区切り 2" xfId="2" xr:uid="{00000000-0005-0000-0000-000001000000}"/>
    <cellStyle name="桁区切り 3" xfId="3" xr:uid="{00000000-0005-0000-0000-000002000000}"/>
    <cellStyle name="見出し 1 2" xfId="44" xr:uid="{F971F99F-1EA0-4CD9-AED9-420634333D58}"/>
    <cellStyle name="見出し 2 2" xfId="45" xr:uid="{C1C18EC0-6191-4D35-B0A7-5F4ACDD01FE6}"/>
    <cellStyle name="見出し 3 2" xfId="46" xr:uid="{B56238C1-70D5-447F-A20A-82528A54D068}"/>
    <cellStyle name="見出し 4 2" xfId="47" xr:uid="{4CEC9C1C-4598-469E-AC99-889B88610A15}"/>
    <cellStyle name="集計 2" xfId="48" xr:uid="{EAD26593-658B-4814-97D8-E8A37DE34D39}"/>
    <cellStyle name="出力 2" xfId="49" xr:uid="{86DD5F74-D8C5-43D7-81BA-EDFBBEA3DD7B}"/>
    <cellStyle name="説明文 2" xfId="50" xr:uid="{1DF1D796-A2A9-45C4-A35F-22922507B5FD}"/>
    <cellStyle name="入力 2" xfId="51" xr:uid="{0E133308-7F5D-4540-9962-D59E32814940}"/>
    <cellStyle name="標準" xfId="0" builtinId="0"/>
    <cellStyle name="標準 2" xfId="4" xr:uid="{00000000-0005-0000-0000-000004000000}"/>
    <cellStyle name="標準 2 2" xfId="52" xr:uid="{2AC61219-CF7B-4901-9AC0-5A15DFBEC100}"/>
    <cellStyle name="標準 3" xfId="5" xr:uid="{00000000-0005-0000-0000-000005000000}"/>
    <cellStyle name="標準 4" xfId="11"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項目" xfId="10" xr:uid="{00000000-0005-0000-0000-00000B000000}"/>
    <cellStyle name="標準_統計表（５）" xfId="55" xr:uid="{80FE4A40-32A1-4AB3-B6FB-B7BE799D2FDA}"/>
    <cellStyle name="標準_統計表（6-8）" xfId="9" xr:uid="{00000000-0005-0000-0000-000009000000}"/>
    <cellStyle name="標準_統計表（９）" xfId="54" xr:uid="{33B36D01-BB41-410B-BB34-8FEC6F06F83E}"/>
    <cellStyle name="良い 2" xfId="53"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c:formatCode>
                <c:ptCount val="13"/>
                <c:pt idx="0">
                  <c:v>110.4</c:v>
                </c:pt>
                <c:pt idx="1">
                  <c:v>116.6</c:v>
                </c:pt>
                <c:pt idx="2">
                  <c:v>122.7</c:v>
                </c:pt>
                <c:pt idx="3">
                  <c:v>128.30000000000001</c:v>
                </c:pt>
                <c:pt idx="4">
                  <c:v>134</c:v>
                </c:pt>
                <c:pt idx="5">
                  <c:v>139.5</c:v>
                </c:pt>
                <c:pt idx="6">
                  <c:v>146.1</c:v>
                </c:pt>
                <c:pt idx="7">
                  <c:v>153.80000000000001</c:v>
                </c:pt>
                <c:pt idx="8">
                  <c:v>161.1</c:v>
                </c:pt>
                <c:pt idx="9">
                  <c:v>166.1</c:v>
                </c:pt>
                <c:pt idx="10">
                  <c:v>168.6</c:v>
                </c:pt>
                <c:pt idx="11">
                  <c:v>169.9</c:v>
                </c:pt>
                <c:pt idx="12">
                  <c:v>170.6</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 </c:formatCode>
                <c:ptCount val="13"/>
                <c:pt idx="0">
                  <c:v>111.7</c:v>
                </c:pt>
                <c:pt idx="1">
                  <c:v>117.9</c:v>
                </c:pt>
                <c:pt idx="2">
                  <c:v>123.4</c:v>
                </c:pt>
                <c:pt idx="3">
                  <c:v>129.6</c:v>
                </c:pt>
                <c:pt idx="4">
                  <c:v>136.1</c:v>
                </c:pt>
                <c:pt idx="5">
                  <c:v>140.69999999999999</c:v>
                </c:pt>
                <c:pt idx="6">
                  <c:v>148</c:v>
                </c:pt>
                <c:pt idx="7">
                  <c:v>155.80000000000001</c:v>
                </c:pt>
                <c:pt idx="8">
                  <c:v>162.9</c:v>
                </c:pt>
                <c:pt idx="9">
                  <c:v>167</c:v>
                </c:pt>
                <c:pt idx="10">
                  <c:v>169.6</c:v>
                </c:pt>
                <c:pt idx="11">
                  <c:v>171</c:v>
                </c:pt>
                <c:pt idx="12">
                  <c:v>171.9</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c:formatCode>
                <c:ptCount val="13"/>
                <c:pt idx="0">
                  <c:v>19</c:v>
                </c:pt>
                <c:pt idx="1">
                  <c:v>21.4</c:v>
                </c:pt>
                <c:pt idx="2">
                  <c:v>24.2</c:v>
                </c:pt>
                <c:pt idx="3">
                  <c:v>27.4</c:v>
                </c:pt>
                <c:pt idx="4">
                  <c:v>31.2</c:v>
                </c:pt>
                <c:pt idx="5">
                  <c:v>35.1</c:v>
                </c:pt>
                <c:pt idx="6">
                  <c:v>39.6</c:v>
                </c:pt>
                <c:pt idx="7">
                  <c:v>45.2</c:v>
                </c:pt>
                <c:pt idx="8">
                  <c:v>50.4</c:v>
                </c:pt>
                <c:pt idx="9">
                  <c:v>55</c:v>
                </c:pt>
                <c:pt idx="10">
                  <c:v>59.1</c:v>
                </c:pt>
                <c:pt idx="11">
                  <c:v>60.3</c:v>
                </c:pt>
                <c:pt idx="12">
                  <c:v>62.2</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 </c:formatCode>
                <c:ptCount val="13"/>
                <c:pt idx="0">
                  <c:v>19.5</c:v>
                </c:pt>
                <c:pt idx="1">
                  <c:v>22.3</c:v>
                </c:pt>
                <c:pt idx="2">
                  <c:v>25.1</c:v>
                </c:pt>
                <c:pt idx="3">
                  <c:v>28.6</c:v>
                </c:pt>
                <c:pt idx="4">
                  <c:v>33.4</c:v>
                </c:pt>
                <c:pt idx="5">
                  <c:v>36</c:v>
                </c:pt>
                <c:pt idx="6">
                  <c:v>42.1</c:v>
                </c:pt>
                <c:pt idx="7">
                  <c:v>47.9</c:v>
                </c:pt>
                <c:pt idx="8">
                  <c:v>52.8</c:v>
                </c:pt>
                <c:pt idx="9">
                  <c:v>55.8</c:v>
                </c:pt>
                <c:pt idx="10">
                  <c:v>61.1</c:v>
                </c:pt>
                <c:pt idx="11">
                  <c:v>62.3</c:v>
                </c:pt>
                <c:pt idx="12">
                  <c:v>65.2</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'P19'!$L$12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'P19'!$M$12:$X$12</c:f>
              <c:numCache>
                <c:formatCode>#,##0.0_);[Red]\(#,##0.0\)</c:formatCode>
                <c:ptCount val="12"/>
                <c:pt idx="0">
                  <c:v>109.9</c:v>
                </c:pt>
                <c:pt idx="1">
                  <c:v>110.3</c:v>
                </c:pt>
                <c:pt idx="2">
                  <c:v>111</c:v>
                </c:pt>
                <c:pt idx="3">
                  <c:v>111.3</c:v>
                </c:pt>
                <c:pt idx="4">
                  <c:v>111.7</c:v>
                </c:pt>
                <c:pt idx="5">
                  <c:v>111.8</c:v>
                </c:pt>
                <c:pt idx="6">
                  <c:v>112.1</c:v>
                </c:pt>
                <c:pt idx="7">
                  <c:v>111.9</c:v>
                </c:pt>
                <c:pt idx="8">
                  <c:v>111.6</c:v>
                </c:pt>
                <c:pt idx="9">
                  <c:v>111.8</c:v>
                </c:pt>
                <c:pt idx="10">
                  <c:v>112</c:v>
                </c:pt>
                <c:pt idx="11" formatCode="0.0_)">
                  <c:v>111.7</c:v>
                </c:pt>
              </c:numCache>
            </c:numRef>
          </c:val>
          <c:smooth val="0"/>
          <c:extLst>
            <c:ext xmlns:c16="http://schemas.microsoft.com/office/drawing/2014/chart" uri="{C3380CC4-5D6E-409C-BE32-E72D297353CC}">
              <c16:uniqueId val="{00000000-87E5-442C-BBC9-5204C899CC86}"/>
            </c:ext>
          </c:extLst>
        </c:ser>
        <c:ser>
          <c:idx val="1"/>
          <c:order val="1"/>
          <c:tx>
            <c:strRef>
              <c:f>'P19'!$L$13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'P19'!$M$13:$X$13</c:f>
              <c:numCache>
                <c:formatCode>#,##0.0_);[Red]\(#,##0.0\)</c:formatCode>
                <c:ptCount val="12"/>
                <c:pt idx="0">
                  <c:v>139.5</c:v>
                </c:pt>
                <c:pt idx="1">
                  <c:v>142.5</c:v>
                </c:pt>
                <c:pt idx="2">
                  <c:v>143.80000000000001</c:v>
                </c:pt>
                <c:pt idx="3">
                  <c:v>144.6</c:v>
                </c:pt>
                <c:pt idx="4">
                  <c:v>145.19999999999999</c:v>
                </c:pt>
                <c:pt idx="5">
                  <c:v>145.80000000000001</c:v>
                </c:pt>
                <c:pt idx="6">
                  <c:v>147</c:v>
                </c:pt>
                <c:pt idx="7">
                  <c:v>146.69999999999999</c:v>
                </c:pt>
                <c:pt idx="8">
                  <c:v>147</c:v>
                </c:pt>
                <c:pt idx="9">
                  <c:v>146.69999999999999</c:v>
                </c:pt>
                <c:pt idx="10">
                  <c:v>147.19999999999999</c:v>
                </c:pt>
                <c:pt idx="11" formatCode="0.0_)">
                  <c:v>148</c:v>
                </c:pt>
              </c:numCache>
            </c:numRef>
          </c:val>
          <c:smooth val="0"/>
          <c:extLst>
            <c:ext xmlns:c16="http://schemas.microsoft.com/office/drawing/2014/chart" uri="{C3380CC4-5D6E-409C-BE32-E72D297353CC}">
              <c16:uniqueId val="{00000001-87E5-442C-BBC9-5204C899CC86}"/>
            </c:ext>
          </c:extLst>
        </c:ser>
        <c:ser>
          <c:idx val="2"/>
          <c:order val="2"/>
          <c:tx>
            <c:strRef>
              <c:f>'P19'!$L$14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'P19'!$M$14:$X$14</c:f>
              <c:numCache>
                <c:formatCode>#,##0.0_);[Red]\(#,##0.0\)</c:formatCode>
                <c:ptCount val="12"/>
                <c:pt idx="0">
                  <c:v>158.9</c:v>
                </c:pt>
                <c:pt idx="1">
                  <c:v>162.69999999999999</c:v>
                </c:pt>
                <c:pt idx="2">
                  <c:v>164.4</c:v>
                </c:pt>
                <c:pt idx="3">
                  <c:v>164.6</c:v>
                </c:pt>
                <c:pt idx="4">
                  <c:v>165.9</c:v>
                </c:pt>
                <c:pt idx="5">
                  <c:v>166.7</c:v>
                </c:pt>
                <c:pt idx="6">
                  <c:v>166.8</c:v>
                </c:pt>
                <c:pt idx="7">
                  <c:v>166.5</c:v>
                </c:pt>
                <c:pt idx="8">
                  <c:v>166.4</c:v>
                </c:pt>
                <c:pt idx="9">
                  <c:v>167</c:v>
                </c:pt>
                <c:pt idx="10">
                  <c:v>166.9</c:v>
                </c:pt>
                <c:pt idx="11" formatCode="#,##0.0\ ;&quot;△ &quot;#,##0.0\ ;_*&quot;- &quot;">
                  <c:v>167</c:v>
                </c:pt>
              </c:numCache>
            </c:numRef>
          </c:val>
          <c:smooth val="0"/>
          <c:extLst>
            <c:ext xmlns:c16="http://schemas.microsoft.com/office/drawing/2014/chart" uri="{C3380CC4-5D6E-409C-BE32-E72D297353CC}">
              <c16:uniqueId val="{00000002-87E5-442C-BBC9-5204C899CC86}"/>
            </c:ext>
          </c:extLst>
        </c:ser>
        <c:ser>
          <c:idx val="3"/>
          <c:order val="3"/>
          <c:tx>
            <c:strRef>
              <c:f>'P19'!$L$15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'P19'!$M$15:$X$15</c:f>
              <c:numCache>
                <c:formatCode>#,##0.0_);[Red]\(#,##0.0\)</c:formatCode>
                <c:ptCount val="12"/>
                <c:pt idx="0">
                  <c:v>167</c:v>
                </c:pt>
                <c:pt idx="1">
                  <c:v>169.2</c:v>
                </c:pt>
                <c:pt idx="2">
                  <c:v>170.9</c:v>
                </c:pt>
                <c:pt idx="3">
                  <c:v>171.3</c:v>
                </c:pt>
                <c:pt idx="4">
                  <c:v>171.2</c:v>
                </c:pt>
                <c:pt idx="5">
                  <c:v>172.1</c:v>
                </c:pt>
                <c:pt idx="6">
                  <c:v>172.4</c:v>
                </c:pt>
                <c:pt idx="7">
                  <c:v>172.2</c:v>
                </c:pt>
                <c:pt idx="8">
                  <c:v>171.5</c:v>
                </c:pt>
                <c:pt idx="9">
                  <c:v>172</c:v>
                </c:pt>
                <c:pt idx="10">
                  <c:v>171.3</c:v>
                </c:pt>
                <c:pt idx="11" formatCode="0.0_)">
                  <c:v>171.9</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'P19'!$L$40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'P19'!$M$40:$X$40</c:f>
              <c:numCache>
                <c:formatCode>#,##0.0_);[Red]\(#,##0.0\)</c:formatCode>
                <c:ptCount val="12"/>
                <c:pt idx="0">
                  <c:v>108.7</c:v>
                </c:pt>
                <c:pt idx="1">
                  <c:v>109.6</c:v>
                </c:pt>
                <c:pt idx="2">
                  <c:v>109.7</c:v>
                </c:pt>
                <c:pt idx="3">
                  <c:v>110.6</c:v>
                </c:pt>
                <c:pt idx="4">
                  <c:v>110.9</c:v>
                </c:pt>
                <c:pt idx="5">
                  <c:v>111.1</c:v>
                </c:pt>
                <c:pt idx="6">
                  <c:v>111.4</c:v>
                </c:pt>
                <c:pt idx="7">
                  <c:v>111.1</c:v>
                </c:pt>
                <c:pt idx="8">
                  <c:v>110.6</c:v>
                </c:pt>
                <c:pt idx="9">
                  <c:v>110.7</c:v>
                </c:pt>
                <c:pt idx="10">
                  <c:v>111.2</c:v>
                </c:pt>
                <c:pt idx="11" formatCode="0.0_)">
                  <c:v>110.4</c:v>
                </c:pt>
              </c:numCache>
            </c:numRef>
          </c:val>
          <c:smooth val="0"/>
          <c:extLst>
            <c:ext xmlns:c16="http://schemas.microsoft.com/office/drawing/2014/chart" uri="{C3380CC4-5D6E-409C-BE32-E72D297353CC}">
              <c16:uniqueId val="{00000000-1374-4875-9261-ED18D901618C}"/>
            </c:ext>
          </c:extLst>
        </c:ser>
        <c:ser>
          <c:idx val="1"/>
          <c:order val="1"/>
          <c:tx>
            <c:strRef>
              <c:f>'P19'!$L$41</c:f>
              <c:strCache>
                <c:ptCount val="1"/>
                <c:pt idx="0">
                  <c:v>小学校（11歳）</c:v>
                </c:pt>
              </c:strCache>
            </c:strRef>
          </c:tx>
          <c:spPr>
            <a:ln w="25400" cmpd="sng">
              <a:solidFill>
                <a:srgbClr val="000000"/>
              </a:solidFill>
              <a:prstDash val="sysDash"/>
            </a:ln>
          </c:spPr>
          <c:marker>
            <c:symbol val="square"/>
            <c:size val="7"/>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'P19'!$M$41:$X$41</c:f>
              <c:numCache>
                <c:formatCode>#,##0.0_);[Red]\(#,##0.0\)</c:formatCode>
                <c:ptCount val="12"/>
                <c:pt idx="0">
                  <c:v>142.5</c:v>
                </c:pt>
                <c:pt idx="1">
                  <c:v>145</c:v>
                </c:pt>
                <c:pt idx="2">
                  <c:v>146</c:v>
                </c:pt>
                <c:pt idx="3">
                  <c:v>146.4</c:v>
                </c:pt>
                <c:pt idx="4">
                  <c:v>147.19999999999999</c:v>
                </c:pt>
                <c:pt idx="5">
                  <c:v>147.69999999999999</c:v>
                </c:pt>
                <c:pt idx="6">
                  <c:v>148.1</c:v>
                </c:pt>
                <c:pt idx="7">
                  <c:v>148.19999999999999</c:v>
                </c:pt>
                <c:pt idx="8">
                  <c:v>147.80000000000001</c:v>
                </c:pt>
                <c:pt idx="9">
                  <c:v>147.80000000000001</c:v>
                </c:pt>
                <c:pt idx="10">
                  <c:v>148.80000000000001</c:v>
                </c:pt>
                <c:pt idx="11" formatCode="0.0_)">
                  <c:v>148.6</c:v>
                </c:pt>
              </c:numCache>
            </c:numRef>
          </c:val>
          <c:smooth val="0"/>
          <c:extLst>
            <c:ext xmlns:c16="http://schemas.microsoft.com/office/drawing/2014/chart" uri="{C3380CC4-5D6E-409C-BE32-E72D297353CC}">
              <c16:uniqueId val="{00000002-1374-4875-9261-ED18D901618C}"/>
            </c:ext>
          </c:extLst>
        </c:ser>
        <c:ser>
          <c:idx val="2"/>
          <c:order val="2"/>
          <c:tx>
            <c:strRef>
              <c:f>'P19'!$L$42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'P19'!$M$42:$X$42</c:f>
              <c:numCache>
                <c:formatCode>#,##0.0_);[Red]\(#,##0.0\)</c:formatCode>
                <c:ptCount val="12"/>
                <c:pt idx="0">
                  <c:v>152.9</c:v>
                </c:pt>
                <c:pt idx="1">
                  <c:v>155.30000000000001</c:v>
                </c:pt>
                <c:pt idx="2">
                  <c:v>156.5</c:v>
                </c:pt>
                <c:pt idx="3">
                  <c:v>156.80000000000001</c:v>
                </c:pt>
                <c:pt idx="4">
                  <c:v>157.19999999999999</c:v>
                </c:pt>
                <c:pt idx="5">
                  <c:v>157.6</c:v>
                </c:pt>
                <c:pt idx="6">
                  <c:v>157.69999999999999</c:v>
                </c:pt>
                <c:pt idx="7">
                  <c:v>157.4</c:v>
                </c:pt>
                <c:pt idx="8">
                  <c:v>157.5</c:v>
                </c:pt>
                <c:pt idx="9">
                  <c:v>157.5</c:v>
                </c:pt>
                <c:pt idx="10">
                  <c:v>157.1</c:v>
                </c:pt>
                <c:pt idx="11" formatCode="0.0_)">
                  <c:v>157.19999999999999</c:v>
                </c:pt>
              </c:numCache>
            </c:numRef>
          </c:val>
          <c:smooth val="0"/>
          <c:extLst>
            <c:ext xmlns:c16="http://schemas.microsoft.com/office/drawing/2014/chart" uri="{C3380CC4-5D6E-409C-BE32-E72D297353CC}">
              <c16:uniqueId val="{00000007-1374-4875-9261-ED18D901618C}"/>
            </c:ext>
          </c:extLst>
        </c:ser>
        <c:ser>
          <c:idx val="3"/>
          <c:order val="3"/>
          <c:tx>
            <c:strRef>
              <c:f>'P19'!$L$43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'P19'!$M$43:$X$43</c:f>
              <c:numCache>
                <c:formatCode>#,##0.0_);[Red]\(#,##0.0\)</c:formatCode>
                <c:ptCount val="12"/>
                <c:pt idx="0">
                  <c:v>155.30000000000001</c:v>
                </c:pt>
                <c:pt idx="1">
                  <c:v>156.69999999999999</c:v>
                </c:pt>
                <c:pt idx="2">
                  <c:v>157</c:v>
                </c:pt>
                <c:pt idx="3">
                  <c:v>157.9</c:v>
                </c:pt>
                <c:pt idx="4">
                  <c:v>158.4</c:v>
                </c:pt>
                <c:pt idx="5">
                  <c:v>158.9</c:v>
                </c:pt>
                <c:pt idx="6">
                  <c:v>158.9</c:v>
                </c:pt>
                <c:pt idx="7">
                  <c:v>158.5</c:v>
                </c:pt>
                <c:pt idx="8">
                  <c:v>158.69999999999999</c:v>
                </c:pt>
                <c:pt idx="9">
                  <c:v>158.30000000000001</c:v>
                </c:pt>
                <c:pt idx="10">
                  <c:v>158.9</c:v>
                </c:pt>
                <c:pt idx="11" formatCode="0.0_)">
                  <c:v>159</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'P20'!$L$10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'P20'!$M$10:$X$10</c:f>
              <c:numCache>
                <c:formatCode>#,##0.0_);[Red]\(#,##0.0\)</c:formatCode>
                <c:ptCount val="12"/>
                <c:pt idx="0">
                  <c:v>18.8</c:v>
                </c:pt>
                <c:pt idx="1">
                  <c:v>18.899999999999999</c:v>
                </c:pt>
                <c:pt idx="2">
                  <c:v>19.5</c:v>
                </c:pt>
                <c:pt idx="3">
                  <c:v>19.399999999999999</c:v>
                </c:pt>
                <c:pt idx="4">
                  <c:v>19.8</c:v>
                </c:pt>
                <c:pt idx="5">
                  <c:v>20</c:v>
                </c:pt>
                <c:pt idx="6">
                  <c:v>20.2</c:v>
                </c:pt>
                <c:pt idx="7">
                  <c:v>19.8</c:v>
                </c:pt>
                <c:pt idx="8">
                  <c:v>19.5</c:v>
                </c:pt>
                <c:pt idx="9">
                  <c:v>19.5</c:v>
                </c:pt>
                <c:pt idx="10" formatCode="0.0_)">
                  <c:v>19.8</c:v>
                </c:pt>
                <c:pt idx="11" formatCode="0.0_);[Red]\(0.0\)">
                  <c:v>19.5</c:v>
                </c:pt>
              </c:numCache>
            </c:numRef>
          </c:val>
          <c:smooth val="0"/>
          <c:extLst>
            <c:ext xmlns:c16="http://schemas.microsoft.com/office/drawing/2014/chart" uri="{C3380CC4-5D6E-409C-BE32-E72D297353CC}">
              <c16:uniqueId val="{00000000-18E9-4E14-9F6C-88C6494EC54A}"/>
            </c:ext>
          </c:extLst>
        </c:ser>
        <c:ser>
          <c:idx val="1"/>
          <c:order val="1"/>
          <c:tx>
            <c:strRef>
              <c:f>'P20'!$L$11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'P20'!$M$11:$X$11</c:f>
              <c:numCache>
                <c:formatCode>#,##0.0_);[Red]\(#,##0.0\)</c:formatCode>
                <c:ptCount val="12"/>
                <c:pt idx="0">
                  <c:v>33.1</c:v>
                </c:pt>
                <c:pt idx="1">
                  <c:v>35.9</c:v>
                </c:pt>
                <c:pt idx="2">
                  <c:v>37.200000000000003</c:v>
                </c:pt>
                <c:pt idx="3">
                  <c:v>38.1</c:v>
                </c:pt>
                <c:pt idx="4">
                  <c:v>39.4</c:v>
                </c:pt>
                <c:pt idx="5">
                  <c:v>40.1</c:v>
                </c:pt>
                <c:pt idx="6">
                  <c:v>41.6</c:v>
                </c:pt>
                <c:pt idx="7">
                  <c:v>40.4</c:v>
                </c:pt>
                <c:pt idx="8">
                  <c:v>39.9</c:v>
                </c:pt>
                <c:pt idx="9">
                  <c:v>39.799999999999997</c:v>
                </c:pt>
                <c:pt idx="10" formatCode="0.0_)">
                  <c:v>41.4</c:v>
                </c:pt>
                <c:pt idx="11" formatCode="0.0_);[Red]\(0.0\)">
                  <c:v>42.1</c:v>
                </c:pt>
              </c:numCache>
            </c:numRef>
          </c:val>
          <c:smooth val="0"/>
          <c:extLst>
            <c:ext xmlns:c16="http://schemas.microsoft.com/office/drawing/2014/chart" uri="{C3380CC4-5D6E-409C-BE32-E72D297353CC}">
              <c16:uniqueId val="{00000002-18E9-4E14-9F6C-88C6494EC54A}"/>
            </c:ext>
          </c:extLst>
        </c:ser>
        <c:ser>
          <c:idx val="2"/>
          <c:order val="2"/>
          <c:tx>
            <c:strRef>
              <c:f>'P20'!$L$12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'P20'!$M$12:$X$12</c:f>
              <c:numCache>
                <c:formatCode>#,##0.0_);[Red]\(#,##0.0\)</c:formatCode>
                <c:ptCount val="12"/>
                <c:pt idx="0">
                  <c:v>48.3</c:v>
                </c:pt>
                <c:pt idx="1">
                  <c:v>51.9</c:v>
                </c:pt>
                <c:pt idx="2">
                  <c:v>53.6</c:v>
                </c:pt>
                <c:pt idx="3">
                  <c:v>54.4</c:v>
                </c:pt>
                <c:pt idx="4">
                  <c:v>55.8</c:v>
                </c:pt>
                <c:pt idx="5">
                  <c:v>56.8</c:v>
                </c:pt>
                <c:pt idx="6">
                  <c:v>57</c:v>
                </c:pt>
                <c:pt idx="7">
                  <c:v>57.1</c:v>
                </c:pt>
                <c:pt idx="8">
                  <c:v>56.1</c:v>
                </c:pt>
                <c:pt idx="9">
                  <c:v>56</c:v>
                </c:pt>
                <c:pt idx="10" formatCode="0.0_)">
                  <c:v>56.9</c:v>
                </c:pt>
                <c:pt idx="11" formatCode="0.0_);[Red]\(0.0\)">
                  <c:v>55.8</c:v>
                </c:pt>
              </c:numCache>
            </c:numRef>
          </c:val>
          <c:smooth val="0"/>
          <c:extLst>
            <c:ext xmlns:c16="http://schemas.microsoft.com/office/drawing/2014/chart" uri="{C3380CC4-5D6E-409C-BE32-E72D297353CC}">
              <c16:uniqueId val="{00000005-18E9-4E14-9F6C-88C6494EC54A}"/>
            </c:ext>
          </c:extLst>
        </c:ser>
        <c:ser>
          <c:idx val="3"/>
          <c:order val="3"/>
          <c:tx>
            <c:strRef>
              <c:f>'P20'!$L$13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'P20'!$M$13:$X$13</c:f>
              <c:numCache>
                <c:formatCode>#,##0.0_);[Red]\(#,##0.0\)</c:formatCode>
                <c:ptCount val="12"/>
                <c:pt idx="0">
                  <c:v>61.2</c:v>
                </c:pt>
                <c:pt idx="1">
                  <c:v>60.2</c:v>
                </c:pt>
                <c:pt idx="2">
                  <c:v>62.3</c:v>
                </c:pt>
                <c:pt idx="3">
                  <c:v>63.1</c:v>
                </c:pt>
                <c:pt idx="4">
                  <c:v>63.2</c:v>
                </c:pt>
                <c:pt idx="5">
                  <c:v>65.3</c:v>
                </c:pt>
                <c:pt idx="6">
                  <c:v>65.7</c:v>
                </c:pt>
                <c:pt idx="7">
                  <c:v>65.8</c:v>
                </c:pt>
                <c:pt idx="8">
                  <c:v>65.7</c:v>
                </c:pt>
                <c:pt idx="9">
                  <c:v>65.8</c:v>
                </c:pt>
                <c:pt idx="10" formatCode="0.0_)">
                  <c:v>65.8</c:v>
                </c:pt>
                <c:pt idx="11" formatCode="0.0_);[Red]\(0.0\)">
                  <c:v>65.2</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'P20'!$L$36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'P20'!$M$36:$X$36</c:f>
              <c:numCache>
                <c:formatCode>#,##0.0_);[Red]\(#,##0.0\)</c:formatCode>
                <c:ptCount val="12"/>
                <c:pt idx="0">
                  <c:v>18.3</c:v>
                </c:pt>
                <c:pt idx="1">
                  <c:v>18.5</c:v>
                </c:pt>
                <c:pt idx="2">
                  <c:v>18.7</c:v>
                </c:pt>
                <c:pt idx="3">
                  <c:v>19.100000000000001</c:v>
                </c:pt>
                <c:pt idx="4">
                  <c:v>19.5</c:v>
                </c:pt>
                <c:pt idx="5">
                  <c:v>19.600000000000001</c:v>
                </c:pt>
                <c:pt idx="6">
                  <c:v>19.7</c:v>
                </c:pt>
                <c:pt idx="7">
                  <c:v>19.399999999999999</c:v>
                </c:pt>
                <c:pt idx="8">
                  <c:v>19.100000000000001</c:v>
                </c:pt>
                <c:pt idx="9" formatCode="0.0_)">
                  <c:v>19</c:v>
                </c:pt>
                <c:pt idx="10" formatCode="0.0_);[Red]\(0.0\)">
                  <c:v>19.399999999999999</c:v>
                </c:pt>
                <c:pt idx="11" formatCode="0.0_);[Red]\(0.0\)">
                  <c:v>19.2</c:v>
                </c:pt>
              </c:numCache>
            </c:numRef>
          </c:val>
          <c:smooth val="0"/>
          <c:extLst>
            <c:ext xmlns:c16="http://schemas.microsoft.com/office/drawing/2014/chart" uri="{C3380CC4-5D6E-409C-BE32-E72D297353CC}">
              <c16:uniqueId val="{00000000-D1BE-409F-8FFE-C4CE8E0817F1}"/>
            </c:ext>
          </c:extLst>
        </c:ser>
        <c:ser>
          <c:idx val="2"/>
          <c:order val="1"/>
          <c:tx>
            <c:strRef>
              <c:f>'P20'!$L$37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dLbl>
              <c:idx val="11"/>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8-04A1-4626-A467-3B9EE05B0D5B}"/>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'P20'!$M$37:$X$37</c:f>
              <c:numCache>
                <c:formatCode>#,##0.0_);[Red]\(#,##0.0\)</c:formatCode>
                <c:ptCount val="12"/>
                <c:pt idx="0">
                  <c:v>35.799999999999997</c:v>
                </c:pt>
                <c:pt idx="1">
                  <c:v>37.4</c:v>
                </c:pt>
                <c:pt idx="2">
                  <c:v>38.9</c:v>
                </c:pt>
                <c:pt idx="3">
                  <c:v>38.6</c:v>
                </c:pt>
                <c:pt idx="4">
                  <c:v>40.1</c:v>
                </c:pt>
                <c:pt idx="5">
                  <c:v>41.3</c:v>
                </c:pt>
                <c:pt idx="6">
                  <c:v>41.7</c:v>
                </c:pt>
                <c:pt idx="7">
                  <c:v>41.1</c:v>
                </c:pt>
                <c:pt idx="8">
                  <c:v>40.1</c:v>
                </c:pt>
                <c:pt idx="9" formatCode="0.0_)">
                  <c:v>40.1</c:v>
                </c:pt>
                <c:pt idx="10" formatCode="0.0_);[Red]\(0.0\)">
                  <c:v>42</c:v>
                </c:pt>
                <c:pt idx="11" formatCode="0.0_);[Red]\(0.0\)">
                  <c:v>40.9</c:v>
                </c:pt>
              </c:numCache>
            </c:numRef>
          </c:val>
          <c:smooth val="0"/>
          <c:extLst>
            <c:ext xmlns:c16="http://schemas.microsoft.com/office/drawing/2014/chart" uri="{C3380CC4-5D6E-409C-BE32-E72D297353CC}">
              <c16:uniqueId val="{00000002-D1BE-409F-8FFE-C4CE8E0817F1}"/>
            </c:ext>
          </c:extLst>
        </c:ser>
        <c:ser>
          <c:idx val="3"/>
          <c:order val="2"/>
          <c:tx>
            <c:strRef>
              <c:f>'P20'!$L$38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'P20'!$M$38:$X$38</c:f>
              <c:numCache>
                <c:formatCode>#,##0.0_);[Red]\(#,##0.0\)</c:formatCode>
                <c:ptCount val="12"/>
                <c:pt idx="0">
                  <c:v>48.7</c:v>
                </c:pt>
                <c:pt idx="1">
                  <c:v>49.6</c:v>
                </c:pt>
                <c:pt idx="2">
                  <c:v>50.7</c:v>
                </c:pt>
                <c:pt idx="3">
                  <c:v>50.5</c:v>
                </c:pt>
                <c:pt idx="4">
                  <c:v>51.2</c:v>
                </c:pt>
                <c:pt idx="5">
                  <c:v>51.7</c:v>
                </c:pt>
                <c:pt idx="6">
                  <c:v>52.2</c:v>
                </c:pt>
                <c:pt idx="7">
                  <c:v>52</c:v>
                </c:pt>
                <c:pt idx="8">
                  <c:v>51.9</c:v>
                </c:pt>
                <c:pt idx="9" formatCode="0.0_)">
                  <c:v>51.5</c:v>
                </c:pt>
                <c:pt idx="10" formatCode="0.0_);[Red]\(0.0\)">
                  <c:v>51.2</c:v>
                </c:pt>
                <c:pt idx="11" formatCode="0.0_);[Red]\(0.0\)">
                  <c:v>51.2</c:v>
                </c:pt>
              </c:numCache>
            </c:numRef>
          </c:val>
          <c:smooth val="0"/>
          <c:extLst>
            <c:ext xmlns:c16="http://schemas.microsoft.com/office/drawing/2014/chart" uri="{C3380CC4-5D6E-409C-BE32-E72D297353CC}">
              <c16:uniqueId val="{0000000A-D1BE-409F-8FFE-C4CE8E0817F1}"/>
            </c:ext>
          </c:extLst>
        </c:ser>
        <c:ser>
          <c:idx val="4"/>
          <c:order val="3"/>
          <c:tx>
            <c:strRef>
              <c:f>'P20'!$L$39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45年度</c:v>
                </c:pt>
                <c:pt idx="1">
                  <c:v>　　
50年度</c:v>
                </c:pt>
                <c:pt idx="2">
                  <c:v>　　
55年度</c:v>
                </c:pt>
                <c:pt idx="3">
                  <c:v>　　
60年度</c:v>
                </c:pt>
                <c:pt idx="4">
                  <c:v>平成
2年度</c:v>
                </c:pt>
                <c:pt idx="5">
                  <c:v>　　
7年度</c:v>
                </c:pt>
                <c:pt idx="6">
                  <c:v>　　　　　
12年度</c:v>
                </c:pt>
                <c:pt idx="7">
                  <c:v>　　　　
17年度</c:v>
                </c:pt>
                <c:pt idx="8">
                  <c:v>　　　　
22年度</c:v>
                </c:pt>
                <c:pt idx="9">
                  <c:v>　　　　
27年度</c:v>
                </c:pt>
                <c:pt idx="10">
                  <c:v>令和
2年度</c:v>
                </c:pt>
                <c:pt idx="11">
                  <c:v>
7年度</c:v>
                </c:pt>
              </c:strCache>
            </c:strRef>
          </c:cat>
          <c:val>
            <c:numRef>
              <c:f>'P20'!$M$39:$X$39</c:f>
              <c:numCache>
                <c:formatCode>#,##0.0_);[Red]\(#,##0.0\)</c:formatCode>
                <c:ptCount val="12"/>
                <c:pt idx="0">
                  <c:v>52.6</c:v>
                </c:pt>
                <c:pt idx="1">
                  <c:v>53.6</c:v>
                </c:pt>
                <c:pt idx="2">
                  <c:v>52.7</c:v>
                </c:pt>
                <c:pt idx="3">
                  <c:v>53.7</c:v>
                </c:pt>
                <c:pt idx="4">
                  <c:v>53.6</c:v>
                </c:pt>
                <c:pt idx="5">
                  <c:v>54</c:v>
                </c:pt>
                <c:pt idx="6">
                  <c:v>54</c:v>
                </c:pt>
                <c:pt idx="7">
                  <c:v>54.7</c:v>
                </c:pt>
                <c:pt idx="8">
                  <c:v>54.1</c:v>
                </c:pt>
                <c:pt idx="9" formatCode="0.0_)">
                  <c:v>55</c:v>
                </c:pt>
                <c:pt idx="10" formatCode="0.0_);[Red]\(0.0\)">
                  <c:v>55.3</c:v>
                </c:pt>
                <c:pt idx="11" formatCode="0.0_);[Red]\(0.0\)">
                  <c:v>54.1</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c:formatCode>
                <c:ptCount val="13"/>
                <c:pt idx="0">
                  <c:v>109.5</c:v>
                </c:pt>
                <c:pt idx="1">
                  <c:v>115.6</c:v>
                </c:pt>
                <c:pt idx="2">
                  <c:v>121.6</c:v>
                </c:pt>
                <c:pt idx="3">
                  <c:v>127.5</c:v>
                </c:pt>
                <c:pt idx="4">
                  <c:v>133.80000000000001</c:v>
                </c:pt>
                <c:pt idx="5">
                  <c:v>140.9</c:v>
                </c:pt>
                <c:pt idx="6">
                  <c:v>147.4</c:v>
                </c:pt>
                <c:pt idx="7">
                  <c:v>152.4</c:v>
                </c:pt>
                <c:pt idx="8">
                  <c:v>155</c:v>
                </c:pt>
                <c:pt idx="9">
                  <c:v>156.4</c:v>
                </c:pt>
                <c:pt idx="10">
                  <c:v>157</c:v>
                </c:pt>
                <c:pt idx="11">
                  <c:v>157.5</c:v>
                </c:pt>
                <c:pt idx="12">
                  <c:v>157.9</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 </c:formatCode>
                <c:ptCount val="13"/>
                <c:pt idx="0">
                  <c:v>110.4</c:v>
                </c:pt>
                <c:pt idx="1">
                  <c:v>116.5</c:v>
                </c:pt>
                <c:pt idx="2">
                  <c:v>123.1</c:v>
                </c:pt>
                <c:pt idx="3">
                  <c:v>129.1</c:v>
                </c:pt>
                <c:pt idx="4">
                  <c:v>135.80000000000001</c:v>
                </c:pt>
                <c:pt idx="5">
                  <c:v>142.19999999999999</c:v>
                </c:pt>
                <c:pt idx="6">
                  <c:v>148.6</c:v>
                </c:pt>
                <c:pt idx="7">
                  <c:v>153.4</c:v>
                </c:pt>
                <c:pt idx="8">
                  <c:v>155.5</c:v>
                </c:pt>
                <c:pt idx="9">
                  <c:v>157.19999999999999</c:v>
                </c:pt>
                <c:pt idx="10">
                  <c:v>157.4</c:v>
                </c:pt>
                <c:pt idx="11">
                  <c:v>158.1</c:v>
                </c:pt>
                <c:pt idx="12">
                  <c:v>159</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c:formatCode>
                <c:ptCount val="13"/>
                <c:pt idx="0">
                  <c:v>18.7</c:v>
                </c:pt>
                <c:pt idx="1">
                  <c:v>21</c:v>
                </c:pt>
                <c:pt idx="2">
                  <c:v>23.6</c:v>
                </c:pt>
                <c:pt idx="3">
                  <c:v>26.8</c:v>
                </c:pt>
                <c:pt idx="4">
                  <c:v>30.4</c:v>
                </c:pt>
                <c:pt idx="5">
                  <c:v>34.9</c:v>
                </c:pt>
                <c:pt idx="6">
                  <c:v>39.799999999999997</c:v>
                </c:pt>
                <c:pt idx="7">
                  <c:v>44.4</c:v>
                </c:pt>
                <c:pt idx="8">
                  <c:v>47.5</c:v>
                </c:pt>
                <c:pt idx="9">
                  <c:v>49.7</c:v>
                </c:pt>
                <c:pt idx="10">
                  <c:v>51</c:v>
                </c:pt>
                <c:pt idx="11">
                  <c:v>51.9</c:v>
                </c:pt>
                <c:pt idx="12">
                  <c:v>52.5</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 </c:formatCode>
                <c:ptCount val="13"/>
                <c:pt idx="0">
                  <c:v>19.2</c:v>
                </c:pt>
                <c:pt idx="1">
                  <c:v>21.3</c:v>
                </c:pt>
                <c:pt idx="2">
                  <c:v>24.3</c:v>
                </c:pt>
                <c:pt idx="3">
                  <c:v>27.8</c:v>
                </c:pt>
                <c:pt idx="4">
                  <c:v>32.5</c:v>
                </c:pt>
                <c:pt idx="5">
                  <c:v>36.6</c:v>
                </c:pt>
                <c:pt idx="6">
                  <c:v>40.9</c:v>
                </c:pt>
                <c:pt idx="7">
                  <c:v>45.7</c:v>
                </c:pt>
                <c:pt idx="8">
                  <c:v>48.3</c:v>
                </c:pt>
                <c:pt idx="9">
                  <c:v>51.2</c:v>
                </c:pt>
                <c:pt idx="10">
                  <c:v>52.2</c:v>
                </c:pt>
                <c:pt idx="11">
                  <c:v>52.7</c:v>
                </c:pt>
                <c:pt idx="12">
                  <c:v>54.1</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図－３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'P8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'P8 '!$M$4:$W$4</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'!$M$5:$W$5</c:f>
              <c:numCache>
                <c:formatCode>#,##0.0\ ;"△ "#,##0.0\ ;_*"- "</c:formatCode>
                <c:ptCount val="11"/>
                <c:pt idx="3">
                  <c:v>22</c:v>
                </c:pt>
                <c:pt idx="7">
                  <c:v>23.4</c:v>
                </c:pt>
                <c:pt idx="9">
                  <c:v>14.8</c:v>
                </c:pt>
              </c:numCache>
            </c:numRef>
          </c:val>
          <c:smooth val="0"/>
          <c:extLst>
            <c:ext xmlns:c16="http://schemas.microsoft.com/office/drawing/2014/chart" uri="{C3380CC4-5D6E-409C-BE32-E72D297353CC}">
              <c16:uniqueId val="{00000000-C9FA-444E-B6E2-6BBFF6FF0599}"/>
            </c:ext>
          </c:extLst>
        </c:ser>
        <c:ser>
          <c:idx val="1"/>
          <c:order val="1"/>
          <c:tx>
            <c:strRef>
              <c:f>'P8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'!$M$4:$W$4</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'!$M$6:$W$6</c:f>
              <c:numCache>
                <c:formatCode>#,##0.0\ ;"△ "#,##0.0\ ;_*"- "</c:formatCode>
                <c:ptCount val="11"/>
                <c:pt idx="0">
                  <c:v>38.5</c:v>
                </c:pt>
                <c:pt idx="1">
                  <c:v>37.6</c:v>
                </c:pt>
                <c:pt idx="2">
                  <c:v>36.799999999999997</c:v>
                </c:pt>
                <c:pt idx="3">
                  <c:v>38</c:v>
                </c:pt>
                <c:pt idx="4">
                  <c:v>39.5</c:v>
                </c:pt>
                <c:pt idx="5">
                  <c:v>39.5</c:v>
                </c:pt>
                <c:pt idx="6">
                  <c:v>43</c:v>
                </c:pt>
                <c:pt idx="7">
                  <c:v>37.700000000000003</c:v>
                </c:pt>
                <c:pt idx="8">
                  <c:v>36.1</c:v>
                </c:pt>
                <c:pt idx="9">
                  <c:v>43.2</c:v>
                </c:pt>
                <c:pt idx="10">
                  <c:v>38.6</c:v>
                </c:pt>
              </c:numCache>
            </c:numRef>
          </c:val>
          <c:smooth val="0"/>
          <c:extLst>
            <c:ext xmlns:c16="http://schemas.microsoft.com/office/drawing/2014/chart" uri="{C3380CC4-5D6E-409C-BE32-E72D297353CC}">
              <c16:uniqueId val="{00000001-C9FA-444E-B6E2-6BBFF6FF0599}"/>
            </c:ext>
          </c:extLst>
        </c:ser>
        <c:ser>
          <c:idx val="2"/>
          <c:order val="2"/>
          <c:tx>
            <c:strRef>
              <c:f>'P8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'P8 '!$M$4:$W$4</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'!$M$7:$W$7</c:f>
              <c:numCache>
                <c:formatCode>#,##0.0\ ;"△ "#,##0.0\ ;_*"- "</c:formatCode>
                <c:ptCount val="11"/>
                <c:pt idx="0">
                  <c:v>61.1</c:v>
                </c:pt>
                <c:pt idx="1">
                  <c:v>61.2</c:v>
                </c:pt>
                <c:pt idx="4">
                  <c:v>50.6</c:v>
                </c:pt>
                <c:pt idx="5">
                  <c:v>55.3</c:v>
                </c:pt>
              </c:numCache>
            </c:numRef>
          </c:val>
          <c:smooth val="0"/>
          <c:extLst>
            <c:ext xmlns:c16="http://schemas.microsoft.com/office/drawing/2014/chart" uri="{C3380CC4-5D6E-409C-BE32-E72D297353CC}">
              <c16:uniqueId val="{00000002-C9FA-444E-B6E2-6BBFF6FF0599}"/>
            </c:ext>
          </c:extLst>
        </c:ser>
        <c:ser>
          <c:idx val="3"/>
          <c:order val="3"/>
          <c:tx>
            <c:strRef>
              <c:f>'P8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'P8 '!$M$4:$W$4</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'!$M$8:$W$8</c:f>
              <c:numCache>
                <c:formatCode>#,##0.0\ ;"△ "#,##0.0\ ;_*"- "</c:formatCode>
                <c:ptCount val="11"/>
                <c:pt idx="5">
                  <c:v>71.599999999999994</c:v>
                </c:pt>
              </c:numCache>
            </c:numRef>
          </c:val>
          <c:smooth val="0"/>
          <c:extLst>
            <c:ext xmlns:c16="http://schemas.microsoft.com/office/drawing/2014/chart" uri="{C3380CC4-5D6E-409C-BE32-E72D297353CC}">
              <c16:uniqueId val="{00000003-C9FA-444E-B6E2-6BBFF6FF059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0"/>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
              <c:y val="1.6217008406944056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図－４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'P8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'P8 '!$M$11:$W$11</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'!$M$12:$W$12</c:f>
              <c:numCache>
                <c:formatCode>#,##0.0\ ;"△ "#,##0.0\ ;_*"- "</c:formatCode>
                <c:ptCount val="11"/>
                <c:pt idx="0">
                  <c:v>47.6</c:v>
                </c:pt>
                <c:pt idx="1">
                  <c:v>40.5</c:v>
                </c:pt>
                <c:pt idx="2">
                  <c:v>41.1</c:v>
                </c:pt>
                <c:pt idx="3">
                  <c:v>40.200000000000003</c:v>
                </c:pt>
                <c:pt idx="4">
                  <c:v>35.700000000000003</c:v>
                </c:pt>
                <c:pt idx="5">
                  <c:v>34.9</c:v>
                </c:pt>
                <c:pt idx="7">
                  <c:v>32.9</c:v>
                </c:pt>
                <c:pt idx="8">
                  <c:v>22</c:v>
                </c:pt>
                <c:pt idx="9">
                  <c:v>26.7</c:v>
                </c:pt>
                <c:pt idx="10">
                  <c:v>19.8</c:v>
                </c:pt>
              </c:numCache>
            </c:numRef>
          </c:val>
          <c:smooth val="0"/>
          <c:extLst>
            <c:ext xmlns:c16="http://schemas.microsoft.com/office/drawing/2014/chart" uri="{C3380CC4-5D6E-409C-BE32-E72D297353CC}">
              <c16:uniqueId val="{00000000-53A9-482C-9E6C-774036A743EF}"/>
            </c:ext>
          </c:extLst>
        </c:ser>
        <c:ser>
          <c:idx val="1"/>
          <c:order val="1"/>
          <c:tx>
            <c:strRef>
              <c:f>'P8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'!$M$11:$W$11</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'!$M$13:$W$13</c:f>
              <c:numCache>
                <c:formatCode>#,##0.0\ ;"△ "#,##0.0\ ;_*"- "</c:formatCode>
                <c:ptCount val="11"/>
                <c:pt idx="0">
                  <c:v>61.6</c:v>
                </c:pt>
                <c:pt idx="1">
                  <c:v>57.1</c:v>
                </c:pt>
                <c:pt idx="2">
                  <c:v>51.4</c:v>
                </c:pt>
                <c:pt idx="3">
                  <c:v>50.3</c:v>
                </c:pt>
                <c:pt idx="4">
                  <c:v>47.2</c:v>
                </c:pt>
                <c:pt idx="5">
                  <c:v>46.8</c:v>
                </c:pt>
                <c:pt idx="6">
                  <c:v>43.5</c:v>
                </c:pt>
                <c:pt idx="7">
                  <c:v>41.4</c:v>
                </c:pt>
                <c:pt idx="8">
                  <c:v>38.299999999999997</c:v>
                </c:pt>
                <c:pt idx="9">
                  <c:v>35.9</c:v>
                </c:pt>
                <c:pt idx="10">
                  <c:v>35.1</c:v>
                </c:pt>
              </c:numCache>
            </c:numRef>
          </c:val>
          <c:smooth val="0"/>
          <c:extLst>
            <c:ext xmlns:c16="http://schemas.microsoft.com/office/drawing/2014/chart" uri="{C3380CC4-5D6E-409C-BE32-E72D297353CC}">
              <c16:uniqueId val="{00000001-53A9-482C-9E6C-774036A743EF}"/>
            </c:ext>
          </c:extLst>
        </c:ser>
        <c:ser>
          <c:idx val="2"/>
          <c:order val="2"/>
          <c:tx>
            <c:strRef>
              <c:f>'P8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'P8 '!$M$11:$W$11</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'!$M$14:$W$14</c:f>
              <c:numCache>
                <c:formatCode>#,##0.0\ ;"△ "#,##0.0\ ;_*"- "</c:formatCode>
                <c:ptCount val="11"/>
                <c:pt idx="0">
                  <c:v>46.4</c:v>
                </c:pt>
                <c:pt idx="1">
                  <c:v>38.1</c:v>
                </c:pt>
                <c:pt idx="2">
                  <c:v>39.1</c:v>
                </c:pt>
                <c:pt idx="3">
                  <c:v>35.799999999999997</c:v>
                </c:pt>
                <c:pt idx="4">
                  <c:v>34.4</c:v>
                </c:pt>
                <c:pt idx="5">
                  <c:v>31.6</c:v>
                </c:pt>
                <c:pt idx="6">
                  <c:v>27.6</c:v>
                </c:pt>
                <c:pt idx="7">
                  <c:v>25.6</c:v>
                </c:pt>
                <c:pt idx="8">
                  <c:v>24.6</c:v>
                </c:pt>
                <c:pt idx="9">
                  <c:v>21.6</c:v>
                </c:pt>
                <c:pt idx="10">
                  <c:v>23.8</c:v>
                </c:pt>
              </c:numCache>
            </c:numRef>
          </c:val>
          <c:smooth val="0"/>
          <c:extLst>
            <c:ext xmlns:c16="http://schemas.microsoft.com/office/drawing/2014/chart" uri="{C3380CC4-5D6E-409C-BE32-E72D297353CC}">
              <c16:uniqueId val="{00000002-53A9-482C-9E6C-774036A743EF}"/>
            </c:ext>
          </c:extLst>
        </c:ser>
        <c:ser>
          <c:idx val="3"/>
          <c:order val="3"/>
          <c:tx>
            <c:strRef>
              <c:f>'P8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'P8 '!$M$11:$W$11</c:f>
              <c:strCache>
                <c:ptCount val="11"/>
                <c:pt idx="0">
                  <c:v> 平成'
27年度</c:v>
                </c:pt>
                <c:pt idx="1">
                  <c:v>
28年度</c:v>
                </c:pt>
                <c:pt idx="2">
                  <c:v>
29年度</c:v>
                </c:pt>
                <c:pt idx="3">
                  <c:v>
30年度</c:v>
                </c:pt>
                <c:pt idx="4">
                  <c:v>令和
元年度</c:v>
                </c:pt>
                <c:pt idx="5">
                  <c:v>
2年度</c:v>
                </c:pt>
                <c:pt idx="6">
                  <c:v>
3年度</c:v>
                </c:pt>
                <c:pt idx="7">
                  <c:v>
4年度</c:v>
                </c:pt>
                <c:pt idx="8">
                  <c:v>
5年度</c:v>
                </c:pt>
                <c:pt idx="9">
                  <c:v>
6年度</c:v>
                </c:pt>
                <c:pt idx="10">
                  <c:v>
7年度</c:v>
                </c:pt>
              </c:strCache>
            </c:strRef>
          </c:cat>
          <c:val>
            <c:numRef>
              <c:f>'P8 '!$M$15:$W$15</c:f>
              <c:numCache>
                <c:formatCode>#,##0.0\ ;"△ "#,##0.0\ ;_*"- "</c:formatCode>
                <c:ptCount val="11"/>
                <c:pt idx="0">
                  <c:v>58.6</c:v>
                </c:pt>
                <c:pt idx="1">
                  <c:v>53.6</c:v>
                </c:pt>
                <c:pt idx="2">
                  <c:v>50.7</c:v>
                </c:pt>
                <c:pt idx="3">
                  <c:v>45.8</c:v>
                </c:pt>
                <c:pt idx="4">
                  <c:v>44.2</c:v>
                </c:pt>
                <c:pt idx="5">
                  <c:v>39.200000000000003</c:v>
                </c:pt>
                <c:pt idx="6">
                  <c:v>36.5</c:v>
                </c:pt>
                <c:pt idx="7">
                  <c:v>34.6</c:v>
                </c:pt>
                <c:pt idx="8">
                  <c:v>29.5</c:v>
                </c:pt>
                <c:pt idx="9">
                  <c:v>32.4</c:v>
                </c:pt>
                <c:pt idx="10">
                  <c:v>32.9</c:v>
                </c:pt>
              </c:numCache>
            </c:numRef>
          </c:val>
          <c:smooth val="0"/>
          <c:extLst>
            <c:ext xmlns:c16="http://schemas.microsoft.com/office/drawing/2014/chart" uri="{C3380CC4-5D6E-409C-BE32-E72D297353CC}">
              <c16:uniqueId val="{00000003-53A9-482C-9E6C-774036A743E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5"/>
          <c:min val="15"/>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6.0667256857437155E-3"/>
              <c:y val="1.6573901263744559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Footer>&amp;C- 8 -</c:oddFooter>
    </c:headerFooter>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図－５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'P9'!$M$4</c:f>
              <c:strCache>
                <c:ptCount val="1"/>
                <c:pt idx="0">
                  <c:v>平成１７年度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786D-4EBE-A21A-CA84F5FF72E0}"/>
              </c:ext>
            </c:extLst>
          </c:dPt>
          <c:dPt>
            <c:idx val="1"/>
            <c:invertIfNegative val="0"/>
            <c:bubble3D val="0"/>
            <c:extLst>
              <c:ext xmlns:c16="http://schemas.microsoft.com/office/drawing/2014/chart" uri="{C3380CC4-5D6E-409C-BE32-E72D297353CC}">
                <c16:uniqueId val="{00000001-786D-4EBE-A21A-CA84F5FF72E0}"/>
              </c:ext>
            </c:extLst>
          </c:dPt>
          <c:dPt>
            <c:idx val="2"/>
            <c:invertIfNegative val="0"/>
            <c:bubble3D val="0"/>
            <c:extLst>
              <c:ext xmlns:c16="http://schemas.microsoft.com/office/drawing/2014/chart" uri="{C3380CC4-5D6E-409C-BE32-E72D297353CC}">
                <c16:uniqueId val="{00000002-786D-4EBE-A21A-CA84F5FF72E0}"/>
              </c:ext>
            </c:extLst>
          </c:dPt>
          <c:dPt>
            <c:idx val="3"/>
            <c:invertIfNegative val="0"/>
            <c:bubble3D val="0"/>
            <c:extLst>
              <c:ext xmlns:c16="http://schemas.microsoft.com/office/drawing/2014/chart" uri="{C3380CC4-5D6E-409C-BE32-E72D297353CC}">
                <c16:uniqueId val="{00000003-786D-4EBE-A21A-CA84F5FF72E0}"/>
              </c:ext>
            </c:extLst>
          </c:dPt>
          <c:dLbls>
            <c:dLbl>
              <c:idx val="0"/>
              <c:layout>
                <c:manualLayout>
                  <c:x val="-2.4312928625857263E-2"/>
                  <c:y val="-2.5198437696862795E-3"/>
                </c:manualLayout>
              </c:layout>
              <c:tx>
                <c:rich>
                  <a:bodyPr/>
                  <a:lstStyle/>
                  <a:p>
                    <a:pPr rtl="1">
                      <a:defRPr sz="1200">
                        <a:solidFill>
                          <a:srgbClr val="000000"/>
                        </a:solidFill>
                      </a:defRPr>
                    </a:pPr>
                    <a:r>
                      <a:rPr lang="en-US" altLang="ja-JP"/>
                      <a:t>0.5</a:t>
                    </a:r>
                  </a:p>
                </c:rich>
              </c:tx>
              <c:numFmt formatCode="#,##0.00_);[Red]\(#,##0.00\)" sourceLinked="0"/>
              <c:spPr>
                <a:solidFill>
                  <a:srgbClr val="FFFFFF"/>
                </a:solidFill>
                <a:ln w="25400">
                  <a:noFill/>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86D-4EBE-A21A-CA84F5FF72E0}"/>
                </c:ext>
              </c:extLst>
            </c:dLbl>
            <c:dLbl>
              <c:idx val="1"/>
              <c:layout>
                <c:manualLayout>
                  <c:x val="-2.3826771653543306E-2"/>
                  <c:y val="-2.7586343767520553E-5"/>
                </c:manualLayout>
              </c:layout>
              <c:tx>
                <c:rich>
                  <a:bodyPr/>
                  <a:lstStyle/>
                  <a:p>
                    <a:pPr rtl="1">
                      <a:defRPr sz="1200">
                        <a:solidFill>
                          <a:srgbClr val="000000"/>
                        </a:solidFill>
                      </a:defRPr>
                    </a:pPr>
                    <a:r>
                      <a:rPr lang="en-US" altLang="ja-JP"/>
                      <a:t>4.2</a:t>
                    </a:r>
                  </a:p>
                </c:rich>
              </c:tx>
              <c:numFmt formatCode="#,##0.00_);[Red]\(#,##0.00\)" sourceLinked="0"/>
              <c:spPr>
                <a:solidFill>
                  <a:srgbClr val="FFFFFF"/>
                </a:solidFill>
                <a:ln w="25400">
                  <a:noFill/>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86D-4EBE-A21A-CA84F5FF72E0}"/>
                </c:ext>
              </c:extLst>
            </c:dLbl>
            <c:dLbl>
              <c:idx val="2"/>
              <c:layout>
                <c:manualLayout>
                  <c:x val="-2.4041761186970732E-2"/>
                  <c:y val="-7.9107221336529102E-4"/>
                </c:manualLayout>
              </c:layout>
              <c:tx>
                <c:rich>
                  <a:bodyPr/>
                  <a:lstStyle/>
                  <a:p>
                    <a:pPr rtl="1">
                      <a:defRPr sz="1200">
                        <a:solidFill>
                          <a:srgbClr val="000000"/>
                        </a:solidFill>
                      </a:defRPr>
                    </a:pPr>
                    <a:r>
                      <a:rPr lang="en-US" altLang="ja-JP"/>
                      <a:t>2.3</a:t>
                    </a:r>
                  </a:p>
                </c:rich>
              </c:tx>
              <c:numFmt formatCode="#,##0.00_);[Red]\(#,##0.00\)" sourceLinked="0"/>
              <c:spPr>
                <a:solidFill>
                  <a:srgbClr val="FFFFFF"/>
                </a:solidFill>
                <a:ln w="25400">
                  <a:noFill/>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86D-4EBE-A21A-CA84F5FF72E0}"/>
                </c:ext>
              </c:extLst>
            </c:dLbl>
            <c:dLbl>
              <c:idx val="3"/>
              <c:layout>
                <c:manualLayout>
                  <c:x val="-2.355890072564459E-2"/>
                  <c:y val="-2.0501218066078225E-4"/>
                </c:manualLayout>
              </c:layout>
              <c:tx>
                <c:rich>
                  <a:bodyPr/>
                  <a:lstStyle/>
                  <a:p>
                    <a:pPr rtl="1">
                      <a:defRPr sz="1200">
                        <a:solidFill>
                          <a:srgbClr val="000000"/>
                        </a:solidFill>
                      </a:defRPr>
                    </a:pPr>
                    <a:r>
                      <a:rPr lang="en-US" altLang="ja-JP"/>
                      <a:t>0.8</a:t>
                    </a:r>
                  </a:p>
                </c:rich>
              </c:tx>
              <c:numFmt formatCode="#,##0.00_);[Red]\(#,##0.00\)" sourceLinked="0"/>
              <c:spPr>
                <a:solidFill>
                  <a:srgbClr val="FFFFFF"/>
                </a:solidFill>
                <a:ln w="25400">
                  <a:noFill/>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86D-4EBE-A21A-CA84F5FF72E0}"/>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'P9'!$M$5:$M$8</c:f>
              <c:numCache>
                <c:formatCode>0.0_ </c:formatCode>
                <c:ptCount val="4"/>
                <c:pt idx="0">
                  <c:v>0.49</c:v>
                </c:pt>
                <c:pt idx="1">
                  <c:v>4.2</c:v>
                </c:pt>
                <c:pt idx="2">
                  <c:v>2.2999999999999998</c:v>
                </c:pt>
                <c:pt idx="3">
                  <c:v>0.8</c:v>
                </c:pt>
              </c:numCache>
            </c:numRef>
          </c:val>
          <c:extLst>
            <c:ext xmlns:c16="http://schemas.microsoft.com/office/drawing/2014/chart" uri="{C3380CC4-5D6E-409C-BE32-E72D297353CC}">
              <c16:uniqueId val="{00000004-786D-4EBE-A21A-CA84F5FF72E0}"/>
            </c:ext>
          </c:extLst>
        </c:ser>
        <c:ser>
          <c:idx val="1"/>
          <c:order val="1"/>
          <c:tx>
            <c:strRef>
              <c:f>'P9'!$N$4</c:f>
              <c:strCache>
                <c:ptCount val="1"/>
                <c:pt idx="0">
                  <c:v>平成２７年度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786D-4EBE-A21A-CA84F5FF72E0}"/>
              </c:ext>
            </c:extLst>
          </c:dPt>
          <c:dPt>
            <c:idx val="3"/>
            <c:invertIfNegative val="0"/>
            <c:bubble3D val="0"/>
            <c:extLst>
              <c:ext xmlns:c16="http://schemas.microsoft.com/office/drawing/2014/chart" uri="{C3380CC4-5D6E-409C-BE32-E72D297353CC}">
                <c16:uniqueId val="{00000006-786D-4EBE-A21A-CA84F5FF72E0}"/>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6D-4EBE-A21A-CA84F5FF72E0}"/>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6D-4EBE-A21A-CA84F5FF72E0}"/>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'P9'!$N$5:$N$8</c:f>
              <c:numCache>
                <c:formatCode>0.0_);[Red]\(0.0\)</c:formatCode>
                <c:ptCount val="4"/>
                <c:pt idx="0">
                  <c:v>1.8</c:v>
                </c:pt>
                <c:pt idx="1">
                  <c:v>4.5999999999999996</c:v>
                </c:pt>
                <c:pt idx="2">
                  <c:v>2.5</c:v>
                </c:pt>
                <c:pt idx="3">
                  <c:v>1.2</c:v>
                </c:pt>
              </c:numCache>
            </c:numRef>
          </c:val>
          <c:extLst>
            <c:ext xmlns:c16="http://schemas.microsoft.com/office/drawing/2014/chart" uri="{C3380CC4-5D6E-409C-BE32-E72D297353CC}">
              <c16:uniqueId val="{00000007-786D-4EBE-A21A-CA84F5FF72E0}"/>
            </c:ext>
          </c:extLst>
        </c:ser>
        <c:ser>
          <c:idx val="2"/>
          <c:order val="2"/>
          <c:tx>
            <c:strRef>
              <c:f>'P9'!$O$4</c:f>
              <c:strCache>
                <c:ptCount val="1"/>
                <c:pt idx="0">
                  <c:v>令和７年度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786D-4EBE-A21A-CA84F5FF72E0}"/>
              </c:ext>
            </c:extLst>
          </c:dPt>
          <c:dPt>
            <c:idx val="1"/>
            <c:invertIfNegative val="0"/>
            <c:bubble3D val="0"/>
            <c:extLst>
              <c:ext xmlns:c16="http://schemas.microsoft.com/office/drawing/2014/chart" uri="{C3380CC4-5D6E-409C-BE32-E72D297353CC}">
                <c16:uniqueId val="{00000009-786D-4EBE-A21A-CA84F5FF72E0}"/>
              </c:ext>
            </c:extLst>
          </c:dPt>
          <c:dPt>
            <c:idx val="2"/>
            <c:invertIfNegative val="0"/>
            <c:bubble3D val="0"/>
            <c:extLst>
              <c:ext xmlns:c16="http://schemas.microsoft.com/office/drawing/2014/chart" uri="{C3380CC4-5D6E-409C-BE32-E72D297353CC}">
                <c16:uniqueId val="{0000000A-786D-4EBE-A21A-CA84F5FF72E0}"/>
              </c:ext>
            </c:extLst>
          </c:dPt>
          <c:dPt>
            <c:idx val="3"/>
            <c:invertIfNegative val="0"/>
            <c:bubble3D val="0"/>
            <c:extLst>
              <c:ext xmlns:c16="http://schemas.microsoft.com/office/drawing/2014/chart" uri="{C3380CC4-5D6E-409C-BE32-E72D297353CC}">
                <c16:uniqueId val="{0000000B-786D-4EBE-A21A-CA84F5FF72E0}"/>
              </c:ext>
            </c:extLst>
          </c:dPt>
          <c:dLbls>
            <c:dLbl>
              <c:idx val="0"/>
              <c:layout>
                <c:manualLayout>
                  <c:x val="1.3719135802469137E-2"/>
                  <c:y val="0"/>
                </c:manualLayout>
              </c:layout>
              <c:tx>
                <c:rich>
                  <a:bodyPr>
                    <a:spAutoFit/>
                  </a:bodyPr>
                  <a:lstStyle/>
                  <a:p>
                    <a:pPr rtl="1">
                      <a:defRPr sz="1200">
                        <a:solidFill>
                          <a:srgbClr val="000000"/>
                        </a:solidFill>
                      </a:defRPr>
                    </a:pPr>
                    <a:fld id="{2CEB43B6-CBD2-4277-A059-4B03EE69C23C}" type="VALUE">
                      <a:rPr lang="en-US" altLang="ja-JP"/>
                      <a:pPr rtl="1">
                        <a:defRPr sz="1200">
                          <a:solidFill>
                            <a:srgbClr val="000000"/>
                          </a:solidFill>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86D-4EBE-A21A-CA84F5FF72E0}"/>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6D-4EBE-A21A-CA84F5FF72E0}"/>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6D-4EBE-A21A-CA84F5FF72E0}"/>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6D-4EBE-A21A-CA84F5FF72E0}"/>
                </c:ext>
              </c:extLst>
            </c:dLbl>
            <c:spPr>
              <a:no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'P9'!$O$5:$O$8</c:f>
              <c:numCache>
                <c:formatCode>0.0_);[Red]\(0.0\)</c:formatCode>
                <c:ptCount val="4"/>
                <c:pt idx="0">
                  <c:v>0.1</c:v>
                </c:pt>
                <c:pt idx="1">
                  <c:v>3.3</c:v>
                </c:pt>
                <c:pt idx="2">
                  <c:v>2.4</c:v>
                </c:pt>
                <c:pt idx="3">
                  <c:v>1.4</c:v>
                </c:pt>
              </c:numCache>
            </c:numRef>
          </c:val>
          <c:extLst>
            <c:ext xmlns:c16="http://schemas.microsoft.com/office/drawing/2014/chart" uri="{C3380CC4-5D6E-409C-BE32-E72D297353CC}">
              <c16:uniqueId val="{0000000C-786D-4EBE-A21A-CA84F5FF72E0}"/>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図－７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27</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7</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26790046683"/>
          <c:y val="8.5473169606495897E-2"/>
          <c:w val="0.86656003086419742"/>
          <c:h val="0.7691974206349208"/>
        </c:manualLayout>
      </c:layout>
      <c:barChart>
        <c:barDir val="col"/>
        <c:grouping val="clustered"/>
        <c:varyColors val="0"/>
        <c:ser>
          <c:idx val="2"/>
          <c:order val="2"/>
          <c:tx>
            <c:strRef>
              <c:f>'P10'!$L$15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22030237561E-3"/>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1"/>
              <c:layout>
                <c:manualLayout>
                  <c:x val="0"/>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1D-4824-908E-282ED015F58A}"/>
                </c:ext>
              </c:extLst>
            </c:dLbl>
            <c:dLbl>
              <c:idx val="4"/>
              <c:layout>
                <c:manualLayout>
                  <c:x val="-7.9192749665437541E-17"/>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BC-4C91-B783-6CE1F47ADDAC}"/>
                </c:ext>
              </c:extLst>
            </c:dLbl>
            <c:dLbl>
              <c:idx val="6"/>
              <c:layout>
                <c:manualLayout>
                  <c:x val="2.2246941045606229E-3"/>
                  <c:y val="-2.0438287725672803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74-427C-A84B-AD0CFD0AD21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9"/>
              <c:layout>
                <c:manualLayout>
                  <c:x val="-8.8987764182424916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4-427C-A84B-AD0CFD0AD21D}"/>
                </c:ext>
              </c:extLst>
            </c:dLbl>
            <c:dLbl>
              <c:idx val="10"/>
              <c:layout>
                <c:manualLayout>
                  <c:x val="-1.9598306151255929E-3"/>
                  <c:y val="-2.525313583222090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3.546391605102872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'P10'!$M$15:$Y$15</c:f>
              <c:numCache>
                <c:formatCode>#,##0.00;"△ "#,##0.00</c:formatCode>
                <c:ptCount val="13"/>
                <c:pt idx="0">
                  <c:v>0.56000000000000005</c:v>
                </c:pt>
                <c:pt idx="1">
                  <c:v>0.27000000000000046</c:v>
                </c:pt>
                <c:pt idx="2">
                  <c:v>-1.62</c:v>
                </c:pt>
                <c:pt idx="3">
                  <c:v>1.3299999999999992</c:v>
                </c:pt>
                <c:pt idx="4">
                  <c:v>2.7300000000000004</c:v>
                </c:pt>
                <c:pt idx="5">
                  <c:v>3.74</c:v>
                </c:pt>
                <c:pt idx="6">
                  <c:v>3.5200000000000014</c:v>
                </c:pt>
                <c:pt idx="7">
                  <c:v>1.6799999999999997</c:v>
                </c:pt>
                <c:pt idx="8">
                  <c:v>-0.5600000000000005</c:v>
                </c:pt>
                <c:pt idx="9">
                  <c:v>0.92999999999999972</c:v>
                </c:pt>
                <c:pt idx="10">
                  <c:v>-1.1099999999999994</c:v>
                </c:pt>
                <c:pt idx="11">
                  <c:v>-2.8</c:v>
                </c:pt>
                <c:pt idx="12">
                  <c:v>-2.8699999999999992</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'P10'!$L$13</c:f>
              <c:strCache>
                <c:ptCount val="1"/>
                <c:pt idx="0">
                  <c:v>平成27年度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'P10'!$M$13:$Y$13</c:f>
              <c:numCache>
                <c:formatCode>0.00_);[Red]\(0.00\)</c:formatCode>
                <c:ptCount val="13"/>
                <c:pt idx="0">
                  <c:v>3.07</c:v>
                </c:pt>
                <c:pt idx="1">
                  <c:v>5.31</c:v>
                </c:pt>
                <c:pt idx="2">
                  <c:v>8.25</c:v>
                </c:pt>
                <c:pt idx="3">
                  <c:v>7.62</c:v>
                </c:pt>
                <c:pt idx="4">
                  <c:v>9.01</c:v>
                </c:pt>
                <c:pt idx="5">
                  <c:v>8.9</c:v>
                </c:pt>
                <c:pt idx="6">
                  <c:v>9.61</c:v>
                </c:pt>
                <c:pt idx="7">
                  <c:v>10.01</c:v>
                </c:pt>
                <c:pt idx="8">
                  <c:v>10.55</c:v>
                </c:pt>
                <c:pt idx="9">
                  <c:v>9.86</c:v>
                </c:pt>
                <c:pt idx="10">
                  <c:v>10.69</c:v>
                </c:pt>
                <c:pt idx="11">
                  <c:v>9.59</c:v>
                </c:pt>
                <c:pt idx="12">
                  <c:v>14.2</c:v>
                </c:pt>
              </c:numCache>
            </c:numRef>
          </c:val>
          <c:smooth val="0"/>
          <c:extLst>
            <c:ext xmlns:c16="http://schemas.microsoft.com/office/drawing/2014/chart" uri="{C3380CC4-5D6E-409C-BE32-E72D297353CC}">
              <c16:uniqueId val="{00000004-F9E9-4EA2-B88C-43930CBA7281}"/>
            </c:ext>
          </c:extLst>
        </c:ser>
        <c:ser>
          <c:idx val="1"/>
          <c:order val="1"/>
          <c:tx>
            <c:strRef>
              <c:f>'P10'!$L$14</c:f>
              <c:strCache>
                <c:ptCount val="1"/>
                <c:pt idx="0">
                  <c:v>令和7年度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'P10'!$M$14:$Y$14</c:f>
              <c:numCache>
                <c:formatCode>0.00_);[Red]\(0.00\)</c:formatCode>
                <c:ptCount val="13"/>
                <c:pt idx="0">
                  <c:v>3.63</c:v>
                </c:pt>
                <c:pt idx="1">
                  <c:v>5.58</c:v>
                </c:pt>
                <c:pt idx="2">
                  <c:v>6.63</c:v>
                </c:pt>
                <c:pt idx="3">
                  <c:v>8.9499999999999993</c:v>
                </c:pt>
                <c:pt idx="4">
                  <c:v>11.74</c:v>
                </c:pt>
                <c:pt idx="5">
                  <c:v>12.64</c:v>
                </c:pt>
                <c:pt idx="6">
                  <c:v>13.13</c:v>
                </c:pt>
                <c:pt idx="7">
                  <c:v>11.69</c:v>
                </c:pt>
                <c:pt idx="8">
                  <c:v>9.99</c:v>
                </c:pt>
                <c:pt idx="9">
                  <c:v>10.79</c:v>
                </c:pt>
                <c:pt idx="10">
                  <c:v>9.58</c:v>
                </c:pt>
                <c:pt idx="11">
                  <c:v>6.79</c:v>
                </c:pt>
                <c:pt idx="12">
                  <c:v>11.33</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&amp;C- 10 -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肥満傾向児（男子）の出現率の比較（</a:t>
            </a:r>
            <a:r>
              <a:rPr kumimoji="0" lang="en-US" altLang="ja-JP" sz="1400" b="1" i="0" u="none" strike="noStrike" kern="1200" baseline="0">
                <a:solidFill>
                  <a:srgbClr val="000000"/>
                </a:solidFill>
                <a:latin typeface="ＭＳ Ｐゴシック"/>
                <a:ea typeface="ＭＳ Ｐゴシック"/>
                <a:cs typeface="ＭＳ Ｐ明朝"/>
              </a:rPr>
              <a:t>H27</a:t>
            </a:r>
            <a:r>
              <a:rPr kumimoji="0" lang="ja-JP" altLang="en-US" sz="1400" b="1" i="0" u="none" strike="noStrike" kern="1200" baseline="0">
                <a:solidFill>
                  <a:srgbClr val="000000"/>
                </a:solidFill>
                <a:latin typeface="ＭＳ Ｐゴシック"/>
                <a:ea typeface="ＭＳ Ｐゴシック"/>
                <a:cs typeface="ＭＳ Ｐ明朝"/>
              </a:rPr>
              <a:t>→</a:t>
            </a:r>
            <a:r>
              <a:rPr kumimoji="0" lang="en-US" altLang="ja-JP" sz="1400" b="1" i="0" u="none" strike="noStrike" kern="1200" baseline="0">
                <a:solidFill>
                  <a:srgbClr val="000000"/>
                </a:solidFill>
                <a:latin typeface="ＭＳ Ｐゴシック"/>
                <a:ea typeface="ＭＳ Ｐゴシック"/>
                <a:cs typeface="ＭＳ Ｐ明朝"/>
              </a:rPr>
              <a:t>R7</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'P10'!$L$6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1"/>
              <c:layout>
                <c:manualLayout>
                  <c:x val="2.0950323974082072E-3"/>
                  <c:y val="2.3011166425355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5E-443D-9DFF-A88CFA08306D}"/>
                </c:ext>
              </c:extLst>
            </c:dLbl>
            <c:dLbl>
              <c:idx val="2"/>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24ED-4E2C-B45B-FC423F8208EC}"/>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8"/>
              <c:layout>
                <c:manualLayout>
                  <c:x val="0"/>
                  <c:y val="1.00755667506297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D-4E2C-B45B-FC423F8208EC}"/>
                </c:ext>
              </c:extLst>
            </c:dLbl>
            <c:dLbl>
              <c:idx val="9"/>
              <c:layout>
                <c:manualLayout>
                  <c:x val="-7.7846776383207943E-4"/>
                  <c:y val="5.80540479854307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23-4466-8487-2E28EBB4C2A1}"/>
                </c:ext>
              </c:extLst>
            </c:dLbl>
            <c:dLbl>
              <c:idx val="10"/>
              <c:layout>
                <c:manualLayout>
                  <c:x val="0"/>
                  <c:y val="7.5566750629722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23-4466-8487-2E28EBB4C2A1}"/>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'P10'!$M$6:$Y$6</c:f>
              <c:numCache>
                <c:formatCode>#,##0.00;"△ "#,##0.00</c:formatCode>
                <c:ptCount val="13"/>
                <c:pt idx="0">
                  <c:v>-1.35</c:v>
                </c:pt>
                <c:pt idx="1">
                  <c:v>2.4199999999999995</c:v>
                </c:pt>
                <c:pt idx="2">
                  <c:v>1.5899999999999999</c:v>
                </c:pt>
                <c:pt idx="3">
                  <c:v>-2.0500000000000007</c:v>
                </c:pt>
                <c:pt idx="4">
                  <c:v>0.47000000000000242</c:v>
                </c:pt>
                <c:pt idx="5">
                  <c:v>3.1899999999999995</c:v>
                </c:pt>
                <c:pt idx="6">
                  <c:v>5.1799999999999979</c:v>
                </c:pt>
                <c:pt idx="7">
                  <c:v>2.25</c:v>
                </c:pt>
                <c:pt idx="8">
                  <c:v>5.9999999999999991</c:v>
                </c:pt>
                <c:pt idx="9">
                  <c:v>-0.79999999999999893</c:v>
                </c:pt>
                <c:pt idx="10">
                  <c:v>-2.3499999999999996</c:v>
                </c:pt>
                <c:pt idx="11">
                  <c:v>-0.66000000000000014</c:v>
                </c:pt>
                <c:pt idx="12">
                  <c:v>-0.46999999999999886</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'P10'!$L$4</c:f>
              <c:strCache>
                <c:ptCount val="1"/>
                <c:pt idx="0">
                  <c:v>平成27年度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'P10'!$M$4:$Y$4</c:f>
              <c:numCache>
                <c:formatCode>0.00_);[Red]\(0.00\)</c:formatCode>
                <c:ptCount val="13"/>
                <c:pt idx="0">
                  <c:v>3.66</c:v>
                </c:pt>
                <c:pt idx="1">
                  <c:v>3.97</c:v>
                </c:pt>
                <c:pt idx="2">
                  <c:v>8.41</c:v>
                </c:pt>
                <c:pt idx="3">
                  <c:v>13.9</c:v>
                </c:pt>
                <c:pt idx="4">
                  <c:v>17.22</c:v>
                </c:pt>
                <c:pt idx="5">
                  <c:v>11.47</c:v>
                </c:pt>
                <c:pt idx="6">
                  <c:v>11.06</c:v>
                </c:pt>
                <c:pt idx="7">
                  <c:v>13.69</c:v>
                </c:pt>
                <c:pt idx="8">
                  <c:v>7.62</c:v>
                </c:pt>
                <c:pt idx="9">
                  <c:v>10.039999999999999</c:v>
                </c:pt>
                <c:pt idx="10">
                  <c:v>16.07</c:v>
                </c:pt>
                <c:pt idx="11">
                  <c:v>13.66</c:v>
                </c:pt>
                <c:pt idx="12">
                  <c:v>14.6</c:v>
                </c:pt>
              </c:numCache>
            </c:numRef>
          </c:val>
          <c:smooth val="0"/>
          <c:extLst>
            <c:ext xmlns:c16="http://schemas.microsoft.com/office/drawing/2014/chart" uri="{C3380CC4-5D6E-409C-BE32-E72D297353CC}">
              <c16:uniqueId val="{00000004-0EB4-4F42-89A8-48FF28F9AC94}"/>
            </c:ext>
          </c:extLst>
        </c:ser>
        <c:ser>
          <c:idx val="1"/>
          <c:order val="1"/>
          <c:tx>
            <c:strRef>
              <c:f>'P10'!$L$5</c:f>
              <c:strCache>
                <c:ptCount val="1"/>
                <c:pt idx="0">
                  <c:v>令和7年度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'P10'!$M$5:$Y$5</c:f>
              <c:numCache>
                <c:formatCode>0.00_);[Red]\(0.00\)</c:formatCode>
                <c:ptCount val="13"/>
                <c:pt idx="0">
                  <c:v>2.31</c:v>
                </c:pt>
                <c:pt idx="1">
                  <c:v>6.39</c:v>
                </c:pt>
                <c:pt idx="2">
                  <c:v>10</c:v>
                </c:pt>
                <c:pt idx="3">
                  <c:v>11.85</c:v>
                </c:pt>
                <c:pt idx="4">
                  <c:v>17.690000000000001</c:v>
                </c:pt>
                <c:pt idx="5">
                  <c:v>14.66</c:v>
                </c:pt>
                <c:pt idx="6">
                  <c:v>16.239999999999998</c:v>
                </c:pt>
                <c:pt idx="7">
                  <c:v>15.94</c:v>
                </c:pt>
                <c:pt idx="8">
                  <c:v>13.62</c:v>
                </c:pt>
                <c:pt idx="9">
                  <c:v>9.24</c:v>
                </c:pt>
                <c:pt idx="10">
                  <c:v>13.72</c:v>
                </c:pt>
                <c:pt idx="11">
                  <c:v>13</c:v>
                </c:pt>
                <c:pt idx="12">
                  <c:v>14.13</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0"/>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27</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7</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'P11'!$L$7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9.4012006598527239E-4"/>
                  <c:y val="-1.3927469327269425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4.1196578289484876E-3"/>
                  <c:y val="-3.5296791733127143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3"/>
              <c:layout>
                <c:manualLayout>
                  <c:x val="-2.2246220302376205E-3"/>
                  <c:y val="-5.72358462755498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58-4FD9-9CA2-37BDB12BE176}"/>
                </c:ext>
              </c:extLst>
            </c:dLbl>
            <c:dLbl>
              <c:idx val="4"/>
              <c:layout>
                <c:manualLayout>
                  <c:x val="-2.5596503460826288E-3"/>
                  <c:y val="1.9851293966212329E-7"/>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5"/>
              <c:layout>
                <c:manualLayout>
                  <c:x val="-1.2975969796432033E-4"/>
                  <c:y val="-8.562657135398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58-4FD9-9CA2-37BDB12BE176}"/>
                </c:ext>
              </c:extLst>
            </c:dLbl>
            <c:dLbl>
              <c:idx val="6"/>
              <c:layout>
                <c:manualLayout>
                  <c:x val="0"/>
                  <c:y val="-1.2605571662674902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D-42E2-B893-CEE361577153}"/>
                </c:ext>
              </c:extLst>
            </c:dLbl>
            <c:dLbl>
              <c:idx val="7"/>
              <c:layout>
                <c:manualLayout>
                  <c:x val="-2.1598272138229732E-3"/>
                  <c:y val="-1.2605571662674902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1D-42E2-B893-CEE361577153}"/>
                </c:ext>
              </c:extLst>
            </c:dLbl>
            <c:dLbl>
              <c:idx val="8"/>
              <c:layout>
                <c:manualLayout>
                  <c:x val="-2.566280994630139E-4"/>
                  <c:y val="-1.498977969566205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82808115524082E-4"/>
                  <c:y val="-2.160019295457772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2.5050594377648222E-3"/>
                  <c:y val="-1.908106375143797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'P11'!$M$7:$Y$7</c:f>
              <c:numCache>
                <c:formatCode>#,##0.00;"△ "#,##0.00</c:formatCode>
                <c:ptCount val="13"/>
                <c:pt idx="0">
                  <c:v>-0.84</c:v>
                </c:pt>
                <c:pt idx="1">
                  <c:v>-0.21</c:v>
                </c:pt>
                <c:pt idx="2">
                  <c:v>-0.23</c:v>
                </c:pt>
                <c:pt idx="3">
                  <c:v>1.22</c:v>
                </c:pt>
                <c:pt idx="4">
                  <c:v>0.14000000000000012</c:v>
                </c:pt>
                <c:pt idx="5">
                  <c:v>-0.35999999999999988</c:v>
                </c:pt>
                <c:pt idx="6">
                  <c:v>0.33000000000000007</c:v>
                </c:pt>
                <c:pt idx="7">
                  <c:v>1.87</c:v>
                </c:pt>
                <c:pt idx="8">
                  <c:v>0.92000000000000015</c:v>
                </c:pt>
                <c:pt idx="9">
                  <c:v>0.61</c:v>
                </c:pt>
                <c:pt idx="10">
                  <c:v>1.17</c:v>
                </c:pt>
                <c:pt idx="11">
                  <c:v>3.0599999999999996</c:v>
                </c:pt>
                <c:pt idx="12">
                  <c:v>0.16000000000000014</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'P11'!$L$5</c:f>
              <c:strCache>
                <c:ptCount val="1"/>
                <c:pt idx="0">
                  <c:v>平成27年度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'P11'!$M$5:$Y$5</c:f>
              <c:numCache>
                <c:formatCode>0.00_);[Red]\(0.00\)</c:formatCode>
                <c:ptCount val="13"/>
                <c:pt idx="0">
                  <c:v>0.84</c:v>
                </c:pt>
                <c:pt idx="1">
                  <c:v>0.21</c:v>
                </c:pt>
                <c:pt idx="2">
                  <c:v>0.4</c:v>
                </c:pt>
                <c:pt idx="3">
                  <c:v>0.44</c:v>
                </c:pt>
                <c:pt idx="4">
                  <c:v>1.71</c:v>
                </c:pt>
                <c:pt idx="5">
                  <c:v>3.23</c:v>
                </c:pt>
                <c:pt idx="6">
                  <c:v>2.66</c:v>
                </c:pt>
                <c:pt idx="7">
                  <c:v>2.2000000000000002</c:v>
                </c:pt>
                <c:pt idx="8">
                  <c:v>1.1399999999999999</c:v>
                </c:pt>
                <c:pt idx="9">
                  <c:v>0.93</c:v>
                </c:pt>
                <c:pt idx="10">
                  <c:v>2.27</c:v>
                </c:pt>
                <c:pt idx="11">
                  <c:v>1.1200000000000001</c:v>
                </c:pt>
                <c:pt idx="12">
                  <c:v>1.1399999999999999</c:v>
                </c:pt>
              </c:numCache>
            </c:numRef>
          </c:val>
          <c:smooth val="0"/>
          <c:extLst>
            <c:ext xmlns:c16="http://schemas.microsoft.com/office/drawing/2014/chart" uri="{C3380CC4-5D6E-409C-BE32-E72D297353CC}">
              <c16:uniqueId val="{0000000A-ADA1-43CA-90FB-CCECA03E46CF}"/>
            </c:ext>
          </c:extLst>
        </c:ser>
        <c:ser>
          <c:idx val="1"/>
          <c:order val="1"/>
          <c:tx>
            <c:strRef>
              <c:f>'P11'!$L$6</c:f>
              <c:strCache>
                <c:ptCount val="1"/>
                <c:pt idx="0">
                  <c:v>令和7年度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'P11'!$M$6:$Y$6</c:f>
              <c:numCache>
                <c:formatCode>0.00_);[Red]\(0.00\)</c:formatCode>
                <c:ptCount val="13"/>
                <c:pt idx="0">
                  <c:v>0</c:v>
                </c:pt>
                <c:pt idx="1">
                  <c:v>0</c:v>
                </c:pt>
                <c:pt idx="2">
                  <c:v>0.17</c:v>
                </c:pt>
                <c:pt idx="3">
                  <c:v>1.66</c:v>
                </c:pt>
                <c:pt idx="4">
                  <c:v>1.85</c:v>
                </c:pt>
                <c:pt idx="5">
                  <c:v>2.87</c:v>
                </c:pt>
                <c:pt idx="6">
                  <c:v>2.99</c:v>
                </c:pt>
                <c:pt idx="7" formatCode="#,##0.00_ ">
                  <c:v>4.07</c:v>
                </c:pt>
                <c:pt idx="8" formatCode="#,##0.00_ ">
                  <c:v>2.06</c:v>
                </c:pt>
                <c:pt idx="9" formatCode="#,##0.00_ ">
                  <c:v>1.54</c:v>
                </c:pt>
                <c:pt idx="10">
                  <c:v>3.44</c:v>
                </c:pt>
                <c:pt idx="11">
                  <c:v>4.18</c:v>
                </c:pt>
                <c:pt idx="12">
                  <c:v>1.3</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27</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7</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'P11'!$L$15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3.7803778847298516E-3"/>
                  <c:y val="-7.870643578546165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2.8749511062737226E-3"/>
                  <c:y val="-1.6297496759245943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9.2532439924487115E-4"/>
                  <c:y val="7.2428249655591475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289113888575E-3"/>
                  <c:y val="1.2391861497167991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layout>
                <c:manualLayout>
                  <c:x val="2.2246941045605414E-3"/>
                  <c:y val="1.1317694613659939E-2"/>
                </c:manualLayout>
              </c:layout>
              <c:spPr>
                <a:noFill/>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9"/>
              <c:layout>
                <c:manualLayout>
                  <c:x val="0"/>
                  <c:y val="-3.50368409516253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BC-40DC-B60C-12278B279DCB}"/>
                </c:ext>
              </c:extLst>
            </c:dLbl>
            <c:dLbl>
              <c:idx val="10"/>
              <c:layout>
                <c:manualLayout>
                  <c:x val="-7.4301457458222334E-4"/>
                  <c:y val="-1.1257095193369124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9.440315640890461E-4"/>
                  <c:y val="1.637485829449552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'P11'!$M$15:$Y$15</c:f>
              <c:numCache>
                <c:formatCode>#,##0.00;"△ "#,##0.00</c:formatCode>
                <c:ptCount val="13"/>
                <c:pt idx="0">
                  <c:v>-0.15</c:v>
                </c:pt>
                <c:pt idx="1">
                  <c:v>-0.22000000000000003</c:v>
                </c:pt>
                <c:pt idx="2">
                  <c:v>0.62</c:v>
                </c:pt>
                <c:pt idx="3">
                  <c:v>0.70000000000000007</c:v>
                </c:pt>
                <c:pt idx="4">
                  <c:v>-1.1000000000000001</c:v>
                </c:pt>
                <c:pt idx="5">
                  <c:v>-0.25999999999999979</c:v>
                </c:pt>
                <c:pt idx="6">
                  <c:v>0.39000000000000012</c:v>
                </c:pt>
                <c:pt idx="7">
                  <c:v>-0.14000000000000012</c:v>
                </c:pt>
                <c:pt idx="8">
                  <c:v>1.96</c:v>
                </c:pt>
                <c:pt idx="9">
                  <c:v>-0.59000000000000008</c:v>
                </c:pt>
                <c:pt idx="10">
                  <c:v>-0.75999999999999979</c:v>
                </c:pt>
                <c:pt idx="11">
                  <c:v>1.9900000000000002</c:v>
                </c:pt>
                <c:pt idx="12">
                  <c:v>0.98</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'P11'!$L$13</c:f>
              <c:strCache>
                <c:ptCount val="1"/>
                <c:pt idx="0">
                  <c:v>平成27年度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'P11'!$M$13:$Y$13</c:f>
              <c:numCache>
                <c:formatCode>0.00_);[Red]\(0.00\)</c:formatCode>
                <c:ptCount val="13"/>
                <c:pt idx="0">
                  <c:v>0.15</c:v>
                </c:pt>
                <c:pt idx="1">
                  <c:v>0.65</c:v>
                </c:pt>
                <c:pt idx="2">
                  <c:v>0.56999999999999995</c:v>
                </c:pt>
                <c:pt idx="3">
                  <c:v>0.85</c:v>
                </c:pt>
                <c:pt idx="4">
                  <c:v>2.37</c:v>
                </c:pt>
                <c:pt idx="5">
                  <c:v>2.5</c:v>
                </c:pt>
                <c:pt idx="6">
                  <c:v>3.93</c:v>
                </c:pt>
                <c:pt idx="7">
                  <c:v>3.94</c:v>
                </c:pt>
                <c:pt idx="8">
                  <c:v>2.37</c:v>
                </c:pt>
                <c:pt idx="9">
                  <c:v>2.41</c:v>
                </c:pt>
                <c:pt idx="10">
                  <c:v>2.59</c:v>
                </c:pt>
                <c:pt idx="11">
                  <c:v>1.1299999999999999</c:v>
                </c:pt>
                <c:pt idx="12">
                  <c:v>1.37</c:v>
                </c:pt>
              </c:numCache>
            </c:numRef>
          </c:val>
          <c:smooth val="0"/>
          <c:extLst>
            <c:ext xmlns:c16="http://schemas.microsoft.com/office/drawing/2014/chart" uri="{C3380CC4-5D6E-409C-BE32-E72D297353CC}">
              <c16:uniqueId val="{0000000C-C9C4-4AD4-AC68-8C6D6C9819AE}"/>
            </c:ext>
          </c:extLst>
        </c:ser>
        <c:ser>
          <c:idx val="1"/>
          <c:order val="1"/>
          <c:tx>
            <c:strRef>
              <c:f>'P11'!$L$14</c:f>
              <c:strCache>
                <c:ptCount val="1"/>
                <c:pt idx="0">
                  <c:v>令和7年度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'P11'!$M$14:$Y$14</c:f>
              <c:numCache>
                <c:formatCode>0.00_);[Red]\(0.00\)</c:formatCode>
                <c:ptCount val="13"/>
                <c:pt idx="0">
                  <c:v>0</c:v>
                </c:pt>
                <c:pt idx="1">
                  <c:v>0.43</c:v>
                </c:pt>
                <c:pt idx="2">
                  <c:v>1.19</c:v>
                </c:pt>
                <c:pt idx="3">
                  <c:v>1.55</c:v>
                </c:pt>
                <c:pt idx="4">
                  <c:v>1.27</c:v>
                </c:pt>
                <c:pt idx="5">
                  <c:v>2.2400000000000002</c:v>
                </c:pt>
                <c:pt idx="6">
                  <c:v>4.32</c:v>
                </c:pt>
                <c:pt idx="7" formatCode="#,##0.00_ ">
                  <c:v>3.8</c:v>
                </c:pt>
                <c:pt idx="8" formatCode="#,##0.00_ ">
                  <c:v>4.33</c:v>
                </c:pt>
                <c:pt idx="9" formatCode="#,##0.00_ ">
                  <c:v>1.82</c:v>
                </c:pt>
                <c:pt idx="10">
                  <c:v>1.83</c:v>
                </c:pt>
                <c:pt idx="11">
                  <c:v>3.12</c:v>
                </c:pt>
                <c:pt idx="12">
                  <c:v>2.35</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&amp;C- 11 -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581025</xdr:colOff>
      <xdr:row>49</xdr:row>
      <xdr:rowOff>66675</xdr:rowOff>
    </xdr:from>
    <xdr:to>
      <xdr:col>10</xdr:col>
      <xdr:colOff>523875</xdr:colOff>
      <xdr:row>55</xdr:row>
      <xdr:rowOff>123825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726180" y="8808720"/>
          <a:ext cx="3082290" cy="108966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問合せ先：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秋田県企画振興部調査統計課調整・解析チーム</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https</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3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3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66675</xdr:rowOff>
        </xdr:from>
        <xdr:to>
          <xdr:col>8</xdr:col>
          <xdr:colOff>285750</xdr:colOff>
          <xdr:row>14</xdr:row>
          <xdr:rowOff>133350</xdr:rowOff>
        </xdr:to>
        <xdr:sp macro="" textlink="">
          <xdr:nvSpPr>
            <xdr:cNvPr id="1665027" name="オブジェクト 3" hidden="1">
              <a:extLst>
                <a:ext uri="{63B3BB69-23CF-44E3-9099-C40C66FF867C}">
                  <a14:compatExt spid="_x0000_s1665027"/>
                </a:ext>
                <a:ext uri="{FF2B5EF4-FFF2-40B4-BE49-F238E27FC236}">
                  <a16:creationId xmlns:a16="http://schemas.microsoft.com/office/drawing/2014/main" id="{00000000-0008-0000-1500-000003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0</xdr:row>
          <xdr:rowOff>66675</xdr:rowOff>
        </xdr:from>
        <xdr:to>
          <xdr:col>8</xdr:col>
          <xdr:colOff>285750</xdr:colOff>
          <xdr:row>14</xdr:row>
          <xdr:rowOff>133350</xdr:rowOff>
        </xdr:to>
        <xdr:sp macro="" textlink="">
          <xdr:nvSpPr>
            <xdr:cNvPr id="1665028" name="オブジェクト 3" hidden="1">
              <a:extLst>
                <a:ext uri="{63B3BB69-23CF-44E3-9099-C40C66FF867C}">
                  <a14:compatExt spid="_x0000_s1665028"/>
                </a:ext>
                <a:ext uri="{FF2B5EF4-FFF2-40B4-BE49-F238E27FC236}">
                  <a16:creationId xmlns:a16="http://schemas.microsoft.com/office/drawing/2014/main" id="{00000000-0008-0000-1500-000004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4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4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0</xdr:row>
      <xdr:rowOff>66675</xdr:rowOff>
    </xdr:from>
    <xdr:to>
      <xdr:col>9</xdr:col>
      <xdr:colOff>457201</xdr:colOff>
      <xdr:row>28</xdr:row>
      <xdr:rowOff>171450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170180</xdr:colOff>
      <xdr:row>31</xdr:row>
      <xdr:rowOff>3809</xdr:rowOff>
    </xdr:from>
    <xdr:to>
      <xdr:col>9</xdr:col>
      <xdr:colOff>434340</xdr:colOff>
      <xdr:row>59</xdr:row>
      <xdr:rowOff>102869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466724</xdr:colOff>
      <xdr:row>22</xdr:row>
      <xdr:rowOff>76199</xdr:rowOff>
    </xdr:from>
    <xdr:to>
      <xdr:col>2</xdr:col>
      <xdr:colOff>38100</xdr:colOff>
      <xdr:row>24</xdr:row>
      <xdr:rowOff>66674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466724" y="4267199"/>
          <a:ext cx="771526" cy="371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482600</xdr:colOff>
      <xdr:row>52</xdr:row>
      <xdr:rowOff>96520</xdr:rowOff>
    </xdr:from>
    <xdr:to>
      <xdr:col>1</xdr:col>
      <xdr:colOff>120650</xdr:colOff>
      <xdr:row>53</xdr:row>
      <xdr:rowOff>172720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82600" y="10002520"/>
          <a:ext cx="23812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13030" y="4297045"/>
          <a:ext cx="46418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599440</xdr:colOff>
      <xdr:row>54</xdr:row>
      <xdr:rowOff>136525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46050" y="10317480"/>
          <a:ext cx="453390" cy="296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86360</xdr:rowOff>
    </xdr:from>
    <xdr:to>
      <xdr:col>9</xdr:col>
      <xdr:colOff>479425</xdr:colOff>
      <xdr:row>29</xdr:row>
      <xdr:rowOff>153670</xdr:rowOff>
    </xdr:to>
    <xdr:graphicFrame macro="">
      <xdr:nvGraphicFramePr>
        <xdr:cNvPr id="3" name="グラフ 4">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C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C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C00-000004000000}"/>
            </a:ext>
          </a:extLst>
        </xdr:cNvPr>
        <xdr:cNvGrpSpPr/>
      </xdr:nvGrpSpPr>
      <xdr:grpSpPr>
        <a:xfrm>
          <a:off x="1219200" y="2085975"/>
          <a:ext cx="85725" cy="1047750"/>
          <a:chOff x="-17500" y="-399428"/>
          <a:chExt cx="37500" cy="21560"/>
        </a:xfrm>
      </xdr:grpSpPr>
      <xdr:sp macro="" textlink="">
        <xdr:nvSpPr>
          <xdr:cNvPr id="5" name="Arc 4">
            <a:extLst>
              <a:ext uri="{FF2B5EF4-FFF2-40B4-BE49-F238E27FC236}">
                <a16:creationId xmlns:a16="http://schemas.microsoft.com/office/drawing/2014/main" id="{00000000-0008-0000-0C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C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C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C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209675" y="3286125"/>
          <a:ext cx="85725" cy="590550"/>
          <a:chOff x="-20000" y="-798483"/>
          <a:chExt cx="35000" cy="24304"/>
        </a:xfrm>
      </xdr:grpSpPr>
      <xdr:sp macro="" textlink="">
        <xdr:nvSpPr>
          <xdr:cNvPr id="12" name="Arc 11">
            <a:extLst>
              <a:ext uri="{FF2B5EF4-FFF2-40B4-BE49-F238E27FC236}">
                <a16:creationId xmlns:a16="http://schemas.microsoft.com/office/drawing/2014/main" id="{00000000-0008-0000-0C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C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C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C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C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C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C00-000012000000}"/>
            </a:ext>
          </a:extLst>
        </xdr:cNvPr>
        <xdr:cNvGrpSpPr/>
      </xdr:nvGrpSpPr>
      <xdr:grpSpPr>
        <a:xfrm>
          <a:off x="1219200" y="3990975"/>
          <a:ext cx="85725" cy="590550"/>
          <a:chOff x="-17500" y="-798887"/>
          <a:chExt cx="35000" cy="24304"/>
        </a:xfrm>
      </xdr:grpSpPr>
      <xdr:sp macro="" textlink="">
        <xdr:nvSpPr>
          <xdr:cNvPr id="19" name="Arc 18">
            <a:extLst>
              <a:ext uri="{FF2B5EF4-FFF2-40B4-BE49-F238E27FC236}">
                <a16:creationId xmlns:a16="http://schemas.microsoft.com/office/drawing/2014/main" id="{00000000-0008-0000-0C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C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C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C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C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C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C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C00-00001A000000}"/>
            </a:ext>
          </a:extLst>
        </xdr:cNvPr>
        <xdr:cNvGrpSpPr/>
      </xdr:nvGrpSpPr>
      <xdr:grpSpPr>
        <a:xfrm>
          <a:off x="1219200" y="7134225"/>
          <a:ext cx="85725" cy="1047750"/>
          <a:chOff x="-17500" y="-399463"/>
          <a:chExt cx="37500" cy="21560"/>
        </a:xfrm>
      </xdr:grpSpPr>
      <xdr:sp macro="" textlink="">
        <xdr:nvSpPr>
          <xdr:cNvPr id="27" name="Arc 26">
            <a:extLst>
              <a:ext uri="{FF2B5EF4-FFF2-40B4-BE49-F238E27FC236}">
                <a16:creationId xmlns:a16="http://schemas.microsoft.com/office/drawing/2014/main" id="{00000000-0008-0000-0C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C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C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C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C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C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C00-000021000000}"/>
            </a:ext>
          </a:extLst>
        </xdr:cNvPr>
        <xdr:cNvGrpSpPr/>
      </xdr:nvGrpSpPr>
      <xdr:grpSpPr>
        <a:xfrm>
          <a:off x="1209675" y="8334375"/>
          <a:ext cx="85725" cy="590550"/>
          <a:chOff x="-20000" y="-798946"/>
          <a:chExt cx="35000" cy="24304"/>
        </a:xfrm>
      </xdr:grpSpPr>
      <xdr:sp macro="" textlink="">
        <xdr:nvSpPr>
          <xdr:cNvPr id="34" name="Arc 33">
            <a:extLst>
              <a:ext uri="{FF2B5EF4-FFF2-40B4-BE49-F238E27FC236}">
                <a16:creationId xmlns:a16="http://schemas.microsoft.com/office/drawing/2014/main" id="{00000000-0008-0000-0C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C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C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C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C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C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C00-000028000000}"/>
            </a:ext>
          </a:extLst>
        </xdr:cNvPr>
        <xdr:cNvGrpSpPr/>
      </xdr:nvGrpSpPr>
      <xdr:grpSpPr>
        <a:xfrm>
          <a:off x="1219200" y="9039225"/>
          <a:ext cx="85725" cy="590550"/>
          <a:chOff x="-17500" y="-799742"/>
          <a:chExt cx="35000" cy="24304"/>
        </a:xfrm>
      </xdr:grpSpPr>
      <xdr:sp macro="" textlink="">
        <xdr:nvSpPr>
          <xdr:cNvPr id="41" name="Arc 40">
            <a:extLst>
              <a:ext uri="{FF2B5EF4-FFF2-40B4-BE49-F238E27FC236}">
                <a16:creationId xmlns:a16="http://schemas.microsoft.com/office/drawing/2014/main" id="{00000000-0008-0000-0C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C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C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C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C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C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C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C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C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C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C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C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C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C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C00-000037000000}"/>
            </a:ext>
          </a:extLst>
        </xdr:cNvPr>
        <xdr:cNvGrpSpPr/>
      </xdr:nvGrpSpPr>
      <xdr:grpSpPr>
        <a:xfrm>
          <a:off x="1219200" y="2085975"/>
          <a:ext cx="85725" cy="1047750"/>
          <a:chOff x="-17500" y="-399428"/>
          <a:chExt cx="37500" cy="21560"/>
        </a:xfrm>
      </xdr:grpSpPr>
      <xdr:sp macro="" textlink="">
        <xdr:nvSpPr>
          <xdr:cNvPr id="56" name="Arc 4">
            <a:extLst>
              <a:ext uri="{FF2B5EF4-FFF2-40B4-BE49-F238E27FC236}">
                <a16:creationId xmlns:a16="http://schemas.microsoft.com/office/drawing/2014/main" id="{00000000-0008-0000-0C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C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C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C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C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C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C00-00003E000000}"/>
            </a:ext>
          </a:extLst>
        </xdr:cNvPr>
        <xdr:cNvGrpSpPr/>
      </xdr:nvGrpSpPr>
      <xdr:grpSpPr>
        <a:xfrm>
          <a:off x="1209675" y="3286125"/>
          <a:ext cx="85725" cy="590550"/>
          <a:chOff x="-20000" y="-798483"/>
          <a:chExt cx="35000" cy="24304"/>
        </a:xfrm>
      </xdr:grpSpPr>
      <xdr:sp macro="" textlink="">
        <xdr:nvSpPr>
          <xdr:cNvPr id="63" name="Arc 11">
            <a:extLst>
              <a:ext uri="{FF2B5EF4-FFF2-40B4-BE49-F238E27FC236}">
                <a16:creationId xmlns:a16="http://schemas.microsoft.com/office/drawing/2014/main" id="{00000000-0008-0000-0C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C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C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C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C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C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C00-000045000000}"/>
            </a:ext>
          </a:extLst>
        </xdr:cNvPr>
        <xdr:cNvGrpSpPr/>
      </xdr:nvGrpSpPr>
      <xdr:grpSpPr>
        <a:xfrm>
          <a:off x="1219200" y="3990975"/>
          <a:ext cx="85725" cy="590550"/>
          <a:chOff x="-17500" y="-798887"/>
          <a:chExt cx="35000" cy="24304"/>
        </a:xfrm>
      </xdr:grpSpPr>
      <xdr:sp macro="" textlink="">
        <xdr:nvSpPr>
          <xdr:cNvPr id="70" name="Arc 18">
            <a:extLst>
              <a:ext uri="{FF2B5EF4-FFF2-40B4-BE49-F238E27FC236}">
                <a16:creationId xmlns:a16="http://schemas.microsoft.com/office/drawing/2014/main" id="{00000000-0008-0000-0C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C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C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C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C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C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C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C00-00004D000000}"/>
            </a:ext>
          </a:extLst>
        </xdr:cNvPr>
        <xdr:cNvGrpSpPr/>
      </xdr:nvGrpSpPr>
      <xdr:grpSpPr>
        <a:xfrm>
          <a:off x="1219200" y="7134225"/>
          <a:ext cx="85725" cy="1047750"/>
          <a:chOff x="-17500" y="-399463"/>
          <a:chExt cx="37500" cy="21560"/>
        </a:xfrm>
      </xdr:grpSpPr>
      <xdr:sp macro="" textlink="">
        <xdr:nvSpPr>
          <xdr:cNvPr id="78" name="Arc 26">
            <a:extLst>
              <a:ext uri="{FF2B5EF4-FFF2-40B4-BE49-F238E27FC236}">
                <a16:creationId xmlns:a16="http://schemas.microsoft.com/office/drawing/2014/main" id="{00000000-0008-0000-0C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C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C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C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C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C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C00-000054000000}"/>
            </a:ext>
          </a:extLst>
        </xdr:cNvPr>
        <xdr:cNvGrpSpPr/>
      </xdr:nvGrpSpPr>
      <xdr:grpSpPr>
        <a:xfrm>
          <a:off x="1209675" y="8334375"/>
          <a:ext cx="85725" cy="590550"/>
          <a:chOff x="-20000" y="-798946"/>
          <a:chExt cx="35000" cy="24304"/>
        </a:xfrm>
      </xdr:grpSpPr>
      <xdr:sp macro="" textlink="">
        <xdr:nvSpPr>
          <xdr:cNvPr id="85" name="Arc 33">
            <a:extLst>
              <a:ext uri="{FF2B5EF4-FFF2-40B4-BE49-F238E27FC236}">
                <a16:creationId xmlns:a16="http://schemas.microsoft.com/office/drawing/2014/main" id="{00000000-0008-0000-0C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C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C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C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C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C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C00-00005B000000}"/>
            </a:ext>
          </a:extLst>
        </xdr:cNvPr>
        <xdr:cNvGrpSpPr/>
      </xdr:nvGrpSpPr>
      <xdr:grpSpPr>
        <a:xfrm>
          <a:off x="1219200" y="9039225"/>
          <a:ext cx="85725" cy="590550"/>
          <a:chOff x="-17500" y="-799742"/>
          <a:chExt cx="35000" cy="24304"/>
        </a:xfrm>
      </xdr:grpSpPr>
      <xdr:sp macro="" textlink="">
        <xdr:nvSpPr>
          <xdr:cNvPr id="92" name="Arc 40">
            <a:extLst>
              <a:ext uri="{FF2B5EF4-FFF2-40B4-BE49-F238E27FC236}">
                <a16:creationId xmlns:a16="http://schemas.microsoft.com/office/drawing/2014/main" id="{00000000-0008-0000-0C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C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C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C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C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C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C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C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C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C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C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C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C00-00006A000000}"/>
            </a:ext>
          </a:extLst>
        </xdr:cNvPr>
        <xdr:cNvGrpSpPr/>
      </xdr:nvGrpSpPr>
      <xdr:grpSpPr>
        <a:xfrm>
          <a:off x="1219200" y="2085975"/>
          <a:ext cx="85725" cy="1047750"/>
          <a:chOff x="-17500" y="-399428"/>
          <a:chExt cx="37500" cy="21560"/>
        </a:xfrm>
      </xdr:grpSpPr>
      <xdr:sp macro="" textlink="">
        <xdr:nvSpPr>
          <xdr:cNvPr id="107" name="Arc 4">
            <a:extLst>
              <a:ext uri="{FF2B5EF4-FFF2-40B4-BE49-F238E27FC236}">
                <a16:creationId xmlns:a16="http://schemas.microsoft.com/office/drawing/2014/main" id="{00000000-0008-0000-0C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C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C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C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C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C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C00-000071000000}"/>
            </a:ext>
          </a:extLst>
        </xdr:cNvPr>
        <xdr:cNvGrpSpPr/>
      </xdr:nvGrpSpPr>
      <xdr:grpSpPr>
        <a:xfrm>
          <a:off x="1209675" y="3286125"/>
          <a:ext cx="85725" cy="590550"/>
          <a:chOff x="-20000" y="-798483"/>
          <a:chExt cx="35000" cy="24304"/>
        </a:xfrm>
      </xdr:grpSpPr>
      <xdr:sp macro="" textlink="">
        <xdr:nvSpPr>
          <xdr:cNvPr id="114" name="Arc 11">
            <a:extLst>
              <a:ext uri="{FF2B5EF4-FFF2-40B4-BE49-F238E27FC236}">
                <a16:creationId xmlns:a16="http://schemas.microsoft.com/office/drawing/2014/main" id="{00000000-0008-0000-0C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C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C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C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C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C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C00-000078000000}"/>
            </a:ext>
          </a:extLst>
        </xdr:cNvPr>
        <xdr:cNvGrpSpPr/>
      </xdr:nvGrpSpPr>
      <xdr:grpSpPr>
        <a:xfrm>
          <a:off x="1219200" y="3990975"/>
          <a:ext cx="85725" cy="590550"/>
          <a:chOff x="-17500" y="-798887"/>
          <a:chExt cx="35000" cy="24304"/>
        </a:xfrm>
      </xdr:grpSpPr>
      <xdr:sp macro="" textlink="">
        <xdr:nvSpPr>
          <xdr:cNvPr id="121" name="Arc 18">
            <a:extLst>
              <a:ext uri="{FF2B5EF4-FFF2-40B4-BE49-F238E27FC236}">
                <a16:creationId xmlns:a16="http://schemas.microsoft.com/office/drawing/2014/main" id="{00000000-0008-0000-0C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C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C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C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C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C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C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C00-000080000000}"/>
            </a:ext>
          </a:extLst>
        </xdr:cNvPr>
        <xdr:cNvGrpSpPr/>
      </xdr:nvGrpSpPr>
      <xdr:grpSpPr>
        <a:xfrm>
          <a:off x="1219200" y="7134225"/>
          <a:ext cx="85725" cy="1047750"/>
          <a:chOff x="-17500" y="-399463"/>
          <a:chExt cx="37500" cy="21560"/>
        </a:xfrm>
      </xdr:grpSpPr>
      <xdr:sp macro="" textlink="">
        <xdr:nvSpPr>
          <xdr:cNvPr id="129" name="Arc 26">
            <a:extLst>
              <a:ext uri="{FF2B5EF4-FFF2-40B4-BE49-F238E27FC236}">
                <a16:creationId xmlns:a16="http://schemas.microsoft.com/office/drawing/2014/main" id="{00000000-0008-0000-0C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C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C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C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C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C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C00-000087000000}"/>
            </a:ext>
          </a:extLst>
        </xdr:cNvPr>
        <xdr:cNvGrpSpPr/>
      </xdr:nvGrpSpPr>
      <xdr:grpSpPr>
        <a:xfrm>
          <a:off x="1209675" y="8334375"/>
          <a:ext cx="85725" cy="590550"/>
          <a:chOff x="-20000" y="-798946"/>
          <a:chExt cx="35000" cy="24304"/>
        </a:xfrm>
      </xdr:grpSpPr>
      <xdr:sp macro="" textlink="">
        <xdr:nvSpPr>
          <xdr:cNvPr id="136" name="Arc 33">
            <a:extLst>
              <a:ext uri="{FF2B5EF4-FFF2-40B4-BE49-F238E27FC236}">
                <a16:creationId xmlns:a16="http://schemas.microsoft.com/office/drawing/2014/main" id="{00000000-0008-0000-0C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C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C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C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C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C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C00-00008E000000}"/>
            </a:ext>
          </a:extLst>
        </xdr:cNvPr>
        <xdr:cNvGrpSpPr/>
      </xdr:nvGrpSpPr>
      <xdr:grpSpPr>
        <a:xfrm>
          <a:off x="1219200" y="9039225"/>
          <a:ext cx="85725" cy="590550"/>
          <a:chOff x="-17500" y="-799742"/>
          <a:chExt cx="35000" cy="24304"/>
        </a:xfrm>
      </xdr:grpSpPr>
      <xdr:sp macro="" textlink="">
        <xdr:nvSpPr>
          <xdr:cNvPr id="143" name="Arc 40">
            <a:extLst>
              <a:ext uri="{FF2B5EF4-FFF2-40B4-BE49-F238E27FC236}">
                <a16:creationId xmlns:a16="http://schemas.microsoft.com/office/drawing/2014/main" id="{00000000-0008-0000-0C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C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C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C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C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C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C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C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C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C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C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C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C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C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C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C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C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C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C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C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C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C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C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C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C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C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C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C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C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C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C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C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C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C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C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C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C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C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C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C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C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C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C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C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C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C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C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C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C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C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12</xdr:row>
      <xdr:rowOff>114300</xdr:rowOff>
    </xdr:from>
    <xdr:to>
      <xdr:col>2</xdr:col>
      <xdr:colOff>28575</xdr:colOff>
      <xdr:row>18</xdr:row>
      <xdr:rowOff>142875</xdr:rowOff>
    </xdr:to>
    <xdr:grpSp>
      <xdr:nvGrpSpPr>
        <xdr:cNvPr id="208" name="Group 3">
          <a:extLst>
            <a:ext uri="{FF2B5EF4-FFF2-40B4-BE49-F238E27FC236}">
              <a16:creationId xmlns:a16="http://schemas.microsoft.com/office/drawing/2014/main" id="{00000000-0008-0000-0C00-0000D0000000}"/>
            </a:ext>
          </a:extLst>
        </xdr:cNvPr>
        <xdr:cNvGrpSpPr>
          <a:grpSpLocks/>
        </xdr:cNvGrpSpPr>
      </xdr:nvGrpSpPr>
      <xdr:grpSpPr bwMode="auto">
        <a:xfrm>
          <a:off x="1285875" y="2105025"/>
          <a:ext cx="28575" cy="1057275"/>
          <a:chOff x="-17500" y="-399428"/>
          <a:chExt cx="37500" cy="21560"/>
        </a:xfrm>
      </xdr:grpSpPr>
      <xdr:sp macro="" textlink="">
        <xdr:nvSpPr>
          <xdr:cNvPr id="209" name="Arc 4">
            <a:extLst>
              <a:ext uri="{FF2B5EF4-FFF2-40B4-BE49-F238E27FC236}">
                <a16:creationId xmlns:a16="http://schemas.microsoft.com/office/drawing/2014/main" id="{00000000-0008-0000-0C00-0000D1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 name="Line 5">
            <a:extLst>
              <a:ext uri="{FF2B5EF4-FFF2-40B4-BE49-F238E27FC236}">
                <a16:creationId xmlns:a16="http://schemas.microsoft.com/office/drawing/2014/main" id="{00000000-0008-0000-0C00-0000D2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 name="Arc 6">
            <a:extLst>
              <a:ext uri="{FF2B5EF4-FFF2-40B4-BE49-F238E27FC236}">
                <a16:creationId xmlns:a16="http://schemas.microsoft.com/office/drawing/2014/main" id="{00000000-0008-0000-0C00-0000D3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2" name="Arc 7">
            <a:extLst>
              <a:ext uri="{FF2B5EF4-FFF2-40B4-BE49-F238E27FC236}">
                <a16:creationId xmlns:a16="http://schemas.microsoft.com/office/drawing/2014/main" id="{00000000-0008-0000-0C00-0000D4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Line 8">
            <a:extLst>
              <a:ext uri="{FF2B5EF4-FFF2-40B4-BE49-F238E27FC236}">
                <a16:creationId xmlns:a16="http://schemas.microsoft.com/office/drawing/2014/main" id="{00000000-0008-0000-0C00-0000D5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Arc 9">
            <a:extLst>
              <a:ext uri="{FF2B5EF4-FFF2-40B4-BE49-F238E27FC236}">
                <a16:creationId xmlns:a16="http://schemas.microsoft.com/office/drawing/2014/main" id="{00000000-0008-0000-0C00-0000D6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215" name="Group 10">
          <a:extLst>
            <a:ext uri="{FF2B5EF4-FFF2-40B4-BE49-F238E27FC236}">
              <a16:creationId xmlns:a16="http://schemas.microsoft.com/office/drawing/2014/main" id="{00000000-0008-0000-0C00-0000D7000000}"/>
            </a:ext>
          </a:extLst>
        </xdr:cNvPr>
        <xdr:cNvGrpSpPr>
          <a:grpSpLocks/>
        </xdr:cNvGrpSpPr>
      </xdr:nvGrpSpPr>
      <xdr:grpSpPr bwMode="auto">
        <a:xfrm>
          <a:off x="1285875" y="3314700"/>
          <a:ext cx="9525" cy="571500"/>
          <a:chOff x="-20000" y="-798483"/>
          <a:chExt cx="35000" cy="24304"/>
        </a:xfrm>
      </xdr:grpSpPr>
      <xdr:sp macro="" textlink="">
        <xdr:nvSpPr>
          <xdr:cNvPr id="216" name="Arc 11">
            <a:extLst>
              <a:ext uri="{FF2B5EF4-FFF2-40B4-BE49-F238E27FC236}">
                <a16:creationId xmlns:a16="http://schemas.microsoft.com/office/drawing/2014/main" id="{00000000-0008-0000-0C00-0000D8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7" name="Line 12">
            <a:extLst>
              <a:ext uri="{FF2B5EF4-FFF2-40B4-BE49-F238E27FC236}">
                <a16:creationId xmlns:a16="http://schemas.microsoft.com/office/drawing/2014/main" id="{00000000-0008-0000-0C00-0000D9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Arc 13">
            <a:extLst>
              <a:ext uri="{FF2B5EF4-FFF2-40B4-BE49-F238E27FC236}">
                <a16:creationId xmlns:a16="http://schemas.microsoft.com/office/drawing/2014/main" id="{00000000-0008-0000-0C00-0000DA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rc 14">
            <a:extLst>
              <a:ext uri="{FF2B5EF4-FFF2-40B4-BE49-F238E27FC236}">
                <a16:creationId xmlns:a16="http://schemas.microsoft.com/office/drawing/2014/main" id="{00000000-0008-0000-0C00-0000DB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Line 15">
            <a:extLst>
              <a:ext uri="{FF2B5EF4-FFF2-40B4-BE49-F238E27FC236}">
                <a16:creationId xmlns:a16="http://schemas.microsoft.com/office/drawing/2014/main" id="{00000000-0008-0000-0C00-0000DC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Arc 16">
            <a:extLst>
              <a:ext uri="{FF2B5EF4-FFF2-40B4-BE49-F238E27FC236}">
                <a16:creationId xmlns:a16="http://schemas.microsoft.com/office/drawing/2014/main" id="{00000000-0008-0000-0C00-0000DD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222" name="Group 17">
          <a:extLst>
            <a:ext uri="{FF2B5EF4-FFF2-40B4-BE49-F238E27FC236}">
              <a16:creationId xmlns:a16="http://schemas.microsoft.com/office/drawing/2014/main" id="{00000000-0008-0000-0C00-0000DE000000}"/>
            </a:ext>
          </a:extLst>
        </xdr:cNvPr>
        <xdr:cNvGrpSpPr>
          <a:grpSpLocks/>
        </xdr:cNvGrpSpPr>
      </xdr:nvGrpSpPr>
      <xdr:grpSpPr bwMode="auto">
        <a:xfrm>
          <a:off x="1285875" y="4019550"/>
          <a:ext cx="28575" cy="581025"/>
          <a:chOff x="-17500" y="-798887"/>
          <a:chExt cx="35000" cy="24304"/>
        </a:xfrm>
      </xdr:grpSpPr>
      <xdr:sp macro="" textlink="">
        <xdr:nvSpPr>
          <xdr:cNvPr id="223" name="Arc 18">
            <a:extLst>
              <a:ext uri="{FF2B5EF4-FFF2-40B4-BE49-F238E27FC236}">
                <a16:creationId xmlns:a16="http://schemas.microsoft.com/office/drawing/2014/main" id="{00000000-0008-0000-0C00-0000DF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4" name="Line 19">
            <a:extLst>
              <a:ext uri="{FF2B5EF4-FFF2-40B4-BE49-F238E27FC236}">
                <a16:creationId xmlns:a16="http://schemas.microsoft.com/office/drawing/2014/main" id="{00000000-0008-0000-0C00-0000E0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Arc 20">
            <a:extLst>
              <a:ext uri="{FF2B5EF4-FFF2-40B4-BE49-F238E27FC236}">
                <a16:creationId xmlns:a16="http://schemas.microsoft.com/office/drawing/2014/main" id="{00000000-0008-0000-0C00-0000E1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6" name="Arc 21">
            <a:extLst>
              <a:ext uri="{FF2B5EF4-FFF2-40B4-BE49-F238E27FC236}">
                <a16:creationId xmlns:a16="http://schemas.microsoft.com/office/drawing/2014/main" id="{00000000-0008-0000-0C00-0000E2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7" name="Line 22">
            <a:extLst>
              <a:ext uri="{FF2B5EF4-FFF2-40B4-BE49-F238E27FC236}">
                <a16:creationId xmlns:a16="http://schemas.microsoft.com/office/drawing/2014/main" id="{00000000-0008-0000-0C00-0000E3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Arc 23">
            <a:extLst>
              <a:ext uri="{FF2B5EF4-FFF2-40B4-BE49-F238E27FC236}">
                <a16:creationId xmlns:a16="http://schemas.microsoft.com/office/drawing/2014/main" id="{00000000-0008-0000-0C00-0000E4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230" name="Group 25">
          <a:extLst>
            <a:ext uri="{FF2B5EF4-FFF2-40B4-BE49-F238E27FC236}">
              <a16:creationId xmlns:a16="http://schemas.microsoft.com/office/drawing/2014/main" id="{00000000-0008-0000-0C00-0000E6000000}"/>
            </a:ext>
          </a:extLst>
        </xdr:cNvPr>
        <xdr:cNvGrpSpPr>
          <a:grpSpLocks/>
        </xdr:cNvGrpSpPr>
      </xdr:nvGrpSpPr>
      <xdr:grpSpPr bwMode="auto">
        <a:xfrm>
          <a:off x="1285875" y="7153275"/>
          <a:ext cx="28575" cy="1057275"/>
          <a:chOff x="-17500" y="-399463"/>
          <a:chExt cx="37500" cy="21560"/>
        </a:xfrm>
      </xdr:grpSpPr>
      <xdr:sp macro="" textlink="">
        <xdr:nvSpPr>
          <xdr:cNvPr id="231" name="Arc 26">
            <a:extLst>
              <a:ext uri="{FF2B5EF4-FFF2-40B4-BE49-F238E27FC236}">
                <a16:creationId xmlns:a16="http://schemas.microsoft.com/office/drawing/2014/main" id="{00000000-0008-0000-0C00-0000E7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2" name="Line 27">
            <a:extLst>
              <a:ext uri="{FF2B5EF4-FFF2-40B4-BE49-F238E27FC236}">
                <a16:creationId xmlns:a16="http://schemas.microsoft.com/office/drawing/2014/main" id="{00000000-0008-0000-0C00-0000E8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Arc 28">
            <a:extLst>
              <a:ext uri="{FF2B5EF4-FFF2-40B4-BE49-F238E27FC236}">
                <a16:creationId xmlns:a16="http://schemas.microsoft.com/office/drawing/2014/main" id="{00000000-0008-0000-0C00-0000E9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4" name="Arc 29">
            <a:extLst>
              <a:ext uri="{FF2B5EF4-FFF2-40B4-BE49-F238E27FC236}">
                <a16:creationId xmlns:a16="http://schemas.microsoft.com/office/drawing/2014/main" id="{00000000-0008-0000-0C00-0000EA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5" name="Line 30">
            <a:extLst>
              <a:ext uri="{FF2B5EF4-FFF2-40B4-BE49-F238E27FC236}">
                <a16:creationId xmlns:a16="http://schemas.microsoft.com/office/drawing/2014/main" id="{00000000-0008-0000-0C00-0000EB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Arc 31">
            <a:extLst>
              <a:ext uri="{FF2B5EF4-FFF2-40B4-BE49-F238E27FC236}">
                <a16:creationId xmlns:a16="http://schemas.microsoft.com/office/drawing/2014/main" id="{00000000-0008-0000-0C00-0000EC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237" name="Group 32">
          <a:extLst>
            <a:ext uri="{FF2B5EF4-FFF2-40B4-BE49-F238E27FC236}">
              <a16:creationId xmlns:a16="http://schemas.microsoft.com/office/drawing/2014/main" id="{00000000-0008-0000-0C00-0000ED000000}"/>
            </a:ext>
          </a:extLst>
        </xdr:cNvPr>
        <xdr:cNvGrpSpPr>
          <a:grpSpLocks/>
        </xdr:cNvGrpSpPr>
      </xdr:nvGrpSpPr>
      <xdr:grpSpPr bwMode="auto">
        <a:xfrm>
          <a:off x="1285875" y="8362950"/>
          <a:ext cx="9525" cy="581025"/>
          <a:chOff x="-20000" y="-798946"/>
          <a:chExt cx="35000" cy="24304"/>
        </a:xfrm>
      </xdr:grpSpPr>
      <xdr:sp macro="" textlink="">
        <xdr:nvSpPr>
          <xdr:cNvPr id="238" name="Arc 33">
            <a:extLst>
              <a:ext uri="{FF2B5EF4-FFF2-40B4-BE49-F238E27FC236}">
                <a16:creationId xmlns:a16="http://schemas.microsoft.com/office/drawing/2014/main" id="{00000000-0008-0000-0C00-0000EE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9" name="Line 34">
            <a:extLst>
              <a:ext uri="{FF2B5EF4-FFF2-40B4-BE49-F238E27FC236}">
                <a16:creationId xmlns:a16="http://schemas.microsoft.com/office/drawing/2014/main" id="{00000000-0008-0000-0C00-0000EF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Arc 35">
            <a:extLst>
              <a:ext uri="{FF2B5EF4-FFF2-40B4-BE49-F238E27FC236}">
                <a16:creationId xmlns:a16="http://schemas.microsoft.com/office/drawing/2014/main" id="{00000000-0008-0000-0C00-0000F0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1" name="Arc 36">
            <a:extLst>
              <a:ext uri="{FF2B5EF4-FFF2-40B4-BE49-F238E27FC236}">
                <a16:creationId xmlns:a16="http://schemas.microsoft.com/office/drawing/2014/main" id="{00000000-0008-0000-0C00-0000F1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2" name="Line 37">
            <a:extLst>
              <a:ext uri="{FF2B5EF4-FFF2-40B4-BE49-F238E27FC236}">
                <a16:creationId xmlns:a16="http://schemas.microsoft.com/office/drawing/2014/main" id="{00000000-0008-0000-0C00-0000F2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Arc 38">
            <a:extLst>
              <a:ext uri="{FF2B5EF4-FFF2-40B4-BE49-F238E27FC236}">
                <a16:creationId xmlns:a16="http://schemas.microsoft.com/office/drawing/2014/main" id="{00000000-0008-0000-0C00-0000F3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244" name="Group 39">
          <a:extLst>
            <a:ext uri="{FF2B5EF4-FFF2-40B4-BE49-F238E27FC236}">
              <a16:creationId xmlns:a16="http://schemas.microsoft.com/office/drawing/2014/main" id="{00000000-0008-0000-0C00-0000F4000000}"/>
            </a:ext>
          </a:extLst>
        </xdr:cNvPr>
        <xdr:cNvGrpSpPr>
          <a:grpSpLocks/>
        </xdr:cNvGrpSpPr>
      </xdr:nvGrpSpPr>
      <xdr:grpSpPr bwMode="auto">
        <a:xfrm>
          <a:off x="1285875" y="9058275"/>
          <a:ext cx="28575" cy="600075"/>
          <a:chOff x="-17500" y="-799742"/>
          <a:chExt cx="35000" cy="24304"/>
        </a:xfrm>
      </xdr:grpSpPr>
      <xdr:sp macro="" textlink="">
        <xdr:nvSpPr>
          <xdr:cNvPr id="245" name="Arc 40">
            <a:extLst>
              <a:ext uri="{FF2B5EF4-FFF2-40B4-BE49-F238E27FC236}">
                <a16:creationId xmlns:a16="http://schemas.microsoft.com/office/drawing/2014/main" id="{00000000-0008-0000-0C00-0000F5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Line 41">
            <a:extLst>
              <a:ext uri="{FF2B5EF4-FFF2-40B4-BE49-F238E27FC236}">
                <a16:creationId xmlns:a16="http://schemas.microsoft.com/office/drawing/2014/main" id="{00000000-0008-0000-0C00-0000F6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Arc 42">
            <a:extLst>
              <a:ext uri="{FF2B5EF4-FFF2-40B4-BE49-F238E27FC236}">
                <a16:creationId xmlns:a16="http://schemas.microsoft.com/office/drawing/2014/main" id="{00000000-0008-0000-0C00-0000F7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8" name="Arc 43">
            <a:extLst>
              <a:ext uri="{FF2B5EF4-FFF2-40B4-BE49-F238E27FC236}">
                <a16:creationId xmlns:a16="http://schemas.microsoft.com/office/drawing/2014/main" id="{00000000-0008-0000-0C00-0000F8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9" name="Line 44">
            <a:extLst>
              <a:ext uri="{FF2B5EF4-FFF2-40B4-BE49-F238E27FC236}">
                <a16:creationId xmlns:a16="http://schemas.microsoft.com/office/drawing/2014/main" id="{00000000-0008-0000-0C00-0000F9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Arc 45">
            <a:extLst>
              <a:ext uri="{FF2B5EF4-FFF2-40B4-BE49-F238E27FC236}">
                <a16:creationId xmlns:a16="http://schemas.microsoft.com/office/drawing/2014/main" id="{00000000-0008-0000-0C00-0000FA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D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D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D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D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D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D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D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D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D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D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D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D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D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D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D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D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D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D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D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D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D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D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D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D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D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D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D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D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D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D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D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D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D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D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D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D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D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D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D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D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D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D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D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D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D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D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D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D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D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D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D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D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D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D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D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D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D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D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D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D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D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D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D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D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D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D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D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E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E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E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E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E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E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E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E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E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E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E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E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E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E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E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E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E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E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E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E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E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E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E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E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E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E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E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E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E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E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E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E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E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E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E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E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E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E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E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E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E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E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E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E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E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E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E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E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E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E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E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E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E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E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E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E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E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E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E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E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E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E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E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E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E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E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E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2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51860-84F9-41A5-96F0-053CE4F5BD8A}">
  <sheetPr>
    <tabColor theme="7" tint="0.59999389629810485"/>
  </sheetPr>
  <dimension ref="A2:N27"/>
  <sheetViews>
    <sheetView view="pageBreakPreview" zoomScale="90" zoomScaleNormal="100" zoomScaleSheetLayoutView="90" workbookViewId="0">
      <selection activeCell="H7" sqref="H7"/>
    </sheetView>
  </sheetViews>
  <sheetFormatPr defaultColWidth="9" defaultRowHeight="13.5"/>
  <cols>
    <col min="1" max="1" width="2.28515625" style="517" customWidth="1"/>
    <col min="2" max="8" width="9" style="517" customWidth="1"/>
    <col min="9" max="9" width="6.5703125" style="517" customWidth="1"/>
    <col min="10" max="10" width="9" style="517" customWidth="1"/>
    <col min="11" max="16384" width="9" style="517"/>
  </cols>
  <sheetData>
    <row r="2" spans="1:14" ht="15" customHeight="1">
      <c r="A2" s="565" t="s">
        <v>346</v>
      </c>
      <c r="B2" s="565"/>
      <c r="C2" s="565"/>
      <c r="D2" s="565"/>
      <c r="E2" s="565"/>
      <c r="F2" s="565"/>
      <c r="G2" s="565"/>
      <c r="H2" s="565"/>
      <c r="I2" s="565"/>
      <c r="J2" s="565"/>
      <c r="K2" s="565"/>
      <c r="L2" s="565"/>
    </row>
    <row r="3" spans="1:14" ht="18" customHeight="1">
      <c r="A3" s="565" t="s">
        <v>316</v>
      </c>
      <c r="B3" s="565"/>
      <c r="C3" s="565"/>
      <c r="D3" s="565"/>
      <c r="E3" s="565"/>
      <c r="F3" s="565"/>
      <c r="G3" s="565"/>
      <c r="H3" s="565"/>
      <c r="I3" s="565"/>
      <c r="J3" s="565"/>
      <c r="K3" s="565"/>
      <c r="L3" s="565"/>
    </row>
    <row r="4" spans="1:14">
      <c r="B4" s="1"/>
      <c r="C4" s="529"/>
      <c r="D4" s="529"/>
    </row>
    <row r="5" spans="1:14" ht="15" customHeight="1">
      <c r="B5" s="1"/>
    </row>
    <row r="6" spans="1:14" s="518" customFormat="1" ht="26.25" customHeight="1">
      <c r="A6" s="517"/>
      <c r="B6" s="564" t="s">
        <v>439</v>
      </c>
      <c r="C6" s="517"/>
      <c r="D6" s="517"/>
      <c r="E6" s="517"/>
      <c r="F6" s="517"/>
      <c r="G6" s="517"/>
      <c r="H6" s="517"/>
      <c r="I6" s="517"/>
    </row>
    <row r="7" spans="1:14" s="518" customFormat="1" ht="26.25" customHeight="1">
      <c r="A7" s="517"/>
      <c r="B7" s="564" t="s">
        <v>440</v>
      </c>
      <c r="C7" s="2"/>
      <c r="D7" s="2"/>
      <c r="E7" s="2"/>
      <c r="F7" s="517"/>
      <c r="G7" s="517"/>
      <c r="H7" s="517"/>
      <c r="I7" s="517"/>
    </row>
    <row r="8" spans="1:14" s="518" customFormat="1" ht="26.25" customHeight="1">
      <c r="A8" s="517"/>
      <c r="B8" s="564" t="s">
        <v>441</v>
      </c>
      <c r="C8" s="517"/>
      <c r="D8" s="517"/>
      <c r="E8" s="517"/>
      <c r="F8" s="517"/>
      <c r="G8" s="528"/>
      <c r="H8" s="517"/>
      <c r="I8" s="517"/>
    </row>
    <row r="9" spans="1:14" s="518" customFormat="1" ht="26.25" customHeight="1">
      <c r="A9" s="517"/>
      <c r="B9" s="564" t="s">
        <v>442</v>
      </c>
      <c r="C9" s="2"/>
      <c r="D9" s="2"/>
      <c r="E9" s="2"/>
      <c r="F9" s="2"/>
      <c r="G9" s="2"/>
      <c r="H9" s="2"/>
      <c r="I9" s="2"/>
      <c r="J9" s="519"/>
      <c r="K9" s="519"/>
      <c r="L9" s="519"/>
      <c r="M9" s="519"/>
      <c r="N9" s="519"/>
    </row>
    <row r="10" spans="1:14" s="518" customFormat="1" ht="26.25" customHeight="1">
      <c r="A10" s="517"/>
      <c r="B10" s="564" t="s">
        <v>443</v>
      </c>
      <c r="C10" s="2"/>
      <c r="D10" s="2"/>
      <c r="E10" s="2"/>
      <c r="F10" s="2"/>
      <c r="G10" s="2"/>
      <c r="H10" s="2"/>
      <c r="I10" s="2"/>
    </row>
    <row r="11" spans="1:14" ht="26.25" customHeight="1">
      <c r="B11" s="564" t="s">
        <v>444</v>
      </c>
    </row>
    <row r="12" spans="1:14" ht="26.25" customHeight="1">
      <c r="B12" s="564" t="s">
        <v>445</v>
      </c>
    </row>
    <row r="13" spans="1:14" ht="26.25" customHeight="1">
      <c r="B13" s="564" t="s">
        <v>446</v>
      </c>
      <c r="C13" s="2"/>
      <c r="D13" s="2"/>
      <c r="E13" s="2"/>
      <c r="F13" s="2"/>
      <c r="G13" s="2"/>
    </row>
    <row r="14" spans="1:14" ht="26.25" customHeight="1">
      <c r="B14" s="564" t="s">
        <v>447</v>
      </c>
    </row>
    <row r="15" spans="1:14" ht="26.25" customHeight="1">
      <c r="B15" s="564" t="s">
        <v>448</v>
      </c>
      <c r="C15" s="2"/>
      <c r="D15" s="2"/>
      <c r="E15" s="2"/>
      <c r="F15" s="2"/>
      <c r="G15" s="2"/>
    </row>
    <row r="16" spans="1:14" ht="26.25" customHeight="1">
      <c r="B16" s="564" t="s">
        <v>449</v>
      </c>
    </row>
    <row r="17" spans="2:14" ht="26.25" customHeight="1">
      <c r="B17" s="564" t="s">
        <v>450</v>
      </c>
      <c r="C17" s="2"/>
      <c r="D17" s="2"/>
    </row>
    <row r="18" spans="2:14" ht="26.25" customHeight="1">
      <c r="B18" s="564" t="s">
        <v>451</v>
      </c>
    </row>
    <row r="19" spans="2:14" ht="26.25" customHeight="1">
      <c r="B19" s="564" t="s">
        <v>452</v>
      </c>
      <c r="C19" s="2"/>
      <c r="J19" s="2"/>
      <c r="K19" s="2"/>
      <c r="L19" s="2"/>
      <c r="M19" s="2"/>
      <c r="N19" s="2"/>
    </row>
    <row r="20" spans="2:14" ht="26.25" customHeight="1">
      <c r="B20" s="564" t="s">
        <v>453</v>
      </c>
    </row>
    <row r="21" spans="2:14" ht="26.25" customHeight="1">
      <c r="B21" s="564" t="s">
        <v>454</v>
      </c>
      <c r="C21" s="2"/>
      <c r="D21" s="2"/>
      <c r="E21" s="2"/>
      <c r="F21" s="2"/>
      <c r="G21" s="2"/>
      <c r="H21" s="2"/>
      <c r="I21" s="2"/>
    </row>
    <row r="22" spans="2:14" ht="26.25" customHeight="1">
      <c r="B22" s="564" t="s">
        <v>455</v>
      </c>
    </row>
    <row r="23" spans="2:14" ht="26.25" customHeight="1">
      <c r="B23" s="564" t="s">
        <v>456</v>
      </c>
      <c r="C23" s="2"/>
      <c r="D23" s="2"/>
      <c r="E23" s="2"/>
      <c r="F23" s="2"/>
      <c r="G23" s="2"/>
      <c r="H23" s="2"/>
      <c r="I23" s="2"/>
    </row>
    <row r="24" spans="2:14" ht="26.25" customHeight="1">
      <c r="B24" s="564" t="s">
        <v>457</v>
      </c>
    </row>
    <row r="25" spans="2:14" ht="26.25" customHeight="1">
      <c r="B25" s="564" t="s">
        <v>458</v>
      </c>
      <c r="C25" s="2"/>
      <c r="D25" s="2"/>
      <c r="E25" s="2"/>
      <c r="F25" s="2"/>
      <c r="G25" s="2"/>
      <c r="H25" s="2"/>
      <c r="I25" s="2"/>
    </row>
    <row r="26" spans="2:14" ht="26.25" customHeight="1">
      <c r="B26" s="564" t="s">
        <v>459</v>
      </c>
    </row>
    <row r="27" spans="2:14" ht="15">
      <c r="B27" s="2"/>
      <c r="C27" s="2"/>
      <c r="D27" s="2"/>
      <c r="E27" s="2"/>
      <c r="F27" s="2"/>
      <c r="G27" s="2"/>
      <c r="H27" s="2"/>
      <c r="I27" s="2"/>
    </row>
  </sheetData>
  <mergeCells count="2">
    <mergeCell ref="A2:L2"/>
    <mergeCell ref="A3:L3"/>
  </mergeCells>
  <phoneticPr fontId="52"/>
  <printOptions horizontalCentered="1"/>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A60-3EB7-4664-87A1-5A81FFAB3E1F}">
  <sheetPr>
    <tabColor theme="7" tint="0.59999389629810485"/>
  </sheetPr>
  <dimension ref="A1:AA61"/>
  <sheetViews>
    <sheetView view="pageBreakPreview" zoomScaleNormal="100" zoomScaleSheetLayoutView="100" workbookViewId="0">
      <selection activeCell="F34" sqref="F34"/>
    </sheetView>
  </sheetViews>
  <sheetFormatPr defaultColWidth="9" defaultRowHeight="13.5"/>
  <cols>
    <col min="1" max="1" width="9" style="3" customWidth="1"/>
    <col min="2" max="10" width="9" style="274" customWidth="1"/>
    <col min="11" max="11" width="9" style="275" customWidth="1"/>
    <col min="12" max="12" width="12.5703125" style="275" customWidth="1"/>
    <col min="13" max="15" width="17" style="275" customWidth="1"/>
    <col min="16" max="24" width="8.5703125" style="3" customWidth="1"/>
    <col min="25" max="25" width="9" style="3" customWidth="1"/>
    <col min="26" max="16384" width="9" style="3"/>
  </cols>
  <sheetData>
    <row r="1" spans="1:15" ht="13.5" customHeight="1">
      <c r="A1" s="131"/>
    </row>
    <row r="2" spans="1:15" ht="13.5" customHeight="1">
      <c r="A2" s="131"/>
    </row>
    <row r="3" spans="1:15" ht="13.5" customHeight="1"/>
    <row r="4" spans="1:15" ht="13.5" customHeight="1">
      <c r="L4" s="3"/>
      <c r="M4" s="545" t="s">
        <v>377</v>
      </c>
      <c r="N4" s="373" t="s">
        <v>378</v>
      </c>
      <c r="O4" s="133" t="s">
        <v>376</v>
      </c>
    </row>
    <row r="5" spans="1:15" ht="13.5" customHeight="1">
      <c r="L5" s="276" t="s">
        <v>47</v>
      </c>
      <c r="M5" s="546">
        <v>0.49</v>
      </c>
      <c r="N5" s="374">
        <v>1.8</v>
      </c>
      <c r="O5" s="277">
        <v>0.1</v>
      </c>
    </row>
    <row r="6" spans="1:15" ht="13.5" customHeight="1">
      <c r="L6" s="276" t="s">
        <v>49</v>
      </c>
      <c r="M6" s="546">
        <v>4.2</v>
      </c>
      <c r="N6" s="374">
        <v>4.5999999999999996</v>
      </c>
      <c r="O6" s="277">
        <v>3.3</v>
      </c>
    </row>
    <row r="7" spans="1:15" ht="13.5" customHeight="1">
      <c r="L7" s="276" t="s">
        <v>7</v>
      </c>
      <c r="M7" s="546">
        <v>2.2999999999999998</v>
      </c>
      <c r="N7" s="374">
        <v>2.5</v>
      </c>
      <c r="O7" s="277">
        <v>2.4</v>
      </c>
    </row>
    <row r="8" spans="1:15" ht="13.5" customHeight="1">
      <c r="L8" s="276" t="s">
        <v>50</v>
      </c>
      <c r="M8" s="546">
        <v>0.8</v>
      </c>
      <c r="N8" s="374">
        <v>1.2</v>
      </c>
      <c r="O8" s="277">
        <v>1.4</v>
      </c>
    </row>
    <row r="9" spans="1:15" ht="13.5" customHeight="1"/>
    <row r="10" spans="1:15" ht="13.5" customHeight="1"/>
    <row r="11" spans="1:15" ht="13.5" customHeight="1"/>
    <row r="12" spans="1:15" ht="13.5" customHeight="1"/>
    <row r="13" spans="1:15" ht="13.5" customHeight="1"/>
    <row r="14" spans="1:15" ht="13.5" customHeight="1">
      <c r="A14" s="279"/>
      <c r="K14" s="279"/>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row r="25" spans="1:15" ht="13.5" customHeight="1">
      <c r="L25" s="279"/>
      <c r="N25" s="279"/>
      <c r="O25" s="280"/>
    </row>
    <row r="26" spans="1:15" ht="13.5" customHeight="1">
      <c r="L26" s="3"/>
      <c r="M26" s="547"/>
      <c r="N26" s="3"/>
      <c r="O26" s="3"/>
    </row>
    <row r="27" spans="1:15" ht="13.5" customHeight="1">
      <c r="L27" s="133"/>
      <c r="M27" s="548"/>
      <c r="N27" s="133"/>
      <c r="O27" s="133"/>
    </row>
    <row r="28" spans="1:15" ht="13.5" customHeight="1">
      <c r="L28" s="274"/>
      <c r="M28" s="549"/>
      <c r="N28" s="281"/>
      <c r="O28" s="281"/>
    </row>
    <row r="29" spans="1:15" ht="13.5" customHeight="1">
      <c r="A29" s="279"/>
      <c r="L29" s="274"/>
      <c r="N29" s="281"/>
      <c r="O29" s="281"/>
    </row>
    <row r="30" spans="1:15" ht="13.5" customHeight="1">
      <c r="L30" s="3"/>
      <c r="M30" s="547"/>
      <c r="N30" s="282"/>
      <c r="O30" s="282"/>
    </row>
    <row r="31" spans="1:15">
      <c r="M31" s="547"/>
      <c r="N31" s="3"/>
      <c r="O31" s="3"/>
    </row>
    <row r="32" spans="1:15">
      <c r="K32" s="279"/>
    </row>
    <row r="33" spans="2:27" ht="15">
      <c r="X33" s="2"/>
    </row>
    <row r="34" spans="2:27">
      <c r="P34" s="133"/>
      <c r="Q34" s="133"/>
      <c r="R34" s="133"/>
      <c r="S34" s="133"/>
      <c r="T34" s="133"/>
      <c r="U34" s="133"/>
      <c r="V34" s="133"/>
      <c r="W34" s="133"/>
      <c r="X34" s="133"/>
    </row>
    <row r="35" spans="2:27">
      <c r="N35" s="283"/>
      <c r="O35" s="283"/>
      <c r="P35" s="281"/>
      <c r="Q35" s="281"/>
      <c r="R35" s="281"/>
      <c r="S35" s="281"/>
      <c r="T35" s="281"/>
      <c r="U35" s="281"/>
      <c r="V35" s="281"/>
      <c r="W35" s="281"/>
      <c r="X35" s="281"/>
    </row>
    <row r="36" spans="2:27">
      <c r="N36" s="283"/>
      <c r="O36" s="283"/>
      <c r="P36" s="281"/>
      <c r="Q36" s="281"/>
      <c r="R36" s="281"/>
      <c r="S36" s="281"/>
      <c r="T36" s="281"/>
      <c r="U36" s="281"/>
      <c r="V36" s="281"/>
      <c r="W36" s="281"/>
      <c r="X36" s="281"/>
    </row>
    <row r="37" spans="2:27">
      <c r="P37" s="282"/>
      <c r="Q37" s="282"/>
      <c r="R37" s="282"/>
      <c r="S37" s="282"/>
      <c r="T37" s="282"/>
      <c r="U37" s="282"/>
      <c r="V37" s="282"/>
      <c r="W37" s="282"/>
      <c r="X37" s="282"/>
    </row>
    <row r="41" spans="2:27">
      <c r="M41" s="550"/>
      <c r="N41" s="285"/>
      <c r="O41" s="284"/>
    </row>
    <row r="42" spans="2:27">
      <c r="L42" s="274"/>
      <c r="N42" s="274"/>
      <c r="P42" s="283"/>
      <c r="Q42" s="283"/>
      <c r="R42" s="283"/>
      <c r="S42" s="283"/>
      <c r="T42" s="283"/>
      <c r="U42" s="283"/>
      <c r="V42" s="283"/>
      <c r="W42" s="283"/>
      <c r="X42" s="283"/>
    </row>
    <row r="43" spans="2:27">
      <c r="L43" s="274"/>
      <c r="N43" s="274"/>
      <c r="P43" s="283"/>
      <c r="Q43" s="283"/>
      <c r="R43" s="283"/>
      <c r="S43" s="283"/>
      <c r="T43" s="283"/>
      <c r="U43" s="283"/>
      <c r="V43" s="283"/>
      <c r="W43" s="283"/>
      <c r="X43" s="283"/>
    </row>
    <row r="44" spans="2:27">
      <c r="L44" s="274"/>
      <c r="N44" s="274"/>
      <c r="O44" s="280"/>
    </row>
    <row r="45" spans="2:27">
      <c r="L45" s="274"/>
      <c r="N45" s="274"/>
      <c r="Z45" s="284"/>
      <c r="AA45" s="284"/>
    </row>
    <row r="46" spans="2:27">
      <c r="B46" s="3"/>
      <c r="C46" s="3"/>
      <c r="D46" s="3"/>
      <c r="F46" s="3"/>
      <c r="G46" s="3"/>
      <c r="H46" s="3"/>
      <c r="I46" s="3"/>
      <c r="L46" s="278"/>
      <c r="N46" s="274"/>
    </row>
    <row r="47" spans="2:27">
      <c r="B47" s="3"/>
      <c r="C47" s="3"/>
      <c r="D47" s="3"/>
      <c r="F47" s="3"/>
      <c r="G47" s="3"/>
      <c r="H47" s="3"/>
      <c r="I47" s="3"/>
    </row>
    <row r="48" spans="2:27" s="279" customFormat="1">
      <c r="E48" s="274"/>
      <c r="J48" s="274"/>
      <c r="K48" s="275"/>
      <c r="L48" s="275"/>
      <c r="M48" s="275"/>
      <c r="N48" s="275"/>
      <c r="O48" s="275"/>
      <c r="P48" s="284"/>
      <c r="Q48" s="284"/>
      <c r="R48" s="284"/>
      <c r="S48" s="284"/>
      <c r="T48" s="285"/>
      <c r="U48" s="284"/>
      <c r="V48" s="284"/>
      <c r="W48" s="284"/>
      <c r="X48" s="285"/>
      <c r="Y48" s="284"/>
    </row>
    <row r="49" spans="1:25">
      <c r="B49" s="3"/>
      <c r="C49" s="3"/>
      <c r="D49" s="3"/>
      <c r="F49" s="3"/>
      <c r="G49" s="3"/>
      <c r="H49" s="3"/>
      <c r="I49" s="3"/>
      <c r="K49" s="3"/>
    </row>
    <row r="50" spans="1:25">
      <c r="B50" s="3"/>
      <c r="C50" s="3"/>
      <c r="D50" s="3"/>
      <c r="F50" s="3"/>
      <c r="G50" s="3"/>
      <c r="H50" s="3"/>
      <c r="I50" s="3"/>
      <c r="K50" s="3"/>
    </row>
    <row r="51" spans="1:25">
      <c r="K51" s="3"/>
      <c r="P51" s="279"/>
      <c r="Q51" s="279"/>
      <c r="R51" s="279"/>
      <c r="S51" s="279"/>
      <c r="T51" s="279"/>
      <c r="U51" s="279"/>
      <c r="V51" s="279"/>
      <c r="W51" s="279"/>
      <c r="X51" s="279"/>
      <c r="Y51" s="279"/>
    </row>
    <row r="52" spans="1:25">
      <c r="K52" s="3"/>
    </row>
    <row r="53" spans="1:25">
      <c r="K53" s="3"/>
    </row>
    <row r="61" spans="1:25">
      <c r="A61" s="279"/>
    </row>
  </sheetData>
  <phoneticPr fontId="52"/>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AB111"/>
  <sheetViews>
    <sheetView view="pageBreakPreview" zoomScaleNormal="100" zoomScaleSheetLayoutView="100" workbookViewId="0">
      <selection activeCell="J30" sqref="J30"/>
    </sheetView>
  </sheetViews>
  <sheetFormatPr defaultColWidth="9" defaultRowHeight="15"/>
  <cols>
    <col min="1" max="11" width="9" customWidth="1"/>
    <col min="12" max="12" width="17.140625" customWidth="1"/>
    <col min="13" max="25" width="6.5703125" customWidth="1"/>
    <col min="26" max="26" width="9" customWidth="1"/>
  </cols>
  <sheetData>
    <row r="1" spans="1:28">
      <c r="A1" s="530"/>
    </row>
    <row r="2" spans="1:28">
      <c r="A2" s="530"/>
      <c r="L2" s="137" t="s">
        <v>15</v>
      </c>
      <c r="M2" s="137"/>
      <c r="N2" s="137"/>
      <c r="O2" s="137"/>
      <c r="P2" s="137"/>
      <c r="Q2" s="137"/>
      <c r="R2" s="137"/>
      <c r="S2" s="137"/>
      <c r="T2" s="137"/>
      <c r="U2" s="137"/>
      <c r="V2" s="137"/>
      <c r="W2" s="137"/>
      <c r="X2" s="137"/>
      <c r="Y2" s="4"/>
    </row>
    <row r="3" spans="1:28">
      <c r="L3" s="138"/>
      <c r="M3" s="138" t="s">
        <v>92</v>
      </c>
      <c r="N3" s="138" t="s">
        <v>84</v>
      </c>
      <c r="O3" s="138" t="s">
        <v>93</v>
      </c>
      <c r="P3" s="138" t="s">
        <v>87</v>
      </c>
      <c r="Q3" s="138" t="s">
        <v>94</v>
      </c>
      <c r="R3" s="138" t="s">
        <v>42</v>
      </c>
      <c r="S3" s="138" t="s">
        <v>95</v>
      </c>
      <c r="T3" s="138" t="s">
        <v>90</v>
      </c>
      <c r="U3" s="138" t="s">
        <v>82</v>
      </c>
      <c r="V3" s="138" t="s">
        <v>96</v>
      </c>
      <c r="W3" s="138" t="s">
        <v>97</v>
      </c>
      <c r="X3" s="138" t="s">
        <v>98</v>
      </c>
      <c r="Y3" s="138" t="s">
        <v>99</v>
      </c>
    </row>
    <row r="4" spans="1:28">
      <c r="L4" s="139" t="s">
        <v>379</v>
      </c>
      <c r="M4" s="141">
        <v>3.66</v>
      </c>
      <c r="N4" s="141">
        <v>3.97</v>
      </c>
      <c r="O4" s="141">
        <v>8.41</v>
      </c>
      <c r="P4" s="141">
        <v>13.9</v>
      </c>
      <c r="Q4" s="141">
        <v>17.22</v>
      </c>
      <c r="R4" s="141">
        <v>11.47</v>
      </c>
      <c r="S4" s="141">
        <v>11.06</v>
      </c>
      <c r="T4" s="141">
        <v>13.69</v>
      </c>
      <c r="U4" s="141">
        <v>7.62</v>
      </c>
      <c r="V4" s="141">
        <v>10.039999999999999</v>
      </c>
      <c r="W4" s="141">
        <v>16.07</v>
      </c>
      <c r="X4" s="141">
        <v>13.66</v>
      </c>
      <c r="Y4" s="141">
        <v>14.6</v>
      </c>
    </row>
    <row r="5" spans="1:28">
      <c r="L5" s="139" t="s">
        <v>380</v>
      </c>
      <c r="M5" s="139">
        <v>2.31</v>
      </c>
      <c r="N5" s="141">
        <v>6.39</v>
      </c>
      <c r="O5" s="141">
        <v>10</v>
      </c>
      <c r="P5" s="141">
        <v>11.85</v>
      </c>
      <c r="Q5" s="141">
        <v>17.690000000000001</v>
      </c>
      <c r="R5" s="141">
        <v>14.66</v>
      </c>
      <c r="S5" s="141">
        <v>16.239999999999998</v>
      </c>
      <c r="T5" s="141">
        <v>15.94</v>
      </c>
      <c r="U5" s="141">
        <v>13.62</v>
      </c>
      <c r="V5" s="141">
        <v>9.24</v>
      </c>
      <c r="W5" s="141">
        <v>13.72</v>
      </c>
      <c r="X5" s="141">
        <v>13</v>
      </c>
      <c r="Y5" s="141">
        <v>14.13</v>
      </c>
    </row>
    <row r="6" spans="1:28">
      <c r="L6" s="140" t="s">
        <v>117</v>
      </c>
      <c r="M6" s="142">
        <f>M5-M4</f>
        <v>-1.35</v>
      </c>
      <c r="N6" s="142">
        <f>N5-N4</f>
        <v>2.4199999999999995</v>
      </c>
      <c r="O6" s="142">
        <f t="shared" ref="O6:Y6" si="0">O5-O4</f>
        <v>1.5899999999999999</v>
      </c>
      <c r="P6" s="142">
        <f t="shared" si="0"/>
        <v>-2.0500000000000007</v>
      </c>
      <c r="Q6" s="142">
        <f t="shared" si="0"/>
        <v>0.47000000000000242</v>
      </c>
      <c r="R6" s="142">
        <f t="shared" si="0"/>
        <v>3.1899999999999995</v>
      </c>
      <c r="S6" s="142">
        <f t="shared" si="0"/>
        <v>5.1799999999999979</v>
      </c>
      <c r="T6" s="142">
        <f t="shared" si="0"/>
        <v>2.25</v>
      </c>
      <c r="U6" s="142">
        <f t="shared" si="0"/>
        <v>5.9999999999999991</v>
      </c>
      <c r="V6" s="142">
        <f t="shared" si="0"/>
        <v>-0.79999999999999893</v>
      </c>
      <c r="W6" s="142">
        <f t="shared" si="0"/>
        <v>-2.3499999999999996</v>
      </c>
      <c r="X6" s="142">
        <f t="shared" si="0"/>
        <v>-0.66000000000000014</v>
      </c>
      <c r="Y6" s="142">
        <f t="shared" si="0"/>
        <v>-0.46999999999999886</v>
      </c>
    </row>
    <row r="7" spans="1:28">
      <c r="L7" s="4"/>
      <c r="M7" s="4"/>
      <c r="N7" s="4"/>
      <c r="O7" s="4"/>
      <c r="P7" s="4"/>
      <c r="Q7" s="4"/>
      <c r="R7" s="4"/>
      <c r="S7" s="4"/>
      <c r="T7" s="4"/>
      <c r="U7" s="4"/>
      <c r="V7" s="4"/>
      <c r="W7" s="4"/>
      <c r="X7" s="4"/>
      <c r="Y7" s="4"/>
    </row>
    <row r="8" spans="1:28">
      <c r="L8" s="4"/>
      <c r="M8" s="4"/>
      <c r="N8" s="4"/>
      <c r="O8" s="4"/>
      <c r="P8" s="4"/>
      <c r="Q8" s="4"/>
      <c r="R8" s="4"/>
      <c r="S8" s="4"/>
      <c r="T8" s="4"/>
      <c r="U8" s="4"/>
      <c r="V8" s="4"/>
      <c r="W8" s="4"/>
      <c r="X8" s="4"/>
      <c r="Y8" s="4"/>
    </row>
    <row r="9" spans="1:28">
      <c r="L9" s="4"/>
      <c r="M9" s="4"/>
      <c r="N9" s="4"/>
      <c r="O9" s="4"/>
      <c r="P9" s="4"/>
      <c r="Q9" s="4"/>
      <c r="R9" s="4"/>
      <c r="S9" s="4"/>
      <c r="T9" s="4"/>
      <c r="U9" s="4"/>
      <c r="V9" s="4"/>
      <c r="W9" s="4"/>
      <c r="X9" s="4"/>
      <c r="Y9" s="4"/>
    </row>
    <row r="10" spans="1:28">
      <c r="L10" s="4"/>
      <c r="M10" s="4"/>
      <c r="N10" s="4"/>
      <c r="O10" s="4"/>
      <c r="P10" s="4"/>
      <c r="Q10" s="4"/>
      <c r="R10" s="4"/>
      <c r="S10" s="4"/>
      <c r="T10" s="4"/>
      <c r="U10" s="4"/>
      <c r="V10" s="4"/>
      <c r="W10" s="4"/>
      <c r="X10" s="4"/>
      <c r="Y10" s="4"/>
      <c r="Z10" s="136"/>
      <c r="AA10" s="136"/>
      <c r="AB10" s="136"/>
    </row>
    <row r="11" spans="1:28">
      <c r="L11" s="137" t="s">
        <v>31</v>
      </c>
      <c r="M11" s="137"/>
      <c r="N11" s="137"/>
      <c r="O11" s="137"/>
      <c r="P11" s="137"/>
      <c r="Q11" s="137"/>
      <c r="R11" s="137"/>
      <c r="S11" s="137"/>
      <c r="T11" s="137"/>
      <c r="U11" s="137"/>
      <c r="V11" s="137"/>
      <c r="W11" s="137"/>
      <c r="X11" s="137"/>
      <c r="Y11" s="137"/>
    </row>
    <row r="12" spans="1:28">
      <c r="L12" s="138"/>
      <c r="M12" s="138" t="s">
        <v>92</v>
      </c>
      <c r="N12" s="138" t="s">
        <v>84</v>
      </c>
      <c r="O12" s="138" t="s">
        <v>93</v>
      </c>
      <c r="P12" s="138" t="s">
        <v>87</v>
      </c>
      <c r="Q12" s="138" t="s">
        <v>94</v>
      </c>
      <c r="R12" s="138" t="s">
        <v>42</v>
      </c>
      <c r="S12" s="138" t="s">
        <v>95</v>
      </c>
      <c r="T12" s="138" t="s">
        <v>90</v>
      </c>
      <c r="U12" s="138" t="s">
        <v>82</v>
      </c>
      <c r="V12" s="138" t="s">
        <v>96</v>
      </c>
      <c r="W12" s="138" t="s">
        <v>97</v>
      </c>
      <c r="X12" s="138" t="s">
        <v>98</v>
      </c>
      <c r="Y12" s="138" t="s">
        <v>99</v>
      </c>
    </row>
    <row r="13" spans="1:28">
      <c r="L13" s="139" t="s">
        <v>379</v>
      </c>
      <c r="M13" s="141">
        <v>3.07</v>
      </c>
      <c r="N13" s="141">
        <v>5.31</v>
      </c>
      <c r="O13" s="141">
        <v>8.25</v>
      </c>
      <c r="P13" s="141">
        <v>7.62</v>
      </c>
      <c r="Q13" s="141">
        <v>9.01</v>
      </c>
      <c r="R13" s="141">
        <v>8.9</v>
      </c>
      <c r="S13" s="141">
        <v>9.61</v>
      </c>
      <c r="T13" s="141">
        <v>10.01</v>
      </c>
      <c r="U13" s="141">
        <v>10.55</v>
      </c>
      <c r="V13" s="141">
        <v>9.86</v>
      </c>
      <c r="W13" s="141">
        <v>10.69</v>
      </c>
      <c r="X13" s="141">
        <v>9.59</v>
      </c>
      <c r="Y13" s="141">
        <v>14.2</v>
      </c>
      <c r="Z13" s="136"/>
      <c r="AA13" s="136"/>
      <c r="AB13" s="136"/>
    </row>
    <row r="14" spans="1:28">
      <c r="L14" s="139" t="s">
        <v>380</v>
      </c>
      <c r="M14" s="139">
        <v>3.63</v>
      </c>
      <c r="N14" s="141">
        <v>5.58</v>
      </c>
      <c r="O14" s="141">
        <v>6.63</v>
      </c>
      <c r="P14" s="141">
        <v>8.9499999999999993</v>
      </c>
      <c r="Q14" s="141">
        <v>11.74</v>
      </c>
      <c r="R14" s="141">
        <v>12.64</v>
      </c>
      <c r="S14" s="141">
        <v>13.13</v>
      </c>
      <c r="T14" s="141">
        <v>11.69</v>
      </c>
      <c r="U14" s="141">
        <v>9.99</v>
      </c>
      <c r="V14" s="141">
        <v>10.79</v>
      </c>
      <c r="W14" s="141">
        <v>9.58</v>
      </c>
      <c r="X14" s="141">
        <v>6.79</v>
      </c>
      <c r="Y14" s="141">
        <v>11.33</v>
      </c>
    </row>
    <row r="15" spans="1:28">
      <c r="L15" s="140" t="s">
        <v>117</v>
      </c>
      <c r="M15" s="142">
        <f>M14-M13</f>
        <v>0.56000000000000005</v>
      </c>
      <c r="N15" s="142">
        <f t="shared" ref="N15:Y15" si="1">N14-N13</f>
        <v>0.27000000000000046</v>
      </c>
      <c r="O15" s="142">
        <f t="shared" si="1"/>
        <v>-1.62</v>
      </c>
      <c r="P15" s="142">
        <f t="shared" si="1"/>
        <v>1.3299999999999992</v>
      </c>
      <c r="Q15" s="142">
        <f t="shared" si="1"/>
        <v>2.7300000000000004</v>
      </c>
      <c r="R15" s="142">
        <f t="shared" si="1"/>
        <v>3.74</v>
      </c>
      <c r="S15" s="142">
        <f t="shared" si="1"/>
        <v>3.5200000000000014</v>
      </c>
      <c r="T15" s="142">
        <f t="shared" si="1"/>
        <v>1.6799999999999997</v>
      </c>
      <c r="U15" s="142">
        <f t="shared" si="1"/>
        <v>-0.5600000000000005</v>
      </c>
      <c r="V15" s="142">
        <f t="shared" si="1"/>
        <v>0.92999999999999972</v>
      </c>
      <c r="W15" s="142">
        <f t="shared" si="1"/>
        <v>-1.1099999999999994</v>
      </c>
      <c r="X15" s="142">
        <f t="shared" si="1"/>
        <v>-2.8</v>
      </c>
      <c r="Y15" s="142">
        <f t="shared" si="1"/>
        <v>-2.8699999999999992</v>
      </c>
    </row>
    <row r="16" spans="1:28">
      <c r="L16" s="131"/>
      <c r="M16" s="135"/>
      <c r="N16" s="135"/>
      <c r="O16" s="135"/>
      <c r="P16" s="135"/>
      <c r="Q16" s="135"/>
      <c r="R16" s="135"/>
      <c r="S16" s="135"/>
      <c r="T16" s="135"/>
      <c r="U16" s="135"/>
      <c r="V16" s="135"/>
      <c r="W16" s="135"/>
      <c r="X16" s="135"/>
      <c r="Y16" s="135"/>
    </row>
    <row r="17" spans="12:25">
      <c r="L17" s="131"/>
      <c r="M17" s="135"/>
      <c r="N17" s="135"/>
      <c r="O17" s="135"/>
      <c r="P17" s="135"/>
      <c r="Q17" s="135"/>
      <c r="R17" s="135"/>
      <c r="S17" s="135"/>
      <c r="T17" s="135"/>
      <c r="U17" s="135"/>
      <c r="V17" s="135"/>
      <c r="W17" s="135"/>
      <c r="X17" s="135"/>
      <c r="Y17" s="135"/>
    </row>
    <row r="18" spans="12:25">
      <c r="L18" s="131"/>
      <c r="M18" s="135"/>
      <c r="N18" s="135"/>
      <c r="O18" s="135"/>
      <c r="P18" s="135"/>
      <c r="Q18" s="135"/>
      <c r="R18" s="135"/>
      <c r="S18" s="135"/>
      <c r="T18" s="135"/>
      <c r="U18" s="135"/>
      <c r="V18" s="135"/>
      <c r="W18" s="135"/>
      <c r="X18" s="135"/>
      <c r="Y18" s="135"/>
    </row>
    <row r="19" spans="12:25">
      <c r="L19" s="131"/>
      <c r="M19" s="135"/>
      <c r="N19" s="135"/>
      <c r="O19" s="135"/>
      <c r="P19" s="135"/>
      <c r="Q19" s="135"/>
      <c r="R19" s="135"/>
      <c r="S19" s="135"/>
      <c r="T19" s="135"/>
      <c r="U19" s="135"/>
      <c r="V19" s="135"/>
      <c r="W19" s="135"/>
      <c r="X19" s="135"/>
      <c r="Y19" s="135"/>
    </row>
    <row r="20" spans="12:25">
      <c r="L20" s="131"/>
      <c r="M20" s="135"/>
      <c r="N20" s="135"/>
      <c r="O20" s="135"/>
      <c r="P20" s="135"/>
      <c r="Q20" s="135"/>
      <c r="R20" s="135"/>
      <c r="S20" s="135"/>
      <c r="T20" s="135"/>
      <c r="U20" s="135"/>
      <c r="V20" s="135"/>
      <c r="W20" s="135"/>
      <c r="X20" s="135"/>
      <c r="Y20" s="135"/>
    </row>
    <row r="21" spans="12:25">
      <c r="L21" s="131"/>
      <c r="M21" s="135"/>
      <c r="N21" s="135"/>
      <c r="O21" s="135"/>
      <c r="P21" s="135"/>
      <c r="Q21" s="135"/>
      <c r="R21" s="135"/>
      <c r="S21" s="135"/>
      <c r="T21" s="135"/>
      <c r="U21" s="135"/>
      <c r="V21" s="135"/>
      <c r="W21" s="135"/>
      <c r="X21" s="135"/>
      <c r="Y21" s="135"/>
    </row>
    <row r="22" spans="12:25">
      <c r="L22" s="131"/>
      <c r="M22" s="143"/>
      <c r="N22" s="143"/>
      <c r="O22" s="144"/>
      <c r="P22" s="144"/>
      <c r="Q22" s="144"/>
      <c r="R22" s="144"/>
      <c r="S22" s="144"/>
      <c r="T22" s="144"/>
      <c r="U22" s="144"/>
      <c r="V22" s="145"/>
      <c r="W22" s="145"/>
      <c r="X22" s="145"/>
      <c r="Y22" s="146"/>
    </row>
    <row r="23" spans="12:25">
      <c r="L23" s="133"/>
      <c r="M23" s="133"/>
      <c r="N23" s="133"/>
      <c r="O23" s="133"/>
      <c r="P23" s="133"/>
      <c r="Q23" s="133"/>
      <c r="R23" s="133"/>
      <c r="S23" s="133"/>
      <c r="T23" s="133"/>
      <c r="U23" s="133"/>
      <c r="V23" s="133"/>
      <c r="W23" s="133"/>
      <c r="X23" s="133"/>
      <c r="Y23" s="133"/>
    </row>
    <row r="24" spans="12:25">
      <c r="L24" s="132"/>
      <c r="M24" s="132"/>
      <c r="N24" s="134"/>
      <c r="O24" s="134"/>
      <c r="P24" s="134"/>
      <c r="Q24" s="134"/>
      <c r="R24" s="134"/>
      <c r="S24" s="134"/>
      <c r="T24" s="134"/>
      <c r="U24" s="134"/>
      <c r="V24" s="134"/>
      <c r="W24" s="134"/>
      <c r="X24" s="134"/>
      <c r="Y24" s="134"/>
    </row>
    <row r="25" spans="12:25">
      <c r="L25" s="132"/>
      <c r="M25" s="132"/>
      <c r="N25" s="134"/>
      <c r="O25" s="134"/>
      <c r="P25" s="134"/>
      <c r="Q25" s="134"/>
      <c r="R25" s="134"/>
      <c r="S25" s="134"/>
      <c r="T25" s="145"/>
      <c r="U25" s="145"/>
      <c r="V25" s="145"/>
      <c r="W25" s="134"/>
      <c r="X25" s="134"/>
      <c r="Y25" s="134"/>
    </row>
    <row r="26" spans="12:25">
      <c r="L26" s="131"/>
      <c r="M26" s="135"/>
      <c r="N26" s="135"/>
      <c r="O26" s="135"/>
      <c r="P26" s="135"/>
      <c r="Q26" s="135"/>
      <c r="R26" s="135"/>
      <c r="S26" s="135"/>
      <c r="T26" s="135"/>
      <c r="U26" s="135"/>
      <c r="V26" s="135"/>
      <c r="W26" s="135"/>
      <c r="X26" s="135"/>
      <c r="Y26" s="135"/>
    </row>
    <row r="27" spans="12:25">
      <c r="L27" s="131"/>
      <c r="M27" s="143"/>
      <c r="N27" s="143"/>
      <c r="O27" s="144"/>
      <c r="P27" s="144"/>
      <c r="Q27" s="144"/>
      <c r="R27" s="144"/>
      <c r="S27" s="144"/>
      <c r="T27" s="144"/>
      <c r="U27" s="144"/>
      <c r="V27" s="145"/>
      <c r="W27" s="145"/>
      <c r="X27" s="145"/>
      <c r="Y27" s="146"/>
    </row>
    <row r="28" spans="12:25">
      <c r="L28" s="131"/>
      <c r="M28" s="143"/>
      <c r="N28" s="143"/>
      <c r="O28" s="144"/>
      <c r="P28" s="144"/>
      <c r="Q28" s="144"/>
      <c r="R28" s="144"/>
      <c r="S28" s="144"/>
      <c r="T28" s="144"/>
      <c r="U28" s="144"/>
      <c r="V28" s="145"/>
      <c r="W28" s="145"/>
      <c r="X28" s="145"/>
      <c r="Y28" s="146"/>
    </row>
    <row r="29" spans="12:25">
      <c r="L29" s="131"/>
      <c r="M29" s="143"/>
      <c r="N29" s="143"/>
      <c r="O29" s="144"/>
      <c r="P29" s="144"/>
      <c r="Q29" s="144"/>
      <c r="R29" s="144"/>
      <c r="S29" s="144"/>
      <c r="T29" s="144"/>
      <c r="U29" s="144"/>
      <c r="V29" s="145"/>
      <c r="W29" s="145"/>
      <c r="X29" s="145"/>
      <c r="Y29" s="146"/>
    </row>
    <row r="30" spans="12:25">
      <c r="L30" s="131"/>
      <c r="M30" s="143"/>
      <c r="N30" s="143"/>
      <c r="O30" s="144"/>
      <c r="P30" s="144"/>
      <c r="Q30" s="144"/>
      <c r="R30" s="144"/>
      <c r="S30" s="144"/>
      <c r="T30" s="144"/>
      <c r="U30" s="144"/>
      <c r="V30" s="145"/>
      <c r="W30" s="145"/>
      <c r="X30" s="145"/>
      <c r="Y30" s="146"/>
    </row>
    <row r="31" spans="12:25">
      <c r="L31" s="131"/>
      <c r="M31" s="143"/>
      <c r="N31" s="143"/>
      <c r="O31" s="144"/>
      <c r="P31" s="144"/>
      <c r="Q31" s="144"/>
      <c r="R31" s="144"/>
      <c r="S31" s="144"/>
      <c r="T31" s="144"/>
      <c r="U31" s="144"/>
      <c r="V31" s="145"/>
      <c r="W31" s="145"/>
      <c r="X31" s="145"/>
      <c r="Y31" s="146"/>
    </row>
    <row r="32" spans="12:25">
      <c r="L32" s="131"/>
      <c r="M32" s="143"/>
      <c r="N32" s="143"/>
      <c r="O32" s="144"/>
      <c r="P32" s="144"/>
      <c r="Q32" s="144"/>
      <c r="R32" s="144"/>
      <c r="S32" s="144"/>
      <c r="T32" s="144"/>
      <c r="U32" s="144"/>
      <c r="V32" s="145"/>
      <c r="W32" s="145"/>
      <c r="X32" s="145"/>
      <c r="Y32" s="146"/>
    </row>
    <row r="33" spans="12:25">
      <c r="L33" s="131"/>
      <c r="M33" s="143"/>
      <c r="N33" s="143"/>
      <c r="O33" s="144"/>
      <c r="P33" s="144"/>
      <c r="Q33" s="144"/>
      <c r="R33" s="144"/>
      <c r="S33" s="144"/>
      <c r="T33" s="144"/>
      <c r="U33" s="144"/>
      <c r="V33" s="145"/>
      <c r="W33" s="145"/>
      <c r="X33" s="145"/>
      <c r="Y33" s="146"/>
    </row>
    <row r="34" spans="12:25">
      <c r="L34" s="131"/>
      <c r="M34" s="143"/>
      <c r="N34" s="143"/>
      <c r="O34" s="144"/>
      <c r="P34" s="144"/>
      <c r="Q34" s="144"/>
      <c r="R34" s="144"/>
      <c r="S34" s="144"/>
      <c r="T34" s="144"/>
      <c r="U34" s="144"/>
      <c r="V34" s="145"/>
      <c r="W34" s="145"/>
      <c r="X34" s="145"/>
      <c r="Y34" s="146"/>
    </row>
    <row r="35" spans="12:25">
      <c r="L35" s="131"/>
      <c r="M35" s="143"/>
      <c r="N35" s="143"/>
      <c r="O35" s="144"/>
      <c r="P35" s="144"/>
      <c r="Q35" s="144"/>
      <c r="R35" s="144"/>
      <c r="S35" s="144"/>
      <c r="T35" s="144"/>
      <c r="U35" s="144"/>
      <c r="V35" s="145"/>
      <c r="W35" s="145"/>
      <c r="X35" s="145"/>
      <c r="Y35" s="146"/>
    </row>
    <row r="36" spans="12:25">
      <c r="L36" s="131"/>
      <c r="M36" s="143"/>
      <c r="N36" s="143"/>
      <c r="O36" s="144"/>
      <c r="P36" s="144"/>
      <c r="Q36" s="144"/>
      <c r="R36" s="144"/>
      <c r="S36" s="144"/>
      <c r="T36" s="144"/>
      <c r="U36" s="144"/>
      <c r="V36" s="145"/>
      <c r="W36" s="145"/>
      <c r="X36" s="145"/>
      <c r="Y36" s="146"/>
    </row>
    <row r="37" spans="12:25">
      <c r="L37" s="131"/>
      <c r="M37" s="143"/>
      <c r="N37" s="143"/>
      <c r="O37" s="144"/>
      <c r="P37" s="144"/>
      <c r="Q37" s="144"/>
      <c r="R37" s="144"/>
      <c r="S37" s="144"/>
      <c r="T37" s="144"/>
      <c r="U37" s="144"/>
      <c r="V37" s="145"/>
      <c r="W37" s="145"/>
      <c r="X37" s="145"/>
      <c r="Y37" s="146"/>
    </row>
    <row r="38" spans="12:25">
      <c r="L38" s="131"/>
      <c r="M38" s="143"/>
      <c r="N38" s="143"/>
      <c r="O38" s="144"/>
      <c r="P38" s="144"/>
      <c r="Q38" s="144"/>
      <c r="R38" s="144"/>
      <c r="S38" s="144"/>
      <c r="T38" s="144"/>
      <c r="U38" s="144"/>
      <c r="V38" s="145"/>
      <c r="W38" s="145"/>
      <c r="X38" s="145"/>
      <c r="Y38" s="146"/>
    </row>
    <row r="39" spans="12:25">
      <c r="L39" s="3"/>
      <c r="M39" s="3"/>
      <c r="N39" s="3"/>
      <c r="O39" s="3"/>
      <c r="P39" s="3"/>
      <c r="Q39" s="3"/>
      <c r="R39" s="3"/>
      <c r="S39" s="3"/>
      <c r="T39" s="3"/>
      <c r="U39" s="3"/>
      <c r="V39" s="3"/>
      <c r="W39" s="3"/>
      <c r="X39" s="3"/>
    </row>
    <row r="40" spans="12:25">
      <c r="L40" s="131"/>
      <c r="M40" s="143"/>
      <c r="N40" s="143"/>
      <c r="O40" s="144"/>
      <c r="P40" s="144"/>
      <c r="Q40" s="144"/>
      <c r="R40" s="144"/>
      <c r="S40" s="144"/>
      <c r="T40" s="144"/>
      <c r="U40" s="144"/>
      <c r="V40" s="145"/>
      <c r="W40" s="145"/>
      <c r="X40" s="145"/>
      <c r="Y40" s="146"/>
    </row>
    <row r="41" spans="12:25">
      <c r="L41" s="133"/>
      <c r="M41" s="133"/>
      <c r="N41" s="133"/>
      <c r="O41" s="133"/>
      <c r="P41" s="133"/>
      <c r="Q41" s="133"/>
      <c r="R41" s="133"/>
      <c r="S41" s="133"/>
      <c r="T41" s="133"/>
      <c r="U41" s="133"/>
      <c r="V41" s="133"/>
      <c r="W41" s="133"/>
      <c r="X41" s="133"/>
      <c r="Y41" s="133"/>
    </row>
    <row r="42" spans="12:25">
      <c r="L42" s="132"/>
      <c r="M42" s="132"/>
      <c r="N42" s="134"/>
      <c r="O42" s="134"/>
      <c r="P42" s="134"/>
      <c r="Q42" s="134"/>
      <c r="R42" s="134"/>
      <c r="S42" s="134"/>
      <c r="T42" s="134"/>
      <c r="U42" s="134"/>
      <c r="V42" s="134"/>
      <c r="W42" s="134"/>
      <c r="X42" s="134"/>
      <c r="Y42" s="134"/>
    </row>
    <row r="43" spans="12:25">
      <c r="L43" s="132"/>
      <c r="M43" s="132"/>
      <c r="N43" s="134"/>
      <c r="O43" s="134"/>
      <c r="P43" s="134"/>
      <c r="Q43" s="134"/>
      <c r="R43" s="134"/>
      <c r="S43" s="134"/>
      <c r="T43" s="145"/>
      <c r="U43" s="145"/>
      <c r="V43" s="145"/>
      <c r="W43" s="134"/>
      <c r="X43" s="134"/>
      <c r="Y43" s="134"/>
    </row>
    <row r="44" spans="12:25">
      <c r="L44" s="131"/>
      <c r="M44" s="135"/>
      <c r="N44" s="135"/>
      <c r="O44" s="135"/>
      <c r="P44" s="135"/>
      <c r="Q44" s="135"/>
      <c r="R44" s="135"/>
      <c r="S44" s="135"/>
      <c r="T44" s="135"/>
      <c r="U44" s="135"/>
      <c r="V44" s="135"/>
      <c r="W44" s="135"/>
      <c r="X44" s="135"/>
      <c r="Y44" s="135"/>
    </row>
    <row r="45" spans="12:25">
      <c r="L45" s="131"/>
      <c r="M45" s="143"/>
      <c r="N45" s="143"/>
      <c r="O45" s="144"/>
      <c r="P45" s="144"/>
      <c r="Q45" s="144"/>
      <c r="R45" s="144"/>
      <c r="S45" s="144"/>
      <c r="T45" s="144"/>
      <c r="U45" s="144"/>
      <c r="V45" s="145"/>
      <c r="W45" s="145"/>
      <c r="X45" s="145"/>
      <c r="Y45" s="146"/>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&amp;C- 10 -</oddFooter>
  </headerFooter>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AA98"/>
  <sheetViews>
    <sheetView view="pageBreakPreview" zoomScaleNormal="100" zoomScaleSheetLayoutView="100" workbookViewId="0">
      <selection activeCell="M20" sqref="M20"/>
    </sheetView>
  </sheetViews>
  <sheetFormatPr defaultColWidth="9" defaultRowHeight="15"/>
  <cols>
    <col min="1" max="11" width="9" customWidth="1"/>
    <col min="12" max="12" width="17.140625" customWidth="1"/>
    <col min="13" max="14" width="8.7109375" bestFit="1" customWidth="1"/>
    <col min="15" max="17" width="7.28515625" bestFit="1" customWidth="1"/>
    <col min="18" max="18" width="7.5703125" bestFit="1" customWidth="1"/>
    <col min="19" max="19" width="5.5703125" bestFit="1" customWidth="1"/>
    <col min="20" max="20" width="7.5703125" bestFit="1" customWidth="1"/>
    <col min="21" max="21" width="5.5703125" bestFit="1" customWidth="1"/>
    <col min="22" max="22" width="7.28515625" bestFit="1" customWidth="1"/>
    <col min="23" max="23" width="7.5703125" bestFit="1" customWidth="1"/>
    <col min="24" max="25" width="7.28515625" bestFit="1" customWidth="1"/>
    <col min="26" max="26" width="9" customWidth="1"/>
  </cols>
  <sheetData>
    <row r="1" spans="1:25">
      <c r="A1" s="530"/>
      <c r="L1" s="131"/>
      <c r="M1" s="143"/>
      <c r="N1" s="143"/>
      <c r="O1" s="144"/>
      <c r="P1" s="144"/>
      <c r="Q1" s="144"/>
      <c r="R1" s="144"/>
      <c r="S1" s="144"/>
      <c r="T1" s="144"/>
      <c r="U1" s="144"/>
      <c r="V1" s="145"/>
      <c r="W1" s="145"/>
      <c r="X1" s="145"/>
      <c r="Y1" s="146"/>
    </row>
    <row r="2" spans="1:25">
      <c r="A2" s="530"/>
      <c r="L2" s="131"/>
      <c r="M2" s="143"/>
      <c r="N2" s="143"/>
      <c r="O2" s="144"/>
      <c r="P2" s="144"/>
      <c r="Q2" s="144"/>
      <c r="R2" s="144"/>
      <c r="S2" s="144"/>
      <c r="T2" s="144"/>
      <c r="U2" s="144"/>
      <c r="V2" s="145"/>
      <c r="W2" s="145"/>
      <c r="X2" s="145"/>
      <c r="Y2" s="146"/>
    </row>
    <row r="3" spans="1:25">
      <c r="L3" s="140" t="s">
        <v>115</v>
      </c>
      <c r="M3" s="147"/>
      <c r="N3" s="147"/>
      <c r="O3" s="148"/>
      <c r="P3" s="148"/>
      <c r="Q3" s="148"/>
      <c r="R3" s="148"/>
      <c r="S3" s="148"/>
      <c r="T3" s="148"/>
      <c r="U3" s="148"/>
      <c r="V3" s="149"/>
      <c r="W3" s="149"/>
      <c r="X3" s="149"/>
      <c r="Y3" s="150"/>
    </row>
    <row r="4" spans="1:25">
      <c r="L4" s="138"/>
      <c r="M4" s="138" t="s">
        <v>92</v>
      </c>
      <c r="N4" s="138" t="s">
        <v>84</v>
      </c>
      <c r="O4" s="138" t="s">
        <v>93</v>
      </c>
      <c r="P4" s="138" t="s">
        <v>87</v>
      </c>
      <c r="Q4" s="138" t="s">
        <v>94</v>
      </c>
      <c r="R4" s="138" t="s">
        <v>42</v>
      </c>
      <c r="S4" s="138" t="s">
        <v>95</v>
      </c>
      <c r="T4" s="138" t="s">
        <v>90</v>
      </c>
      <c r="U4" s="138" t="s">
        <v>82</v>
      </c>
      <c r="V4" s="138" t="s">
        <v>96</v>
      </c>
      <c r="W4" s="138" t="s">
        <v>97</v>
      </c>
      <c r="X4" s="138" t="s">
        <v>98</v>
      </c>
      <c r="Y4" s="138" t="s">
        <v>99</v>
      </c>
    </row>
    <row r="5" spans="1:25">
      <c r="L5" s="139" t="s">
        <v>379</v>
      </c>
      <c r="M5" s="139">
        <v>0.84</v>
      </c>
      <c r="N5" s="141">
        <v>0.21</v>
      </c>
      <c r="O5" s="141">
        <v>0.4</v>
      </c>
      <c r="P5" s="141">
        <v>0.44</v>
      </c>
      <c r="Q5" s="141">
        <v>1.71</v>
      </c>
      <c r="R5" s="141">
        <v>3.23</v>
      </c>
      <c r="S5" s="141">
        <v>2.66</v>
      </c>
      <c r="T5" s="141">
        <v>2.2000000000000002</v>
      </c>
      <c r="U5" s="141">
        <v>1.1399999999999999</v>
      </c>
      <c r="V5" s="141">
        <v>0.93</v>
      </c>
      <c r="W5" s="141">
        <v>2.27</v>
      </c>
      <c r="X5" s="141">
        <v>1.1200000000000001</v>
      </c>
      <c r="Y5" s="141">
        <v>1.1399999999999999</v>
      </c>
    </row>
    <row r="6" spans="1:25">
      <c r="L6" s="139" t="s">
        <v>380</v>
      </c>
      <c r="M6" s="139">
        <v>0</v>
      </c>
      <c r="N6" s="141">
        <v>0</v>
      </c>
      <c r="O6" s="141">
        <v>0.17</v>
      </c>
      <c r="P6" s="141">
        <v>1.66</v>
      </c>
      <c r="Q6" s="141">
        <v>1.85</v>
      </c>
      <c r="R6" s="141">
        <v>2.87</v>
      </c>
      <c r="S6" s="141">
        <v>2.99</v>
      </c>
      <c r="T6" s="149">
        <v>4.07</v>
      </c>
      <c r="U6" s="149">
        <v>2.06</v>
      </c>
      <c r="V6" s="149">
        <v>1.54</v>
      </c>
      <c r="W6" s="141">
        <v>3.44</v>
      </c>
      <c r="X6" s="141">
        <v>4.18</v>
      </c>
      <c r="Y6" s="141">
        <v>1.3</v>
      </c>
    </row>
    <row r="7" spans="1:25">
      <c r="L7" s="140" t="s">
        <v>117</v>
      </c>
      <c r="M7" s="142">
        <f t="shared" ref="M7:Y7" si="0">M6-M5</f>
        <v>-0.84</v>
      </c>
      <c r="N7" s="142">
        <f t="shared" si="0"/>
        <v>-0.21</v>
      </c>
      <c r="O7" s="142">
        <f t="shared" si="0"/>
        <v>-0.23</v>
      </c>
      <c r="P7" s="142">
        <f t="shared" si="0"/>
        <v>1.22</v>
      </c>
      <c r="Q7" s="142">
        <f t="shared" si="0"/>
        <v>0.14000000000000012</v>
      </c>
      <c r="R7" s="142">
        <f t="shared" si="0"/>
        <v>-0.35999999999999988</v>
      </c>
      <c r="S7" s="142">
        <f t="shared" si="0"/>
        <v>0.33000000000000007</v>
      </c>
      <c r="T7" s="142">
        <f t="shared" si="0"/>
        <v>1.87</v>
      </c>
      <c r="U7" s="142">
        <f t="shared" si="0"/>
        <v>0.92000000000000015</v>
      </c>
      <c r="V7" s="142">
        <f t="shared" si="0"/>
        <v>0.61</v>
      </c>
      <c r="W7" s="142">
        <f t="shared" si="0"/>
        <v>1.17</v>
      </c>
      <c r="X7" s="142">
        <f t="shared" si="0"/>
        <v>3.0599999999999996</v>
      </c>
      <c r="Y7" s="142">
        <f t="shared" si="0"/>
        <v>0.16000000000000014</v>
      </c>
    </row>
    <row r="8" spans="1:25">
      <c r="L8" s="140"/>
      <c r="M8" s="147"/>
      <c r="N8" s="147"/>
      <c r="O8" s="148"/>
      <c r="P8" s="148"/>
      <c r="Q8" s="148"/>
      <c r="R8" s="148"/>
      <c r="S8" s="148"/>
      <c r="T8" s="148"/>
      <c r="U8" s="148"/>
      <c r="V8" s="149"/>
      <c r="W8" s="149"/>
      <c r="X8" s="149"/>
      <c r="Y8" s="150"/>
    </row>
    <row r="9" spans="1:25">
      <c r="K9" s="136"/>
      <c r="L9" s="140"/>
      <c r="M9" s="147"/>
      <c r="N9" s="147"/>
      <c r="O9" s="148"/>
      <c r="P9" s="148"/>
      <c r="Q9" s="148"/>
      <c r="R9" s="148"/>
      <c r="S9" s="148"/>
      <c r="T9" s="148"/>
      <c r="U9" s="148"/>
      <c r="V9" s="149"/>
      <c r="W9" s="149"/>
      <c r="X9" s="149"/>
      <c r="Y9" s="150"/>
    </row>
    <row r="10" spans="1:25">
      <c r="L10" s="137"/>
      <c r="M10" s="137"/>
      <c r="N10" s="137"/>
      <c r="O10" s="137"/>
      <c r="P10" s="137"/>
      <c r="Q10" s="137"/>
      <c r="R10" s="137"/>
      <c r="S10" s="137"/>
      <c r="T10" s="137"/>
      <c r="U10" s="137"/>
      <c r="V10" s="137"/>
      <c r="W10" s="137"/>
      <c r="X10" s="137"/>
      <c r="Y10" s="150"/>
    </row>
    <row r="11" spans="1:25">
      <c r="L11" s="140" t="s">
        <v>118</v>
      </c>
      <c r="M11" s="147"/>
      <c r="N11" s="147"/>
      <c r="O11" s="148"/>
      <c r="P11" s="148"/>
      <c r="Q11" s="148"/>
      <c r="R11" s="148"/>
      <c r="S11" s="148"/>
      <c r="T11" s="148"/>
      <c r="U11" s="148"/>
      <c r="V11" s="149"/>
      <c r="W11" s="149"/>
      <c r="X11" s="149"/>
      <c r="Y11" s="150"/>
    </row>
    <row r="12" spans="1:25">
      <c r="L12" s="138"/>
      <c r="M12" s="138" t="s">
        <v>92</v>
      </c>
      <c r="N12" s="138" t="s">
        <v>84</v>
      </c>
      <c r="O12" s="138" t="s">
        <v>93</v>
      </c>
      <c r="P12" s="138" t="s">
        <v>87</v>
      </c>
      <c r="Q12" s="138" t="s">
        <v>94</v>
      </c>
      <c r="R12" s="138" t="s">
        <v>42</v>
      </c>
      <c r="S12" s="138" t="s">
        <v>95</v>
      </c>
      <c r="T12" s="138" t="s">
        <v>90</v>
      </c>
      <c r="U12" s="138" t="s">
        <v>82</v>
      </c>
      <c r="V12" s="138" t="s">
        <v>96</v>
      </c>
      <c r="W12" s="138" t="s">
        <v>97</v>
      </c>
      <c r="X12" s="138" t="s">
        <v>98</v>
      </c>
      <c r="Y12" s="138" t="s">
        <v>99</v>
      </c>
    </row>
    <row r="13" spans="1:25">
      <c r="L13" s="139" t="s">
        <v>379</v>
      </c>
      <c r="M13" s="139">
        <v>0.15</v>
      </c>
      <c r="N13" s="141">
        <v>0.65</v>
      </c>
      <c r="O13" s="141">
        <v>0.56999999999999995</v>
      </c>
      <c r="P13" s="141">
        <v>0.85</v>
      </c>
      <c r="Q13" s="141">
        <v>2.37</v>
      </c>
      <c r="R13" s="141">
        <v>2.5</v>
      </c>
      <c r="S13" s="141">
        <v>3.93</v>
      </c>
      <c r="T13" s="141">
        <v>3.94</v>
      </c>
      <c r="U13" s="141">
        <v>2.37</v>
      </c>
      <c r="V13" s="141">
        <v>2.41</v>
      </c>
      <c r="W13" s="141">
        <v>2.59</v>
      </c>
      <c r="X13" s="141">
        <v>1.1299999999999999</v>
      </c>
      <c r="Y13" s="141">
        <v>1.37</v>
      </c>
    </row>
    <row r="14" spans="1:25">
      <c r="L14" s="139" t="s">
        <v>380</v>
      </c>
      <c r="M14" s="139">
        <v>0</v>
      </c>
      <c r="N14" s="141">
        <v>0.43</v>
      </c>
      <c r="O14" s="141">
        <v>1.19</v>
      </c>
      <c r="P14" s="141">
        <v>1.55</v>
      </c>
      <c r="Q14" s="141">
        <v>1.27</v>
      </c>
      <c r="R14" s="141">
        <v>2.2400000000000002</v>
      </c>
      <c r="S14" s="141">
        <v>4.32</v>
      </c>
      <c r="T14" s="149">
        <v>3.8</v>
      </c>
      <c r="U14" s="149">
        <v>4.33</v>
      </c>
      <c r="V14" s="149">
        <v>1.82</v>
      </c>
      <c r="W14" s="141">
        <v>1.83</v>
      </c>
      <c r="X14" s="141">
        <v>3.12</v>
      </c>
      <c r="Y14" s="141">
        <v>2.35</v>
      </c>
    </row>
    <row r="15" spans="1:25">
      <c r="L15" s="140" t="s">
        <v>117</v>
      </c>
      <c r="M15" s="142">
        <f t="shared" ref="M15:Y15" si="1">M14-M13</f>
        <v>-0.15</v>
      </c>
      <c r="N15" s="142">
        <f t="shared" si="1"/>
        <v>-0.22000000000000003</v>
      </c>
      <c r="O15" s="142">
        <f t="shared" si="1"/>
        <v>0.62</v>
      </c>
      <c r="P15" s="142">
        <f t="shared" si="1"/>
        <v>0.70000000000000007</v>
      </c>
      <c r="Q15" s="142">
        <f t="shared" si="1"/>
        <v>-1.1000000000000001</v>
      </c>
      <c r="R15" s="142">
        <f t="shared" si="1"/>
        <v>-0.25999999999999979</v>
      </c>
      <c r="S15" s="142">
        <f t="shared" si="1"/>
        <v>0.39000000000000012</v>
      </c>
      <c r="T15" s="142">
        <f t="shared" si="1"/>
        <v>-0.14000000000000012</v>
      </c>
      <c r="U15" s="142">
        <f t="shared" si="1"/>
        <v>1.96</v>
      </c>
      <c r="V15" s="142">
        <f t="shared" si="1"/>
        <v>-0.59000000000000008</v>
      </c>
      <c r="W15" s="142">
        <f t="shared" si="1"/>
        <v>-0.75999999999999979</v>
      </c>
      <c r="X15" s="142">
        <f t="shared" si="1"/>
        <v>1.9900000000000002</v>
      </c>
      <c r="Y15" s="142">
        <f t="shared" si="1"/>
        <v>0.98</v>
      </c>
    </row>
    <row r="16" spans="1:25">
      <c r="L16" s="131"/>
      <c r="M16" s="143"/>
      <c r="N16" s="143"/>
      <c r="O16" s="144"/>
      <c r="P16" s="144"/>
      <c r="Q16" s="144"/>
      <c r="R16" s="144"/>
      <c r="S16" s="144"/>
      <c r="T16" s="144"/>
      <c r="U16" s="144"/>
      <c r="V16" s="145"/>
      <c r="W16" s="145"/>
      <c r="X16" s="145"/>
      <c r="Y16" s="146"/>
    </row>
    <row r="17" spans="25:25">
      <c r="Y17" s="146"/>
    </row>
    <row r="18" spans="25:25">
      <c r="Y18" s="146"/>
    </row>
    <row r="23" spans="25:25">
      <c r="Y23" s="146"/>
    </row>
    <row r="24" spans="25:25">
      <c r="Y24" s="146"/>
    </row>
    <row r="25" spans="25:25">
      <c r="Y25" s="146"/>
    </row>
    <row r="27" spans="25:25">
      <c r="Y27" s="146"/>
    </row>
    <row r="32" spans="25:25">
      <c r="Y32" s="146"/>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3CAA-9D18-473F-8BB0-4D34B42B69A1}">
  <sheetPr>
    <tabColor theme="7" tint="0.59999389629810485"/>
    <pageSetUpPr fitToPage="1"/>
  </sheetPr>
  <dimension ref="A1:AF60"/>
  <sheetViews>
    <sheetView view="pageBreakPreview" zoomScaleNormal="100" zoomScaleSheetLayoutView="100" workbookViewId="0">
      <selection activeCell="AJ20" sqref="AJ20"/>
    </sheetView>
  </sheetViews>
  <sheetFormatPr defaultColWidth="7" defaultRowHeight="17.25"/>
  <cols>
    <col min="1" max="1" width="12.5703125" style="286" customWidth="1"/>
    <col min="2" max="2" width="6.7109375" style="286" customWidth="1"/>
    <col min="3" max="3" width="1.42578125" style="286" customWidth="1"/>
    <col min="4" max="4" width="3" style="286" customWidth="1"/>
    <col min="5" max="5" width="2.28515625" style="286" customWidth="1"/>
    <col min="6" max="6" width="1.140625" style="286" customWidth="1"/>
    <col min="7" max="32" width="7.140625" style="286" customWidth="1"/>
    <col min="33" max="33" width="5.5703125" style="286" customWidth="1"/>
    <col min="34" max="16384" width="7" style="286"/>
  </cols>
  <sheetData>
    <row r="1" spans="1:32" ht="8.25" customHeight="1">
      <c r="A1" s="584" t="s">
        <v>251</v>
      </c>
    </row>
    <row r="2" spans="1:32" s="289" customFormat="1" ht="18.75">
      <c r="A2" s="585"/>
      <c r="B2" s="287"/>
      <c r="C2" s="287"/>
      <c r="D2" s="287"/>
      <c r="E2" s="287"/>
      <c r="F2" s="287"/>
      <c r="G2" s="287"/>
      <c r="H2" s="288" t="s">
        <v>241</v>
      </c>
      <c r="I2" s="287"/>
      <c r="J2" s="287"/>
      <c r="K2" s="287"/>
      <c r="L2" s="287"/>
      <c r="M2" s="287"/>
      <c r="N2" s="287"/>
      <c r="O2" s="287"/>
      <c r="P2" s="287"/>
      <c r="Q2" s="287"/>
      <c r="R2" s="287"/>
      <c r="S2" s="287"/>
      <c r="T2" s="287"/>
      <c r="U2" s="287"/>
      <c r="V2" s="287"/>
      <c r="W2" s="287"/>
      <c r="X2" s="287"/>
      <c r="Y2" s="287"/>
      <c r="Z2" s="287"/>
      <c r="AA2" s="287"/>
    </row>
    <row r="3" spans="1:32" s="291" customFormat="1" ht="12.75" thickBot="1">
      <c r="A3" s="586"/>
      <c r="B3" s="290"/>
      <c r="Y3" s="292"/>
      <c r="AF3" s="292" t="s">
        <v>127</v>
      </c>
    </row>
    <row r="4" spans="1:32" s="293" customFormat="1" ht="12.75" customHeight="1">
      <c r="A4" s="586"/>
      <c r="B4" s="375"/>
      <c r="C4" s="375"/>
      <c r="D4" s="375"/>
      <c r="E4" s="375"/>
      <c r="F4" s="375"/>
      <c r="G4" s="376"/>
      <c r="H4" s="375"/>
      <c r="I4" s="375"/>
      <c r="J4" s="375"/>
      <c r="K4" s="375"/>
      <c r="L4" s="375"/>
      <c r="M4" s="375"/>
      <c r="N4" s="375"/>
      <c r="O4" s="377"/>
      <c r="P4" s="378" t="s">
        <v>195</v>
      </c>
      <c r="Q4" s="379"/>
      <c r="R4" s="379"/>
      <c r="S4" s="379"/>
      <c r="T4" s="587" t="s">
        <v>196</v>
      </c>
      <c r="U4" s="380" t="s">
        <v>128</v>
      </c>
      <c r="V4" s="378" t="s">
        <v>129</v>
      </c>
      <c r="W4" s="379"/>
      <c r="X4" s="379"/>
      <c r="Y4" s="588" t="s">
        <v>130</v>
      </c>
      <c r="Z4" s="589"/>
      <c r="AA4" s="589"/>
      <c r="AB4" s="589"/>
      <c r="AC4" s="589"/>
      <c r="AD4" s="589"/>
      <c r="AE4" s="589"/>
      <c r="AF4" s="589"/>
    </row>
    <row r="5" spans="1:32" s="293" customFormat="1" ht="12.75" customHeight="1">
      <c r="A5" s="586"/>
      <c r="B5" s="381"/>
      <c r="C5" s="381"/>
      <c r="D5" s="381"/>
      <c r="E5" s="381"/>
      <c r="F5" s="381"/>
      <c r="G5" s="382"/>
      <c r="H5" s="590" t="s">
        <v>197</v>
      </c>
      <c r="I5" s="590"/>
      <c r="J5" s="590"/>
      <c r="K5" s="590"/>
      <c r="L5" s="590" t="s">
        <v>198</v>
      </c>
      <c r="M5" s="590"/>
      <c r="N5" s="590"/>
      <c r="O5" s="590"/>
      <c r="P5" s="383"/>
      <c r="Q5" s="384" t="s">
        <v>131</v>
      </c>
      <c r="R5" s="384" t="s">
        <v>132</v>
      </c>
      <c r="S5" s="385" t="s">
        <v>133</v>
      </c>
      <c r="T5" s="575"/>
      <c r="U5" s="386"/>
      <c r="V5" s="591" t="s">
        <v>199</v>
      </c>
      <c r="W5" s="578" t="s">
        <v>200</v>
      </c>
      <c r="X5" s="578" t="s">
        <v>201</v>
      </c>
      <c r="Y5" s="594" t="s">
        <v>202</v>
      </c>
      <c r="Z5" s="595"/>
      <c r="AA5" s="596"/>
      <c r="AB5" s="577" t="s">
        <v>203</v>
      </c>
      <c r="AC5" s="577" t="s">
        <v>204</v>
      </c>
      <c r="AD5" s="577" t="s">
        <v>205</v>
      </c>
      <c r="AE5" s="577" t="s">
        <v>206</v>
      </c>
      <c r="AF5" s="574" t="s">
        <v>207</v>
      </c>
    </row>
    <row r="6" spans="1:32" s="293" customFormat="1" ht="12.75" customHeight="1">
      <c r="A6" s="586"/>
      <c r="B6" s="381"/>
      <c r="C6" s="381"/>
      <c r="D6" s="381"/>
      <c r="E6" s="381"/>
      <c r="F6" s="381"/>
      <c r="G6" s="382"/>
      <c r="H6" s="387" t="s">
        <v>208</v>
      </c>
      <c r="I6" s="387" t="s">
        <v>208</v>
      </c>
      <c r="J6" s="388">
        <v>0.7</v>
      </c>
      <c r="K6" s="388">
        <v>0.3</v>
      </c>
      <c r="L6" s="387" t="s">
        <v>208</v>
      </c>
      <c r="M6" s="387" t="s">
        <v>208</v>
      </c>
      <c r="N6" s="388">
        <v>0.7</v>
      </c>
      <c r="O6" s="388">
        <v>0.3</v>
      </c>
      <c r="P6" s="382"/>
      <c r="Q6" s="385" t="s">
        <v>134</v>
      </c>
      <c r="R6" s="385" t="s">
        <v>134</v>
      </c>
      <c r="S6" s="385" t="s">
        <v>134</v>
      </c>
      <c r="T6" s="575"/>
      <c r="U6" s="386"/>
      <c r="V6" s="592"/>
      <c r="W6" s="579"/>
      <c r="X6" s="579"/>
      <c r="Y6" s="577" t="s">
        <v>135</v>
      </c>
      <c r="Z6" s="578" t="s">
        <v>209</v>
      </c>
      <c r="AA6" s="581" t="s">
        <v>210</v>
      </c>
      <c r="AB6" s="575"/>
      <c r="AC6" s="575"/>
      <c r="AD6" s="575"/>
      <c r="AE6" s="575"/>
      <c r="AF6" s="575"/>
    </row>
    <row r="7" spans="1:32" s="293" customFormat="1" ht="12.75" customHeight="1">
      <c r="A7" s="586"/>
      <c r="B7" s="389" t="s">
        <v>211</v>
      </c>
      <c r="C7" s="389"/>
      <c r="D7" s="389"/>
      <c r="E7" s="389"/>
      <c r="F7" s="389"/>
      <c r="G7" s="390" t="s">
        <v>212</v>
      </c>
      <c r="H7" s="391" t="s">
        <v>213</v>
      </c>
      <c r="I7" s="382" t="s">
        <v>214</v>
      </c>
      <c r="J7" s="391" t="s">
        <v>214</v>
      </c>
      <c r="K7" s="391" t="s">
        <v>214</v>
      </c>
      <c r="L7" s="391" t="s">
        <v>213</v>
      </c>
      <c r="M7" s="382" t="s">
        <v>214</v>
      </c>
      <c r="N7" s="382" t="s">
        <v>215</v>
      </c>
      <c r="O7" s="382" t="s">
        <v>214</v>
      </c>
      <c r="P7" s="392" t="s">
        <v>135</v>
      </c>
      <c r="Q7" s="385" t="s">
        <v>216</v>
      </c>
      <c r="R7" s="385" t="s">
        <v>216</v>
      </c>
      <c r="S7" s="385" t="s">
        <v>216</v>
      </c>
      <c r="T7" s="575"/>
      <c r="U7" s="386"/>
      <c r="V7" s="592"/>
      <c r="W7" s="579"/>
      <c r="X7" s="579"/>
      <c r="Y7" s="575"/>
      <c r="Z7" s="579"/>
      <c r="AA7" s="582"/>
      <c r="AB7" s="575"/>
      <c r="AC7" s="575"/>
      <c r="AD7" s="575"/>
      <c r="AE7" s="575"/>
      <c r="AF7" s="575"/>
    </row>
    <row r="8" spans="1:32" s="293" customFormat="1" ht="12.75" customHeight="1">
      <c r="A8" s="586"/>
      <c r="B8" s="381"/>
      <c r="C8" s="381"/>
      <c r="D8" s="381"/>
      <c r="E8" s="381"/>
      <c r="F8" s="381"/>
      <c r="G8" s="382"/>
      <c r="H8" s="382" t="s">
        <v>217</v>
      </c>
      <c r="I8" s="382" t="s">
        <v>218</v>
      </c>
      <c r="J8" s="382" t="s">
        <v>219</v>
      </c>
      <c r="K8" s="382" t="s">
        <v>220</v>
      </c>
      <c r="L8" s="382" t="s">
        <v>217</v>
      </c>
      <c r="M8" s="382" t="s">
        <v>218</v>
      </c>
      <c r="N8" s="382" t="s">
        <v>219</v>
      </c>
      <c r="O8" s="382" t="s">
        <v>221</v>
      </c>
      <c r="P8" s="382"/>
      <c r="Q8" s="393">
        <v>0.7</v>
      </c>
      <c r="R8" s="393">
        <v>0.3</v>
      </c>
      <c r="S8" s="394"/>
      <c r="T8" s="575"/>
      <c r="U8" s="386"/>
      <c r="V8" s="592"/>
      <c r="W8" s="579"/>
      <c r="X8" s="579"/>
      <c r="Y8" s="575"/>
      <c r="Z8" s="579"/>
      <c r="AA8" s="582"/>
      <c r="AB8" s="575"/>
      <c r="AC8" s="575"/>
      <c r="AD8" s="575"/>
      <c r="AE8" s="575"/>
      <c r="AF8" s="575"/>
    </row>
    <row r="9" spans="1:32" s="293" customFormat="1" ht="12.75" customHeight="1">
      <c r="A9" s="586"/>
      <c r="B9" s="381"/>
      <c r="C9" s="381"/>
      <c r="D9" s="381"/>
      <c r="E9" s="381"/>
      <c r="F9" s="381"/>
      <c r="G9" s="382"/>
      <c r="H9" s="382"/>
      <c r="I9" s="395" t="s">
        <v>213</v>
      </c>
      <c r="J9" s="395" t="s">
        <v>213</v>
      </c>
      <c r="K9" s="382"/>
      <c r="L9" s="382"/>
      <c r="M9" s="395" t="s">
        <v>213</v>
      </c>
      <c r="N9" s="395" t="s">
        <v>213</v>
      </c>
      <c r="O9" s="395"/>
      <c r="P9" s="382"/>
      <c r="Q9" s="395" t="s">
        <v>222</v>
      </c>
      <c r="R9" s="395" t="s">
        <v>222</v>
      </c>
      <c r="S9" s="394"/>
      <c r="T9" s="575"/>
      <c r="U9" s="386"/>
      <c r="V9" s="592"/>
      <c r="W9" s="579"/>
      <c r="X9" s="579"/>
      <c r="Y9" s="575"/>
      <c r="Z9" s="579"/>
      <c r="AA9" s="582"/>
      <c r="AB9" s="575"/>
      <c r="AC9" s="575"/>
      <c r="AD9" s="575"/>
      <c r="AE9" s="575"/>
      <c r="AF9" s="575"/>
    </row>
    <row r="10" spans="1:32" s="293" customFormat="1" ht="18.75" customHeight="1">
      <c r="A10" s="586"/>
      <c r="B10" s="396"/>
      <c r="C10" s="396"/>
      <c r="D10" s="396"/>
      <c r="E10" s="396"/>
      <c r="F10" s="396"/>
      <c r="G10" s="397"/>
      <c r="H10" s="397"/>
      <c r="I10" s="398" t="s">
        <v>217</v>
      </c>
      <c r="J10" s="398" t="s">
        <v>217</v>
      </c>
      <c r="K10" s="397"/>
      <c r="L10" s="397"/>
      <c r="M10" s="398" t="s">
        <v>217</v>
      </c>
      <c r="N10" s="398" t="s">
        <v>217</v>
      </c>
      <c r="O10" s="398"/>
      <c r="P10" s="397"/>
      <c r="Q10" s="398" t="s">
        <v>223</v>
      </c>
      <c r="R10" s="398" t="s">
        <v>223</v>
      </c>
      <c r="S10" s="399"/>
      <c r="T10" s="576"/>
      <c r="U10" s="399" t="s">
        <v>137</v>
      </c>
      <c r="V10" s="593"/>
      <c r="W10" s="580"/>
      <c r="X10" s="580"/>
      <c r="Y10" s="576"/>
      <c r="Z10" s="580"/>
      <c r="AA10" s="583"/>
      <c r="AB10" s="576"/>
      <c r="AC10" s="576"/>
      <c r="AD10" s="576"/>
      <c r="AE10" s="576"/>
      <c r="AF10" s="576"/>
    </row>
    <row r="11" spans="1:32" s="291" customFormat="1" ht="9" customHeight="1">
      <c r="A11" s="586"/>
      <c r="B11" s="400"/>
      <c r="C11" s="400"/>
      <c r="D11" s="400"/>
      <c r="E11" s="400"/>
      <c r="F11" s="400"/>
      <c r="G11" s="401"/>
      <c r="H11" s="402"/>
      <c r="I11" s="402"/>
      <c r="J11" s="402"/>
      <c r="K11" s="402"/>
      <c r="L11" s="402"/>
      <c r="M11" s="402"/>
      <c r="N11" s="402"/>
      <c r="O11" s="403"/>
      <c r="P11" s="402"/>
      <c r="Q11" s="402"/>
      <c r="R11" s="402"/>
      <c r="S11" s="402"/>
      <c r="T11" s="402"/>
      <c r="U11" s="402"/>
      <c r="V11" s="402"/>
      <c r="W11" s="402"/>
      <c r="X11" s="402"/>
      <c r="Y11" s="402"/>
      <c r="Z11" s="402"/>
      <c r="AA11" s="402"/>
      <c r="AB11" s="402"/>
      <c r="AC11" s="402"/>
      <c r="AD11" s="402"/>
      <c r="AE11" s="403" t="s">
        <v>138</v>
      </c>
      <c r="AF11" s="402" t="s">
        <v>138</v>
      </c>
    </row>
    <row r="12" spans="1:32" s="291" customFormat="1" ht="12.75" customHeight="1">
      <c r="A12" s="586"/>
      <c r="B12" s="404" t="s">
        <v>47</v>
      </c>
      <c r="C12" s="400"/>
      <c r="D12" s="405" t="s">
        <v>139</v>
      </c>
      <c r="E12" s="405" t="s">
        <v>140</v>
      </c>
      <c r="F12" s="400"/>
      <c r="G12" s="406">
        <v>100</v>
      </c>
      <c r="H12" s="407" t="s">
        <v>141</v>
      </c>
      <c r="I12" s="407" t="s">
        <v>141</v>
      </c>
      <c r="J12" s="407" t="s">
        <v>141</v>
      </c>
      <c r="K12" s="407" t="s">
        <v>141</v>
      </c>
      <c r="L12" s="407" t="s">
        <v>141</v>
      </c>
      <c r="M12" s="407" t="s">
        <v>141</v>
      </c>
      <c r="N12" s="407" t="s">
        <v>141</v>
      </c>
      <c r="O12" s="407" t="s">
        <v>141</v>
      </c>
      <c r="P12" s="408" t="s">
        <v>141</v>
      </c>
      <c r="Q12" s="408" t="s">
        <v>141</v>
      </c>
      <c r="R12" s="408" t="s">
        <v>141</v>
      </c>
      <c r="S12" s="408" t="s">
        <v>141</v>
      </c>
      <c r="T12" s="408">
        <v>2</v>
      </c>
      <c r="U12" s="409" t="s">
        <v>142</v>
      </c>
      <c r="V12" s="408">
        <v>0.5</v>
      </c>
      <c r="W12" s="408">
        <v>0.5</v>
      </c>
      <c r="X12" s="408">
        <v>0.2</v>
      </c>
      <c r="Y12" s="408">
        <v>19.8</v>
      </c>
      <c r="Z12" s="408">
        <v>5.5</v>
      </c>
      <c r="AA12" s="408">
        <v>14.3</v>
      </c>
      <c r="AB12" s="408">
        <v>5.5</v>
      </c>
      <c r="AC12" s="408" t="s">
        <v>143</v>
      </c>
      <c r="AD12" s="408">
        <v>2.4</v>
      </c>
      <c r="AE12" s="408">
        <v>0.1</v>
      </c>
      <c r="AF12" s="408">
        <v>2.6</v>
      </c>
    </row>
    <row r="13" spans="1:32" s="291" customFormat="1" ht="17.25" customHeight="1">
      <c r="A13" s="586"/>
      <c r="B13" s="400"/>
      <c r="C13" s="400"/>
      <c r="D13" s="400"/>
      <c r="E13" s="405" t="s">
        <v>135</v>
      </c>
      <c r="F13" s="400"/>
      <c r="G13" s="406">
        <v>100</v>
      </c>
      <c r="H13" s="407">
        <v>59.7</v>
      </c>
      <c r="I13" s="407">
        <v>13.9</v>
      </c>
      <c r="J13" s="407">
        <v>10.6</v>
      </c>
      <c r="K13" s="407">
        <v>4.2</v>
      </c>
      <c r="L13" s="407">
        <v>1.7</v>
      </c>
      <c r="M13" s="407">
        <v>1.8</v>
      </c>
      <c r="N13" s="407">
        <v>4.2</v>
      </c>
      <c r="O13" s="407">
        <v>4</v>
      </c>
      <c r="P13" s="408">
        <v>38.6</v>
      </c>
      <c r="Q13" s="408">
        <v>15.6</v>
      </c>
      <c r="R13" s="408">
        <v>14.8</v>
      </c>
      <c r="S13" s="408">
        <v>8.1999999999999993</v>
      </c>
      <c r="T13" s="408">
        <v>6.2</v>
      </c>
      <c r="U13" s="408">
        <v>0.5</v>
      </c>
      <c r="V13" s="408">
        <v>5.7</v>
      </c>
      <c r="W13" s="408">
        <v>15.3</v>
      </c>
      <c r="X13" s="408">
        <v>2.8</v>
      </c>
      <c r="Y13" s="408">
        <v>35.1</v>
      </c>
      <c r="Z13" s="408">
        <v>14.7</v>
      </c>
      <c r="AA13" s="408">
        <v>20.3</v>
      </c>
      <c r="AB13" s="408">
        <v>4</v>
      </c>
      <c r="AC13" s="408">
        <v>0</v>
      </c>
      <c r="AD13" s="408">
        <v>2.9</v>
      </c>
      <c r="AE13" s="408">
        <v>1.4</v>
      </c>
      <c r="AF13" s="408">
        <v>8.8000000000000007</v>
      </c>
    </row>
    <row r="14" spans="1:32" s="291" customFormat="1" ht="12.75" customHeight="1">
      <c r="A14" s="586"/>
      <c r="B14" s="405" t="s">
        <v>144</v>
      </c>
      <c r="C14" s="400"/>
      <c r="D14" s="405" t="s">
        <v>145</v>
      </c>
      <c r="E14" s="405" t="s">
        <v>140</v>
      </c>
      <c r="F14" s="400"/>
      <c r="G14" s="406">
        <v>100</v>
      </c>
      <c r="H14" s="407">
        <v>74.400000000000006</v>
      </c>
      <c r="I14" s="407">
        <v>14.7</v>
      </c>
      <c r="J14" s="407">
        <v>7</v>
      </c>
      <c r="K14" s="407">
        <v>2.6</v>
      </c>
      <c r="L14" s="407">
        <v>0.9</v>
      </c>
      <c r="M14" s="407" t="s">
        <v>143</v>
      </c>
      <c r="N14" s="407" t="s">
        <v>143</v>
      </c>
      <c r="O14" s="407">
        <v>0.4</v>
      </c>
      <c r="P14" s="408">
        <v>24.7</v>
      </c>
      <c r="Q14" s="408">
        <v>14.7</v>
      </c>
      <c r="R14" s="408">
        <v>7</v>
      </c>
      <c r="S14" s="408">
        <v>3</v>
      </c>
      <c r="T14" s="408">
        <v>7.6</v>
      </c>
      <c r="U14" s="408">
        <v>0.8</v>
      </c>
      <c r="V14" s="408">
        <v>8.8000000000000007</v>
      </c>
      <c r="W14" s="408">
        <v>13</v>
      </c>
      <c r="X14" s="408">
        <v>3.4</v>
      </c>
      <c r="Y14" s="408">
        <v>31.1</v>
      </c>
      <c r="Z14" s="408">
        <v>8.6</v>
      </c>
      <c r="AA14" s="408">
        <v>22.6</v>
      </c>
      <c r="AB14" s="408">
        <v>2.5</v>
      </c>
      <c r="AC14" s="408" t="s">
        <v>143</v>
      </c>
      <c r="AD14" s="408">
        <v>1.5</v>
      </c>
      <c r="AE14" s="408">
        <v>1</v>
      </c>
      <c r="AF14" s="408">
        <v>7.5</v>
      </c>
    </row>
    <row r="15" spans="1:32" s="291" customFormat="1" ht="12.75" customHeight="1">
      <c r="A15" s="586"/>
      <c r="B15" s="400"/>
      <c r="C15" s="400"/>
      <c r="D15" s="405" t="s">
        <v>146</v>
      </c>
      <c r="E15" s="400"/>
      <c r="F15" s="400"/>
      <c r="G15" s="406">
        <v>100</v>
      </c>
      <c r="H15" s="407">
        <v>70.900000000000006</v>
      </c>
      <c r="I15" s="407">
        <v>13.8</v>
      </c>
      <c r="J15" s="407">
        <v>9.3000000000000007</v>
      </c>
      <c r="K15" s="407">
        <v>2.6</v>
      </c>
      <c r="L15" s="407">
        <v>1.4</v>
      </c>
      <c r="M15" s="407">
        <v>0.5</v>
      </c>
      <c r="N15" s="407">
        <v>1.5</v>
      </c>
      <c r="O15" s="407" t="s">
        <v>143</v>
      </c>
      <c r="P15" s="408">
        <v>27.7</v>
      </c>
      <c r="Q15" s="408">
        <v>14.3</v>
      </c>
      <c r="R15" s="408">
        <v>10.8</v>
      </c>
      <c r="S15" s="408">
        <v>2.6</v>
      </c>
      <c r="T15" s="408">
        <v>5.0999999999999996</v>
      </c>
      <c r="U15" s="408">
        <v>0.4</v>
      </c>
      <c r="V15" s="408">
        <v>8.4</v>
      </c>
      <c r="W15" s="408">
        <v>13.3</v>
      </c>
      <c r="X15" s="408">
        <v>4.8</v>
      </c>
      <c r="Y15" s="408">
        <v>39.6</v>
      </c>
      <c r="Z15" s="408">
        <v>14.2</v>
      </c>
      <c r="AA15" s="408">
        <v>25.4</v>
      </c>
      <c r="AB15" s="408">
        <v>3.5</v>
      </c>
      <c r="AC15" s="408">
        <v>0</v>
      </c>
      <c r="AD15" s="408">
        <v>1.5</v>
      </c>
      <c r="AE15" s="408">
        <v>0.6</v>
      </c>
      <c r="AF15" s="408">
        <v>7</v>
      </c>
    </row>
    <row r="16" spans="1:32" s="291" customFormat="1" ht="12.75" customHeight="1">
      <c r="A16" s="586"/>
      <c r="B16" s="405" t="s">
        <v>147</v>
      </c>
      <c r="C16" s="400"/>
      <c r="D16" s="405" t="s">
        <v>148</v>
      </c>
      <c r="E16" s="400"/>
      <c r="F16" s="400"/>
      <c r="G16" s="406">
        <v>100</v>
      </c>
      <c r="H16" s="407" t="s">
        <v>141</v>
      </c>
      <c r="I16" s="407" t="s">
        <v>141</v>
      </c>
      <c r="J16" s="407" t="s">
        <v>141</v>
      </c>
      <c r="K16" s="407" t="s">
        <v>141</v>
      </c>
      <c r="L16" s="407" t="s">
        <v>141</v>
      </c>
      <c r="M16" s="407" t="s">
        <v>141</v>
      </c>
      <c r="N16" s="407" t="s">
        <v>141</v>
      </c>
      <c r="O16" s="407" t="s">
        <v>141</v>
      </c>
      <c r="P16" s="408" t="s">
        <v>141</v>
      </c>
      <c r="Q16" s="408" t="s">
        <v>141</v>
      </c>
      <c r="R16" s="408" t="s">
        <v>141</v>
      </c>
      <c r="S16" s="408" t="s">
        <v>141</v>
      </c>
      <c r="T16" s="408">
        <v>6.7</v>
      </c>
      <c r="U16" s="408">
        <v>0.4</v>
      </c>
      <c r="V16" s="408">
        <v>3.9</v>
      </c>
      <c r="W16" s="408">
        <v>15.6</v>
      </c>
      <c r="X16" s="408">
        <v>5.0999999999999996</v>
      </c>
      <c r="Y16" s="408">
        <v>40.799999999999997</v>
      </c>
      <c r="Z16" s="408">
        <v>17.399999999999999</v>
      </c>
      <c r="AA16" s="408">
        <v>23.3</v>
      </c>
      <c r="AB16" s="408">
        <v>4</v>
      </c>
      <c r="AC16" s="408" t="s">
        <v>143</v>
      </c>
      <c r="AD16" s="408">
        <v>3.2</v>
      </c>
      <c r="AE16" s="408">
        <v>1.6</v>
      </c>
      <c r="AF16" s="408">
        <v>6.6</v>
      </c>
    </row>
    <row r="17" spans="1:32" s="291" customFormat="1" ht="12.75" customHeight="1">
      <c r="A17" s="586"/>
      <c r="B17" s="400"/>
      <c r="C17" s="400"/>
      <c r="D17" s="405" t="s">
        <v>149</v>
      </c>
      <c r="E17" s="400"/>
      <c r="F17" s="400"/>
      <c r="G17" s="406">
        <v>100</v>
      </c>
      <c r="H17" s="407" t="s">
        <v>141</v>
      </c>
      <c r="I17" s="407" t="s">
        <v>141</v>
      </c>
      <c r="J17" s="407" t="s">
        <v>141</v>
      </c>
      <c r="K17" s="407" t="s">
        <v>141</v>
      </c>
      <c r="L17" s="407" t="s">
        <v>141</v>
      </c>
      <c r="M17" s="407" t="s">
        <v>141</v>
      </c>
      <c r="N17" s="407" t="s">
        <v>141</v>
      </c>
      <c r="O17" s="407" t="s">
        <v>141</v>
      </c>
      <c r="P17" s="408" t="s">
        <v>141</v>
      </c>
      <c r="Q17" s="408" t="s">
        <v>141</v>
      </c>
      <c r="R17" s="408" t="s">
        <v>141</v>
      </c>
      <c r="S17" s="408" t="s">
        <v>141</v>
      </c>
      <c r="T17" s="408">
        <v>6.3</v>
      </c>
      <c r="U17" s="409" t="s">
        <v>142</v>
      </c>
      <c r="V17" s="408">
        <v>4.5999999999999996</v>
      </c>
      <c r="W17" s="408">
        <v>20.8</v>
      </c>
      <c r="X17" s="408">
        <v>1.5</v>
      </c>
      <c r="Y17" s="408">
        <v>41.7</v>
      </c>
      <c r="Z17" s="408">
        <v>19.5</v>
      </c>
      <c r="AA17" s="408">
        <v>22.2</v>
      </c>
      <c r="AB17" s="408">
        <v>4.5</v>
      </c>
      <c r="AC17" s="408" t="s">
        <v>143</v>
      </c>
      <c r="AD17" s="408">
        <v>4.0999999999999996</v>
      </c>
      <c r="AE17" s="408">
        <v>1.9</v>
      </c>
      <c r="AF17" s="408">
        <v>9.6</v>
      </c>
    </row>
    <row r="18" spans="1:32" s="291" customFormat="1" ht="12.75" customHeight="1">
      <c r="A18" s="586"/>
      <c r="B18" s="405" t="s">
        <v>150</v>
      </c>
      <c r="C18" s="400"/>
      <c r="D18" s="405" t="s">
        <v>151</v>
      </c>
      <c r="E18" s="400"/>
      <c r="F18" s="400"/>
      <c r="G18" s="406">
        <v>100</v>
      </c>
      <c r="H18" s="407" t="s">
        <v>141</v>
      </c>
      <c r="I18" s="407" t="s">
        <v>141</v>
      </c>
      <c r="J18" s="407" t="s">
        <v>141</v>
      </c>
      <c r="K18" s="407" t="s">
        <v>141</v>
      </c>
      <c r="L18" s="407" t="s">
        <v>141</v>
      </c>
      <c r="M18" s="407" t="s">
        <v>141</v>
      </c>
      <c r="N18" s="407" t="s">
        <v>141</v>
      </c>
      <c r="O18" s="407" t="s">
        <v>141</v>
      </c>
      <c r="P18" s="408" t="s">
        <v>141</v>
      </c>
      <c r="Q18" s="408" t="s">
        <v>141</v>
      </c>
      <c r="R18" s="408" t="s">
        <v>141</v>
      </c>
      <c r="S18" s="408" t="s">
        <v>141</v>
      </c>
      <c r="T18" s="408">
        <v>6.9</v>
      </c>
      <c r="U18" s="408">
        <v>0.3</v>
      </c>
      <c r="V18" s="408">
        <v>4.5999999999999996</v>
      </c>
      <c r="W18" s="408">
        <v>13.4</v>
      </c>
      <c r="X18" s="408">
        <v>1.7</v>
      </c>
      <c r="Y18" s="408">
        <v>33.200000000000003</v>
      </c>
      <c r="Z18" s="408">
        <v>16.3</v>
      </c>
      <c r="AA18" s="408">
        <v>16.8</v>
      </c>
      <c r="AB18" s="408">
        <v>4.9000000000000004</v>
      </c>
      <c r="AC18" s="408" t="s">
        <v>143</v>
      </c>
      <c r="AD18" s="408">
        <v>2.7</v>
      </c>
      <c r="AE18" s="408">
        <v>1.5</v>
      </c>
      <c r="AF18" s="408">
        <v>11.9</v>
      </c>
    </row>
    <row r="19" spans="1:32" s="291" customFormat="1" ht="12.75" customHeight="1">
      <c r="A19" s="586"/>
      <c r="B19" s="400"/>
      <c r="C19" s="400"/>
      <c r="D19" s="405" t="s">
        <v>152</v>
      </c>
      <c r="E19" s="400"/>
      <c r="F19" s="400"/>
      <c r="G19" s="406">
        <v>100</v>
      </c>
      <c r="H19" s="407" t="s">
        <v>141</v>
      </c>
      <c r="I19" s="407" t="s">
        <v>141</v>
      </c>
      <c r="J19" s="407" t="s">
        <v>141</v>
      </c>
      <c r="K19" s="407" t="s">
        <v>141</v>
      </c>
      <c r="L19" s="407" t="s">
        <v>141</v>
      </c>
      <c r="M19" s="407" t="s">
        <v>141</v>
      </c>
      <c r="N19" s="407" t="s">
        <v>141</v>
      </c>
      <c r="O19" s="407" t="s">
        <v>141</v>
      </c>
      <c r="P19" s="408" t="s">
        <v>141</v>
      </c>
      <c r="Q19" s="408" t="s">
        <v>141</v>
      </c>
      <c r="R19" s="408" t="s">
        <v>141</v>
      </c>
      <c r="S19" s="408" t="s">
        <v>141</v>
      </c>
      <c r="T19" s="408">
        <v>4.5999999999999996</v>
      </c>
      <c r="U19" s="409" t="s">
        <v>142</v>
      </c>
      <c r="V19" s="408">
        <v>4.7</v>
      </c>
      <c r="W19" s="408">
        <v>15.5</v>
      </c>
      <c r="X19" s="408">
        <v>0.7</v>
      </c>
      <c r="Y19" s="408">
        <v>24.7</v>
      </c>
      <c r="Z19" s="408">
        <v>11.7</v>
      </c>
      <c r="AA19" s="408">
        <v>13</v>
      </c>
      <c r="AB19" s="408">
        <v>4.3</v>
      </c>
      <c r="AC19" s="408">
        <v>0.1</v>
      </c>
      <c r="AD19" s="408">
        <v>4</v>
      </c>
      <c r="AE19" s="408">
        <v>1.8</v>
      </c>
      <c r="AF19" s="408">
        <v>9.6</v>
      </c>
    </row>
    <row r="20" spans="1:32" s="291" customFormat="1" ht="17.25" customHeight="1">
      <c r="A20" s="586"/>
      <c r="B20" s="400"/>
      <c r="C20" s="400"/>
      <c r="D20" s="400"/>
      <c r="E20" s="405" t="s">
        <v>135</v>
      </c>
      <c r="F20" s="400"/>
      <c r="G20" s="406">
        <v>100</v>
      </c>
      <c r="H20" s="407" t="s">
        <v>141</v>
      </c>
      <c r="I20" s="407" t="s">
        <v>141</v>
      </c>
      <c r="J20" s="407" t="s">
        <v>141</v>
      </c>
      <c r="K20" s="407" t="s">
        <v>141</v>
      </c>
      <c r="L20" s="407" t="s">
        <v>141</v>
      </c>
      <c r="M20" s="407" t="s">
        <v>141</v>
      </c>
      <c r="N20" s="407" t="s">
        <v>141</v>
      </c>
      <c r="O20" s="407" t="s">
        <v>141</v>
      </c>
      <c r="P20" s="408" t="s">
        <v>141</v>
      </c>
      <c r="Q20" s="408" t="s">
        <v>141</v>
      </c>
      <c r="R20" s="408" t="s">
        <v>141</v>
      </c>
      <c r="S20" s="408" t="s">
        <v>141</v>
      </c>
      <c r="T20" s="408">
        <v>4.5</v>
      </c>
      <c r="U20" s="408">
        <v>0.2</v>
      </c>
      <c r="V20" s="408">
        <v>4.4000000000000004</v>
      </c>
      <c r="W20" s="408">
        <v>10.8</v>
      </c>
      <c r="X20" s="408">
        <v>0.5</v>
      </c>
      <c r="Y20" s="408">
        <v>23.8</v>
      </c>
      <c r="Z20" s="408">
        <v>14.6</v>
      </c>
      <c r="AA20" s="408">
        <v>9.1</v>
      </c>
      <c r="AB20" s="408">
        <v>5.5</v>
      </c>
      <c r="AC20" s="408">
        <v>0.6</v>
      </c>
      <c r="AD20" s="408">
        <v>3.7</v>
      </c>
      <c r="AE20" s="408">
        <v>2.9</v>
      </c>
      <c r="AF20" s="408">
        <v>6.8</v>
      </c>
    </row>
    <row r="21" spans="1:32" s="291" customFormat="1" ht="12.75" customHeight="1">
      <c r="A21" s="586"/>
      <c r="B21" s="400"/>
      <c r="C21" s="400"/>
      <c r="D21" s="405" t="s">
        <v>153</v>
      </c>
      <c r="E21" s="405" t="s">
        <v>140</v>
      </c>
      <c r="F21" s="400"/>
      <c r="G21" s="406">
        <v>100</v>
      </c>
      <c r="H21" s="407" t="s">
        <v>141</v>
      </c>
      <c r="I21" s="407" t="s">
        <v>141</v>
      </c>
      <c r="J21" s="407" t="s">
        <v>141</v>
      </c>
      <c r="K21" s="407" t="s">
        <v>141</v>
      </c>
      <c r="L21" s="407" t="s">
        <v>141</v>
      </c>
      <c r="M21" s="407" t="s">
        <v>141</v>
      </c>
      <c r="N21" s="407" t="s">
        <v>141</v>
      </c>
      <c r="O21" s="407" t="s">
        <v>141</v>
      </c>
      <c r="P21" s="408" t="s">
        <v>141</v>
      </c>
      <c r="Q21" s="408" t="s">
        <v>141</v>
      </c>
      <c r="R21" s="408" t="s">
        <v>141</v>
      </c>
      <c r="S21" s="408" t="s">
        <v>141</v>
      </c>
      <c r="T21" s="408">
        <v>4.9000000000000004</v>
      </c>
      <c r="U21" s="408">
        <v>0.3</v>
      </c>
      <c r="V21" s="408">
        <v>6.5</v>
      </c>
      <c r="W21" s="408">
        <v>14.2</v>
      </c>
      <c r="X21" s="408">
        <v>1.4</v>
      </c>
      <c r="Y21" s="408">
        <v>22.6</v>
      </c>
      <c r="Z21" s="408">
        <v>13.8</v>
      </c>
      <c r="AA21" s="408">
        <v>8.8000000000000007</v>
      </c>
      <c r="AB21" s="408">
        <v>5.2</v>
      </c>
      <c r="AC21" s="408">
        <v>0.6</v>
      </c>
      <c r="AD21" s="408">
        <v>3.4</v>
      </c>
      <c r="AE21" s="408">
        <v>3.2</v>
      </c>
      <c r="AF21" s="408">
        <v>8.5</v>
      </c>
    </row>
    <row r="22" spans="1:32" s="291" customFormat="1" ht="12.75" customHeight="1">
      <c r="A22" s="586"/>
      <c r="B22" s="400"/>
      <c r="C22" s="400"/>
      <c r="D22" s="405" t="s">
        <v>154</v>
      </c>
      <c r="E22" s="400"/>
      <c r="F22" s="400"/>
      <c r="G22" s="406">
        <v>100</v>
      </c>
      <c r="H22" s="407" t="s">
        <v>141</v>
      </c>
      <c r="I22" s="407" t="s">
        <v>141</v>
      </c>
      <c r="J22" s="407" t="s">
        <v>141</v>
      </c>
      <c r="K22" s="407" t="s">
        <v>141</v>
      </c>
      <c r="L22" s="407" t="s">
        <v>141</v>
      </c>
      <c r="M22" s="407" t="s">
        <v>141</v>
      </c>
      <c r="N22" s="407" t="s">
        <v>141</v>
      </c>
      <c r="O22" s="407" t="s">
        <v>141</v>
      </c>
      <c r="P22" s="408" t="s">
        <v>141</v>
      </c>
      <c r="Q22" s="408" t="s">
        <v>141</v>
      </c>
      <c r="R22" s="408" t="s">
        <v>141</v>
      </c>
      <c r="S22" s="408" t="s">
        <v>141</v>
      </c>
      <c r="T22" s="408">
        <v>4.0999999999999996</v>
      </c>
      <c r="U22" s="409" t="s">
        <v>142</v>
      </c>
      <c r="V22" s="408">
        <v>4.0999999999999996</v>
      </c>
      <c r="W22" s="408">
        <v>8.6999999999999993</v>
      </c>
      <c r="X22" s="408">
        <v>0.1</v>
      </c>
      <c r="Y22" s="408">
        <v>24.3</v>
      </c>
      <c r="Z22" s="408">
        <v>15.2</v>
      </c>
      <c r="AA22" s="408">
        <v>9.1</v>
      </c>
      <c r="AB22" s="408">
        <v>5.5</v>
      </c>
      <c r="AC22" s="408">
        <v>0.3</v>
      </c>
      <c r="AD22" s="408">
        <v>2.9</v>
      </c>
      <c r="AE22" s="408">
        <v>1.8</v>
      </c>
      <c r="AF22" s="408">
        <v>6.1</v>
      </c>
    </row>
    <row r="23" spans="1:32" s="291" customFormat="1" ht="12.75" customHeight="1">
      <c r="A23" s="586"/>
      <c r="B23" s="400"/>
      <c r="C23" s="400"/>
      <c r="D23" s="405" t="s">
        <v>155</v>
      </c>
      <c r="E23" s="400"/>
      <c r="F23" s="400"/>
      <c r="G23" s="406" t="s">
        <v>143</v>
      </c>
      <c r="H23" s="407" t="s">
        <v>143</v>
      </c>
      <c r="I23" s="407" t="s">
        <v>143</v>
      </c>
      <c r="J23" s="407" t="s">
        <v>143</v>
      </c>
      <c r="K23" s="407" t="s">
        <v>143</v>
      </c>
      <c r="L23" s="407" t="s">
        <v>143</v>
      </c>
      <c r="M23" s="407" t="s">
        <v>143</v>
      </c>
      <c r="N23" s="407" t="s">
        <v>143</v>
      </c>
      <c r="O23" s="407" t="s">
        <v>143</v>
      </c>
      <c r="P23" s="408" t="s">
        <v>143</v>
      </c>
      <c r="Q23" s="408" t="s">
        <v>143</v>
      </c>
      <c r="R23" s="408" t="s">
        <v>143</v>
      </c>
      <c r="S23" s="408" t="s">
        <v>143</v>
      </c>
      <c r="T23" s="408">
        <v>4.5</v>
      </c>
      <c r="U23" s="408">
        <v>0.2</v>
      </c>
      <c r="V23" s="408">
        <v>2.7</v>
      </c>
      <c r="W23" s="408">
        <v>9.5</v>
      </c>
      <c r="X23" s="408">
        <v>0.2</v>
      </c>
      <c r="Y23" s="408">
        <v>24.3</v>
      </c>
      <c r="Z23" s="408">
        <v>14.8</v>
      </c>
      <c r="AA23" s="408">
        <v>9.6</v>
      </c>
      <c r="AB23" s="408">
        <v>5.9</v>
      </c>
      <c r="AC23" s="408">
        <v>0.8</v>
      </c>
      <c r="AD23" s="408">
        <v>4.8</v>
      </c>
      <c r="AE23" s="408">
        <v>3.6</v>
      </c>
      <c r="AF23" s="408">
        <v>6</v>
      </c>
    </row>
    <row r="24" spans="1:32" s="291" customFormat="1" ht="18" customHeight="1">
      <c r="A24" s="586"/>
      <c r="B24" s="405" t="s">
        <v>156</v>
      </c>
      <c r="C24" s="400"/>
      <c r="D24" s="400"/>
      <c r="E24" s="405" t="s">
        <v>135</v>
      </c>
      <c r="F24" s="400"/>
      <c r="G24" s="406" t="s">
        <v>143</v>
      </c>
      <c r="H24" s="407" t="s">
        <v>143</v>
      </c>
      <c r="I24" s="407" t="s">
        <v>143</v>
      </c>
      <c r="J24" s="407" t="s">
        <v>143</v>
      </c>
      <c r="K24" s="407" t="s">
        <v>143</v>
      </c>
      <c r="L24" s="407" t="s">
        <v>143</v>
      </c>
      <c r="M24" s="407" t="s">
        <v>143</v>
      </c>
      <c r="N24" s="407" t="s">
        <v>143</v>
      </c>
      <c r="O24" s="407" t="s">
        <v>143</v>
      </c>
      <c r="P24" s="408" t="s">
        <v>143</v>
      </c>
      <c r="Q24" s="408" t="s">
        <v>143</v>
      </c>
      <c r="R24" s="408" t="s">
        <v>143</v>
      </c>
      <c r="S24" s="408" t="s">
        <v>143</v>
      </c>
      <c r="T24" s="408">
        <v>3</v>
      </c>
      <c r="U24" s="408">
        <v>0.2</v>
      </c>
      <c r="V24" s="408">
        <v>2.2999999999999998</v>
      </c>
      <c r="W24" s="408">
        <v>8.6</v>
      </c>
      <c r="X24" s="408">
        <v>0.5</v>
      </c>
      <c r="Y24" s="408">
        <v>32.9</v>
      </c>
      <c r="Z24" s="408">
        <v>19.899999999999999</v>
      </c>
      <c r="AA24" s="408">
        <v>13</v>
      </c>
      <c r="AB24" s="408">
        <v>4.7</v>
      </c>
      <c r="AC24" s="408">
        <v>0.2</v>
      </c>
      <c r="AD24" s="408">
        <v>3.4</v>
      </c>
      <c r="AE24" s="408">
        <v>3.2</v>
      </c>
      <c r="AF24" s="408">
        <v>2.6</v>
      </c>
    </row>
    <row r="25" spans="1:32" s="291" customFormat="1" ht="12.75" customHeight="1">
      <c r="A25" s="586"/>
      <c r="B25" s="405" t="s">
        <v>157</v>
      </c>
      <c r="C25" s="400"/>
      <c r="D25" s="405" t="s">
        <v>158</v>
      </c>
      <c r="E25" s="405" t="s">
        <v>140</v>
      </c>
      <c r="F25" s="400"/>
      <c r="G25" s="406" t="s">
        <v>143</v>
      </c>
      <c r="H25" s="407" t="s">
        <v>143</v>
      </c>
      <c r="I25" s="407" t="s">
        <v>143</v>
      </c>
      <c r="J25" s="407" t="s">
        <v>143</v>
      </c>
      <c r="K25" s="407" t="s">
        <v>143</v>
      </c>
      <c r="L25" s="407" t="s">
        <v>143</v>
      </c>
      <c r="M25" s="407" t="s">
        <v>143</v>
      </c>
      <c r="N25" s="407" t="s">
        <v>143</v>
      </c>
      <c r="O25" s="407" t="s">
        <v>143</v>
      </c>
      <c r="P25" s="408" t="s">
        <v>143</v>
      </c>
      <c r="Q25" s="408" t="s">
        <v>143</v>
      </c>
      <c r="R25" s="408" t="s">
        <v>143</v>
      </c>
      <c r="S25" s="408" t="s">
        <v>143</v>
      </c>
      <c r="T25" s="408">
        <v>4.3</v>
      </c>
      <c r="U25" s="408">
        <v>0.3</v>
      </c>
      <c r="V25" s="408">
        <v>3.4</v>
      </c>
      <c r="W25" s="408">
        <v>13.1</v>
      </c>
      <c r="X25" s="408">
        <v>1.1000000000000001</v>
      </c>
      <c r="Y25" s="408">
        <v>28.2</v>
      </c>
      <c r="Z25" s="408">
        <v>17.899999999999999</v>
      </c>
      <c r="AA25" s="408">
        <v>10.3</v>
      </c>
      <c r="AB25" s="408">
        <v>4.5999999999999996</v>
      </c>
      <c r="AC25" s="408">
        <v>0.2</v>
      </c>
      <c r="AD25" s="408">
        <v>3.1</v>
      </c>
      <c r="AE25" s="408">
        <v>2.5</v>
      </c>
      <c r="AF25" s="408">
        <v>2.7</v>
      </c>
    </row>
    <row r="26" spans="1:32" s="291" customFormat="1" ht="12.75" customHeight="1">
      <c r="A26" s="586"/>
      <c r="B26" s="405" t="s">
        <v>147</v>
      </c>
      <c r="C26" s="400"/>
      <c r="D26" s="405" t="s">
        <v>159</v>
      </c>
      <c r="E26" s="400"/>
      <c r="F26" s="400"/>
      <c r="G26" s="406" t="s">
        <v>143</v>
      </c>
      <c r="H26" s="407" t="s">
        <v>143</v>
      </c>
      <c r="I26" s="407" t="s">
        <v>143</v>
      </c>
      <c r="J26" s="407" t="s">
        <v>143</v>
      </c>
      <c r="K26" s="407" t="s">
        <v>143</v>
      </c>
      <c r="L26" s="407" t="s">
        <v>143</v>
      </c>
      <c r="M26" s="407" t="s">
        <v>143</v>
      </c>
      <c r="N26" s="407" t="s">
        <v>143</v>
      </c>
      <c r="O26" s="407" t="s">
        <v>143</v>
      </c>
      <c r="P26" s="408" t="s">
        <v>143</v>
      </c>
      <c r="Q26" s="408" t="s">
        <v>143</v>
      </c>
      <c r="R26" s="408" t="s">
        <v>143</v>
      </c>
      <c r="S26" s="408" t="s">
        <v>143</v>
      </c>
      <c r="T26" s="408">
        <v>1.9</v>
      </c>
      <c r="U26" s="409" t="s">
        <v>142</v>
      </c>
      <c r="V26" s="408">
        <v>1.8</v>
      </c>
      <c r="W26" s="408">
        <v>5.7</v>
      </c>
      <c r="X26" s="408">
        <v>0.2</v>
      </c>
      <c r="Y26" s="408">
        <v>32.299999999999997</v>
      </c>
      <c r="Z26" s="408">
        <v>19.100000000000001</v>
      </c>
      <c r="AA26" s="408">
        <v>13.2</v>
      </c>
      <c r="AB26" s="408">
        <v>4.9000000000000004</v>
      </c>
      <c r="AC26" s="408">
        <v>0.1</v>
      </c>
      <c r="AD26" s="408">
        <v>3.5</v>
      </c>
      <c r="AE26" s="408">
        <v>3</v>
      </c>
      <c r="AF26" s="408">
        <v>2.2000000000000002</v>
      </c>
    </row>
    <row r="27" spans="1:32" s="291" customFormat="1" ht="12.75" customHeight="1">
      <c r="A27" s="586"/>
      <c r="B27" s="405" t="s">
        <v>150</v>
      </c>
      <c r="C27" s="400"/>
      <c r="D27" s="405" t="s">
        <v>160</v>
      </c>
      <c r="E27" s="400"/>
      <c r="F27" s="400"/>
      <c r="G27" s="406" t="s">
        <v>143</v>
      </c>
      <c r="H27" s="407" t="s">
        <v>143</v>
      </c>
      <c r="I27" s="407" t="s">
        <v>143</v>
      </c>
      <c r="J27" s="407" t="s">
        <v>143</v>
      </c>
      <c r="K27" s="407" t="s">
        <v>143</v>
      </c>
      <c r="L27" s="407" t="s">
        <v>143</v>
      </c>
      <c r="M27" s="407" t="s">
        <v>143</v>
      </c>
      <c r="N27" s="407" t="s">
        <v>143</v>
      </c>
      <c r="O27" s="407" t="s">
        <v>143</v>
      </c>
      <c r="P27" s="408" t="s">
        <v>143</v>
      </c>
      <c r="Q27" s="408" t="s">
        <v>143</v>
      </c>
      <c r="R27" s="408" t="s">
        <v>143</v>
      </c>
      <c r="S27" s="408" t="s">
        <v>143</v>
      </c>
      <c r="T27" s="408">
        <v>2.7</v>
      </c>
      <c r="U27" s="408">
        <v>0.2</v>
      </c>
      <c r="V27" s="408">
        <v>1.7</v>
      </c>
      <c r="W27" s="408">
        <v>7.1</v>
      </c>
      <c r="X27" s="408">
        <v>0.3</v>
      </c>
      <c r="Y27" s="408">
        <v>38.200000000000003</v>
      </c>
      <c r="Z27" s="408">
        <v>22.6</v>
      </c>
      <c r="AA27" s="408">
        <v>15.5</v>
      </c>
      <c r="AB27" s="408">
        <v>4.7</v>
      </c>
      <c r="AC27" s="408">
        <v>0.2</v>
      </c>
      <c r="AD27" s="408">
        <v>3.6</v>
      </c>
      <c r="AE27" s="408">
        <v>4.0999999999999996</v>
      </c>
      <c r="AF27" s="408">
        <v>3</v>
      </c>
    </row>
    <row r="28" spans="1:32" s="291" customFormat="1" ht="6" customHeight="1" thickBot="1">
      <c r="A28" s="586"/>
      <c r="B28" s="410"/>
      <c r="C28" s="410"/>
      <c r="D28" s="410"/>
      <c r="E28" s="410"/>
      <c r="F28" s="410"/>
      <c r="G28" s="411"/>
      <c r="H28" s="410"/>
      <c r="I28" s="410"/>
      <c r="J28" s="410"/>
      <c r="K28" s="410"/>
      <c r="L28" s="410"/>
      <c r="M28" s="410"/>
      <c r="N28" s="410"/>
      <c r="O28" s="410"/>
      <c r="P28" s="412"/>
      <c r="Q28" s="412"/>
      <c r="R28" s="412"/>
      <c r="S28" s="412"/>
      <c r="T28" s="412"/>
      <c r="U28" s="412"/>
      <c r="V28" s="412"/>
      <c r="W28" s="412"/>
      <c r="X28" s="412"/>
      <c r="Y28" s="412"/>
      <c r="Z28" s="412"/>
      <c r="AA28" s="412"/>
      <c r="AB28" s="412"/>
      <c r="AC28" s="412"/>
      <c r="AD28" s="412"/>
      <c r="AE28" s="412"/>
      <c r="AF28" s="412"/>
    </row>
    <row r="29" spans="1:32" s="291" customFormat="1" ht="8.25" customHeight="1">
      <c r="A29" s="586"/>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row>
    <row r="30" spans="1:32" s="291" customFormat="1" ht="8.25" customHeight="1" thickBot="1">
      <c r="A30" s="586"/>
      <c r="B30" s="400"/>
      <c r="C30" s="400"/>
      <c r="D30" s="400"/>
      <c r="E30" s="400"/>
      <c r="F30" s="400"/>
      <c r="G30" s="400"/>
      <c r="H30" s="400"/>
      <c r="I30" s="400"/>
      <c r="J30" s="400"/>
      <c r="K30" s="400"/>
      <c r="L30" s="400"/>
      <c r="M30" s="410"/>
      <c r="N30" s="410"/>
      <c r="O30" s="410"/>
      <c r="P30" s="400"/>
      <c r="Q30" s="400"/>
      <c r="R30" s="400"/>
      <c r="S30" s="400"/>
      <c r="T30" s="400"/>
      <c r="U30" s="400"/>
      <c r="V30" s="400"/>
      <c r="W30" s="400"/>
      <c r="X30" s="400"/>
      <c r="Y30" s="400"/>
      <c r="Z30" s="400"/>
      <c r="AA30" s="400"/>
      <c r="AB30" s="400"/>
      <c r="AC30" s="400"/>
      <c r="AD30" s="400"/>
      <c r="AE30" s="400"/>
      <c r="AF30" s="400"/>
    </row>
    <row r="31" spans="1:32" s="293" customFormat="1" ht="24" customHeight="1">
      <c r="A31" s="586"/>
      <c r="B31" s="375"/>
      <c r="C31" s="375"/>
      <c r="D31" s="375"/>
      <c r="E31" s="375"/>
      <c r="F31" s="375"/>
      <c r="G31" s="609" t="s">
        <v>224</v>
      </c>
      <c r="H31" s="589"/>
      <c r="I31" s="589"/>
      <c r="J31" s="589"/>
      <c r="K31" s="610"/>
      <c r="L31" s="611" t="s">
        <v>225</v>
      </c>
      <c r="M31" s="613" t="s">
        <v>262</v>
      </c>
      <c r="N31" s="613"/>
      <c r="O31" s="613"/>
      <c r="P31" s="588" t="s">
        <v>226</v>
      </c>
      <c r="Q31" s="610"/>
      <c r="R31" s="599" t="s">
        <v>227</v>
      </c>
      <c r="S31" s="599" t="s">
        <v>228</v>
      </c>
      <c r="T31" s="602" t="s">
        <v>229</v>
      </c>
      <c r="U31" s="605" t="s">
        <v>230</v>
      </c>
      <c r="V31" s="611" t="s">
        <v>231</v>
      </c>
      <c r="W31" s="611" t="s">
        <v>232</v>
      </c>
      <c r="X31" s="588" t="s">
        <v>233</v>
      </c>
      <c r="Y31" s="589"/>
      <c r="Z31" s="589"/>
      <c r="AA31" s="589"/>
      <c r="AB31" s="381"/>
      <c r="AC31" s="381"/>
      <c r="AD31" s="381"/>
      <c r="AE31" s="381"/>
      <c r="AF31" s="381"/>
    </row>
    <row r="32" spans="1:32" s="293" customFormat="1" ht="21" customHeight="1">
      <c r="A32" s="586"/>
      <c r="B32" s="381"/>
      <c r="C32" s="381"/>
      <c r="D32" s="381"/>
      <c r="E32" s="381"/>
      <c r="F32" s="381"/>
      <c r="G32" s="386"/>
      <c r="H32" s="386"/>
      <c r="I32" s="413" t="s">
        <v>161</v>
      </c>
      <c r="J32" s="414"/>
      <c r="K32" s="415"/>
      <c r="L32" s="598"/>
      <c r="M32" s="608" t="s">
        <v>263</v>
      </c>
      <c r="N32" s="608" t="s">
        <v>264</v>
      </c>
      <c r="O32" s="608" t="s">
        <v>265</v>
      </c>
      <c r="P32" s="591" t="s">
        <v>234</v>
      </c>
      <c r="Q32" s="578" t="s">
        <v>235</v>
      </c>
      <c r="R32" s="600"/>
      <c r="S32" s="600"/>
      <c r="T32" s="603"/>
      <c r="U32" s="606"/>
      <c r="V32" s="598"/>
      <c r="W32" s="598"/>
      <c r="X32" s="598" t="s">
        <v>236</v>
      </c>
      <c r="Y32" s="598" t="s">
        <v>237</v>
      </c>
      <c r="Z32" s="598" t="s">
        <v>238</v>
      </c>
      <c r="AA32" s="614" t="s">
        <v>239</v>
      </c>
      <c r="AB32" s="416"/>
      <c r="AC32" s="381"/>
      <c r="AD32" s="381"/>
      <c r="AE32" s="381"/>
      <c r="AF32" s="381"/>
    </row>
    <row r="33" spans="1:32" s="293" customFormat="1" ht="21" customHeight="1">
      <c r="A33" s="586"/>
      <c r="B33" s="381"/>
      <c r="C33" s="381"/>
      <c r="D33" s="381"/>
      <c r="E33" s="381"/>
      <c r="F33" s="381"/>
      <c r="G33" s="386"/>
      <c r="H33" s="394" t="s">
        <v>162</v>
      </c>
      <c r="I33" s="386"/>
      <c r="J33" s="394" t="s">
        <v>163</v>
      </c>
      <c r="K33" s="597" t="s">
        <v>240</v>
      </c>
      <c r="L33" s="598"/>
      <c r="M33" s="608"/>
      <c r="N33" s="608"/>
      <c r="O33" s="608"/>
      <c r="P33" s="592"/>
      <c r="Q33" s="592"/>
      <c r="R33" s="600"/>
      <c r="S33" s="600"/>
      <c r="T33" s="603"/>
      <c r="U33" s="606"/>
      <c r="V33" s="598"/>
      <c r="W33" s="598"/>
      <c r="X33" s="598"/>
      <c r="Y33" s="598" t="s">
        <v>164</v>
      </c>
      <c r="Z33" s="598" t="s">
        <v>165</v>
      </c>
      <c r="AA33" s="614"/>
      <c r="AB33" s="416"/>
      <c r="AC33" s="381"/>
      <c r="AD33" s="381"/>
      <c r="AE33" s="381"/>
      <c r="AF33" s="381"/>
    </row>
    <row r="34" spans="1:32" s="293" customFormat="1" ht="21" customHeight="1">
      <c r="A34" s="586"/>
      <c r="B34" s="389" t="s">
        <v>136</v>
      </c>
      <c r="C34" s="389"/>
      <c r="D34" s="389"/>
      <c r="E34" s="389"/>
      <c r="F34" s="389"/>
      <c r="G34" s="394" t="s">
        <v>135</v>
      </c>
      <c r="H34" s="394" t="s">
        <v>166</v>
      </c>
      <c r="I34" s="394" t="s">
        <v>135</v>
      </c>
      <c r="J34" s="394" t="s">
        <v>167</v>
      </c>
      <c r="K34" s="598"/>
      <c r="L34" s="598"/>
      <c r="M34" s="608"/>
      <c r="N34" s="608"/>
      <c r="O34" s="608"/>
      <c r="P34" s="592"/>
      <c r="Q34" s="592"/>
      <c r="R34" s="600"/>
      <c r="S34" s="600"/>
      <c r="T34" s="603"/>
      <c r="U34" s="606"/>
      <c r="V34" s="598"/>
      <c r="W34" s="598"/>
      <c r="X34" s="598"/>
      <c r="Y34" s="598"/>
      <c r="Z34" s="598"/>
      <c r="AA34" s="614"/>
      <c r="AB34" s="416"/>
      <c r="AC34" s="381"/>
      <c r="AD34" s="381"/>
      <c r="AE34" s="381"/>
      <c r="AF34" s="381"/>
    </row>
    <row r="35" spans="1:32" s="293" customFormat="1" ht="21" customHeight="1">
      <c r="A35" s="586"/>
      <c r="B35" s="381"/>
      <c r="C35" s="381"/>
      <c r="D35" s="381"/>
      <c r="E35" s="381"/>
      <c r="F35" s="381"/>
      <c r="G35" s="386"/>
      <c r="H35" s="394" t="s">
        <v>168</v>
      </c>
      <c r="I35" s="386"/>
      <c r="J35" s="394" t="s">
        <v>168</v>
      </c>
      <c r="K35" s="598"/>
      <c r="L35" s="598"/>
      <c r="M35" s="608"/>
      <c r="N35" s="608"/>
      <c r="O35" s="608"/>
      <c r="P35" s="592"/>
      <c r="Q35" s="592"/>
      <c r="R35" s="600"/>
      <c r="S35" s="600"/>
      <c r="T35" s="603"/>
      <c r="U35" s="606"/>
      <c r="V35" s="598"/>
      <c r="W35" s="598"/>
      <c r="X35" s="598"/>
      <c r="Y35" s="598" t="s">
        <v>169</v>
      </c>
      <c r="Z35" s="598" t="s">
        <v>170</v>
      </c>
      <c r="AA35" s="614"/>
      <c r="AB35" s="416"/>
      <c r="AC35" s="381"/>
      <c r="AD35" s="381"/>
      <c r="AE35" s="381"/>
      <c r="AF35" s="381"/>
    </row>
    <row r="36" spans="1:32" s="293" customFormat="1" ht="21" customHeight="1">
      <c r="A36" s="586"/>
      <c r="B36" s="381"/>
      <c r="C36" s="381"/>
      <c r="D36" s="381"/>
      <c r="E36" s="381"/>
      <c r="F36" s="381"/>
      <c r="G36" s="386"/>
      <c r="H36" s="394" t="s">
        <v>171</v>
      </c>
      <c r="I36" s="386"/>
      <c r="J36" s="394" t="s">
        <v>171</v>
      </c>
      <c r="K36" s="598"/>
      <c r="L36" s="598"/>
      <c r="M36" s="608"/>
      <c r="N36" s="608"/>
      <c r="O36" s="608"/>
      <c r="P36" s="592"/>
      <c r="Q36" s="592"/>
      <c r="R36" s="600"/>
      <c r="S36" s="600"/>
      <c r="T36" s="603"/>
      <c r="U36" s="606"/>
      <c r="V36" s="598"/>
      <c r="W36" s="598"/>
      <c r="X36" s="598"/>
      <c r="Y36" s="598"/>
      <c r="Z36" s="598"/>
      <c r="AA36" s="614"/>
      <c r="AB36" s="416"/>
      <c r="AC36" s="381"/>
      <c r="AD36" s="381"/>
      <c r="AE36" s="381"/>
      <c r="AF36" s="381"/>
    </row>
    <row r="37" spans="1:32" s="293" customFormat="1" ht="21" customHeight="1">
      <c r="A37" s="586"/>
      <c r="B37" s="396"/>
      <c r="C37" s="396"/>
      <c r="D37" s="396"/>
      <c r="E37" s="396"/>
      <c r="F37" s="396"/>
      <c r="G37" s="417" t="s">
        <v>172</v>
      </c>
      <c r="H37" s="417" t="s">
        <v>172</v>
      </c>
      <c r="I37" s="417" t="s">
        <v>172</v>
      </c>
      <c r="J37" s="417" t="s">
        <v>172</v>
      </c>
      <c r="K37" s="398" t="s">
        <v>172</v>
      </c>
      <c r="L37" s="612"/>
      <c r="M37" s="608"/>
      <c r="N37" s="608"/>
      <c r="O37" s="608"/>
      <c r="P37" s="593"/>
      <c r="Q37" s="593"/>
      <c r="R37" s="601"/>
      <c r="S37" s="601"/>
      <c r="T37" s="604"/>
      <c r="U37" s="607"/>
      <c r="V37" s="612"/>
      <c r="W37" s="612"/>
      <c r="X37" s="612"/>
      <c r="Y37" s="612" t="s">
        <v>173</v>
      </c>
      <c r="Z37" s="612" t="s">
        <v>174</v>
      </c>
      <c r="AA37" s="615"/>
      <c r="AB37" s="416"/>
      <c r="AC37" s="381"/>
      <c r="AD37" s="381"/>
      <c r="AE37" s="381"/>
      <c r="AF37" s="381"/>
    </row>
    <row r="38" spans="1:32" s="291" customFormat="1" ht="6.75" customHeight="1">
      <c r="A38" s="586"/>
      <c r="B38" s="400"/>
      <c r="C38" s="400"/>
      <c r="D38" s="400"/>
      <c r="E38" s="400"/>
      <c r="F38" s="400"/>
      <c r="G38" s="418" t="s">
        <v>138</v>
      </c>
      <c r="H38" s="404" t="s">
        <v>138</v>
      </c>
      <c r="I38" s="404" t="s">
        <v>138</v>
      </c>
      <c r="J38" s="400"/>
      <c r="K38" s="419"/>
      <c r="L38" s="400"/>
      <c r="M38" s="400"/>
      <c r="N38" s="400"/>
      <c r="O38" s="400"/>
      <c r="P38" s="400"/>
      <c r="Q38" s="400"/>
      <c r="R38" s="400"/>
      <c r="S38" s="400"/>
      <c r="T38" s="404" t="s">
        <v>175</v>
      </c>
      <c r="U38" s="400"/>
      <c r="V38" s="400"/>
      <c r="W38" s="400"/>
      <c r="X38" s="400"/>
      <c r="Y38" s="400"/>
      <c r="Z38" s="400"/>
      <c r="AA38" s="400"/>
      <c r="AB38" s="400"/>
      <c r="AC38" s="400"/>
      <c r="AD38" s="400"/>
      <c r="AE38" s="400"/>
      <c r="AF38" s="400"/>
    </row>
    <row r="39" spans="1:32" s="291" customFormat="1" ht="12.75" customHeight="1">
      <c r="A39" s="586"/>
      <c r="B39" s="404" t="s">
        <v>47</v>
      </c>
      <c r="C39" s="400"/>
      <c r="D39" s="405" t="s">
        <v>139</v>
      </c>
      <c r="E39" s="405" t="s">
        <v>140</v>
      </c>
      <c r="F39" s="400"/>
      <c r="G39" s="420" t="s">
        <v>142</v>
      </c>
      <c r="H39" s="409" t="s">
        <v>142</v>
      </c>
      <c r="I39" s="409" t="s">
        <v>142</v>
      </c>
      <c r="J39" s="409" t="s">
        <v>142</v>
      </c>
      <c r="K39" s="409" t="s">
        <v>142</v>
      </c>
      <c r="L39" s="408">
        <v>0.2</v>
      </c>
      <c r="M39" s="408" t="s">
        <v>143</v>
      </c>
      <c r="N39" s="408" t="s">
        <v>143</v>
      </c>
      <c r="O39" s="408">
        <v>0.2</v>
      </c>
      <c r="P39" s="408">
        <v>2.2000000000000002</v>
      </c>
      <c r="Q39" s="408">
        <v>0.7</v>
      </c>
      <c r="R39" s="408" t="s">
        <v>142</v>
      </c>
      <c r="S39" s="409" t="s">
        <v>142</v>
      </c>
      <c r="T39" s="408">
        <v>0.5</v>
      </c>
      <c r="U39" s="409" t="s">
        <v>142</v>
      </c>
      <c r="V39" s="408">
        <v>0.8</v>
      </c>
      <c r="W39" s="408" t="s">
        <v>142</v>
      </c>
      <c r="X39" s="408">
        <v>0.1</v>
      </c>
      <c r="Y39" s="408" t="s">
        <v>143</v>
      </c>
      <c r="Z39" s="408">
        <v>0.6</v>
      </c>
      <c r="AA39" s="408">
        <v>2.9</v>
      </c>
      <c r="AB39" s="421"/>
      <c r="AC39" s="421"/>
      <c r="AD39" s="400"/>
      <c r="AE39" s="400"/>
      <c r="AF39" s="400"/>
    </row>
    <row r="40" spans="1:32" s="291" customFormat="1" ht="17.25" customHeight="1">
      <c r="A40" s="586"/>
      <c r="B40" s="400"/>
      <c r="C40" s="400"/>
      <c r="D40" s="400"/>
      <c r="E40" s="405" t="s">
        <v>135</v>
      </c>
      <c r="F40" s="400"/>
      <c r="G40" s="420" t="s">
        <v>142</v>
      </c>
      <c r="H40" s="409" t="s">
        <v>142</v>
      </c>
      <c r="I40" s="409" t="s">
        <v>142</v>
      </c>
      <c r="J40" s="409" t="s">
        <v>142</v>
      </c>
      <c r="K40" s="409" t="s">
        <v>142</v>
      </c>
      <c r="L40" s="408">
        <v>5.8</v>
      </c>
      <c r="M40" s="408">
        <v>1.3</v>
      </c>
      <c r="N40" s="408">
        <v>0</v>
      </c>
      <c r="O40" s="408">
        <v>1.2</v>
      </c>
      <c r="P40" s="408">
        <v>4.5</v>
      </c>
      <c r="Q40" s="408">
        <v>0.4</v>
      </c>
      <c r="R40" s="408">
        <v>0</v>
      </c>
      <c r="S40" s="408" t="s">
        <v>143</v>
      </c>
      <c r="T40" s="408">
        <v>0.7</v>
      </c>
      <c r="U40" s="408">
        <v>5.6</v>
      </c>
      <c r="V40" s="408">
        <v>0.6</v>
      </c>
      <c r="W40" s="408">
        <v>0</v>
      </c>
      <c r="X40" s="408">
        <v>3.3</v>
      </c>
      <c r="Y40" s="408">
        <v>0.2</v>
      </c>
      <c r="Z40" s="408">
        <v>0.2</v>
      </c>
      <c r="AA40" s="408">
        <v>8.8000000000000007</v>
      </c>
      <c r="AB40" s="421"/>
      <c r="AC40" s="421"/>
      <c r="AD40" s="400"/>
      <c r="AE40" s="400"/>
      <c r="AF40" s="400"/>
    </row>
    <row r="41" spans="1:32" s="291" customFormat="1" ht="12.75" customHeight="1">
      <c r="A41" s="586"/>
      <c r="B41" s="405" t="s">
        <v>144</v>
      </c>
      <c r="C41" s="400"/>
      <c r="D41" s="405" t="s">
        <v>145</v>
      </c>
      <c r="E41" s="405" t="s">
        <v>140</v>
      </c>
      <c r="F41" s="400"/>
      <c r="G41" s="420" t="s">
        <v>142</v>
      </c>
      <c r="H41" s="409" t="s">
        <v>142</v>
      </c>
      <c r="I41" s="409" t="s">
        <v>142</v>
      </c>
      <c r="J41" s="409" t="s">
        <v>142</v>
      </c>
      <c r="K41" s="409" t="s">
        <v>142</v>
      </c>
      <c r="L41" s="408">
        <v>2.2999999999999998</v>
      </c>
      <c r="M41" s="408">
        <v>1</v>
      </c>
      <c r="N41" s="408">
        <v>0</v>
      </c>
      <c r="O41" s="408">
        <v>1.4</v>
      </c>
      <c r="P41" s="408">
        <v>5</v>
      </c>
      <c r="Q41" s="408">
        <v>0.3</v>
      </c>
      <c r="R41" s="408">
        <v>0</v>
      </c>
      <c r="S41" s="408" t="s">
        <v>143</v>
      </c>
      <c r="T41" s="408">
        <v>0.7</v>
      </c>
      <c r="U41" s="408">
        <v>5.6</v>
      </c>
      <c r="V41" s="408">
        <v>0.2</v>
      </c>
      <c r="W41" s="408" t="s">
        <v>143</v>
      </c>
      <c r="X41" s="408">
        <v>4</v>
      </c>
      <c r="Y41" s="408">
        <v>0.1</v>
      </c>
      <c r="Z41" s="408">
        <v>0.4</v>
      </c>
      <c r="AA41" s="408">
        <v>8.1</v>
      </c>
      <c r="AB41" s="421"/>
      <c r="AC41" s="421"/>
      <c r="AD41" s="400"/>
      <c r="AE41" s="400"/>
      <c r="AF41" s="400"/>
    </row>
    <row r="42" spans="1:32" s="291" customFormat="1" ht="12.75" customHeight="1">
      <c r="A42" s="586"/>
      <c r="B42" s="400"/>
      <c r="C42" s="400"/>
      <c r="D42" s="405" t="s">
        <v>146</v>
      </c>
      <c r="E42" s="400"/>
      <c r="F42" s="400"/>
      <c r="G42" s="420" t="s">
        <v>142</v>
      </c>
      <c r="H42" s="409" t="s">
        <v>142</v>
      </c>
      <c r="I42" s="409" t="s">
        <v>142</v>
      </c>
      <c r="J42" s="409" t="s">
        <v>142</v>
      </c>
      <c r="K42" s="409" t="s">
        <v>142</v>
      </c>
      <c r="L42" s="408">
        <v>4.2</v>
      </c>
      <c r="M42" s="408">
        <v>1</v>
      </c>
      <c r="N42" s="408" t="s">
        <v>143</v>
      </c>
      <c r="O42" s="408">
        <v>1</v>
      </c>
      <c r="P42" s="408">
        <v>4.5</v>
      </c>
      <c r="Q42" s="408">
        <v>0.4</v>
      </c>
      <c r="R42" s="408" t="s">
        <v>143</v>
      </c>
      <c r="S42" s="409" t="s">
        <v>143</v>
      </c>
      <c r="T42" s="408">
        <v>0.9</v>
      </c>
      <c r="U42" s="408" t="s">
        <v>142</v>
      </c>
      <c r="V42" s="408">
        <v>0.1</v>
      </c>
      <c r="W42" s="408" t="s">
        <v>143</v>
      </c>
      <c r="X42" s="408">
        <v>3.6</v>
      </c>
      <c r="Y42" s="408">
        <v>0.2</v>
      </c>
      <c r="Z42" s="408">
        <v>0.2</v>
      </c>
      <c r="AA42" s="408">
        <v>8.3000000000000007</v>
      </c>
      <c r="AB42" s="421"/>
      <c r="AC42" s="421"/>
      <c r="AD42" s="400"/>
      <c r="AE42" s="400"/>
      <c r="AF42" s="400"/>
    </row>
    <row r="43" spans="1:32" s="291" customFormat="1" ht="12.75" customHeight="1">
      <c r="A43" s="586"/>
      <c r="B43" s="405" t="s">
        <v>147</v>
      </c>
      <c r="C43" s="400"/>
      <c r="D43" s="405" t="s">
        <v>148</v>
      </c>
      <c r="E43" s="400"/>
      <c r="F43" s="400"/>
      <c r="G43" s="420" t="s">
        <v>142</v>
      </c>
      <c r="H43" s="409" t="s">
        <v>142</v>
      </c>
      <c r="I43" s="409" t="s">
        <v>142</v>
      </c>
      <c r="J43" s="409" t="s">
        <v>142</v>
      </c>
      <c r="K43" s="409" t="s">
        <v>142</v>
      </c>
      <c r="L43" s="408">
        <v>5.3</v>
      </c>
      <c r="M43" s="408">
        <v>1.4</v>
      </c>
      <c r="N43" s="408" t="s">
        <v>143</v>
      </c>
      <c r="O43" s="408">
        <v>0.9</v>
      </c>
      <c r="P43" s="408">
        <v>5</v>
      </c>
      <c r="Q43" s="408">
        <v>0.2</v>
      </c>
      <c r="R43" s="408">
        <v>0</v>
      </c>
      <c r="S43" s="409" t="s">
        <v>143</v>
      </c>
      <c r="T43" s="408">
        <v>0.4</v>
      </c>
      <c r="U43" s="408" t="s">
        <v>142</v>
      </c>
      <c r="V43" s="408">
        <v>0.3</v>
      </c>
      <c r="W43" s="408" t="s">
        <v>143</v>
      </c>
      <c r="X43" s="408">
        <v>3.8</v>
      </c>
      <c r="Y43" s="408">
        <v>0.2</v>
      </c>
      <c r="Z43" s="408">
        <v>0.3</v>
      </c>
      <c r="AA43" s="408">
        <v>8.6</v>
      </c>
      <c r="AB43" s="421"/>
      <c r="AC43" s="421"/>
      <c r="AD43" s="400"/>
      <c r="AE43" s="400"/>
      <c r="AF43" s="400"/>
    </row>
    <row r="44" spans="1:32" s="291" customFormat="1" ht="12.75" customHeight="1">
      <c r="A44" s="586"/>
      <c r="B44" s="400"/>
      <c r="C44" s="400"/>
      <c r="D44" s="405" t="s">
        <v>149</v>
      </c>
      <c r="E44" s="400"/>
      <c r="F44" s="400"/>
      <c r="G44" s="420" t="s">
        <v>142</v>
      </c>
      <c r="H44" s="409" t="s">
        <v>142</v>
      </c>
      <c r="I44" s="409" t="s">
        <v>142</v>
      </c>
      <c r="J44" s="409" t="s">
        <v>142</v>
      </c>
      <c r="K44" s="409" t="s">
        <v>142</v>
      </c>
      <c r="L44" s="408">
        <v>8.1</v>
      </c>
      <c r="M44" s="408">
        <v>1.2</v>
      </c>
      <c r="N44" s="408">
        <v>0</v>
      </c>
      <c r="O44" s="408">
        <v>1.3</v>
      </c>
      <c r="P44" s="408">
        <v>3.8</v>
      </c>
      <c r="Q44" s="408">
        <v>0.4</v>
      </c>
      <c r="R44" s="408">
        <v>0</v>
      </c>
      <c r="S44" s="409" t="s">
        <v>143</v>
      </c>
      <c r="T44" s="408">
        <v>0.5</v>
      </c>
      <c r="U44" s="408" t="s">
        <v>142</v>
      </c>
      <c r="V44" s="408">
        <v>0.3</v>
      </c>
      <c r="W44" s="408">
        <v>0</v>
      </c>
      <c r="X44" s="408">
        <v>2.4</v>
      </c>
      <c r="Y44" s="408">
        <v>0.1</v>
      </c>
      <c r="Z44" s="408">
        <v>0.2</v>
      </c>
      <c r="AA44" s="408">
        <v>9.3000000000000007</v>
      </c>
      <c r="AB44" s="421"/>
      <c r="AC44" s="421"/>
      <c r="AD44" s="400"/>
      <c r="AE44" s="400"/>
      <c r="AF44" s="400"/>
    </row>
    <row r="45" spans="1:32" s="291" customFormat="1" ht="12.75" customHeight="1">
      <c r="A45" s="586"/>
      <c r="B45" s="405" t="s">
        <v>150</v>
      </c>
      <c r="C45" s="400"/>
      <c r="D45" s="405" t="s">
        <v>151</v>
      </c>
      <c r="E45" s="400"/>
      <c r="F45" s="400"/>
      <c r="G45" s="420" t="s">
        <v>142</v>
      </c>
      <c r="H45" s="409" t="s">
        <v>142</v>
      </c>
      <c r="I45" s="409" t="s">
        <v>142</v>
      </c>
      <c r="J45" s="409" t="s">
        <v>142</v>
      </c>
      <c r="K45" s="409" t="s">
        <v>142</v>
      </c>
      <c r="L45" s="408">
        <v>7.1</v>
      </c>
      <c r="M45" s="408">
        <v>2.1</v>
      </c>
      <c r="N45" s="408">
        <v>0</v>
      </c>
      <c r="O45" s="408">
        <v>1.3</v>
      </c>
      <c r="P45" s="408">
        <v>4.5</v>
      </c>
      <c r="Q45" s="408">
        <v>0.5</v>
      </c>
      <c r="R45" s="408">
        <v>0</v>
      </c>
      <c r="S45" s="409" t="s">
        <v>143</v>
      </c>
      <c r="T45" s="408">
        <v>0.7</v>
      </c>
      <c r="U45" s="408" t="s">
        <v>142</v>
      </c>
      <c r="V45" s="408">
        <v>0.4</v>
      </c>
      <c r="W45" s="408">
        <v>0.1</v>
      </c>
      <c r="X45" s="408">
        <v>3</v>
      </c>
      <c r="Y45" s="408">
        <v>0.4</v>
      </c>
      <c r="Z45" s="408">
        <v>0.1</v>
      </c>
      <c r="AA45" s="408">
        <v>9.1999999999999993</v>
      </c>
      <c r="AB45" s="421"/>
      <c r="AC45" s="421"/>
      <c r="AD45" s="400"/>
      <c r="AE45" s="400"/>
      <c r="AF45" s="400"/>
    </row>
    <row r="46" spans="1:32" s="291" customFormat="1" ht="12.75" customHeight="1">
      <c r="A46" s="586"/>
      <c r="B46" s="400"/>
      <c r="C46" s="400"/>
      <c r="D46" s="405" t="s">
        <v>152</v>
      </c>
      <c r="E46" s="400"/>
      <c r="F46" s="400"/>
      <c r="G46" s="420" t="s">
        <v>142</v>
      </c>
      <c r="H46" s="409" t="s">
        <v>142</v>
      </c>
      <c r="I46" s="409" t="s">
        <v>142</v>
      </c>
      <c r="J46" s="409" t="s">
        <v>142</v>
      </c>
      <c r="K46" s="409" t="s">
        <v>142</v>
      </c>
      <c r="L46" s="408">
        <v>7.1</v>
      </c>
      <c r="M46" s="408">
        <v>1</v>
      </c>
      <c r="N46" s="408">
        <v>0.1</v>
      </c>
      <c r="O46" s="408">
        <v>1.2</v>
      </c>
      <c r="P46" s="408">
        <v>4.0999999999999996</v>
      </c>
      <c r="Q46" s="408">
        <v>0.3</v>
      </c>
      <c r="R46" s="408" t="s">
        <v>143</v>
      </c>
      <c r="S46" s="409" t="s">
        <v>143</v>
      </c>
      <c r="T46" s="408">
        <v>0.7</v>
      </c>
      <c r="U46" s="408" t="s">
        <v>142</v>
      </c>
      <c r="V46" s="408">
        <v>1.8</v>
      </c>
      <c r="W46" s="408">
        <v>0</v>
      </c>
      <c r="X46" s="408">
        <v>2.9</v>
      </c>
      <c r="Y46" s="408">
        <v>0.3</v>
      </c>
      <c r="Z46" s="408">
        <v>0.1</v>
      </c>
      <c r="AA46" s="408">
        <v>9.3000000000000007</v>
      </c>
      <c r="AB46" s="421"/>
      <c r="AC46" s="421"/>
      <c r="AD46" s="400"/>
      <c r="AE46" s="400"/>
      <c r="AF46" s="400"/>
    </row>
    <row r="47" spans="1:32" s="291" customFormat="1" ht="18" customHeight="1">
      <c r="A47" s="586"/>
      <c r="B47" s="400"/>
      <c r="C47" s="400"/>
      <c r="D47" s="400"/>
      <c r="E47" s="405" t="s">
        <v>135</v>
      </c>
      <c r="F47" s="400"/>
      <c r="G47" s="422">
        <v>0.4</v>
      </c>
      <c r="H47" s="408">
        <v>0</v>
      </c>
      <c r="I47" s="408">
        <v>0.4</v>
      </c>
      <c r="J47" s="408">
        <v>0.3</v>
      </c>
      <c r="K47" s="408">
        <v>0.2</v>
      </c>
      <c r="L47" s="408">
        <v>3.2</v>
      </c>
      <c r="M47" s="408">
        <v>2.6</v>
      </c>
      <c r="N47" s="408">
        <v>0.1</v>
      </c>
      <c r="O47" s="408">
        <v>0.5</v>
      </c>
      <c r="P47" s="408">
        <v>5.0999999999999996</v>
      </c>
      <c r="Q47" s="408">
        <v>0.6</v>
      </c>
      <c r="R47" s="408">
        <v>0</v>
      </c>
      <c r="S47" s="408" t="s">
        <v>143</v>
      </c>
      <c r="T47" s="408">
        <v>1.4</v>
      </c>
      <c r="U47" s="408">
        <v>5.3</v>
      </c>
      <c r="V47" s="408">
        <v>1.4</v>
      </c>
      <c r="W47" s="408">
        <v>0.2</v>
      </c>
      <c r="X47" s="408">
        <v>2.4</v>
      </c>
      <c r="Y47" s="408">
        <v>0.3</v>
      </c>
      <c r="Z47" s="408">
        <v>0.1</v>
      </c>
      <c r="AA47" s="408">
        <v>11.8</v>
      </c>
      <c r="AB47" s="421"/>
      <c r="AC47" s="421"/>
      <c r="AD47" s="400"/>
      <c r="AE47" s="400"/>
      <c r="AF47" s="400"/>
    </row>
    <row r="48" spans="1:32" s="291" customFormat="1" ht="12.75" customHeight="1">
      <c r="A48" s="586"/>
      <c r="B48" s="400"/>
      <c r="C48" s="400"/>
      <c r="D48" s="405" t="s">
        <v>153</v>
      </c>
      <c r="E48" s="405" t="s">
        <v>140</v>
      </c>
      <c r="F48" s="400"/>
      <c r="G48" s="422">
        <v>0.4</v>
      </c>
      <c r="H48" s="408">
        <v>0</v>
      </c>
      <c r="I48" s="408">
        <v>0.4</v>
      </c>
      <c r="J48" s="408">
        <v>0.3</v>
      </c>
      <c r="K48" s="408">
        <v>0.2</v>
      </c>
      <c r="L48" s="408">
        <v>3.2</v>
      </c>
      <c r="M48" s="408">
        <v>2.7</v>
      </c>
      <c r="N48" s="408">
        <v>0.1</v>
      </c>
      <c r="O48" s="408">
        <v>0.6</v>
      </c>
      <c r="P48" s="408">
        <v>4.9000000000000004</v>
      </c>
      <c r="Q48" s="408">
        <v>0.7</v>
      </c>
      <c r="R48" s="408" t="s">
        <v>143</v>
      </c>
      <c r="S48" s="408" t="s">
        <v>143</v>
      </c>
      <c r="T48" s="408">
        <v>1</v>
      </c>
      <c r="U48" s="408">
        <v>5.3</v>
      </c>
      <c r="V48" s="408">
        <v>1.4</v>
      </c>
      <c r="W48" s="408">
        <v>0.2</v>
      </c>
      <c r="X48" s="408">
        <v>2.6</v>
      </c>
      <c r="Y48" s="408">
        <v>0.2</v>
      </c>
      <c r="Z48" s="408">
        <v>0.1</v>
      </c>
      <c r="AA48" s="408">
        <v>11.1</v>
      </c>
      <c r="AB48" s="421"/>
      <c r="AC48" s="421"/>
      <c r="AD48" s="400"/>
      <c r="AE48" s="400"/>
      <c r="AF48" s="400"/>
    </row>
    <row r="49" spans="1:32" s="291" customFormat="1" ht="12.75" customHeight="1">
      <c r="A49" s="586"/>
      <c r="B49" s="400"/>
      <c r="C49" s="400"/>
      <c r="D49" s="405" t="s">
        <v>154</v>
      </c>
      <c r="E49" s="400"/>
      <c r="F49" s="400"/>
      <c r="G49" s="420" t="s">
        <v>142</v>
      </c>
      <c r="H49" s="409" t="s">
        <v>142</v>
      </c>
      <c r="I49" s="409" t="s">
        <v>142</v>
      </c>
      <c r="J49" s="409" t="s">
        <v>142</v>
      </c>
      <c r="K49" s="409" t="s">
        <v>142</v>
      </c>
      <c r="L49" s="408">
        <v>3.3</v>
      </c>
      <c r="M49" s="408">
        <v>2.6</v>
      </c>
      <c r="N49" s="408">
        <v>0</v>
      </c>
      <c r="O49" s="408">
        <v>0.4</v>
      </c>
      <c r="P49" s="408">
        <v>5.0999999999999996</v>
      </c>
      <c r="Q49" s="408">
        <v>0.5</v>
      </c>
      <c r="R49" s="408">
        <v>0</v>
      </c>
      <c r="S49" s="409" t="s">
        <v>143</v>
      </c>
      <c r="T49" s="408">
        <v>1.1000000000000001</v>
      </c>
      <c r="U49" s="408" t="s">
        <v>142</v>
      </c>
      <c r="V49" s="408">
        <v>1.7</v>
      </c>
      <c r="W49" s="408">
        <v>0.2</v>
      </c>
      <c r="X49" s="408">
        <v>2.5</v>
      </c>
      <c r="Y49" s="408">
        <v>0.3</v>
      </c>
      <c r="Z49" s="408">
        <v>0.1</v>
      </c>
      <c r="AA49" s="408">
        <v>11.7</v>
      </c>
      <c r="AB49" s="421"/>
      <c r="AC49" s="421"/>
      <c r="AD49" s="400"/>
      <c r="AE49" s="400"/>
      <c r="AF49" s="400"/>
    </row>
    <row r="50" spans="1:32" s="291" customFormat="1" ht="12.75" customHeight="1">
      <c r="A50" s="586"/>
      <c r="B50" s="400"/>
      <c r="C50" s="400"/>
      <c r="D50" s="405" t="s">
        <v>155</v>
      </c>
      <c r="E50" s="400"/>
      <c r="F50" s="400"/>
      <c r="G50" s="420" t="s">
        <v>142</v>
      </c>
      <c r="H50" s="409" t="s">
        <v>142</v>
      </c>
      <c r="I50" s="409" t="s">
        <v>142</v>
      </c>
      <c r="J50" s="409" t="s">
        <v>142</v>
      </c>
      <c r="K50" s="409" t="s">
        <v>142</v>
      </c>
      <c r="L50" s="408">
        <v>3.1</v>
      </c>
      <c r="M50" s="408">
        <v>2.4</v>
      </c>
      <c r="N50" s="408">
        <v>0.1</v>
      </c>
      <c r="O50" s="408">
        <v>0.5</v>
      </c>
      <c r="P50" s="408">
        <v>5.3</v>
      </c>
      <c r="Q50" s="408">
        <v>0.5</v>
      </c>
      <c r="R50" s="408">
        <v>0</v>
      </c>
      <c r="S50" s="409" t="s">
        <v>143</v>
      </c>
      <c r="T50" s="408">
        <v>2</v>
      </c>
      <c r="U50" s="408" t="s">
        <v>142</v>
      </c>
      <c r="V50" s="408">
        <v>1.1000000000000001</v>
      </c>
      <c r="W50" s="408">
        <v>0.2</v>
      </c>
      <c r="X50" s="408">
        <v>2.1</v>
      </c>
      <c r="Y50" s="408">
        <v>0.5</v>
      </c>
      <c r="Z50" s="408">
        <v>0.2</v>
      </c>
      <c r="AA50" s="408">
        <v>12.5</v>
      </c>
      <c r="AB50" s="421"/>
      <c r="AC50" s="421"/>
      <c r="AD50" s="400"/>
      <c r="AE50" s="400"/>
      <c r="AF50" s="400"/>
    </row>
    <row r="51" spans="1:32" s="291" customFormat="1" ht="18.75" customHeight="1">
      <c r="A51" s="586"/>
      <c r="B51" s="405" t="s">
        <v>156</v>
      </c>
      <c r="C51" s="400"/>
      <c r="D51" s="400"/>
      <c r="E51" s="405" t="s">
        <v>135</v>
      </c>
      <c r="F51" s="400"/>
      <c r="G51" s="420" t="s">
        <v>142</v>
      </c>
      <c r="H51" s="409" t="s">
        <v>142</v>
      </c>
      <c r="I51" s="409" t="s">
        <v>142</v>
      </c>
      <c r="J51" s="409" t="s">
        <v>142</v>
      </c>
      <c r="K51" s="409" t="s">
        <v>142</v>
      </c>
      <c r="L51" s="408">
        <v>0.8</v>
      </c>
      <c r="M51" s="408">
        <v>0.4</v>
      </c>
      <c r="N51" s="408">
        <v>0</v>
      </c>
      <c r="O51" s="408">
        <v>0.3</v>
      </c>
      <c r="P51" s="409">
        <v>4</v>
      </c>
      <c r="Q51" s="408">
        <v>0.2</v>
      </c>
      <c r="R51" s="408" t="s">
        <v>142</v>
      </c>
      <c r="S51" s="408">
        <v>0</v>
      </c>
      <c r="T51" s="408">
        <v>0.4</v>
      </c>
      <c r="U51" s="408">
        <v>1.8</v>
      </c>
      <c r="V51" s="408">
        <v>1.2</v>
      </c>
      <c r="W51" s="408">
        <v>0.1</v>
      </c>
      <c r="X51" s="408">
        <v>1.4</v>
      </c>
      <c r="Y51" s="408">
        <v>0.2</v>
      </c>
      <c r="Z51" s="408">
        <v>0.1</v>
      </c>
      <c r="AA51" s="408">
        <v>5.0999999999999996</v>
      </c>
      <c r="AB51" s="409"/>
      <c r="AC51" s="421"/>
      <c r="AD51" s="400"/>
      <c r="AE51" s="400"/>
      <c r="AF51" s="400"/>
    </row>
    <row r="52" spans="1:32" s="291" customFormat="1" ht="12.75" customHeight="1">
      <c r="A52" s="586"/>
      <c r="B52" s="405" t="s">
        <v>157</v>
      </c>
      <c r="C52" s="400"/>
      <c r="D52" s="405" t="s">
        <v>158</v>
      </c>
      <c r="E52" s="405" t="s">
        <v>140</v>
      </c>
      <c r="F52" s="400"/>
      <c r="G52" s="420" t="s">
        <v>142</v>
      </c>
      <c r="H52" s="409" t="s">
        <v>142</v>
      </c>
      <c r="I52" s="409" t="s">
        <v>142</v>
      </c>
      <c r="J52" s="409" t="s">
        <v>142</v>
      </c>
      <c r="K52" s="409" t="s">
        <v>142</v>
      </c>
      <c r="L52" s="408">
        <v>0.5</v>
      </c>
      <c r="M52" s="408">
        <v>0.5</v>
      </c>
      <c r="N52" s="408">
        <v>0.1</v>
      </c>
      <c r="O52" s="408">
        <v>0.3</v>
      </c>
      <c r="P52" s="409">
        <v>3.9</v>
      </c>
      <c r="Q52" s="408">
        <v>0.2</v>
      </c>
      <c r="R52" s="408" t="s">
        <v>142</v>
      </c>
      <c r="S52" s="408">
        <v>0</v>
      </c>
      <c r="T52" s="408">
        <v>0.6</v>
      </c>
      <c r="U52" s="408">
        <v>1.8</v>
      </c>
      <c r="V52" s="408">
        <v>1.6</v>
      </c>
      <c r="W52" s="408">
        <v>0</v>
      </c>
      <c r="X52" s="408">
        <v>1.5</v>
      </c>
      <c r="Y52" s="408">
        <v>0.1</v>
      </c>
      <c r="Z52" s="408">
        <v>0.2</v>
      </c>
      <c r="AA52" s="408">
        <v>5</v>
      </c>
      <c r="AB52" s="409"/>
      <c r="AC52" s="421"/>
      <c r="AD52" s="400"/>
      <c r="AE52" s="400"/>
      <c r="AF52" s="400"/>
    </row>
    <row r="53" spans="1:32" s="291" customFormat="1" ht="12.75" customHeight="1">
      <c r="A53" s="586"/>
      <c r="B53" s="405" t="s">
        <v>147</v>
      </c>
      <c r="C53" s="400"/>
      <c r="D53" s="405" t="s">
        <v>159</v>
      </c>
      <c r="E53" s="400"/>
      <c r="F53" s="400"/>
      <c r="G53" s="420" t="s">
        <v>142</v>
      </c>
      <c r="H53" s="409" t="s">
        <v>142</v>
      </c>
      <c r="I53" s="409" t="s">
        <v>142</v>
      </c>
      <c r="J53" s="409" t="s">
        <v>142</v>
      </c>
      <c r="K53" s="409" t="s">
        <v>142</v>
      </c>
      <c r="L53" s="408">
        <v>0.7</v>
      </c>
      <c r="M53" s="408">
        <v>0.3</v>
      </c>
      <c r="N53" s="408" t="s">
        <v>143</v>
      </c>
      <c r="O53" s="408">
        <v>0.3</v>
      </c>
      <c r="P53" s="409">
        <v>4.0999999999999996</v>
      </c>
      <c r="Q53" s="409">
        <v>0.2</v>
      </c>
      <c r="R53" s="408" t="s">
        <v>142</v>
      </c>
      <c r="S53" s="409" t="s">
        <v>142</v>
      </c>
      <c r="T53" s="408">
        <v>0.2</v>
      </c>
      <c r="U53" s="408" t="s">
        <v>142</v>
      </c>
      <c r="V53" s="408">
        <v>1.1000000000000001</v>
      </c>
      <c r="W53" s="408">
        <v>0.2</v>
      </c>
      <c r="X53" s="408">
        <v>1</v>
      </c>
      <c r="Y53" s="408">
        <v>0.2</v>
      </c>
      <c r="Z53" s="408">
        <v>0.1</v>
      </c>
      <c r="AA53" s="408">
        <v>5.5</v>
      </c>
      <c r="AB53" s="409"/>
      <c r="AC53" s="421"/>
      <c r="AD53" s="400"/>
      <c r="AE53" s="400"/>
      <c r="AF53" s="400"/>
    </row>
    <row r="54" spans="1:32" s="291" customFormat="1" ht="12.75" customHeight="1">
      <c r="A54" s="586"/>
      <c r="B54" s="405" t="s">
        <v>150</v>
      </c>
      <c r="C54" s="400"/>
      <c r="D54" s="405" t="s">
        <v>160</v>
      </c>
      <c r="E54" s="400"/>
      <c r="F54" s="400"/>
      <c r="G54" s="420" t="s">
        <v>142</v>
      </c>
      <c r="H54" s="409" t="s">
        <v>142</v>
      </c>
      <c r="I54" s="409" t="s">
        <v>142</v>
      </c>
      <c r="J54" s="409" t="s">
        <v>142</v>
      </c>
      <c r="K54" s="409" t="s">
        <v>142</v>
      </c>
      <c r="L54" s="408">
        <v>1.3</v>
      </c>
      <c r="M54" s="408">
        <v>0.4</v>
      </c>
      <c r="N54" s="408" t="s">
        <v>143</v>
      </c>
      <c r="O54" s="408">
        <v>0.3</v>
      </c>
      <c r="P54" s="409">
        <v>4</v>
      </c>
      <c r="Q54" s="409">
        <v>0.2</v>
      </c>
      <c r="R54" s="408" t="s">
        <v>142</v>
      </c>
      <c r="S54" s="409" t="s">
        <v>142</v>
      </c>
      <c r="T54" s="408">
        <v>0.3</v>
      </c>
      <c r="U54" s="408" t="s">
        <v>142</v>
      </c>
      <c r="V54" s="408">
        <v>0.8</v>
      </c>
      <c r="W54" s="408">
        <v>0.1</v>
      </c>
      <c r="X54" s="408">
        <v>1.8</v>
      </c>
      <c r="Y54" s="408">
        <v>0.2</v>
      </c>
      <c r="Z54" s="408">
        <v>0</v>
      </c>
      <c r="AA54" s="408">
        <v>4.9000000000000004</v>
      </c>
      <c r="AB54" s="409"/>
      <c r="AC54" s="421"/>
      <c r="AD54" s="400"/>
      <c r="AE54" s="400"/>
      <c r="AF54" s="400"/>
    </row>
    <row r="55" spans="1:32" s="291" customFormat="1" ht="6.75" customHeight="1" thickBot="1">
      <c r="A55" s="586"/>
      <c r="B55" s="410"/>
      <c r="C55" s="410"/>
      <c r="D55" s="410"/>
      <c r="E55" s="410"/>
      <c r="F55" s="410"/>
      <c r="G55" s="423"/>
      <c r="H55" s="412"/>
      <c r="I55" s="412"/>
      <c r="J55" s="410"/>
      <c r="K55" s="410"/>
      <c r="L55" s="412"/>
      <c r="M55" s="412"/>
      <c r="N55" s="412"/>
      <c r="O55" s="412"/>
      <c r="P55" s="412"/>
      <c r="Q55" s="412"/>
      <c r="R55" s="412"/>
      <c r="S55" s="412"/>
      <c r="T55" s="412"/>
      <c r="U55" s="412"/>
      <c r="V55" s="412"/>
      <c r="W55" s="412"/>
      <c r="X55" s="412"/>
      <c r="Y55" s="412"/>
      <c r="Z55" s="412"/>
      <c r="AA55" s="412"/>
      <c r="AB55" s="424"/>
      <c r="AC55" s="424"/>
      <c r="AD55" s="400"/>
      <c r="AE55" s="400"/>
      <c r="AF55" s="400"/>
    </row>
    <row r="56" spans="1:32">
      <c r="A56" s="586"/>
      <c r="B56" s="294" t="s">
        <v>176</v>
      </c>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425"/>
      <c r="AA56" s="291"/>
      <c r="AB56" s="291"/>
      <c r="AC56" s="1"/>
    </row>
    <row r="57" spans="1:32">
      <c r="A57" s="586"/>
      <c r="B57" s="294" t="s">
        <v>177</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86"/>
      <c r="B58" s="295" t="s">
        <v>178</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295"/>
      <c r="B59" s="295" t="s">
        <v>179</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2">
      <c r="A60" s="296"/>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2"/>
  <printOptions verticalCentered="1"/>
  <pageMargins left="0.31496062992125984" right="0.31496062992125984" top="0.39370078740157483" bottom="0.59055118110236227" header="0" footer="0"/>
  <pageSetup paperSize="9" scale="67" orientation="landscape" r:id="rId1"/>
  <headerFooter scaleWithDoc="0" alignWithMargins="0"/>
  <colBreaks count="1" manualBreakCount="1">
    <brk id="16" max="5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C93D-7919-4DB8-807B-EBD5F12745D0}">
  <sheetPr>
    <tabColor theme="7" tint="0.59999389629810485"/>
    <pageSetUpPr fitToPage="1"/>
  </sheetPr>
  <dimension ref="A1:AF59"/>
  <sheetViews>
    <sheetView view="pageBreakPreview" zoomScaleNormal="100" zoomScaleSheetLayoutView="100" workbookViewId="0">
      <selection activeCell="S31" sqref="S31:S37"/>
    </sheetView>
  </sheetViews>
  <sheetFormatPr defaultColWidth="7" defaultRowHeight="17.25"/>
  <cols>
    <col min="1" max="1" width="12.5703125" style="286" customWidth="1"/>
    <col min="2" max="2" width="6.7109375" style="286" customWidth="1"/>
    <col min="3" max="3" width="1.42578125" style="286" customWidth="1"/>
    <col min="4" max="4" width="3" style="286" customWidth="1"/>
    <col min="5" max="5" width="2.28515625" style="286" customWidth="1"/>
    <col min="6" max="6" width="1.140625" style="286" customWidth="1"/>
    <col min="7" max="32" width="7.140625" style="286" customWidth="1"/>
    <col min="33" max="16384" width="7" style="286"/>
  </cols>
  <sheetData>
    <row r="1" spans="1:32" ht="8.25" customHeight="1">
      <c r="A1" s="584" t="s">
        <v>252</v>
      </c>
    </row>
    <row r="2" spans="1:32" s="289" customFormat="1" ht="18.75">
      <c r="A2" s="616"/>
      <c r="B2" s="287"/>
      <c r="C2" s="287"/>
      <c r="D2" s="287"/>
      <c r="E2" s="287"/>
      <c r="F2" s="287"/>
      <c r="G2" s="287"/>
      <c r="H2" s="288" t="s">
        <v>242</v>
      </c>
      <c r="I2" s="287"/>
      <c r="J2" s="287"/>
      <c r="K2" s="287"/>
      <c r="L2" s="287"/>
      <c r="M2" s="287"/>
      <c r="N2" s="287"/>
      <c r="O2" s="287"/>
      <c r="P2" s="287"/>
      <c r="Q2" s="287"/>
      <c r="R2" s="287"/>
      <c r="S2" s="287"/>
      <c r="T2" s="287"/>
      <c r="U2" s="287"/>
      <c r="V2" s="287"/>
      <c r="W2" s="287"/>
      <c r="X2" s="287"/>
      <c r="Y2" s="287"/>
      <c r="Z2" s="287"/>
      <c r="AA2" s="287"/>
    </row>
    <row r="3" spans="1:32" s="291" customFormat="1" ht="12.75" thickBot="1">
      <c r="A3" s="617"/>
      <c r="B3" s="290"/>
      <c r="Y3" s="292"/>
      <c r="AF3" s="292" t="s">
        <v>127</v>
      </c>
    </row>
    <row r="4" spans="1:32" s="293" customFormat="1" ht="12.75" customHeight="1">
      <c r="A4" s="617"/>
      <c r="B4" s="375"/>
      <c r="C4" s="375"/>
      <c r="D4" s="375"/>
      <c r="E4" s="375"/>
      <c r="F4" s="375"/>
      <c r="G4" s="376"/>
      <c r="H4" s="375"/>
      <c r="I4" s="375"/>
      <c r="J4" s="375"/>
      <c r="K4" s="375"/>
      <c r="L4" s="375"/>
      <c r="M4" s="375"/>
      <c r="N4" s="375"/>
      <c r="O4" s="377"/>
      <c r="P4" s="378" t="s">
        <v>195</v>
      </c>
      <c r="Q4" s="379"/>
      <c r="R4" s="379"/>
      <c r="S4" s="379"/>
      <c r="T4" s="587" t="s">
        <v>196</v>
      </c>
      <c r="U4" s="380" t="s">
        <v>128</v>
      </c>
      <c r="V4" s="378" t="s">
        <v>129</v>
      </c>
      <c r="W4" s="379"/>
      <c r="X4" s="379"/>
      <c r="Y4" s="588" t="s">
        <v>130</v>
      </c>
      <c r="Z4" s="589"/>
      <c r="AA4" s="589"/>
      <c r="AB4" s="589"/>
      <c r="AC4" s="589"/>
      <c r="AD4" s="589"/>
      <c r="AE4" s="589"/>
      <c r="AF4" s="589"/>
    </row>
    <row r="5" spans="1:32" s="293" customFormat="1" ht="12.75" customHeight="1">
      <c r="A5" s="617"/>
      <c r="B5" s="381"/>
      <c r="C5" s="381"/>
      <c r="D5" s="381"/>
      <c r="E5" s="381"/>
      <c r="F5" s="381"/>
      <c r="G5" s="382"/>
      <c r="H5" s="590" t="s">
        <v>197</v>
      </c>
      <c r="I5" s="590"/>
      <c r="J5" s="590"/>
      <c r="K5" s="590"/>
      <c r="L5" s="590" t="s">
        <v>198</v>
      </c>
      <c r="M5" s="590"/>
      <c r="N5" s="590"/>
      <c r="O5" s="590"/>
      <c r="P5" s="383"/>
      <c r="Q5" s="384" t="s">
        <v>131</v>
      </c>
      <c r="R5" s="384" t="s">
        <v>132</v>
      </c>
      <c r="S5" s="385" t="s">
        <v>133</v>
      </c>
      <c r="T5" s="575"/>
      <c r="U5" s="386"/>
      <c r="V5" s="591" t="s">
        <v>199</v>
      </c>
      <c r="W5" s="578" t="s">
        <v>200</v>
      </c>
      <c r="X5" s="578" t="s">
        <v>201</v>
      </c>
      <c r="Y5" s="594" t="s">
        <v>202</v>
      </c>
      <c r="Z5" s="595"/>
      <c r="AA5" s="596"/>
      <c r="AB5" s="577" t="s">
        <v>203</v>
      </c>
      <c r="AC5" s="577" t="s">
        <v>204</v>
      </c>
      <c r="AD5" s="577" t="s">
        <v>205</v>
      </c>
      <c r="AE5" s="577" t="s">
        <v>206</v>
      </c>
      <c r="AF5" s="574" t="s">
        <v>207</v>
      </c>
    </row>
    <row r="6" spans="1:32" s="293" customFormat="1" ht="12.75" customHeight="1">
      <c r="A6" s="617"/>
      <c r="B6" s="381"/>
      <c r="C6" s="381"/>
      <c r="D6" s="381"/>
      <c r="E6" s="381"/>
      <c r="F6" s="381"/>
      <c r="G6" s="382"/>
      <c r="H6" s="387" t="s">
        <v>208</v>
      </c>
      <c r="I6" s="387" t="s">
        <v>208</v>
      </c>
      <c r="J6" s="388">
        <v>0.7</v>
      </c>
      <c r="K6" s="388">
        <v>0.3</v>
      </c>
      <c r="L6" s="387" t="s">
        <v>208</v>
      </c>
      <c r="M6" s="387" t="s">
        <v>208</v>
      </c>
      <c r="N6" s="388">
        <v>0.7</v>
      </c>
      <c r="O6" s="388">
        <v>0.3</v>
      </c>
      <c r="P6" s="382"/>
      <c r="Q6" s="385" t="s">
        <v>134</v>
      </c>
      <c r="R6" s="385" t="s">
        <v>134</v>
      </c>
      <c r="S6" s="385" t="s">
        <v>134</v>
      </c>
      <c r="T6" s="575"/>
      <c r="U6" s="386"/>
      <c r="V6" s="592"/>
      <c r="W6" s="579"/>
      <c r="X6" s="579"/>
      <c r="Y6" s="577" t="s">
        <v>135</v>
      </c>
      <c r="Z6" s="578" t="s">
        <v>209</v>
      </c>
      <c r="AA6" s="581" t="s">
        <v>210</v>
      </c>
      <c r="AB6" s="575"/>
      <c r="AC6" s="575"/>
      <c r="AD6" s="575"/>
      <c r="AE6" s="575"/>
      <c r="AF6" s="575"/>
    </row>
    <row r="7" spans="1:32" s="293" customFormat="1" ht="12.75" customHeight="1">
      <c r="A7" s="617"/>
      <c r="B7" s="389" t="s">
        <v>211</v>
      </c>
      <c r="C7" s="389"/>
      <c r="D7" s="389"/>
      <c r="E7" s="389"/>
      <c r="F7" s="389"/>
      <c r="G7" s="390" t="s">
        <v>212</v>
      </c>
      <c r="H7" s="391" t="s">
        <v>213</v>
      </c>
      <c r="I7" s="382" t="s">
        <v>214</v>
      </c>
      <c r="J7" s="391" t="s">
        <v>214</v>
      </c>
      <c r="K7" s="391" t="s">
        <v>214</v>
      </c>
      <c r="L7" s="391" t="s">
        <v>213</v>
      </c>
      <c r="M7" s="382" t="s">
        <v>214</v>
      </c>
      <c r="N7" s="382" t="s">
        <v>215</v>
      </c>
      <c r="O7" s="382" t="s">
        <v>214</v>
      </c>
      <c r="P7" s="392" t="s">
        <v>135</v>
      </c>
      <c r="Q7" s="385" t="s">
        <v>216</v>
      </c>
      <c r="R7" s="385" t="s">
        <v>216</v>
      </c>
      <c r="S7" s="385" t="s">
        <v>216</v>
      </c>
      <c r="T7" s="575"/>
      <c r="U7" s="386"/>
      <c r="V7" s="592"/>
      <c r="W7" s="579"/>
      <c r="X7" s="579"/>
      <c r="Y7" s="575"/>
      <c r="Z7" s="579"/>
      <c r="AA7" s="582"/>
      <c r="AB7" s="575"/>
      <c r="AC7" s="575"/>
      <c r="AD7" s="575"/>
      <c r="AE7" s="575"/>
      <c r="AF7" s="575"/>
    </row>
    <row r="8" spans="1:32" s="293" customFormat="1" ht="12.75" customHeight="1">
      <c r="A8" s="617"/>
      <c r="B8" s="381"/>
      <c r="C8" s="381"/>
      <c r="D8" s="381"/>
      <c r="E8" s="381"/>
      <c r="F8" s="381"/>
      <c r="G8" s="382"/>
      <c r="H8" s="382" t="s">
        <v>217</v>
      </c>
      <c r="I8" s="382" t="s">
        <v>218</v>
      </c>
      <c r="J8" s="382" t="s">
        <v>219</v>
      </c>
      <c r="K8" s="382" t="s">
        <v>220</v>
      </c>
      <c r="L8" s="382" t="s">
        <v>217</v>
      </c>
      <c r="M8" s="382" t="s">
        <v>218</v>
      </c>
      <c r="N8" s="382" t="s">
        <v>219</v>
      </c>
      <c r="O8" s="382" t="s">
        <v>221</v>
      </c>
      <c r="P8" s="382"/>
      <c r="Q8" s="393">
        <v>0.7</v>
      </c>
      <c r="R8" s="393">
        <v>0.3</v>
      </c>
      <c r="S8" s="394"/>
      <c r="T8" s="575"/>
      <c r="U8" s="386"/>
      <c r="V8" s="592"/>
      <c r="W8" s="579"/>
      <c r="X8" s="579"/>
      <c r="Y8" s="575"/>
      <c r="Z8" s="579"/>
      <c r="AA8" s="582"/>
      <c r="AB8" s="575"/>
      <c r="AC8" s="575"/>
      <c r="AD8" s="575"/>
      <c r="AE8" s="575"/>
      <c r="AF8" s="575"/>
    </row>
    <row r="9" spans="1:32" s="293" customFormat="1" ht="12.75" customHeight="1">
      <c r="A9" s="617"/>
      <c r="B9" s="381"/>
      <c r="C9" s="381"/>
      <c r="D9" s="381"/>
      <c r="E9" s="381"/>
      <c r="F9" s="381"/>
      <c r="G9" s="382"/>
      <c r="H9" s="382"/>
      <c r="I9" s="395" t="s">
        <v>213</v>
      </c>
      <c r="J9" s="395" t="s">
        <v>213</v>
      </c>
      <c r="K9" s="382"/>
      <c r="L9" s="382"/>
      <c r="M9" s="395" t="s">
        <v>213</v>
      </c>
      <c r="N9" s="395" t="s">
        <v>213</v>
      </c>
      <c r="O9" s="395"/>
      <c r="P9" s="382"/>
      <c r="Q9" s="395" t="s">
        <v>222</v>
      </c>
      <c r="R9" s="395" t="s">
        <v>222</v>
      </c>
      <c r="S9" s="394"/>
      <c r="T9" s="575"/>
      <c r="U9" s="386"/>
      <c r="V9" s="592"/>
      <c r="W9" s="579"/>
      <c r="X9" s="579"/>
      <c r="Y9" s="575"/>
      <c r="Z9" s="579"/>
      <c r="AA9" s="582"/>
      <c r="AB9" s="575"/>
      <c r="AC9" s="575"/>
      <c r="AD9" s="575"/>
      <c r="AE9" s="575"/>
      <c r="AF9" s="575"/>
    </row>
    <row r="10" spans="1:32" s="293" customFormat="1" ht="18.75" customHeight="1">
      <c r="A10" s="617"/>
      <c r="B10" s="396"/>
      <c r="C10" s="396"/>
      <c r="D10" s="396"/>
      <c r="E10" s="396"/>
      <c r="F10" s="396"/>
      <c r="G10" s="397"/>
      <c r="H10" s="397"/>
      <c r="I10" s="398" t="s">
        <v>217</v>
      </c>
      <c r="J10" s="398" t="s">
        <v>217</v>
      </c>
      <c r="K10" s="397"/>
      <c r="L10" s="397"/>
      <c r="M10" s="398" t="s">
        <v>217</v>
      </c>
      <c r="N10" s="398" t="s">
        <v>217</v>
      </c>
      <c r="O10" s="398"/>
      <c r="P10" s="397"/>
      <c r="Q10" s="398" t="s">
        <v>223</v>
      </c>
      <c r="R10" s="398" t="s">
        <v>223</v>
      </c>
      <c r="S10" s="399"/>
      <c r="T10" s="576"/>
      <c r="U10" s="399" t="s">
        <v>137</v>
      </c>
      <c r="V10" s="593"/>
      <c r="W10" s="580"/>
      <c r="X10" s="580"/>
      <c r="Y10" s="576"/>
      <c r="Z10" s="580"/>
      <c r="AA10" s="583"/>
      <c r="AB10" s="576"/>
      <c r="AC10" s="576"/>
      <c r="AD10" s="576"/>
      <c r="AE10" s="576"/>
      <c r="AF10" s="576"/>
    </row>
    <row r="11" spans="1:32" s="291" customFormat="1" ht="9" customHeight="1">
      <c r="A11" s="617"/>
      <c r="B11" s="400"/>
      <c r="C11" s="400"/>
      <c r="D11" s="400"/>
      <c r="E11" s="400"/>
      <c r="F11" s="400"/>
      <c r="G11" s="401"/>
      <c r="H11" s="402"/>
      <c r="I11" s="402"/>
      <c r="J11" s="402"/>
      <c r="K11" s="402"/>
      <c r="L11" s="402"/>
      <c r="M11" s="402"/>
      <c r="N11" s="402"/>
      <c r="O11" s="403"/>
      <c r="P11" s="402"/>
      <c r="Q11" s="402"/>
      <c r="R11" s="402"/>
      <c r="S11" s="402"/>
      <c r="T11" s="402"/>
      <c r="U11" s="402"/>
      <c r="V11" s="402"/>
      <c r="W11" s="402"/>
      <c r="X11" s="402"/>
      <c r="Y11" s="402"/>
      <c r="Z11" s="402"/>
      <c r="AA11" s="402"/>
      <c r="AB11" s="402"/>
      <c r="AC11" s="402"/>
      <c r="AD11" s="402"/>
      <c r="AE11" s="403" t="s">
        <v>138</v>
      </c>
      <c r="AF11" s="402" t="s">
        <v>138</v>
      </c>
    </row>
    <row r="12" spans="1:32" s="291" customFormat="1" ht="12.75" customHeight="1">
      <c r="A12" s="617"/>
      <c r="B12" s="404" t="s">
        <v>47</v>
      </c>
      <c r="C12" s="400"/>
      <c r="D12" s="405" t="s">
        <v>139</v>
      </c>
      <c r="E12" s="405" t="s">
        <v>140</v>
      </c>
      <c r="F12" s="400"/>
      <c r="G12" s="406">
        <v>100</v>
      </c>
      <c r="H12" s="407" t="s">
        <v>141</v>
      </c>
      <c r="I12" s="407" t="s">
        <v>141</v>
      </c>
      <c r="J12" s="407" t="s">
        <v>141</v>
      </c>
      <c r="K12" s="407" t="s">
        <v>141</v>
      </c>
      <c r="L12" s="407" t="s">
        <v>141</v>
      </c>
      <c r="M12" s="407" t="s">
        <v>141</v>
      </c>
      <c r="N12" s="407" t="s">
        <v>141</v>
      </c>
      <c r="O12" s="407" t="s">
        <v>141</v>
      </c>
      <c r="P12" s="408" t="s">
        <v>141</v>
      </c>
      <c r="Q12" s="408" t="s">
        <v>141</v>
      </c>
      <c r="R12" s="408" t="s">
        <v>141</v>
      </c>
      <c r="S12" s="408" t="s">
        <v>141</v>
      </c>
      <c r="T12" s="408">
        <v>3.3</v>
      </c>
      <c r="U12" s="409" t="s">
        <v>142</v>
      </c>
      <c r="V12" s="408">
        <v>0.3</v>
      </c>
      <c r="W12" s="408">
        <v>0.3</v>
      </c>
      <c r="X12" s="408">
        <v>0.3</v>
      </c>
      <c r="Y12" s="408">
        <v>23.7</v>
      </c>
      <c r="Z12" s="408">
        <v>7.6</v>
      </c>
      <c r="AA12" s="408">
        <v>16.100000000000001</v>
      </c>
      <c r="AB12" s="408">
        <v>5.4</v>
      </c>
      <c r="AC12" s="408" t="s">
        <v>143</v>
      </c>
      <c r="AD12" s="408">
        <v>3.1</v>
      </c>
      <c r="AE12" s="408">
        <v>0.2</v>
      </c>
      <c r="AF12" s="408">
        <v>2.5</v>
      </c>
    </row>
    <row r="13" spans="1:32" s="291" customFormat="1" ht="17.25" customHeight="1">
      <c r="A13" s="617"/>
      <c r="B13" s="400"/>
      <c r="C13" s="400"/>
      <c r="D13" s="400"/>
      <c r="E13" s="405" t="s">
        <v>135</v>
      </c>
      <c r="F13" s="400"/>
      <c r="G13" s="406">
        <v>100</v>
      </c>
      <c r="H13" s="407" t="s">
        <v>141</v>
      </c>
      <c r="I13" s="407" t="s">
        <v>141</v>
      </c>
      <c r="J13" s="407" t="s">
        <v>141</v>
      </c>
      <c r="K13" s="407" t="s">
        <v>141</v>
      </c>
      <c r="L13" s="407" t="s">
        <v>141</v>
      </c>
      <c r="M13" s="407" t="s">
        <v>141</v>
      </c>
      <c r="N13" s="407" t="s">
        <v>141</v>
      </c>
      <c r="O13" s="407" t="s">
        <v>141</v>
      </c>
      <c r="P13" s="408" t="s">
        <v>141</v>
      </c>
      <c r="Q13" s="408" t="s">
        <v>141</v>
      </c>
      <c r="R13" s="408" t="s">
        <v>141</v>
      </c>
      <c r="S13" s="408" t="s">
        <v>141</v>
      </c>
      <c r="T13" s="408">
        <v>6.4</v>
      </c>
      <c r="U13" s="408">
        <v>0.4</v>
      </c>
      <c r="V13" s="408">
        <v>5.2</v>
      </c>
      <c r="W13" s="408">
        <v>18.600000000000001</v>
      </c>
      <c r="X13" s="408">
        <v>3</v>
      </c>
      <c r="Y13" s="408">
        <v>36</v>
      </c>
      <c r="Z13" s="408">
        <v>14.8</v>
      </c>
      <c r="AA13" s="408">
        <v>21.2</v>
      </c>
      <c r="AB13" s="408">
        <v>3.9</v>
      </c>
      <c r="AC13" s="408">
        <v>0</v>
      </c>
      <c r="AD13" s="408">
        <v>3</v>
      </c>
      <c r="AE13" s="408">
        <v>1.4</v>
      </c>
      <c r="AF13" s="408">
        <v>9.4</v>
      </c>
    </row>
    <row r="14" spans="1:32" s="291" customFormat="1" ht="12.75" customHeight="1">
      <c r="A14" s="617"/>
      <c r="B14" s="405" t="s">
        <v>144</v>
      </c>
      <c r="C14" s="400"/>
      <c r="D14" s="405" t="s">
        <v>145</v>
      </c>
      <c r="E14" s="405" t="s">
        <v>140</v>
      </c>
      <c r="F14" s="400"/>
      <c r="G14" s="406">
        <v>100</v>
      </c>
      <c r="H14" s="407">
        <v>73.8</v>
      </c>
      <c r="I14" s="407">
        <v>12.6</v>
      </c>
      <c r="J14" s="407">
        <v>8.3000000000000007</v>
      </c>
      <c r="K14" s="407">
        <v>3.8</v>
      </c>
      <c r="L14" s="407">
        <v>0.8</v>
      </c>
      <c r="M14" s="407" t="s">
        <v>143</v>
      </c>
      <c r="N14" s="407" t="s">
        <v>143</v>
      </c>
      <c r="O14" s="407">
        <v>0.7</v>
      </c>
      <c r="P14" s="408">
        <v>25.4</v>
      </c>
      <c r="Q14" s="408">
        <v>12.6</v>
      </c>
      <c r="R14" s="408">
        <v>8.3000000000000007</v>
      </c>
      <c r="S14" s="408">
        <v>4.5</v>
      </c>
      <c r="T14" s="408">
        <v>7.7</v>
      </c>
      <c r="U14" s="408">
        <v>1.1000000000000001</v>
      </c>
      <c r="V14" s="408">
        <v>7.4</v>
      </c>
      <c r="W14" s="408">
        <v>16.600000000000001</v>
      </c>
      <c r="X14" s="408">
        <v>3.6</v>
      </c>
      <c r="Y14" s="408">
        <v>32.200000000000003</v>
      </c>
      <c r="Z14" s="408">
        <v>6.4</v>
      </c>
      <c r="AA14" s="408">
        <v>25.8</v>
      </c>
      <c r="AB14" s="408">
        <v>2</v>
      </c>
      <c r="AC14" s="408" t="s">
        <v>143</v>
      </c>
      <c r="AD14" s="408">
        <v>1.9</v>
      </c>
      <c r="AE14" s="408">
        <v>1.3</v>
      </c>
      <c r="AF14" s="408">
        <v>7.7</v>
      </c>
    </row>
    <row r="15" spans="1:32" s="291" customFormat="1" ht="12.75" customHeight="1">
      <c r="A15" s="617"/>
      <c r="B15" s="400"/>
      <c r="C15" s="400"/>
      <c r="D15" s="405" t="s">
        <v>146</v>
      </c>
      <c r="E15" s="400"/>
      <c r="F15" s="400"/>
      <c r="G15" s="406">
        <v>100</v>
      </c>
      <c r="H15" s="407" t="s">
        <v>141</v>
      </c>
      <c r="I15" s="407" t="s">
        <v>141</v>
      </c>
      <c r="J15" s="407" t="s">
        <v>141</v>
      </c>
      <c r="K15" s="407" t="s">
        <v>141</v>
      </c>
      <c r="L15" s="407" t="s">
        <v>141</v>
      </c>
      <c r="M15" s="407" t="s">
        <v>141</v>
      </c>
      <c r="N15" s="407" t="s">
        <v>141</v>
      </c>
      <c r="O15" s="407" t="s">
        <v>141</v>
      </c>
      <c r="P15" s="408" t="s">
        <v>141</v>
      </c>
      <c r="Q15" s="408" t="s">
        <v>141</v>
      </c>
      <c r="R15" s="408" t="s">
        <v>141</v>
      </c>
      <c r="S15" s="408" t="s">
        <v>141</v>
      </c>
      <c r="T15" s="408">
        <v>4.8</v>
      </c>
      <c r="U15" s="408">
        <v>0.2</v>
      </c>
      <c r="V15" s="408">
        <v>8.4</v>
      </c>
      <c r="W15" s="408">
        <v>17</v>
      </c>
      <c r="X15" s="408">
        <v>6.4</v>
      </c>
      <c r="Y15" s="408">
        <v>39.200000000000003</v>
      </c>
      <c r="Z15" s="408">
        <v>15.9</v>
      </c>
      <c r="AA15" s="408">
        <v>23.3</v>
      </c>
      <c r="AB15" s="408">
        <v>4.2</v>
      </c>
      <c r="AC15" s="408" t="s">
        <v>143</v>
      </c>
      <c r="AD15" s="408">
        <v>1.3</v>
      </c>
      <c r="AE15" s="408">
        <v>0.5</v>
      </c>
      <c r="AF15" s="408">
        <v>7.3</v>
      </c>
    </row>
    <row r="16" spans="1:32" s="291" customFormat="1" ht="12.75" customHeight="1">
      <c r="A16" s="617"/>
      <c r="B16" s="405" t="s">
        <v>147</v>
      </c>
      <c r="C16" s="400"/>
      <c r="D16" s="405" t="s">
        <v>148</v>
      </c>
      <c r="E16" s="400"/>
      <c r="F16" s="400"/>
      <c r="G16" s="406">
        <v>100</v>
      </c>
      <c r="H16" s="407" t="s">
        <v>141</v>
      </c>
      <c r="I16" s="407" t="s">
        <v>141</v>
      </c>
      <c r="J16" s="407" t="s">
        <v>141</v>
      </c>
      <c r="K16" s="407" t="s">
        <v>141</v>
      </c>
      <c r="L16" s="407" t="s">
        <v>141</v>
      </c>
      <c r="M16" s="407" t="s">
        <v>141</v>
      </c>
      <c r="N16" s="407" t="s">
        <v>141</v>
      </c>
      <c r="O16" s="407" t="s">
        <v>141</v>
      </c>
      <c r="P16" s="408" t="s">
        <v>141</v>
      </c>
      <c r="Q16" s="408" t="s">
        <v>141</v>
      </c>
      <c r="R16" s="408" t="s">
        <v>141</v>
      </c>
      <c r="S16" s="408" t="s">
        <v>141</v>
      </c>
      <c r="T16" s="408">
        <v>6.3</v>
      </c>
      <c r="U16" s="408">
        <v>0.3</v>
      </c>
      <c r="V16" s="408">
        <v>3.3</v>
      </c>
      <c r="W16" s="408" t="s">
        <v>141</v>
      </c>
      <c r="X16" s="408">
        <v>4.5999999999999996</v>
      </c>
      <c r="Y16" s="408">
        <v>41.5</v>
      </c>
      <c r="Z16" s="408">
        <v>16.3</v>
      </c>
      <c r="AA16" s="408">
        <v>25.2</v>
      </c>
      <c r="AB16" s="408">
        <v>4.8</v>
      </c>
      <c r="AC16" s="408" t="s">
        <v>143</v>
      </c>
      <c r="AD16" s="408">
        <v>3.2</v>
      </c>
      <c r="AE16" s="408">
        <v>1.7</v>
      </c>
      <c r="AF16" s="408">
        <v>7.3</v>
      </c>
    </row>
    <row r="17" spans="1:32" s="291" customFormat="1" ht="12.75" customHeight="1">
      <c r="A17" s="617"/>
      <c r="B17" s="400"/>
      <c r="C17" s="400"/>
      <c r="D17" s="405" t="s">
        <v>149</v>
      </c>
      <c r="E17" s="400"/>
      <c r="F17" s="400"/>
      <c r="G17" s="406">
        <v>100</v>
      </c>
      <c r="H17" s="407" t="s">
        <v>141</v>
      </c>
      <c r="I17" s="407" t="s">
        <v>141</v>
      </c>
      <c r="J17" s="407" t="s">
        <v>141</v>
      </c>
      <c r="K17" s="407" t="s">
        <v>141</v>
      </c>
      <c r="L17" s="407" t="s">
        <v>141</v>
      </c>
      <c r="M17" s="407" t="s">
        <v>141</v>
      </c>
      <c r="N17" s="407" t="s">
        <v>141</v>
      </c>
      <c r="O17" s="407" t="s">
        <v>141</v>
      </c>
      <c r="P17" s="408" t="s">
        <v>141</v>
      </c>
      <c r="Q17" s="408" t="s">
        <v>141</v>
      </c>
      <c r="R17" s="408" t="s">
        <v>141</v>
      </c>
      <c r="S17" s="408" t="s">
        <v>141</v>
      </c>
      <c r="T17" s="408">
        <v>6.4</v>
      </c>
      <c r="U17" s="409" t="s">
        <v>142</v>
      </c>
      <c r="V17" s="408">
        <v>4.5</v>
      </c>
      <c r="W17" s="408">
        <v>24</v>
      </c>
      <c r="X17" s="408">
        <v>1.9</v>
      </c>
      <c r="Y17" s="408">
        <v>42.4</v>
      </c>
      <c r="Z17" s="408">
        <v>19.899999999999999</v>
      </c>
      <c r="AA17" s="408">
        <v>22.6</v>
      </c>
      <c r="AB17" s="408">
        <v>3.9</v>
      </c>
      <c r="AC17" s="408" t="s">
        <v>143</v>
      </c>
      <c r="AD17" s="408">
        <v>4.3</v>
      </c>
      <c r="AE17" s="408">
        <v>1.8</v>
      </c>
      <c r="AF17" s="408">
        <v>9.6</v>
      </c>
    </row>
    <row r="18" spans="1:32" s="291" customFormat="1" ht="12.75" customHeight="1">
      <c r="A18" s="617"/>
      <c r="B18" s="405" t="s">
        <v>150</v>
      </c>
      <c r="C18" s="400"/>
      <c r="D18" s="405" t="s">
        <v>151</v>
      </c>
      <c r="E18" s="400"/>
      <c r="F18" s="400"/>
      <c r="G18" s="406">
        <v>100</v>
      </c>
      <c r="H18" s="407" t="s">
        <v>141</v>
      </c>
      <c r="I18" s="407" t="s">
        <v>141</v>
      </c>
      <c r="J18" s="407" t="s">
        <v>141</v>
      </c>
      <c r="K18" s="407" t="s">
        <v>141</v>
      </c>
      <c r="L18" s="407" t="s">
        <v>141</v>
      </c>
      <c r="M18" s="407" t="s">
        <v>141</v>
      </c>
      <c r="N18" s="407" t="s">
        <v>141</v>
      </c>
      <c r="O18" s="407" t="s">
        <v>141</v>
      </c>
      <c r="P18" s="408" t="s">
        <v>141</v>
      </c>
      <c r="Q18" s="408" t="s">
        <v>141</v>
      </c>
      <c r="R18" s="408" t="s">
        <v>141</v>
      </c>
      <c r="S18" s="408" t="s">
        <v>141</v>
      </c>
      <c r="T18" s="408">
        <v>7.7</v>
      </c>
      <c r="U18" s="408">
        <v>0.2</v>
      </c>
      <c r="V18" s="408">
        <v>4.3</v>
      </c>
      <c r="W18" s="408">
        <v>13.7</v>
      </c>
      <c r="X18" s="408">
        <v>1.5</v>
      </c>
      <c r="Y18" s="408">
        <v>34.299999999999997</v>
      </c>
      <c r="Z18" s="408">
        <v>16.7</v>
      </c>
      <c r="AA18" s="408">
        <v>17.600000000000001</v>
      </c>
      <c r="AB18" s="408">
        <v>4.8</v>
      </c>
      <c r="AC18" s="408" t="s">
        <v>143</v>
      </c>
      <c r="AD18" s="408">
        <v>3.2</v>
      </c>
      <c r="AE18" s="408">
        <v>1.7</v>
      </c>
      <c r="AF18" s="408">
        <v>13.5</v>
      </c>
    </row>
    <row r="19" spans="1:32" s="291" customFormat="1" ht="12.75" customHeight="1">
      <c r="A19" s="617"/>
      <c r="B19" s="400"/>
      <c r="C19" s="400"/>
      <c r="D19" s="405" t="s">
        <v>152</v>
      </c>
      <c r="E19" s="400"/>
      <c r="F19" s="400"/>
      <c r="G19" s="406">
        <v>100</v>
      </c>
      <c r="H19" s="407" t="s">
        <v>141</v>
      </c>
      <c r="I19" s="407" t="s">
        <v>141</v>
      </c>
      <c r="J19" s="407" t="s">
        <v>141</v>
      </c>
      <c r="K19" s="407" t="s">
        <v>141</v>
      </c>
      <c r="L19" s="407" t="s">
        <v>141</v>
      </c>
      <c r="M19" s="407" t="s">
        <v>141</v>
      </c>
      <c r="N19" s="407" t="s">
        <v>141</v>
      </c>
      <c r="O19" s="407" t="s">
        <v>141</v>
      </c>
      <c r="P19" s="408" t="s">
        <v>141</v>
      </c>
      <c r="Q19" s="408" t="s">
        <v>141</v>
      </c>
      <c r="R19" s="408" t="s">
        <v>141</v>
      </c>
      <c r="S19" s="408" t="s">
        <v>141</v>
      </c>
      <c r="T19" s="408">
        <v>5.6</v>
      </c>
      <c r="U19" s="409" t="s">
        <v>142</v>
      </c>
      <c r="V19" s="408">
        <v>3.8</v>
      </c>
      <c r="W19" s="408" t="s">
        <v>141</v>
      </c>
      <c r="X19" s="408">
        <v>0.5</v>
      </c>
      <c r="Y19" s="408">
        <v>26.7</v>
      </c>
      <c r="Z19" s="408">
        <v>12.4</v>
      </c>
      <c r="AA19" s="408">
        <v>14.3</v>
      </c>
      <c r="AB19" s="408">
        <v>3.5</v>
      </c>
      <c r="AC19" s="408">
        <v>0.1</v>
      </c>
      <c r="AD19" s="408">
        <v>4</v>
      </c>
      <c r="AE19" s="408">
        <v>1.6</v>
      </c>
      <c r="AF19" s="408">
        <v>10.3</v>
      </c>
    </row>
    <row r="20" spans="1:32" s="291" customFormat="1" ht="17.25" customHeight="1">
      <c r="A20" s="617"/>
      <c r="B20" s="400"/>
      <c r="C20" s="400"/>
      <c r="D20" s="400"/>
      <c r="E20" s="405" t="s">
        <v>135</v>
      </c>
      <c r="F20" s="400"/>
      <c r="G20" s="406">
        <v>100</v>
      </c>
      <c r="H20" s="407" t="s">
        <v>141</v>
      </c>
      <c r="I20" s="407" t="s">
        <v>141</v>
      </c>
      <c r="J20" s="407" t="s">
        <v>141</v>
      </c>
      <c r="K20" s="407" t="s">
        <v>141</v>
      </c>
      <c r="L20" s="407" t="s">
        <v>141</v>
      </c>
      <c r="M20" s="407" t="s">
        <v>141</v>
      </c>
      <c r="N20" s="407" t="s">
        <v>141</v>
      </c>
      <c r="O20" s="407" t="s">
        <v>141</v>
      </c>
      <c r="P20" s="408" t="s">
        <v>141</v>
      </c>
      <c r="Q20" s="408" t="s">
        <v>141</v>
      </c>
      <c r="R20" s="408" t="s">
        <v>141</v>
      </c>
      <c r="S20" s="408" t="s">
        <v>141</v>
      </c>
      <c r="T20" s="408">
        <v>5.4</v>
      </c>
      <c r="U20" s="408">
        <v>0.2</v>
      </c>
      <c r="V20" s="408">
        <v>5.3</v>
      </c>
      <c r="W20" s="408">
        <v>12.1</v>
      </c>
      <c r="X20" s="408">
        <v>0.6</v>
      </c>
      <c r="Y20" s="408">
        <v>22.3</v>
      </c>
      <c r="Z20" s="408">
        <v>13.5</v>
      </c>
      <c r="AA20" s="408">
        <v>8.8000000000000007</v>
      </c>
      <c r="AB20" s="408">
        <v>5</v>
      </c>
      <c r="AC20" s="408">
        <v>0.6</v>
      </c>
      <c r="AD20" s="408">
        <v>5.0999999999999996</v>
      </c>
      <c r="AE20" s="408">
        <v>4</v>
      </c>
      <c r="AF20" s="408">
        <v>6.7</v>
      </c>
    </row>
    <row r="21" spans="1:32" s="291" customFormat="1" ht="12.75" customHeight="1">
      <c r="A21" s="617"/>
      <c r="B21" s="400"/>
      <c r="C21" s="400"/>
      <c r="D21" s="405" t="s">
        <v>153</v>
      </c>
      <c r="E21" s="405" t="s">
        <v>140</v>
      </c>
      <c r="F21" s="400"/>
      <c r="G21" s="406">
        <v>100</v>
      </c>
      <c r="H21" s="407" t="s">
        <v>141</v>
      </c>
      <c r="I21" s="407" t="s">
        <v>141</v>
      </c>
      <c r="J21" s="407" t="s">
        <v>141</v>
      </c>
      <c r="K21" s="407" t="s">
        <v>141</v>
      </c>
      <c r="L21" s="407" t="s">
        <v>141</v>
      </c>
      <c r="M21" s="407" t="s">
        <v>141</v>
      </c>
      <c r="N21" s="407" t="s">
        <v>141</v>
      </c>
      <c r="O21" s="407" t="s">
        <v>141</v>
      </c>
      <c r="P21" s="408" t="s">
        <v>141</v>
      </c>
      <c r="Q21" s="408" t="s">
        <v>141</v>
      </c>
      <c r="R21" s="408" t="s">
        <v>141</v>
      </c>
      <c r="S21" s="408" t="s">
        <v>141</v>
      </c>
      <c r="T21" s="408">
        <v>5.2</v>
      </c>
      <c r="U21" s="408">
        <v>0</v>
      </c>
      <c r="V21" s="408">
        <v>6.8</v>
      </c>
      <c r="W21" s="408">
        <v>16.3</v>
      </c>
      <c r="X21" s="408">
        <v>1.6</v>
      </c>
      <c r="Y21" s="408">
        <v>21.1</v>
      </c>
      <c r="Z21" s="408">
        <v>11.8</v>
      </c>
      <c r="AA21" s="408">
        <v>9.3000000000000007</v>
      </c>
      <c r="AB21" s="408">
        <v>4.8</v>
      </c>
      <c r="AC21" s="408">
        <v>0.8</v>
      </c>
      <c r="AD21" s="408">
        <v>5.0999999999999996</v>
      </c>
      <c r="AE21" s="408">
        <v>4.5</v>
      </c>
      <c r="AF21" s="408">
        <v>9</v>
      </c>
    </row>
    <row r="22" spans="1:32" s="291" customFormat="1" ht="12.75" customHeight="1">
      <c r="A22" s="617"/>
      <c r="B22" s="400"/>
      <c r="C22" s="400"/>
      <c r="D22" s="405" t="s">
        <v>154</v>
      </c>
      <c r="E22" s="400"/>
      <c r="F22" s="400"/>
      <c r="G22" s="406">
        <v>100</v>
      </c>
      <c r="H22" s="407" t="s">
        <v>141</v>
      </c>
      <c r="I22" s="407" t="s">
        <v>141</v>
      </c>
      <c r="J22" s="407" t="s">
        <v>141</v>
      </c>
      <c r="K22" s="407" t="s">
        <v>141</v>
      </c>
      <c r="L22" s="407" t="s">
        <v>141</v>
      </c>
      <c r="M22" s="407" t="s">
        <v>141</v>
      </c>
      <c r="N22" s="407" t="s">
        <v>141</v>
      </c>
      <c r="O22" s="407" t="s">
        <v>141</v>
      </c>
      <c r="P22" s="407" t="s">
        <v>141</v>
      </c>
      <c r="Q22" s="407" t="s">
        <v>141</v>
      </c>
      <c r="R22" s="407" t="s">
        <v>141</v>
      </c>
      <c r="S22" s="407" t="s">
        <v>141</v>
      </c>
      <c r="T22" s="408">
        <v>4.5999999999999996</v>
      </c>
      <c r="U22" s="409" t="s">
        <v>142</v>
      </c>
      <c r="V22" s="408">
        <v>5.3</v>
      </c>
      <c r="W22" s="408">
        <v>10</v>
      </c>
      <c r="X22" s="408">
        <v>0.1</v>
      </c>
      <c r="Y22" s="408">
        <v>23</v>
      </c>
      <c r="Z22" s="408">
        <v>15.1</v>
      </c>
      <c r="AA22" s="408">
        <v>7.9</v>
      </c>
      <c r="AB22" s="408">
        <v>4.3</v>
      </c>
      <c r="AC22" s="408">
        <v>0.3</v>
      </c>
      <c r="AD22" s="408">
        <v>3.8</v>
      </c>
      <c r="AE22" s="408">
        <v>2.2000000000000002</v>
      </c>
      <c r="AF22" s="408">
        <v>6.7</v>
      </c>
    </row>
    <row r="23" spans="1:32" s="291" customFormat="1" ht="12.75" customHeight="1">
      <c r="A23" s="617"/>
      <c r="B23" s="400"/>
      <c r="C23" s="400"/>
      <c r="D23" s="405" t="s">
        <v>155</v>
      </c>
      <c r="E23" s="400"/>
      <c r="F23" s="400"/>
      <c r="G23" s="406" t="s">
        <v>143</v>
      </c>
      <c r="H23" s="407" t="s">
        <v>143</v>
      </c>
      <c r="I23" s="407" t="s">
        <v>143</v>
      </c>
      <c r="J23" s="407" t="s">
        <v>143</v>
      </c>
      <c r="K23" s="407" t="s">
        <v>143</v>
      </c>
      <c r="L23" s="407" t="s">
        <v>143</v>
      </c>
      <c r="M23" s="407" t="s">
        <v>143</v>
      </c>
      <c r="N23" s="407" t="s">
        <v>143</v>
      </c>
      <c r="O23" s="407" t="s">
        <v>143</v>
      </c>
      <c r="P23" s="408" t="s">
        <v>143</v>
      </c>
      <c r="Q23" s="408" t="s">
        <v>143</v>
      </c>
      <c r="R23" s="408" t="s">
        <v>143</v>
      </c>
      <c r="S23" s="408" t="s">
        <v>143</v>
      </c>
      <c r="T23" s="408">
        <v>6.3</v>
      </c>
      <c r="U23" s="408">
        <v>0.3</v>
      </c>
      <c r="V23" s="408">
        <v>3.8</v>
      </c>
      <c r="W23" s="408">
        <v>10.3</v>
      </c>
      <c r="X23" s="408">
        <v>0.2</v>
      </c>
      <c r="Y23" s="408">
        <v>22.6</v>
      </c>
      <c r="Z23" s="408">
        <v>13.4</v>
      </c>
      <c r="AA23" s="408">
        <v>9.1999999999999993</v>
      </c>
      <c r="AB23" s="408">
        <v>5.9</v>
      </c>
      <c r="AC23" s="408">
        <v>0.8</v>
      </c>
      <c r="AD23" s="408">
        <v>6.3</v>
      </c>
      <c r="AE23" s="408">
        <v>5.2</v>
      </c>
      <c r="AF23" s="408">
        <v>4.5999999999999996</v>
      </c>
    </row>
    <row r="24" spans="1:32" s="291" customFormat="1" ht="18" customHeight="1">
      <c r="A24" s="617"/>
      <c r="B24" s="405" t="s">
        <v>156</v>
      </c>
      <c r="C24" s="400"/>
      <c r="D24" s="400"/>
      <c r="E24" s="405" t="s">
        <v>135</v>
      </c>
      <c r="F24" s="400"/>
      <c r="G24" s="406" t="s">
        <v>143</v>
      </c>
      <c r="H24" s="407" t="s">
        <v>143</v>
      </c>
      <c r="I24" s="407" t="s">
        <v>143</v>
      </c>
      <c r="J24" s="407" t="s">
        <v>143</v>
      </c>
      <c r="K24" s="407" t="s">
        <v>143</v>
      </c>
      <c r="L24" s="407" t="s">
        <v>143</v>
      </c>
      <c r="M24" s="407" t="s">
        <v>143</v>
      </c>
      <c r="N24" s="407" t="s">
        <v>143</v>
      </c>
      <c r="O24" s="407" t="s">
        <v>143</v>
      </c>
      <c r="P24" s="408" t="s">
        <v>143</v>
      </c>
      <c r="Q24" s="408" t="s">
        <v>143</v>
      </c>
      <c r="R24" s="408" t="s">
        <v>143</v>
      </c>
      <c r="S24" s="408" t="s">
        <v>143</v>
      </c>
      <c r="T24" s="408">
        <v>2.6</v>
      </c>
      <c r="U24" s="408">
        <v>0.3</v>
      </c>
      <c r="V24" s="408">
        <v>3.2</v>
      </c>
      <c r="W24" s="408">
        <v>9.9</v>
      </c>
      <c r="X24" s="408">
        <v>0.7</v>
      </c>
      <c r="Y24" s="408">
        <v>30.5</v>
      </c>
      <c r="Z24" s="408">
        <v>17.600000000000001</v>
      </c>
      <c r="AA24" s="408">
        <v>13</v>
      </c>
      <c r="AB24" s="408">
        <v>4.8</v>
      </c>
      <c r="AC24" s="408">
        <v>0.1</v>
      </c>
      <c r="AD24" s="408">
        <v>4.2</v>
      </c>
      <c r="AE24" s="408">
        <v>4</v>
      </c>
      <c r="AF24" s="408">
        <v>2.6</v>
      </c>
    </row>
    <row r="25" spans="1:32" s="291" customFormat="1" ht="12.75" customHeight="1">
      <c r="A25" s="617"/>
      <c r="B25" s="405" t="s">
        <v>157</v>
      </c>
      <c r="C25" s="400"/>
      <c r="D25" s="405" t="s">
        <v>158</v>
      </c>
      <c r="E25" s="405" t="s">
        <v>140</v>
      </c>
      <c r="F25" s="400"/>
      <c r="G25" s="406" t="s">
        <v>143</v>
      </c>
      <c r="H25" s="407" t="s">
        <v>143</v>
      </c>
      <c r="I25" s="407" t="s">
        <v>143</v>
      </c>
      <c r="J25" s="407" t="s">
        <v>143</v>
      </c>
      <c r="K25" s="407" t="s">
        <v>143</v>
      </c>
      <c r="L25" s="407" t="s">
        <v>143</v>
      </c>
      <c r="M25" s="407" t="s">
        <v>143</v>
      </c>
      <c r="N25" s="407" t="s">
        <v>143</v>
      </c>
      <c r="O25" s="407" t="s">
        <v>143</v>
      </c>
      <c r="P25" s="408" t="s">
        <v>143</v>
      </c>
      <c r="Q25" s="408" t="s">
        <v>143</v>
      </c>
      <c r="R25" s="408" t="s">
        <v>143</v>
      </c>
      <c r="S25" s="408" t="s">
        <v>143</v>
      </c>
      <c r="T25" s="408">
        <v>3.9</v>
      </c>
      <c r="U25" s="408">
        <v>0.4</v>
      </c>
      <c r="V25" s="408">
        <v>4.8</v>
      </c>
      <c r="W25" s="408">
        <v>14.5</v>
      </c>
      <c r="X25" s="408">
        <v>1.3</v>
      </c>
      <c r="Y25" s="408">
        <v>25.3</v>
      </c>
      <c r="Z25" s="408">
        <v>15.3</v>
      </c>
      <c r="AA25" s="408">
        <v>10</v>
      </c>
      <c r="AB25" s="408">
        <v>4.8</v>
      </c>
      <c r="AC25" s="408">
        <v>0.1</v>
      </c>
      <c r="AD25" s="408">
        <v>4</v>
      </c>
      <c r="AE25" s="408">
        <v>3.2</v>
      </c>
      <c r="AF25" s="408">
        <v>2.5</v>
      </c>
    </row>
    <row r="26" spans="1:32" s="291" customFormat="1" ht="12.75" customHeight="1">
      <c r="A26" s="617"/>
      <c r="B26" s="405" t="s">
        <v>147</v>
      </c>
      <c r="C26" s="400"/>
      <c r="D26" s="405" t="s">
        <v>159</v>
      </c>
      <c r="E26" s="400"/>
      <c r="F26" s="400"/>
      <c r="G26" s="406" t="s">
        <v>143</v>
      </c>
      <c r="H26" s="407" t="s">
        <v>143</v>
      </c>
      <c r="I26" s="407" t="s">
        <v>143</v>
      </c>
      <c r="J26" s="407" t="s">
        <v>143</v>
      </c>
      <c r="K26" s="407" t="s">
        <v>143</v>
      </c>
      <c r="L26" s="407" t="s">
        <v>143</v>
      </c>
      <c r="M26" s="407" t="s">
        <v>143</v>
      </c>
      <c r="N26" s="407" t="s">
        <v>143</v>
      </c>
      <c r="O26" s="407" t="s">
        <v>143</v>
      </c>
      <c r="P26" s="408" t="s">
        <v>143</v>
      </c>
      <c r="Q26" s="408" t="s">
        <v>143</v>
      </c>
      <c r="R26" s="408" t="s">
        <v>143</v>
      </c>
      <c r="S26" s="408" t="s">
        <v>143</v>
      </c>
      <c r="T26" s="408">
        <v>1.5</v>
      </c>
      <c r="U26" s="409" t="s">
        <v>142</v>
      </c>
      <c r="V26" s="408">
        <v>2.6</v>
      </c>
      <c r="W26" s="408">
        <v>6.6</v>
      </c>
      <c r="X26" s="408">
        <v>0.2</v>
      </c>
      <c r="Y26" s="408">
        <v>29</v>
      </c>
      <c r="Z26" s="408">
        <v>16.100000000000001</v>
      </c>
      <c r="AA26" s="408">
        <v>12.9</v>
      </c>
      <c r="AB26" s="408">
        <v>4.4000000000000004</v>
      </c>
      <c r="AC26" s="408">
        <v>0.1</v>
      </c>
      <c r="AD26" s="408">
        <v>3.9</v>
      </c>
      <c r="AE26" s="408">
        <v>3.8</v>
      </c>
      <c r="AF26" s="408">
        <v>2.2000000000000002</v>
      </c>
    </row>
    <row r="27" spans="1:32" s="291" customFormat="1" ht="12.75" customHeight="1">
      <c r="A27" s="617"/>
      <c r="B27" s="405" t="s">
        <v>150</v>
      </c>
      <c r="C27" s="400"/>
      <c r="D27" s="405" t="s">
        <v>160</v>
      </c>
      <c r="E27" s="400"/>
      <c r="F27" s="400"/>
      <c r="G27" s="406" t="s">
        <v>143</v>
      </c>
      <c r="H27" s="407" t="s">
        <v>143</v>
      </c>
      <c r="I27" s="407" t="s">
        <v>143</v>
      </c>
      <c r="J27" s="407" t="s">
        <v>143</v>
      </c>
      <c r="K27" s="407" t="s">
        <v>143</v>
      </c>
      <c r="L27" s="407" t="s">
        <v>143</v>
      </c>
      <c r="M27" s="407" t="s">
        <v>143</v>
      </c>
      <c r="N27" s="407" t="s">
        <v>143</v>
      </c>
      <c r="O27" s="407" t="s">
        <v>143</v>
      </c>
      <c r="P27" s="408" t="s">
        <v>143</v>
      </c>
      <c r="Q27" s="408" t="s">
        <v>143</v>
      </c>
      <c r="R27" s="408" t="s">
        <v>143</v>
      </c>
      <c r="S27" s="408" t="s">
        <v>143</v>
      </c>
      <c r="T27" s="408">
        <v>2.4</v>
      </c>
      <c r="U27" s="408">
        <v>0.2</v>
      </c>
      <c r="V27" s="408">
        <v>2.2999999999999998</v>
      </c>
      <c r="W27" s="408">
        <v>8.6</v>
      </c>
      <c r="X27" s="408">
        <v>0.5</v>
      </c>
      <c r="Y27" s="408">
        <v>37.299999999999997</v>
      </c>
      <c r="Z27" s="408">
        <v>21.3</v>
      </c>
      <c r="AA27" s="408">
        <v>16</v>
      </c>
      <c r="AB27" s="408">
        <v>5.2</v>
      </c>
      <c r="AC27" s="408">
        <v>0.2</v>
      </c>
      <c r="AD27" s="408">
        <v>4.5999999999999996</v>
      </c>
      <c r="AE27" s="408">
        <v>5.2</v>
      </c>
      <c r="AF27" s="408">
        <v>2.9</v>
      </c>
    </row>
    <row r="28" spans="1:32" s="291" customFormat="1" ht="6" customHeight="1" thickBot="1">
      <c r="A28" s="617"/>
      <c r="B28" s="410"/>
      <c r="C28" s="410"/>
      <c r="D28" s="410"/>
      <c r="E28" s="410"/>
      <c r="F28" s="410"/>
      <c r="G28" s="411"/>
      <c r="H28" s="410"/>
      <c r="I28" s="410"/>
      <c r="J28" s="410"/>
      <c r="K28" s="410"/>
      <c r="L28" s="410"/>
      <c r="M28" s="410"/>
      <c r="N28" s="410"/>
      <c r="O28" s="410"/>
      <c r="P28" s="412"/>
      <c r="Q28" s="412"/>
      <c r="R28" s="412"/>
      <c r="S28" s="412"/>
      <c r="T28" s="412"/>
      <c r="U28" s="412"/>
      <c r="V28" s="412"/>
      <c r="W28" s="412"/>
      <c r="X28" s="412"/>
      <c r="Y28" s="412"/>
      <c r="Z28" s="412"/>
      <c r="AA28" s="412"/>
      <c r="AB28" s="412"/>
      <c r="AC28" s="412"/>
      <c r="AD28" s="412"/>
      <c r="AE28" s="412"/>
      <c r="AF28" s="412"/>
    </row>
    <row r="29" spans="1:32" s="291" customFormat="1" ht="8.25" customHeight="1">
      <c r="A29" s="617"/>
      <c r="B29" s="400"/>
      <c r="C29" s="400"/>
      <c r="D29" s="400"/>
      <c r="E29" s="400"/>
      <c r="F29" s="400"/>
      <c r="G29" s="400"/>
      <c r="H29" s="400"/>
      <c r="I29" s="400"/>
      <c r="J29" s="400"/>
      <c r="K29" s="400"/>
      <c r="L29" s="400"/>
      <c r="M29" s="400"/>
      <c r="N29" s="400"/>
      <c r="O29" s="400"/>
      <c r="Q29" s="400"/>
      <c r="R29" s="400"/>
      <c r="S29" s="400"/>
      <c r="T29" s="400"/>
      <c r="U29" s="400"/>
      <c r="V29" s="400"/>
      <c r="W29" s="400"/>
      <c r="X29" s="400"/>
      <c r="Y29" s="400"/>
      <c r="Z29" s="400"/>
      <c r="AA29" s="400"/>
      <c r="AB29" s="400"/>
      <c r="AC29" s="400"/>
      <c r="AD29" s="400"/>
      <c r="AE29" s="400"/>
      <c r="AF29" s="400"/>
    </row>
    <row r="30" spans="1:32" s="291" customFormat="1" ht="8.25" customHeight="1" thickBot="1">
      <c r="A30" s="617"/>
      <c r="B30" s="400"/>
      <c r="C30" s="400"/>
      <c r="D30" s="400"/>
      <c r="E30" s="400"/>
      <c r="F30" s="400"/>
      <c r="G30" s="400"/>
      <c r="H30" s="400"/>
      <c r="I30" s="400"/>
      <c r="J30" s="400"/>
      <c r="K30" s="400"/>
      <c r="L30" s="400"/>
      <c r="M30" s="410"/>
      <c r="N30" s="410"/>
      <c r="O30" s="410"/>
      <c r="P30" s="400"/>
      <c r="Q30" s="400"/>
      <c r="R30" s="400"/>
      <c r="S30" s="400"/>
      <c r="T30" s="400"/>
      <c r="U30" s="400"/>
      <c r="V30" s="400"/>
      <c r="W30" s="400"/>
      <c r="X30" s="400"/>
      <c r="Y30" s="400"/>
      <c r="Z30" s="400"/>
      <c r="AA30" s="400"/>
      <c r="AB30" s="400"/>
      <c r="AC30" s="400"/>
      <c r="AD30" s="400"/>
      <c r="AE30" s="400"/>
      <c r="AF30" s="400"/>
    </row>
    <row r="31" spans="1:32" s="293" customFormat="1" ht="24" customHeight="1">
      <c r="A31" s="617"/>
      <c r="B31" s="375"/>
      <c r="C31" s="375"/>
      <c r="D31" s="375"/>
      <c r="E31" s="375"/>
      <c r="F31" s="375"/>
      <c r="G31" s="609" t="s">
        <v>224</v>
      </c>
      <c r="H31" s="589"/>
      <c r="I31" s="589"/>
      <c r="J31" s="589"/>
      <c r="K31" s="610"/>
      <c r="L31" s="611" t="s">
        <v>225</v>
      </c>
      <c r="M31" s="613" t="s">
        <v>262</v>
      </c>
      <c r="N31" s="613"/>
      <c r="O31" s="613"/>
      <c r="P31" s="588" t="s">
        <v>226</v>
      </c>
      <c r="Q31" s="610"/>
      <c r="R31" s="599" t="s">
        <v>227</v>
      </c>
      <c r="S31" s="599" t="s">
        <v>228</v>
      </c>
      <c r="T31" s="602" t="s">
        <v>229</v>
      </c>
      <c r="U31" s="605" t="s">
        <v>230</v>
      </c>
      <c r="V31" s="611" t="s">
        <v>231</v>
      </c>
      <c r="W31" s="611" t="s">
        <v>232</v>
      </c>
      <c r="X31" s="588" t="s">
        <v>233</v>
      </c>
      <c r="Y31" s="589"/>
      <c r="Z31" s="589"/>
      <c r="AA31" s="589"/>
      <c r="AB31" s="381"/>
      <c r="AC31" s="381"/>
      <c r="AD31" s="381"/>
      <c r="AE31" s="381"/>
      <c r="AF31" s="381"/>
    </row>
    <row r="32" spans="1:32" s="293" customFormat="1" ht="21" customHeight="1">
      <c r="A32" s="617"/>
      <c r="B32" s="381"/>
      <c r="C32" s="381"/>
      <c r="D32" s="381"/>
      <c r="E32" s="381"/>
      <c r="F32" s="381"/>
      <c r="G32" s="386"/>
      <c r="H32" s="386"/>
      <c r="I32" s="413" t="s">
        <v>161</v>
      </c>
      <c r="J32" s="414"/>
      <c r="K32" s="415"/>
      <c r="L32" s="598"/>
      <c r="M32" s="608" t="s">
        <v>263</v>
      </c>
      <c r="N32" s="608" t="s">
        <v>264</v>
      </c>
      <c r="O32" s="608" t="s">
        <v>265</v>
      </c>
      <c r="P32" s="591" t="s">
        <v>234</v>
      </c>
      <c r="Q32" s="578" t="s">
        <v>235</v>
      </c>
      <c r="R32" s="600"/>
      <c r="S32" s="600"/>
      <c r="T32" s="603"/>
      <c r="U32" s="606"/>
      <c r="V32" s="598"/>
      <c r="W32" s="598"/>
      <c r="X32" s="598" t="s">
        <v>236</v>
      </c>
      <c r="Y32" s="598" t="s">
        <v>237</v>
      </c>
      <c r="Z32" s="598" t="s">
        <v>238</v>
      </c>
      <c r="AA32" s="614" t="s">
        <v>239</v>
      </c>
      <c r="AB32" s="416"/>
      <c r="AC32" s="381"/>
      <c r="AD32" s="381"/>
      <c r="AE32" s="381"/>
      <c r="AF32" s="381"/>
    </row>
    <row r="33" spans="1:32" s="293" customFormat="1" ht="21" customHeight="1">
      <c r="A33" s="617"/>
      <c r="B33" s="381"/>
      <c r="C33" s="381"/>
      <c r="D33" s="381"/>
      <c r="E33" s="381"/>
      <c r="F33" s="381"/>
      <c r="G33" s="386"/>
      <c r="H33" s="394" t="s">
        <v>162</v>
      </c>
      <c r="I33" s="386"/>
      <c r="J33" s="394" t="s">
        <v>163</v>
      </c>
      <c r="K33" s="597" t="s">
        <v>240</v>
      </c>
      <c r="L33" s="598"/>
      <c r="M33" s="608"/>
      <c r="N33" s="608"/>
      <c r="O33" s="608"/>
      <c r="P33" s="592"/>
      <c r="Q33" s="592"/>
      <c r="R33" s="600"/>
      <c r="S33" s="600"/>
      <c r="T33" s="603"/>
      <c r="U33" s="606"/>
      <c r="V33" s="598"/>
      <c r="W33" s="598"/>
      <c r="X33" s="598"/>
      <c r="Y33" s="598" t="s">
        <v>164</v>
      </c>
      <c r="Z33" s="598" t="s">
        <v>165</v>
      </c>
      <c r="AA33" s="614"/>
      <c r="AB33" s="416"/>
      <c r="AC33" s="381"/>
      <c r="AD33" s="381"/>
      <c r="AE33" s="381"/>
      <c r="AF33" s="381"/>
    </row>
    <row r="34" spans="1:32" s="293" customFormat="1" ht="21" customHeight="1">
      <c r="A34" s="617"/>
      <c r="B34" s="389" t="s">
        <v>136</v>
      </c>
      <c r="C34" s="389"/>
      <c r="D34" s="389"/>
      <c r="E34" s="389"/>
      <c r="F34" s="389"/>
      <c r="G34" s="394" t="s">
        <v>135</v>
      </c>
      <c r="H34" s="394" t="s">
        <v>166</v>
      </c>
      <c r="I34" s="394" t="s">
        <v>135</v>
      </c>
      <c r="J34" s="394" t="s">
        <v>167</v>
      </c>
      <c r="K34" s="598"/>
      <c r="L34" s="598"/>
      <c r="M34" s="608"/>
      <c r="N34" s="608"/>
      <c r="O34" s="608"/>
      <c r="P34" s="592"/>
      <c r="Q34" s="592"/>
      <c r="R34" s="600"/>
      <c r="S34" s="600"/>
      <c r="T34" s="603"/>
      <c r="U34" s="606"/>
      <c r="V34" s="598"/>
      <c r="W34" s="598"/>
      <c r="X34" s="598"/>
      <c r="Y34" s="598"/>
      <c r="Z34" s="598"/>
      <c r="AA34" s="614"/>
      <c r="AB34" s="416"/>
      <c r="AC34" s="381"/>
      <c r="AD34" s="381"/>
      <c r="AE34" s="381"/>
      <c r="AF34" s="381"/>
    </row>
    <row r="35" spans="1:32" s="293" customFormat="1" ht="21" customHeight="1">
      <c r="A35" s="617"/>
      <c r="B35" s="381"/>
      <c r="C35" s="381"/>
      <c r="D35" s="381"/>
      <c r="E35" s="381"/>
      <c r="F35" s="381"/>
      <c r="G35" s="386"/>
      <c r="H35" s="394" t="s">
        <v>168</v>
      </c>
      <c r="I35" s="386"/>
      <c r="J35" s="394" t="s">
        <v>168</v>
      </c>
      <c r="K35" s="598"/>
      <c r="L35" s="598"/>
      <c r="M35" s="608"/>
      <c r="N35" s="608"/>
      <c r="O35" s="608"/>
      <c r="P35" s="592"/>
      <c r="Q35" s="592"/>
      <c r="R35" s="600"/>
      <c r="S35" s="600"/>
      <c r="T35" s="603"/>
      <c r="U35" s="606"/>
      <c r="V35" s="598"/>
      <c r="W35" s="598"/>
      <c r="X35" s="598"/>
      <c r="Y35" s="598" t="s">
        <v>169</v>
      </c>
      <c r="Z35" s="598" t="s">
        <v>170</v>
      </c>
      <c r="AA35" s="614"/>
      <c r="AB35" s="416"/>
      <c r="AC35" s="381"/>
      <c r="AD35" s="381"/>
      <c r="AE35" s="381"/>
      <c r="AF35" s="381"/>
    </row>
    <row r="36" spans="1:32" s="293" customFormat="1" ht="21" customHeight="1">
      <c r="A36" s="617"/>
      <c r="B36" s="381"/>
      <c r="C36" s="381"/>
      <c r="D36" s="381"/>
      <c r="E36" s="381"/>
      <c r="F36" s="381"/>
      <c r="G36" s="386"/>
      <c r="H36" s="394" t="s">
        <v>171</v>
      </c>
      <c r="I36" s="386"/>
      <c r="J36" s="394" t="s">
        <v>171</v>
      </c>
      <c r="K36" s="598"/>
      <c r="L36" s="598"/>
      <c r="M36" s="608"/>
      <c r="N36" s="608"/>
      <c r="O36" s="608"/>
      <c r="P36" s="592"/>
      <c r="Q36" s="592"/>
      <c r="R36" s="600"/>
      <c r="S36" s="600"/>
      <c r="T36" s="603"/>
      <c r="U36" s="606"/>
      <c r="V36" s="598"/>
      <c r="W36" s="598"/>
      <c r="X36" s="598"/>
      <c r="Y36" s="598"/>
      <c r="Z36" s="598"/>
      <c r="AA36" s="614"/>
      <c r="AB36" s="416"/>
      <c r="AC36" s="381"/>
      <c r="AD36" s="381"/>
      <c r="AE36" s="381"/>
      <c r="AF36" s="381"/>
    </row>
    <row r="37" spans="1:32" s="293" customFormat="1" ht="21" customHeight="1">
      <c r="A37" s="617"/>
      <c r="B37" s="396"/>
      <c r="C37" s="396"/>
      <c r="D37" s="396"/>
      <c r="E37" s="396"/>
      <c r="F37" s="396"/>
      <c r="G37" s="417" t="s">
        <v>172</v>
      </c>
      <c r="H37" s="417" t="s">
        <v>172</v>
      </c>
      <c r="I37" s="417" t="s">
        <v>172</v>
      </c>
      <c r="J37" s="417" t="s">
        <v>172</v>
      </c>
      <c r="K37" s="398" t="s">
        <v>172</v>
      </c>
      <c r="L37" s="612"/>
      <c r="M37" s="608"/>
      <c r="N37" s="608"/>
      <c r="O37" s="608"/>
      <c r="P37" s="593"/>
      <c r="Q37" s="593"/>
      <c r="R37" s="601"/>
      <c r="S37" s="601"/>
      <c r="T37" s="604"/>
      <c r="U37" s="607"/>
      <c r="V37" s="612"/>
      <c r="W37" s="612"/>
      <c r="X37" s="612"/>
      <c r="Y37" s="612" t="s">
        <v>173</v>
      </c>
      <c r="Z37" s="612" t="s">
        <v>174</v>
      </c>
      <c r="AA37" s="615"/>
      <c r="AB37" s="416"/>
      <c r="AC37" s="381"/>
      <c r="AD37" s="381"/>
      <c r="AE37" s="381"/>
      <c r="AF37" s="381"/>
    </row>
    <row r="38" spans="1:32" s="291" customFormat="1" ht="6.75" customHeight="1">
      <c r="A38" s="617"/>
      <c r="B38" s="400"/>
      <c r="C38" s="400"/>
      <c r="D38" s="400"/>
      <c r="E38" s="400"/>
      <c r="F38" s="400"/>
      <c r="G38" s="418" t="s">
        <v>138</v>
      </c>
      <c r="H38" s="404" t="s">
        <v>138</v>
      </c>
      <c r="I38" s="404" t="s">
        <v>138</v>
      </c>
      <c r="J38" s="400"/>
      <c r="K38" s="419"/>
      <c r="L38" s="400"/>
      <c r="M38" s="400"/>
      <c r="N38" s="400"/>
      <c r="O38" s="400"/>
      <c r="P38" s="400"/>
      <c r="Q38" s="400"/>
      <c r="R38" s="400"/>
      <c r="S38" s="400"/>
      <c r="T38" s="404" t="s">
        <v>175</v>
      </c>
      <c r="U38" s="400"/>
      <c r="V38" s="400"/>
      <c r="W38" s="400"/>
      <c r="X38" s="400"/>
      <c r="Y38" s="400"/>
      <c r="Z38" s="408"/>
      <c r="AA38" s="400"/>
      <c r="AB38" s="400"/>
      <c r="AC38" s="400"/>
      <c r="AD38" s="400"/>
      <c r="AE38" s="400"/>
      <c r="AF38" s="400"/>
    </row>
    <row r="39" spans="1:32" s="291" customFormat="1" ht="12.75" customHeight="1">
      <c r="A39" s="617"/>
      <c r="B39" s="404" t="s">
        <v>47</v>
      </c>
      <c r="C39" s="400"/>
      <c r="D39" s="405" t="s">
        <v>139</v>
      </c>
      <c r="E39" s="405" t="s">
        <v>140</v>
      </c>
      <c r="F39" s="400"/>
      <c r="G39" s="420" t="s">
        <v>142</v>
      </c>
      <c r="H39" s="409" t="s">
        <v>142</v>
      </c>
      <c r="I39" s="409" t="s">
        <v>142</v>
      </c>
      <c r="J39" s="409" t="s">
        <v>142</v>
      </c>
      <c r="K39" s="409" t="s">
        <v>142</v>
      </c>
      <c r="L39" s="408" t="s">
        <v>143</v>
      </c>
      <c r="M39" s="408" t="s">
        <v>143</v>
      </c>
      <c r="N39" s="408" t="s">
        <v>143</v>
      </c>
      <c r="O39" s="408">
        <v>0.3</v>
      </c>
      <c r="P39" s="408">
        <v>1.6</v>
      </c>
      <c r="Q39" s="408">
        <v>0.7</v>
      </c>
      <c r="R39" s="408" t="s">
        <v>142</v>
      </c>
      <c r="S39" s="409" t="s">
        <v>142</v>
      </c>
      <c r="T39" s="408">
        <v>1.1000000000000001</v>
      </c>
      <c r="U39" s="409" t="s">
        <v>142</v>
      </c>
      <c r="V39" s="408" t="s">
        <v>143</v>
      </c>
      <c r="W39" s="408" t="s">
        <v>142</v>
      </c>
      <c r="X39" s="408" t="s">
        <v>143</v>
      </c>
      <c r="Y39" s="408" t="s">
        <v>143</v>
      </c>
      <c r="Z39" s="291">
        <v>0.9</v>
      </c>
      <c r="AA39" s="408">
        <v>4.4000000000000004</v>
      </c>
      <c r="AB39" s="421"/>
      <c r="AC39" s="421"/>
      <c r="AD39" s="400"/>
      <c r="AE39" s="400"/>
      <c r="AF39" s="400"/>
    </row>
    <row r="40" spans="1:32" s="291" customFormat="1" ht="17.25" customHeight="1">
      <c r="A40" s="617"/>
      <c r="B40" s="400"/>
      <c r="C40" s="400"/>
      <c r="D40" s="400"/>
      <c r="E40" s="405" t="s">
        <v>135</v>
      </c>
      <c r="F40" s="400"/>
      <c r="G40" s="420" t="s">
        <v>142</v>
      </c>
      <c r="H40" s="409" t="s">
        <v>142</v>
      </c>
      <c r="I40" s="409" t="s">
        <v>142</v>
      </c>
      <c r="J40" s="409" t="s">
        <v>142</v>
      </c>
      <c r="K40" s="409" t="s">
        <v>142</v>
      </c>
      <c r="L40" s="408">
        <v>6.5</v>
      </c>
      <c r="M40" s="408">
        <v>1.3</v>
      </c>
      <c r="N40" s="408">
        <v>0.1</v>
      </c>
      <c r="O40" s="408">
        <v>1.3</v>
      </c>
      <c r="P40" s="408">
        <v>5.0999999999999996</v>
      </c>
      <c r="Q40" s="408">
        <v>0.3</v>
      </c>
      <c r="R40" s="408">
        <v>0</v>
      </c>
      <c r="S40" s="408" t="s">
        <v>143</v>
      </c>
      <c r="T40" s="408">
        <v>0.6</v>
      </c>
      <c r="U40" s="408">
        <v>6.3</v>
      </c>
      <c r="V40" s="408">
        <v>0.5</v>
      </c>
      <c r="W40" s="408">
        <v>0</v>
      </c>
      <c r="X40" s="408">
        <v>4.0999999999999996</v>
      </c>
      <c r="Y40" s="408">
        <v>0.3</v>
      </c>
      <c r="Z40" s="408">
        <v>0.3</v>
      </c>
      <c r="AA40" s="408">
        <v>10.4</v>
      </c>
      <c r="AB40" s="421"/>
      <c r="AC40" s="421"/>
      <c r="AD40" s="400"/>
      <c r="AE40" s="400"/>
      <c r="AF40" s="400"/>
    </row>
    <row r="41" spans="1:32" s="291" customFormat="1" ht="12.75" customHeight="1">
      <c r="A41" s="617"/>
      <c r="B41" s="405" t="s">
        <v>144</v>
      </c>
      <c r="C41" s="400"/>
      <c r="D41" s="405" t="s">
        <v>145</v>
      </c>
      <c r="E41" s="405" t="s">
        <v>140</v>
      </c>
      <c r="F41" s="400"/>
      <c r="G41" s="420" t="s">
        <v>142</v>
      </c>
      <c r="H41" s="409" t="s">
        <v>142</v>
      </c>
      <c r="I41" s="409" t="s">
        <v>142</v>
      </c>
      <c r="J41" s="409" t="s">
        <v>142</v>
      </c>
      <c r="K41" s="409" t="s">
        <v>142</v>
      </c>
      <c r="L41" s="408">
        <v>2.6</v>
      </c>
      <c r="M41" s="408">
        <v>1.1000000000000001</v>
      </c>
      <c r="N41" s="408" t="s">
        <v>143</v>
      </c>
      <c r="O41" s="408">
        <v>1.6</v>
      </c>
      <c r="P41" s="408">
        <v>5.8</v>
      </c>
      <c r="Q41" s="408">
        <v>0.4</v>
      </c>
      <c r="R41" s="408" t="s">
        <v>143</v>
      </c>
      <c r="S41" s="408" t="s">
        <v>143</v>
      </c>
      <c r="T41" s="408">
        <v>0.7</v>
      </c>
      <c r="U41" s="408">
        <v>6.3</v>
      </c>
      <c r="V41" s="408" t="s">
        <v>143</v>
      </c>
      <c r="W41" s="408" t="s">
        <v>143</v>
      </c>
      <c r="X41" s="408">
        <v>4.9000000000000004</v>
      </c>
      <c r="Y41" s="408">
        <v>0.2</v>
      </c>
      <c r="Z41" s="408">
        <v>0.3</v>
      </c>
      <c r="AA41" s="408">
        <v>8.5</v>
      </c>
      <c r="AB41" s="421"/>
      <c r="AC41" s="421"/>
      <c r="AD41" s="400"/>
      <c r="AE41" s="400"/>
      <c r="AF41" s="400"/>
    </row>
    <row r="42" spans="1:32" s="291" customFormat="1" ht="12.75" customHeight="1">
      <c r="A42" s="617"/>
      <c r="B42" s="400"/>
      <c r="C42" s="400"/>
      <c r="D42" s="405" t="s">
        <v>146</v>
      </c>
      <c r="E42" s="400"/>
      <c r="F42" s="400"/>
      <c r="G42" s="420" t="s">
        <v>142</v>
      </c>
      <c r="H42" s="409" t="s">
        <v>142</v>
      </c>
      <c r="I42" s="409" t="s">
        <v>142</v>
      </c>
      <c r="J42" s="409" t="s">
        <v>142</v>
      </c>
      <c r="K42" s="409" t="s">
        <v>142</v>
      </c>
      <c r="L42" s="408">
        <v>4.9000000000000004</v>
      </c>
      <c r="M42" s="408">
        <v>1.2</v>
      </c>
      <c r="N42" s="408" t="s">
        <v>143</v>
      </c>
      <c r="O42" s="408">
        <v>1.6</v>
      </c>
      <c r="P42" s="408">
        <v>5.7</v>
      </c>
      <c r="Q42" s="408">
        <v>0.3</v>
      </c>
      <c r="R42" s="408" t="s">
        <v>143</v>
      </c>
      <c r="S42" s="409" t="s">
        <v>143</v>
      </c>
      <c r="T42" s="408">
        <v>0.8</v>
      </c>
      <c r="U42" s="408" t="s">
        <v>142</v>
      </c>
      <c r="V42" s="408">
        <v>0</v>
      </c>
      <c r="W42" s="408" t="s">
        <v>143</v>
      </c>
      <c r="X42" s="408">
        <v>4.9000000000000004</v>
      </c>
      <c r="Y42" s="408">
        <v>0.3</v>
      </c>
      <c r="Z42" s="408">
        <v>0.3</v>
      </c>
      <c r="AA42" s="408">
        <v>11</v>
      </c>
      <c r="AB42" s="421"/>
      <c r="AC42" s="421"/>
      <c r="AD42" s="400"/>
      <c r="AE42" s="400"/>
      <c r="AF42" s="400"/>
    </row>
    <row r="43" spans="1:32" s="291" customFormat="1" ht="12.75" customHeight="1">
      <c r="A43" s="617"/>
      <c r="B43" s="405" t="s">
        <v>147</v>
      </c>
      <c r="C43" s="400"/>
      <c r="D43" s="405" t="s">
        <v>148</v>
      </c>
      <c r="E43" s="400"/>
      <c r="F43" s="400"/>
      <c r="G43" s="420" t="s">
        <v>142</v>
      </c>
      <c r="H43" s="409" t="s">
        <v>142</v>
      </c>
      <c r="I43" s="409" t="s">
        <v>142</v>
      </c>
      <c r="J43" s="409" t="s">
        <v>142</v>
      </c>
      <c r="K43" s="409" t="s">
        <v>142</v>
      </c>
      <c r="L43" s="408">
        <v>5.3</v>
      </c>
      <c r="M43" s="408">
        <v>1.4</v>
      </c>
      <c r="N43" s="408" t="s">
        <v>143</v>
      </c>
      <c r="O43" s="408">
        <v>0.8</v>
      </c>
      <c r="P43" s="408">
        <v>5.3</v>
      </c>
      <c r="Q43" s="408">
        <v>0.3</v>
      </c>
      <c r="R43" s="408" t="s">
        <v>143</v>
      </c>
      <c r="S43" s="409" t="s">
        <v>143</v>
      </c>
      <c r="T43" s="408">
        <v>0.6</v>
      </c>
      <c r="U43" s="408" t="s">
        <v>142</v>
      </c>
      <c r="V43" s="408">
        <v>0.1</v>
      </c>
      <c r="W43" s="408" t="s">
        <v>143</v>
      </c>
      <c r="X43" s="408">
        <v>3.8</v>
      </c>
      <c r="Y43" s="408">
        <v>0.2</v>
      </c>
      <c r="Z43" s="408">
        <v>0.4</v>
      </c>
      <c r="AA43" s="408">
        <v>9.9</v>
      </c>
      <c r="AB43" s="421"/>
      <c r="AC43" s="421"/>
      <c r="AD43" s="400"/>
      <c r="AE43" s="400"/>
      <c r="AF43" s="400"/>
    </row>
    <row r="44" spans="1:32" s="291" customFormat="1" ht="12.75" customHeight="1">
      <c r="A44" s="617"/>
      <c r="B44" s="400"/>
      <c r="C44" s="400"/>
      <c r="D44" s="405" t="s">
        <v>149</v>
      </c>
      <c r="E44" s="400"/>
      <c r="F44" s="400"/>
      <c r="G44" s="420" t="s">
        <v>142</v>
      </c>
      <c r="H44" s="409" t="s">
        <v>142</v>
      </c>
      <c r="I44" s="409" t="s">
        <v>142</v>
      </c>
      <c r="J44" s="409" t="s">
        <v>142</v>
      </c>
      <c r="K44" s="409" t="s">
        <v>142</v>
      </c>
      <c r="L44" s="408">
        <v>10.4</v>
      </c>
      <c r="M44" s="408">
        <v>1.1000000000000001</v>
      </c>
      <c r="N44" s="408">
        <v>0</v>
      </c>
      <c r="O44" s="408">
        <v>1.2</v>
      </c>
      <c r="P44" s="408">
        <v>3.8</v>
      </c>
      <c r="Q44" s="408">
        <v>0.2</v>
      </c>
      <c r="R44" s="408">
        <v>0</v>
      </c>
      <c r="S44" s="409" t="s">
        <v>143</v>
      </c>
      <c r="T44" s="408">
        <v>0.4</v>
      </c>
      <c r="U44" s="408" t="s">
        <v>142</v>
      </c>
      <c r="V44" s="408">
        <v>0.3</v>
      </c>
      <c r="W44" s="408" t="s">
        <v>143</v>
      </c>
      <c r="X44" s="408">
        <v>3.3</v>
      </c>
      <c r="Y44" s="408">
        <v>0.1</v>
      </c>
      <c r="Z44" s="408">
        <v>0.4</v>
      </c>
      <c r="AA44" s="408">
        <v>11</v>
      </c>
      <c r="AB44" s="421"/>
      <c r="AC44" s="421"/>
      <c r="AD44" s="400"/>
      <c r="AE44" s="400"/>
      <c r="AF44" s="400"/>
    </row>
    <row r="45" spans="1:32" s="291" customFormat="1" ht="12.75" customHeight="1">
      <c r="A45" s="617"/>
      <c r="B45" s="405" t="s">
        <v>150</v>
      </c>
      <c r="C45" s="400"/>
      <c r="D45" s="405" t="s">
        <v>151</v>
      </c>
      <c r="E45" s="400"/>
      <c r="F45" s="400"/>
      <c r="G45" s="420" t="s">
        <v>142</v>
      </c>
      <c r="H45" s="409" t="s">
        <v>142</v>
      </c>
      <c r="I45" s="409" t="s">
        <v>142</v>
      </c>
      <c r="J45" s="409" t="s">
        <v>142</v>
      </c>
      <c r="K45" s="409" t="s">
        <v>142</v>
      </c>
      <c r="L45" s="408">
        <v>8.3000000000000007</v>
      </c>
      <c r="M45" s="408">
        <v>1.9</v>
      </c>
      <c r="N45" s="408">
        <v>0.1</v>
      </c>
      <c r="O45" s="408">
        <v>1.6</v>
      </c>
      <c r="P45" s="408">
        <v>5.5</v>
      </c>
      <c r="Q45" s="408">
        <v>0.4</v>
      </c>
      <c r="R45" s="408" t="s">
        <v>143</v>
      </c>
      <c r="S45" s="409" t="s">
        <v>143</v>
      </c>
      <c r="T45" s="408">
        <v>0.7</v>
      </c>
      <c r="U45" s="408" t="s">
        <v>142</v>
      </c>
      <c r="V45" s="408">
        <v>0.2</v>
      </c>
      <c r="W45" s="408" t="s">
        <v>143</v>
      </c>
      <c r="X45" s="408">
        <v>3.7</v>
      </c>
      <c r="Y45" s="408">
        <v>0.6</v>
      </c>
      <c r="Z45" s="408">
        <v>0.1</v>
      </c>
      <c r="AA45" s="408">
        <v>11.2</v>
      </c>
      <c r="AB45" s="421"/>
      <c r="AC45" s="421"/>
      <c r="AD45" s="400"/>
      <c r="AE45" s="400"/>
      <c r="AF45" s="400"/>
    </row>
    <row r="46" spans="1:32" s="291" customFormat="1" ht="12.75" customHeight="1">
      <c r="A46" s="617"/>
      <c r="B46" s="400"/>
      <c r="C46" s="400"/>
      <c r="D46" s="405" t="s">
        <v>152</v>
      </c>
      <c r="E46" s="400"/>
      <c r="F46" s="400"/>
      <c r="G46" s="420" t="s">
        <v>142</v>
      </c>
      <c r="H46" s="409" t="s">
        <v>142</v>
      </c>
      <c r="I46" s="409" t="s">
        <v>142</v>
      </c>
      <c r="J46" s="409" t="s">
        <v>142</v>
      </c>
      <c r="K46" s="409" t="s">
        <v>142</v>
      </c>
      <c r="L46" s="408">
        <v>6.4</v>
      </c>
      <c r="M46" s="408">
        <v>0.8</v>
      </c>
      <c r="N46" s="408">
        <v>0.3</v>
      </c>
      <c r="O46" s="408">
        <v>0.9</v>
      </c>
      <c r="P46" s="408">
        <v>4.5999999999999996</v>
      </c>
      <c r="Q46" s="408">
        <v>0.2</v>
      </c>
      <c r="R46" s="408" t="s">
        <v>143</v>
      </c>
      <c r="S46" s="409" t="s">
        <v>143</v>
      </c>
      <c r="T46" s="408">
        <v>0.5</v>
      </c>
      <c r="U46" s="408" t="s">
        <v>142</v>
      </c>
      <c r="V46" s="408">
        <v>2</v>
      </c>
      <c r="W46" s="408">
        <v>0</v>
      </c>
      <c r="X46" s="408">
        <v>4</v>
      </c>
      <c r="Y46" s="408">
        <v>0.3</v>
      </c>
      <c r="Z46" s="408">
        <v>0.1</v>
      </c>
      <c r="AA46" s="408">
        <v>10.8</v>
      </c>
      <c r="AB46" s="421"/>
      <c r="AC46" s="421"/>
      <c r="AD46" s="400"/>
      <c r="AE46" s="400"/>
      <c r="AF46" s="400"/>
    </row>
    <row r="47" spans="1:32" s="291" customFormat="1" ht="18" customHeight="1">
      <c r="A47" s="617"/>
      <c r="B47" s="400"/>
      <c r="C47" s="400"/>
      <c r="D47" s="400"/>
      <c r="E47" s="405" t="s">
        <v>135</v>
      </c>
      <c r="F47" s="400"/>
      <c r="G47" s="422">
        <v>0.4</v>
      </c>
      <c r="H47" s="408">
        <v>0</v>
      </c>
      <c r="I47" s="408">
        <v>0.4</v>
      </c>
      <c r="J47" s="408">
        <v>0.2</v>
      </c>
      <c r="K47" s="408">
        <v>0.2</v>
      </c>
      <c r="L47" s="408">
        <v>3.6</v>
      </c>
      <c r="M47" s="408">
        <v>2</v>
      </c>
      <c r="N47" s="408">
        <v>0.2</v>
      </c>
      <c r="O47" s="408">
        <v>0.6</v>
      </c>
      <c r="P47" s="408">
        <v>6</v>
      </c>
      <c r="Q47" s="408">
        <v>0.4</v>
      </c>
      <c r="R47" s="408" t="s">
        <v>143</v>
      </c>
      <c r="S47" s="408" t="s">
        <v>143</v>
      </c>
      <c r="T47" s="408">
        <v>1.6</v>
      </c>
      <c r="U47" s="408">
        <v>5.8</v>
      </c>
      <c r="V47" s="408">
        <v>1.4</v>
      </c>
      <c r="W47" s="408">
        <v>0.2</v>
      </c>
      <c r="X47" s="408">
        <v>2.9</v>
      </c>
      <c r="Y47" s="408">
        <v>0.3</v>
      </c>
      <c r="Z47" s="408">
        <v>0.2</v>
      </c>
      <c r="AA47" s="408">
        <v>12.8</v>
      </c>
      <c r="AB47" s="421"/>
      <c r="AC47" s="421"/>
      <c r="AD47" s="400"/>
      <c r="AE47" s="400"/>
      <c r="AF47" s="400"/>
    </row>
    <row r="48" spans="1:32" s="291" customFormat="1" ht="12.75" customHeight="1">
      <c r="A48" s="617"/>
      <c r="B48" s="400"/>
      <c r="C48" s="400"/>
      <c r="D48" s="405" t="s">
        <v>153</v>
      </c>
      <c r="E48" s="405" t="s">
        <v>140</v>
      </c>
      <c r="F48" s="400"/>
      <c r="G48" s="422">
        <v>0.4</v>
      </c>
      <c r="H48" s="408">
        <v>0</v>
      </c>
      <c r="I48" s="408">
        <v>0.4</v>
      </c>
      <c r="J48" s="408">
        <v>0.2</v>
      </c>
      <c r="K48" s="408">
        <v>0.2</v>
      </c>
      <c r="L48" s="408">
        <v>3.8</v>
      </c>
      <c r="M48" s="408">
        <v>2.7</v>
      </c>
      <c r="N48" s="408">
        <v>0.3</v>
      </c>
      <c r="O48" s="408">
        <v>0.7</v>
      </c>
      <c r="P48" s="408">
        <v>5.6</v>
      </c>
      <c r="Q48" s="408">
        <v>0.6</v>
      </c>
      <c r="R48" s="408" t="s">
        <v>143</v>
      </c>
      <c r="S48" s="408" t="s">
        <v>143</v>
      </c>
      <c r="T48" s="408">
        <v>0.9</v>
      </c>
      <c r="U48" s="408">
        <v>5.8</v>
      </c>
      <c r="V48" s="408">
        <v>1.6</v>
      </c>
      <c r="W48" s="408">
        <v>0.3</v>
      </c>
      <c r="X48" s="408">
        <v>3.1</v>
      </c>
      <c r="Y48" s="408">
        <v>0.2</v>
      </c>
      <c r="Z48" s="408">
        <v>0.2</v>
      </c>
      <c r="AA48" s="408">
        <v>12.5</v>
      </c>
      <c r="AB48" s="421"/>
      <c r="AC48" s="421"/>
      <c r="AD48" s="400"/>
      <c r="AE48" s="400"/>
      <c r="AF48" s="400"/>
    </row>
    <row r="49" spans="1:32" s="291" customFormat="1" ht="12.75" customHeight="1">
      <c r="A49" s="617"/>
      <c r="B49" s="400"/>
      <c r="C49" s="400"/>
      <c r="D49" s="405" t="s">
        <v>154</v>
      </c>
      <c r="E49" s="400"/>
      <c r="F49" s="400"/>
      <c r="G49" s="420" t="s">
        <v>142</v>
      </c>
      <c r="H49" s="409" t="s">
        <v>142</v>
      </c>
      <c r="I49" s="409" t="s">
        <v>142</v>
      </c>
      <c r="J49" s="409" t="s">
        <v>142</v>
      </c>
      <c r="K49" s="409" t="s">
        <v>142</v>
      </c>
      <c r="L49" s="408">
        <v>3.9</v>
      </c>
      <c r="M49" s="408">
        <v>1.7</v>
      </c>
      <c r="N49" s="408">
        <v>0.1</v>
      </c>
      <c r="O49" s="408">
        <v>0.4</v>
      </c>
      <c r="P49" s="408">
        <v>5.6</v>
      </c>
      <c r="Q49" s="408">
        <v>0.2</v>
      </c>
      <c r="R49" s="408" t="s">
        <v>143</v>
      </c>
      <c r="S49" s="409" t="s">
        <v>143</v>
      </c>
      <c r="T49" s="408">
        <v>1.4</v>
      </c>
      <c r="U49" s="408" t="s">
        <v>142</v>
      </c>
      <c r="V49" s="408">
        <v>1.7</v>
      </c>
      <c r="W49" s="408">
        <v>0</v>
      </c>
      <c r="X49" s="408">
        <v>3.3</v>
      </c>
      <c r="Y49" s="408">
        <v>0.2</v>
      </c>
      <c r="Z49" s="408">
        <v>0.1</v>
      </c>
      <c r="AA49" s="408">
        <v>12.5</v>
      </c>
      <c r="AB49" s="421"/>
      <c r="AC49" s="421"/>
      <c r="AD49" s="400"/>
      <c r="AE49" s="400"/>
      <c r="AF49" s="400"/>
    </row>
    <row r="50" spans="1:32" s="291" customFormat="1" ht="12.75" customHeight="1">
      <c r="A50" s="617"/>
      <c r="B50" s="400"/>
      <c r="C50" s="400"/>
      <c r="D50" s="405" t="s">
        <v>155</v>
      </c>
      <c r="E50" s="400"/>
      <c r="F50" s="400"/>
      <c r="G50" s="420" t="s">
        <v>142</v>
      </c>
      <c r="H50" s="409" t="s">
        <v>142</v>
      </c>
      <c r="I50" s="409" t="s">
        <v>142</v>
      </c>
      <c r="J50" s="409" t="s">
        <v>142</v>
      </c>
      <c r="K50" s="409" t="s">
        <v>142</v>
      </c>
      <c r="L50" s="408">
        <v>3.1</v>
      </c>
      <c r="M50" s="408">
        <v>1.8</v>
      </c>
      <c r="N50" s="408">
        <v>0.3</v>
      </c>
      <c r="O50" s="408">
        <v>0.8</v>
      </c>
      <c r="P50" s="408">
        <v>6.8</v>
      </c>
      <c r="Q50" s="408">
        <v>0.4</v>
      </c>
      <c r="R50" s="408" t="s">
        <v>143</v>
      </c>
      <c r="S50" s="409" t="s">
        <v>143</v>
      </c>
      <c r="T50" s="408">
        <v>2.4</v>
      </c>
      <c r="U50" s="408" t="s">
        <v>142</v>
      </c>
      <c r="V50" s="408">
        <v>1</v>
      </c>
      <c r="W50" s="408">
        <v>0.3</v>
      </c>
      <c r="X50" s="408">
        <v>2.4</v>
      </c>
      <c r="Y50" s="408">
        <v>0.5</v>
      </c>
      <c r="Z50" s="408">
        <v>0.3</v>
      </c>
      <c r="AA50" s="408">
        <v>13.4</v>
      </c>
      <c r="AB50" s="421"/>
      <c r="AC50" s="421"/>
      <c r="AD50" s="400"/>
      <c r="AE50" s="400"/>
      <c r="AF50" s="400"/>
    </row>
    <row r="51" spans="1:32" s="291" customFormat="1" ht="18.75" customHeight="1">
      <c r="A51" s="617"/>
      <c r="B51" s="405" t="s">
        <v>156</v>
      </c>
      <c r="C51" s="400"/>
      <c r="D51" s="400"/>
      <c r="E51" s="405" t="s">
        <v>135</v>
      </c>
      <c r="F51" s="400"/>
      <c r="G51" s="420" t="s">
        <v>142</v>
      </c>
      <c r="H51" s="409" t="s">
        <v>142</v>
      </c>
      <c r="I51" s="409" t="s">
        <v>142</v>
      </c>
      <c r="J51" s="409" t="s">
        <v>142</v>
      </c>
      <c r="K51" s="409" t="s">
        <v>142</v>
      </c>
      <c r="L51" s="408">
        <v>1</v>
      </c>
      <c r="M51" s="408">
        <v>0.4</v>
      </c>
      <c r="N51" s="408">
        <v>0</v>
      </c>
      <c r="O51" s="408">
        <v>0.3</v>
      </c>
      <c r="P51" s="409">
        <v>4.2</v>
      </c>
      <c r="Q51" s="408">
        <v>0.2</v>
      </c>
      <c r="R51" s="408" t="s">
        <v>142</v>
      </c>
      <c r="S51" s="408" t="s">
        <v>143</v>
      </c>
      <c r="T51" s="408">
        <v>0.5</v>
      </c>
      <c r="U51" s="408">
        <v>2.7</v>
      </c>
      <c r="V51" s="408">
        <v>1.4</v>
      </c>
      <c r="W51" s="408">
        <v>0.2</v>
      </c>
      <c r="X51" s="408">
        <v>1.6</v>
      </c>
      <c r="Y51" s="408">
        <v>0.2</v>
      </c>
      <c r="Z51" s="408">
        <v>0.2</v>
      </c>
      <c r="AA51" s="408">
        <v>4.9000000000000004</v>
      </c>
      <c r="AB51" s="409"/>
      <c r="AC51" s="421"/>
      <c r="AD51" s="400"/>
      <c r="AE51" s="400"/>
      <c r="AF51" s="400"/>
    </row>
    <row r="52" spans="1:32" s="291" customFormat="1" ht="12.75" customHeight="1">
      <c r="A52" s="617"/>
      <c r="B52" s="405" t="s">
        <v>157</v>
      </c>
      <c r="C52" s="400"/>
      <c r="D52" s="405" t="s">
        <v>158</v>
      </c>
      <c r="E52" s="405" t="s">
        <v>140</v>
      </c>
      <c r="F52" s="400"/>
      <c r="G52" s="420" t="s">
        <v>142</v>
      </c>
      <c r="H52" s="409" t="s">
        <v>142</v>
      </c>
      <c r="I52" s="409" t="s">
        <v>142</v>
      </c>
      <c r="J52" s="409" t="s">
        <v>142</v>
      </c>
      <c r="K52" s="409" t="s">
        <v>142</v>
      </c>
      <c r="L52" s="408">
        <v>0.6</v>
      </c>
      <c r="M52" s="408">
        <v>0.3</v>
      </c>
      <c r="N52" s="408">
        <v>0.1</v>
      </c>
      <c r="O52" s="408">
        <v>0.3</v>
      </c>
      <c r="P52" s="409">
        <v>4.2</v>
      </c>
      <c r="Q52" s="408">
        <v>0.2</v>
      </c>
      <c r="R52" s="408" t="s">
        <v>142</v>
      </c>
      <c r="S52" s="408" t="s">
        <v>143</v>
      </c>
      <c r="T52" s="408">
        <v>0.8</v>
      </c>
      <c r="U52" s="408">
        <v>2.7</v>
      </c>
      <c r="V52" s="408">
        <v>1.9</v>
      </c>
      <c r="W52" s="408">
        <v>0.1</v>
      </c>
      <c r="X52" s="408">
        <v>1.5</v>
      </c>
      <c r="Y52" s="408">
        <v>0.1</v>
      </c>
      <c r="Z52" s="408">
        <v>0.3</v>
      </c>
      <c r="AA52" s="408">
        <v>5.4</v>
      </c>
      <c r="AB52" s="409"/>
      <c r="AC52" s="421"/>
      <c r="AD52" s="400"/>
      <c r="AE52" s="400"/>
      <c r="AF52" s="400"/>
    </row>
    <row r="53" spans="1:32" s="291" customFormat="1" ht="12.75" customHeight="1">
      <c r="A53" s="617"/>
      <c r="B53" s="405" t="s">
        <v>147</v>
      </c>
      <c r="C53" s="400"/>
      <c r="D53" s="405" t="s">
        <v>159</v>
      </c>
      <c r="E53" s="400"/>
      <c r="F53" s="400"/>
      <c r="G53" s="420" t="s">
        <v>142</v>
      </c>
      <c r="H53" s="409" t="s">
        <v>142</v>
      </c>
      <c r="I53" s="409" t="s">
        <v>142</v>
      </c>
      <c r="J53" s="409" t="s">
        <v>142</v>
      </c>
      <c r="K53" s="409" t="s">
        <v>142</v>
      </c>
      <c r="L53" s="408">
        <v>0.8</v>
      </c>
      <c r="M53" s="408">
        <v>0.4</v>
      </c>
      <c r="N53" s="408" t="s">
        <v>143</v>
      </c>
      <c r="O53" s="408">
        <v>0.2</v>
      </c>
      <c r="P53" s="409">
        <v>4.0999999999999996</v>
      </c>
      <c r="Q53" s="409">
        <v>0.3</v>
      </c>
      <c r="R53" s="408" t="s">
        <v>142</v>
      </c>
      <c r="S53" s="409" t="s">
        <v>142</v>
      </c>
      <c r="T53" s="408">
        <v>0.2</v>
      </c>
      <c r="U53" s="408" t="s">
        <v>142</v>
      </c>
      <c r="V53" s="408">
        <v>1.3</v>
      </c>
      <c r="W53" s="408">
        <v>0.4</v>
      </c>
      <c r="X53" s="408">
        <v>1.3</v>
      </c>
      <c r="Y53" s="408">
        <v>0.2</v>
      </c>
      <c r="Z53" s="408">
        <v>0.2</v>
      </c>
      <c r="AA53" s="408">
        <v>5.6</v>
      </c>
      <c r="AB53" s="409"/>
      <c r="AC53" s="421"/>
      <c r="AD53" s="400"/>
      <c r="AE53" s="400"/>
      <c r="AF53" s="400"/>
    </row>
    <row r="54" spans="1:32" s="291" customFormat="1" ht="12.75" customHeight="1">
      <c r="A54" s="617"/>
      <c r="B54" s="405" t="s">
        <v>150</v>
      </c>
      <c r="C54" s="400"/>
      <c r="D54" s="405" t="s">
        <v>160</v>
      </c>
      <c r="E54" s="400"/>
      <c r="F54" s="400"/>
      <c r="G54" s="420" t="s">
        <v>142</v>
      </c>
      <c r="H54" s="409" t="s">
        <v>142</v>
      </c>
      <c r="I54" s="409" t="s">
        <v>142</v>
      </c>
      <c r="J54" s="409" t="s">
        <v>142</v>
      </c>
      <c r="K54" s="409" t="s">
        <v>142</v>
      </c>
      <c r="L54" s="408">
        <v>1.6</v>
      </c>
      <c r="M54" s="408">
        <v>0.5</v>
      </c>
      <c r="N54" s="408" t="s">
        <v>143</v>
      </c>
      <c r="O54" s="408">
        <v>0.3</v>
      </c>
      <c r="P54" s="409">
        <v>4.4000000000000004</v>
      </c>
      <c r="Q54" s="409">
        <v>0.2</v>
      </c>
      <c r="R54" s="408" t="s">
        <v>142</v>
      </c>
      <c r="S54" s="409" t="s">
        <v>142</v>
      </c>
      <c r="T54" s="408">
        <v>0.5</v>
      </c>
      <c r="U54" s="408" t="s">
        <v>142</v>
      </c>
      <c r="V54" s="408">
        <v>0.9</v>
      </c>
      <c r="W54" s="408">
        <v>0.1</v>
      </c>
      <c r="X54" s="408">
        <v>1.8</v>
      </c>
      <c r="Y54" s="408">
        <v>0.2</v>
      </c>
      <c r="Z54" s="408">
        <v>0</v>
      </c>
      <c r="AA54" s="408">
        <v>3.8</v>
      </c>
      <c r="AB54" s="409"/>
      <c r="AC54" s="421"/>
      <c r="AD54" s="400"/>
      <c r="AE54" s="400"/>
      <c r="AF54" s="400"/>
    </row>
    <row r="55" spans="1:32" s="291" customFormat="1" ht="6.75" customHeight="1" thickBot="1">
      <c r="A55" s="617"/>
      <c r="B55" s="410"/>
      <c r="C55" s="410"/>
      <c r="D55" s="410"/>
      <c r="E55" s="410"/>
      <c r="F55" s="410"/>
      <c r="G55" s="423"/>
      <c r="H55" s="412"/>
      <c r="I55" s="412"/>
      <c r="J55" s="410"/>
      <c r="K55" s="410"/>
      <c r="L55" s="412"/>
      <c r="M55" s="412"/>
      <c r="N55" s="412"/>
      <c r="O55" s="412"/>
      <c r="P55" s="412"/>
      <c r="Q55" s="412"/>
      <c r="R55" s="412"/>
      <c r="S55" s="412"/>
      <c r="T55" s="412"/>
      <c r="U55" s="412"/>
      <c r="V55" s="412"/>
      <c r="W55" s="412"/>
      <c r="X55" s="412"/>
      <c r="Y55" s="412"/>
      <c r="Z55" s="412"/>
      <c r="AA55" s="412"/>
      <c r="AB55" s="424"/>
      <c r="AC55" s="424"/>
      <c r="AD55" s="400"/>
      <c r="AE55" s="400"/>
      <c r="AF55" s="400"/>
    </row>
    <row r="56" spans="1:32">
      <c r="A56" s="617"/>
      <c r="B56" s="294" t="s">
        <v>176</v>
      </c>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1"/>
    </row>
    <row r="57" spans="1:32">
      <c r="A57" s="617"/>
      <c r="B57" s="294" t="s">
        <v>177</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617"/>
      <c r="B58" s="295" t="s">
        <v>178</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291"/>
      <c r="B59" s="295" t="s">
        <v>179</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2"/>
  <printOptions verticalCentered="1"/>
  <pageMargins left="0.31496062992125984" right="0.31496062992125984" top="0.59055118110236227" bottom="0.39370078740157483" header="0" footer="0"/>
  <pageSetup paperSize="9" scale="67" orientation="landscape"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2D8D-2B25-4862-AC77-22EFCDCAF506}">
  <sheetPr>
    <tabColor theme="7" tint="0.59999389629810485"/>
    <pageSetUpPr fitToPage="1"/>
  </sheetPr>
  <dimension ref="A1:AF59"/>
  <sheetViews>
    <sheetView view="pageBreakPreview" zoomScaleNormal="100" zoomScaleSheetLayoutView="100" workbookViewId="0">
      <selection activeCell="S22" sqref="S22"/>
    </sheetView>
  </sheetViews>
  <sheetFormatPr defaultColWidth="7" defaultRowHeight="17.25"/>
  <cols>
    <col min="1" max="1" width="12.5703125" style="286" customWidth="1"/>
    <col min="2" max="2" width="6.7109375" style="286" customWidth="1"/>
    <col min="3" max="3" width="1.42578125" style="286" customWidth="1"/>
    <col min="4" max="4" width="3" style="286" customWidth="1"/>
    <col min="5" max="5" width="2.28515625" style="286" customWidth="1"/>
    <col min="6" max="6" width="1.140625" style="286" customWidth="1"/>
    <col min="7" max="32" width="7.140625" style="286" customWidth="1"/>
    <col min="33" max="16384" width="7" style="286"/>
  </cols>
  <sheetData>
    <row r="1" spans="1:32" ht="8.25" customHeight="1">
      <c r="A1" s="584" t="s">
        <v>253</v>
      </c>
    </row>
    <row r="2" spans="1:32" s="289" customFormat="1" ht="18.75">
      <c r="A2" s="616"/>
      <c r="B2" s="287"/>
      <c r="C2" s="287"/>
      <c r="D2" s="287"/>
      <c r="E2" s="287"/>
      <c r="F2" s="287"/>
      <c r="G2" s="287"/>
      <c r="H2" s="288" t="s">
        <v>243</v>
      </c>
      <c r="I2" s="287"/>
      <c r="J2" s="287"/>
      <c r="K2" s="287"/>
      <c r="L2" s="287"/>
      <c r="M2" s="287"/>
      <c r="N2" s="287"/>
      <c r="O2" s="287"/>
      <c r="P2" s="287"/>
      <c r="Q2" s="287"/>
      <c r="R2" s="287"/>
      <c r="S2" s="287"/>
      <c r="T2" s="287"/>
      <c r="U2" s="287"/>
      <c r="V2" s="287"/>
      <c r="W2" s="287"/>
      <c r="X2" s="287"/>
      <c r="Y2" s="287"/>
      <c r="Z2" s="287"/>
      <c r="AA2" s="287"/>
    </row>
    <row r="3" spans="1:32" s="291" customFormat="1" ht="12.75" thickBot="1">
      <c r="A3" s="617"/>
      <c r="B3" s="290"/>
      <c r="Y3" s="292"/>
      <c r="AF3" s="292" t="s">
        <v>127</v>
      </c>
    </row>
    <row r="4" spans="1:32" s="293" customFormat="1" ht="12.75" customHeight="1">
      <c r="A4" s="617"/>
      <c r="B4" s="375"/>
      <c r="C4" s="375"/>
      <c r="D4" s="375"/>
      <c r="E4" s="375"/>
      <c r="F4" s="375"/>
      <c r="G4" s="376"/>
      <c r="H4" s="375"/>
      <c r="I4" s="375"/>
      <c r="J4" s="375"/>
      <c r="K4" s="375"/>
      <c r="L4" s="375"/>
      <c r="M4" s="375"/>
      <c r="N4" s="375"/>
      <c r="O4" s="377"/>
      <c r="P4" s="378" t="s">
        <v>195</v>
      </c>
      <c r="Q4" s="379"/>
      <c r="R4" s="379"/>
      <c r="S4" s="379"/>
      <c r="T4" s="587" t="s">
        <v>196</v>
      </c>
      <c r="U4" s="380" t="s">
        <v>128</v>
      </c>
      <c r="V4" s="378" t="s">
        <v>129</v>
      </c>
      <c r="W4" s="379"/>
      <c r="X4" s="379"/>
      <c r="Y4" s="588" t="s">
        <v>130</v>
      </c>
      <c r="Z4" s="589"/>
      <c r="AA4" s="589"/>
      <c r="AB4" s="589"/>
      <c r="AC4" s="589"/>
      <c r="AD4" s="589"/>
      <c r="AE4" s="589"/>
      <c r="AF4" s="589"/>
    </row>
    <row r="5" spans="1:32" s="293" customFormat="1" ht="12.75" customHeight="1">
      <c r="A5" s="617"/>
      <c r="B5" s="381"/>
      <c r="C5" s="381"/>
      <c r="D5" s="381"/>
      <c r="E5" s="381"/>
      <c r="F5" s="381"/>
      <c r="G5" s="382"/>
      <c r="H5" s="590" t="s">
        <v>197</v>
      </c>
      <c r="I5" s="590"/>
      <c r="J5" s="590"/>
      <c r="K5" s="590"/>
      <c r="L5" s="590" t="s">
        <v>198</v>
      </c>
      <c r="M5" s="590"/>
      <c r="N5" s="590"/>
      <c r="O5" s="590"/>
      <c r="P5" s="383"/>
      <c r="Q5" s="384" t="s">
        <v>131</v>
      </c>
      <c r="R5" s="384" t="s">
        <v>132</v>
      </c>
      <c r="S5" s="385" t="s">
        <v>133</v>
      </c>
      <c r="T5" s="575"/>
      <c r="U5" s="386"/>
      <c r="V5" s="591" t="s">
        <v>199</v>
      </c>
      <c r="W5" s="578" t="s">
        <v>200</v>
      </c>
      <c r="X5" s="578" t="s">
        <v>201</v>
      </c>
      <c r="Y5" s="594" t="s">
        <v>202</v>
      </c>
      <c r="Z5" s="595"/>
      <c r="AA5" s="596"/>
      <c r="AB5" s="577" t="s">
        <v>203</v>
      </c>
      <c r="AC5" s="577" t="s">
        <v>204</v>
      </c>
      <c r="AD5" s="577" t="s">
        <v>205</v>
      </c>
      <c r="AE5" s="577" t="s">
        <v>206</v>
      </c>
      <c r="AF5" s="574" t="s">
        <v>207</v>
      </c>
    </row>
    <row r="6" spans="1:32" s="293" customFormat="1" ht="12.75" customHeight="1">
      <c r="A6" s="617"/>
      <c r="B6" s="381"/>
      <c r="C6" s="381"/>
      <c r="D6" s="381"/>
      <c r="E6" s="381"/>
      <c r="F6" s="381"/>
      <c r="G6" s="382"/>
      <c r="H6" s="387" t="s">
        <v>208</v>
      </c>
      <c r="I6" s="387" t="s">
        <v>208</v>
      </c>
      <c r="J6" s="388">
        <v>0.7</v>
      </c>
      <c r="K6" s="388">
        <v>0.3</v>
      </c>
      <c r="L6" s="387" t="s">
        <v>208</v>
      </c>
      <c r="M6" s="387" t="s">
        <v>208</v>
      </c>
      <c r="N6" s="388">
        <v>0.7</v>
      </c>
      <c r="O6" s="388">
        <v>0.3</v>
      </c>
      <c r="P6" s="382"/>
      <c r="Q6" s="385" t="s">
        <v>134</v>
      </c>
      <c r="R6" s="385" t="s">
        <v>134</v>
      </c>
      <c r="S6" s="385" t="s">
        <v>134</v>
      </c>
      <c r="T6" s="575"/>
      <c r="U6" s="386"/>
      <c r="V6" s="592"/>
      <c r="W6" s="579"/>
      <c r="X6" s="579"/>
      <c r="Y6" s="577" t="s">
        <v>135</v>
      </c>
      <c r="Z6" s="578" t="s">
        <v>209</v>
      </c>
      <c r="AA6" s="581" t="s">
        <v>210</v>
      </c>
      <c r="AB6" s="575"/>
      <c r="AC6" s="575"/>
      <c r="AD6" s="575"/>
      <c r="AE6" s="575"/>
      <c r="AF6" s="575"/>
    </row>
    <row r="7" spans="1:32" s="293" customFormat="1" ht="12.75" customHeight="1">
      <c r="A7" s="617"/>
      <c r="B7" s="389" t="s">
        <v>211</v>
      </c>
      <c r="C7" s="389"/>
      <c r="D7" s="389"/>
      <c r="E7" s="389"/>
      <c r="F7" s="389"/>
      <c r="G7" s="390" t="s">
        <v>212</v>
      </c>
      <c r="H7" s="391" t="s">
        <v>213</v>
      </c>
      <c r="I7" s="382" t="s">
        <v>214</v>
      </c>
      <c r="J7" s="391" t="s">
        <v>214</v>
      </c>
      <c r="K7" s="391" t="s">
        <v>214</v>
      </c>
      <c r="L7" s="391" t="s">
        <v>213</v>
      </c>
      <c r="M7" s="382" t="s">
        <v>214</v>
      </c>
      <c r="N7" s="382" t="s">
        <v>215</v>
      </c>
      <c r="O7" s="382" t="s">
        <v>214</v>
      </c>
      <c r="P7" s="392" t="s">
        <v>135</v>
      </c>
      <c r="Q7" s="385" t="s">
        <v>216</v>
      </c>
      <c r="R7" s="385" t="s">
        <v>216</v>
      </c>
      <c r="S7" s="385" t="s">
        <v>216</v>
      </c>
      <c r="T7" s="575"/>
      <c r="U7" s="386"/>
      <c r="V7" s="592"/>
      <c r="W7" s="579"/>
      <c r="X7" s="579"/>
      <c r="Y7" s="575"/>
      <c r="Z7" s="579"/>
      <c r="AA7" s="582"/>
      <c r="AB7" s="575"/>
      <c r="AC7" s="575"/>
      <c r="AD7" s="575"/>
      <c r="AE7" s="575"/>
      <c r="AF7" s="575"/>
    </row>
    <row r="8" spans="1:32" s="293" customFormat="1" ht="12.75" customHeight="1">
      <c r="A8" s="617"/>
      <c r="B8" s="381"/>
      <c r="C8" s="381"/>
      <c r="D8" s="381"/>
      <c r="E8" s="381"/>
      <c r="F8" s="381"/>
      <c r="G8" s="382"/>
      <c r="H8" s="382" t="s">
        <v>217</v>
      </c>
      <c r="I8" s="382" t="s">
        <v>218</v>
      </c>
      <c r="J8" s="382" t="s">
        <v>219</v>
      </c>
      <c r="K8" s="382" t="s">
        <v>220</v>
      </c>
      <c r="L8" s="382" t="s">
        <v>217</v>
      </c>
      <c r="M8" s="382" t="s">
        <v>218</v>
      </c>
      <c r="N8" s="382" t="s">
        <v>219</v>
      </c>
      <c r="O8" s="382" t="s">
        <v>221</v>
      </c>
      <c r="P8" s="382"/>
      <c r="Q8" s="393">
        <v>0.7</v>
      </c>
      <c r="R8" s="393">
        <v>0.3</v>
      </c>
      <c r="S8" s="394"/>
      <c r="T8" s="575"/>
      <c r="U8" s="386"/>
      <c r="V8" s="592"/>
      <c r="W8" s="579"/>
      <c r="X8" s="579"/>
      <c r="Y8" s="575"/>
      <c r="Z8" s="579"/>
      <c r="AA8" s="582"/>
      <c r="AB8" s="575"/>
      <c r="AC8" s="575"/>
      <c r="AD8" s="575"/>
      <c r="AE8" s="575"/>
      <c r="AF8" s="575"/>
    </row>
    <row r="9" spans="1:32" s="293" customFormat="1" ht="12.75" customHeight="1">
      <c r="A9" s="617"/>
      <c r="B9" s="381"/>
      <c r="C9" s="381"/>
      <c r="D9" s="381"/>
      <c r="E9" s="381"/>
      <c r="F9" s="381"/>
      <c r="G9" s="382"/>
      <c r="H9" s="382"/>
      <c r="I9" s="395" t="s">
        <v>213</v>
      </c>
      <c r="J9" s="395" t="s">
        <v>213</v>
      </c>
      <c r="K9" s="382"/>
      <c r="L9" s="382"/>
      <c r="M9" s="395" t="s">
        <v>213</v>
      </c>
      <c r="N9" s="395" t="s">
        <v>213</v>
      </c>
      <c r="O9" s="395"/>
      <c r="P9" s="382"/>
      <c r="Q9" s="395" t="s">
        <v>222</v>
      </c>
      <c r="R9" s="395" t="s">
        <v>222</v>
      </c>
      <c r="S9" s="394"/>
      <c r="T9" s="575"/>
      <c r="U9" s="386"/>
      <c r="V9" s="592"/>
      <c r="W9" s="579"/>
      <c r="X9" s="579"/>
      <c r="Y9" s="575"/>
      <c r="Z9" s="579"/>
      <c r="AA9" s="582"/>
      <c r="AB9" s="575"/>
      <c r="AC9" s="575"/>
      <c r="AD9" s="575"/>
      <c r="AE9" s="575"/>
      <c r="AF9" s="575"/>
    </row>
    <row r="10" spans="1:32" s="293" customFormat="1" ht="18.75" customHeight="1">
      <c r="A10" s="617"/>
      <c r="B10" s="396"/>
      <c r="C10" s="396"/>
      <c r="D10" s="396"/>
      <c r="E10" s="396"/>
      <c r="F10" s="396"/>
      <c r="G10" s="397"/>
      <c r="H10" s="397"/>
      <c r="I10" s="398" t="s">
        <v>217</v>
      </c>
      <c r="J10" s="398" t="s">
        <v>217</v>
      </c>
      <c r="K10" s="397"/>
      <c r="L10" s="397"/>
      <c r="M10" s="398" t="s">
        <v>217</v>
      </c>
      <c r="N10" s="398" t="s">
        <v>217</v>
      </c>
      <c r="O10" s="398"/>
      <c r="P10" s="397"/>
      <c r="Q10" s="398" t="s">
        <v>223</v>
      </c>
      <c r="R10" s="398" t="s">
        <v>223</v>
      </c>
      <c r="S10" s="399"/>
      <c r="T10" s="576"/>
      <c r="U10" s="399" t="s">
        <v>137</v>
      </c>
      <c r="V10" s="593"/>
      <c r="W10" s="580"/>
      <c r="X10" s="580"/>
      <c r="Y10" s="576"/>
      <c r="Z10" s="580"/>
      <c r="AA10" s="583"/>
      <c r="AB10" s="576"/>
      <c r="AC10" s="576"/>
      <c r="AD10" s="576"/>
      <c r="AE10" s="576"/>
      <c r="AF10" s="576"/>
    </row>
    <row r="11" spans="1:32" s="291" customFormat="1" ht="9" customHeight="1">
      <c r="A11" s="617"/>
      <c r="B11" s="400"/>
      <c r="C11" s="400"/>
      <c r="D11" s="400"/>
      <c r="E11" s="400"/>
      <c r="F11" s="400"/>
      <c r="G11" s="401"/>
      <c r="H11" s="402"/>
      <c r="I11" s="402"/>
      <c r="J11" s="402"/>
      <c r="K11" s="402"/>
      <c r="L11" s="402"/>
      <c r="M11" s="402"/>
      <c r="N11" s="402"/>
      <c r="O11" s="403"/>
      <c r="P11" s="402"/>
      <c r="Q11" s="402"/>
      <c r="R11" s="402"/>
      <c r="S11" s="402"/>
      <c r="T11" s="402"/>
      <c r="U11" s="402"/>
      <c r="V11" s="402"/>
      <c r="W11" s="402"/>
      <c r="X11" s="402"/>
      <c r="Y11" s="402"/>
      <c r="Z11" s="402"/>
      <c r="AA11" s="402"/>
      <c r="AB11" s="402"/>
      <c r="AC11" s="402"/>
      <c r="AD11" s="402"/>
      <c r="AE11" s="403" t="s">
        <v>138</v>
      </c>
      <c r="AF11" s="402" t="s">
        <v>138</v>
      </c>
    </row>
    <row r="12" spans="1:32" s="291" customFormat="1" ht="12.75" customHeight="1">
      <c r="A12" s="617"/>
      <c r="B12" s="404" t="s">
        <v>47</v>
      </c>
      <c r="C12" s="400"/>
      <c r="D12" s="405" t="s">
        <v>139</v>
      </c>
      <c r="E12" s="405" t="s">
        <v>140</v>
      </c>
      <c r="F12" s="400"/>
      <c r="G12" s="406">
        <v>100</v>
      </c>
      <c r="H12" s="407" t="s">
        <v>141</v>
      </c>
      <c r="I12" s="407" t="s">
        <v>141</v>
      </c>
      <c r="J12" s="407" t="s">
        <v>141</v>
      </c>
      <c r="K12" s="407" t="s">
        <v>141</v>
      </c>
      <c r="L12" s="407" t="s">
        <v>141</v>
      </c>
      <c r="M12" s="407" t="s">
        <v>141</v>
      </c>
      <c r="N12" s="407" t="s">
        <v>141</v>
      </c>
      <c r="O12" s="407" t="s">
        <v>141</v>
      </c>
      <c r="P12" s="408" t="s">
        <v>141</v>
      </c>
      <c r="Q12" s="408" t="s">
        <v>141</v>
      </c>
      <c r="R12" s="408" t="s">
        <v>141</v>
      </c>
      <c r="S12" s="408" t="s">
        <v>141</v>
      </c>
      <c r="T12" s="408">
        <v>0.6</v>
      </c>
      <c r="U12" s="409" t="s">
        <v>142</v>
      </c>
      <c r="V12" s="408">
        <v>0.7</v>
      </c>
      <c r="W12" s="408">
        <v>0.7</v>
      </c>
      <c r="X12" s="408" t="s">
        <v>143</v>
      </c>
      <c r="Y12" s="408">
        <v>16</v>
      </c>
      <c r="Z12" s="408">
        <v>3.5</v>
      </c>
      <c r="AA12" s="408">
        <v>12.5</v>
      </c>
      <c r="AB12" s="408">
        <v>5.7</v>
      </c>
      <c r="AC12" s="408" t="s">
        <v>143</v>
      </c>
      <c r="AD12" s="408">
        <v>1.8</v>
      </c>
      <c r="AE12" s="408" t="s">
        <v>143</v>
      </c>
      <c r="AF12" s="408">
        <v>2.8</v>
      </c>
    </row>
    <row r="13" spans="1:32" s="291" customFormat="1" ht="17.25" customHeight="1">
      <c r="A13" s="617"/>
      <c r="B13" s="400"/>
      <c r="C13" s="400"/>
      <c r="D13" s="400"/>
      <c r="E13" s="405" t="s">
        <v>135</v>
      </c>
      <c r="F13" s="400"/>
      <c r="G13" s="406">
        <v>100</v>
      </c>
      <c r="H13" s="407">
        <v>59.6</v>
      </c>
      <c r="I13" s="407">
        <v>11.1</v>
      </c>
      <c r="J13" s="407">
        <v>11.4</v>
      </c>
      <c r="K13" s="407">
        <v>6.2</v>
      </c>
      <c r="L13" s="407">
        <v>1.7</v>
      </c>
      <c r="M13" s="407">
        <v>1.8</v>
      </c>
      <c r="N13" s="407">
        <v>4.5999999999999996</v>
      </c>
      <c r="O13" s="407">
        <v>3.7</v>
      </c>
      <c r="P13" s="408">
        <v>38.700000000000003</v>
      </c>
      <c r="Q13" s="408">
        <v>12.8</v>
      </c>
      <c r="R13" s="408">
        <v>16</v>
      </c>
      <c r="S13" s="408">
        <v>9.9</v>
      </c>
      <c r="T13" s="408">
        <v>5.9</v>
      </c>
      <c r="U13" s="408">
        <v>0.5</v>
      </c>
      <c r="V13" s="408">
        <v>6.3</v>
      </c>
      <c r="W13" s="408">
        <v>12</v>
      </c>
      <c r="X13" s="408">
        <v>2.6</v>
      </c>
      <c r="Y13" s="408">
        <v>34.1</v>
      </c>
      <c r="Z13" s="408">
        <v>14.7</v>
      </c>
      <c r="AA13" s="408">
        <v>19.399999999999999</v>
      </c>
      <c r="AB13" s="408">
        <v>4.0999999999999996</v>
      </c>
      <c r="AC13" s="408">
        <v>0</v>
      </c>
      <c r="AD13" s="408">
        <v>2.8</v>
      </c>
      <c r="AE13" s="408">
        <v>1.4</v>
      </c>
      <c r="AF13" s="408">
        <v>8.1999999999999993</v>
      </c>
    </row>
    <row r="14" spans="1:32" s="291" customFormat="1" ht="12.75" customHeight="1">
      <c r="A14" s="617"/>
      <c r="B14" s="405" t="s">
        <v>144</v>
      </c>
      <c r="C14" s="400"/>
      <c r="D14" s="405" t="s">
        <v>145</v>
      </c>
      <c r="E14" s="405" t="s">
        <v>140</v>
      </c>
      <c r="F14" s="400"/>
      <c r="G14" s="406">
        <v>100</v>
      </c>
      <c r="H14" s="407">
        <v>75.099999999999994</v>
      </c>
      <c r="I14" s="407">
        <v>16.899999999999999</v>
      </c>
      <c r="J14" s="407">
        <v>5.7</v>
      </c>
      <c r="K14" s="407">
        <v>1.4</v>
      </c>
      <c r="L14" s="407">
        <v>1</v>
      </c>
      <c r="M14" s="407" t="s">
        <v>143</v>
      </c>
      <c r="N14" s="407" t="s">
        <v>143</v>
      </c>
      <c r="O14" s="407" t="s">
        <v>143</v>
      </c>
      <c r="P14" s="408">
        <v>24</v>
      </c>
      <c r="Q14" s="408">
        <v>16.899999999999999</v>
      </c>
      <c r="R14" s="408">
        <v>5.7</v>
      </c>
      <c r="S14" s="408">
        <v>1.4</v>
      </c>
      <c r="T14" s="408">
        <v>7.5</v>
      </c>
      <c r="U14" s="408">
        <v>0.5</v>
      </c>
      <c r="V14" s="408">
        <v>10.199999999999999</v>
      </c>
      <c r="W14" s="408">
        <v>9.1999999999999993</v>
      </c>
      <c r="X14" s="408">
        <v>3.3</v>
      </c>
      <c r="Y14" s="408">
        <v>30</v>
      </c>
      <c r="Z14" s="408">
        <v>10.9</v>
      </c>
      <c r="AA14" s="408">
        <v>19.2</v>
      </c>
      <c r="AB14" s="408">
        <v>2.9</v>
      </c>
      <c r="AC14" s="408" t="s">
        <v>143</v>
      </c>
      <c r="AD14" s="408">
        <v>1.1000000000000001</v>
      </c>
      <c r="AE14" s="408">
        <v>0.8</v>
      </c>
      <c r="AF14" s="408">
        <v>7.3</v>
      </c>
    </row>
    <row r="15" spans="1:32" s="291" customFormat="1" ht="12.75" customHeight="1">
      <c r="A15" s="617"/>
      <c r="B15" s="400"/>
      <c r="C15" s="400"/>
      <c r="D15" s="405" t="s">
        <v>146</v>
      </c>
      <c r="E15" s="400"/>
      <c r="F15" s="400"/>
      <c r="G15" s="406">
        <v>100</v>
      </c>
      <c r="H15" s="407">
        <v>74.400000000000006</v>
      </c>
      <c r="I15" s="407">
        <v>11.9</v>
      </c>
      <c r="J15" s="407">
        <v>6.9</v>
      </c>
      <c r="K15" s="407">
        <v>3.8</v>
      </c>
      <c r="L15" s="407">
        <v>1.3</v>
      </c>
      <c r="M15" s="407" t="s">
        <v>143</v>
      </c>
      <c r="N15" s="407">
        <v>1.7</v>
      </c>
      <c r="O15" s="407" t="s">
        <v>143</v>
      </c>
      <c r="P15" s="408">
        <v>24.3</v>
      </c>
      <c r="Q15" s="408">
        <v>11.9</v>
      </c>
      <c r="R15" s="408">
        <v>8.6</v>
      </c>
      <c r="S15" s="408">
        <v>3.8</v>
      </c>
      <c r="T15" s="408">
        <v>5.5</v>
      </c>
      <c r="U15" s="408">
        <v>0.6</v>
      </c>
      <c r="V15" s="408">
        <v>8.5</v>
      </c>
      <c r="W15" s="408">
        <v>9.5</v>
      </c>
      <c r="X15" s="408">
        <v>3.1</v>
      </c>
      <c r="Y15" s="408">
        <v>39.9</v>
      </c>
      <c r="Z15" s="408">
        <v>12.4</v>
      </c>
      <c r="AA15" s="408">
        <v>27.5</v>
      </c>
      <c r="AB15" s="408">
        <v>2.8</v>
      </c>
      <c r="AC15" s="408">
        <v>0.1</v>
      </c>
      <c r="AD15" s="408">
        <v>1.8</v>
      </c>
      <c r="AE15" s="408">
        <v>0.8</v>
      </c>
      <c r="AF15" s="408">
        <v>6.7</v>
      </c>
    </row>
    <row r="16" spans="1:32" s="291" customFormat="1" ht="12.75" customHeight="1">
      <c r="A16" s="617"/>
      <c r="B16" s="405" t="s">
        <v>147</v>
      </c>
      <c r="C16" s="400"/>
      <c r="D16" s="405" t="s">
        <v>148</v>
      </c>
      <c r="E16" s="400"/>
      <c r="F16" s="400"/>
      <c r="G16" s="406">
        <v>100</v>
      </c>
      <c r="H16" s="407" t="s">
        <v>141</v>
      </c>
      <c r="I16" s="407" t="s">
        <v>141</v>
      </c>
      <c r="J16" s="407" t="s">
        <v>141</v>
      </c>
      <c r="K16" s="407" t="s">
        <v>141</v>
      </c>
      <c r="L16" s="407" t="s">
        <v>141</v>
      </c>
      <c r="M16" s="407" t="s">
        <v>141</v>
      </c>
      <c r="N16" s="407" t="s">
        <v>141</v>
      </c>
      <c r="O16" s="407" t="s">
        <v>141</v>
      </c>
      <c r="P16" s="408" t="s">
        <v>141</v>
      </c>
      <c r="Q16" s="408" t="s">
        <v>141</v>
      </c>
      <c r="R16" s="408" t="s">
        <v>141</v>
      </c>
      <c r="S16" s="408" t="s">
        <v>141</v>
      </c>
      <c r="T16" s="408">
        <v>7.1</v>
      </c>
      <c r="U16" s="408">
        <v>0.5</v>
      </c>
      <c r="V16" s="408">
        <v>4.5999999999999996</v>
      </c>
      <c r="W16" s="408">
        <v>9.6</v>
      </c>
      <c r="X16" s="408">
        <v>5.5</v>
      </c>
      <c r="Y16" s="408">
        <v>40</v>
      </c>
      <c r="Z16" s="408">
        <v>18.600000000000001</v>
      </c>
      <c r="AA16" s="408">
        <v>21.4</v>
      </c>
      <c r="AB16" s="408">
        <v>3.1</v>
      </c>
      <c r="AC16" s="408" t="s">
        <v>143</v>
      </c>
      <c r="AD16" s="408">
        <v>3.1</v>
      </c>
      <c r="AE16" s="408">
        <v>1.5</v>
      </c>
      <c r="AF16" s="408">
        <v>6</v>
      </c>
    </row>
    <row r="17" spans="1:32" s="291" customFormat="1" ht="12.75" customHeight="1">
      <c r="A17" s="617"/>
      <c r="B17" s="400"/>
      <c r="C17" s="400"/>
      <c r="D17" s="405" t="s">
        <v>149</v>
      </c>
      <c r="E17" s="400"/>
      <c r="F17" s="400"/>
      <c r="G17" s="406">
        <v>100</v>
      </c>
      <c r="H17" s="407" t="s">
        <v>141</v>
      </c>
      <c r="I17" s="407" t="s">
        <v>141</v>
      </c>
      <c r="J17" s="407" t="s">
        <v>141</v>
      </c>
      <c r="K17" s="407" t="s">
        <v>141</v>
      </c>
      <c r="L17" s="407" t="s">
        <v>141</v>
      </c>
      <c r="M17" s="407" t="s">
        <v>141</v>
      </c>
      <c r="N17" s="407" t="s">
        <v>141</v>
      </c>
      <c r="O17" s="407" t="s">
        <v>141</v>
      </c>
      <c r="P17" s="408" t="s">
        <v>141</v>
      </c>
      <c r="Q17" s="408" t="s">
        <v>141</v>
      </c>
      <c r="R17" s="408" t="s">
        <v>141</v>
      </c>
      <c r="S17" s="408" t="s">
        <v>141</v>
      </c>
      <c r="T17" s="408">
        <v>6.2</v>
      </c>
      <c r="U17" s="409" t="s">
        <v>142</v>
      </c>
      <c r="V17" s="408">
        <v>4.7</v>
      </c>
      <c r="W17" s="408">
        <v>17.5</v>
      </c>
      <c r="X17" s="408">
        <v>1</v>
      </c>
      <c r="Y17" s="408">
        <v>40.9</v>
      </c>
      <c r="Z17" s="408">
        <v>19.100000000000001</v>
      </c>
      <c r="AA17" s="408">
        <v>21.9</v>
      </c>
      <c r="AB17" s="408">
        <v>5.0999999999999996</v>
      </c>
      <c r="AC17" s="408" t="s">
        <v>143</v>
      </c>
      <c r="AD17" s="408">
        <v>4</v>
      </c>
      <c r="AE17" s="408">
        <v>2</v>
      </c>
      <c r="AF17" s="408">
        <v>9.6</v>
      </c>
    </row>
    <row r="18" spans="1:32" s="291" customFormat="1" ht="12.75" customHeight="1">
      <c r="A18" s="617"/>
      <c r="B18" s="405" t="s">
        <v>150</v>
      </c>
      <c r="C18" s="400"/>
      <c r="D18" s="405" t="s">
        <v>151</v>
      </c>
      <c r="E18" s="400"/>
      <c r="F18" s="400"/>
      <c r="G18" s="406">
        <v>100</v>
      </c>
      <c r="H18" s="407" t="s">
        <v>141</v>
      </c>
      <c r="I18" s="407" t="s">
        <v>141</v>
      </c>
      <c r="J18" s="407" t="s">
        <v>141</v>
      </c>
      <c r="K18" s="407" t="s">
        <v>141</v>
      </c>
      <c r="L18" s="407" t="s">
        <v>141</v>
      </c>
      <c r="M18" s="407" t="s">
        <v>141</v>
      </c>
      <c r="N18" s="407" t="s">
        <v>141</v>
      </c>
      <c r="O18" s="407" t="s">
        <v>141</v>
      </c>
      <c r="P18" s="408" t="s">
        <v>141</v>
      </c>
      <c r="Q18" s="408" t="s">
        <v>141</v>
      </c>
      <c r="R18" s="408" t="s">
        <v>141</v>
      </c>
      <c r="S18" s="408" t="s">
        <v>141</v>
      </c>
      <c r="T18" s="408">
        <v>6.1</v>
      </c>
      <c r="U18" s="408">
        <v>0.4</v>
      </c>
      <c r="V18" s="408">
        <v>4.9000000000000004</v>
      </c>
      <c r="W18" s="408">
        <v>13</v>
      </c>
      <c r="X18" s="408">
        <v>1.8</v>
      </c>
      <c r="Y18" s="408">
        <v>32</v>
      </c>
      <c r="Z18" s="408">
        <v>15.9</v>
      </c>
      <c r="AA18" s="408">
        <v>16</v>
      </c>
      <c r="AB18" s="408">
        <v>5</v>
      </c>
      <c r="AC18" s="408" t="s">
        <v>143</v>
      </c>
      <c r="AD18" s="408">
        <v>2.1</v>
      </c>
      <c r="AE18" s="408">
        <v>1.2</v>
      </c>
      <c r="AF18" s="408">
        <v>10.1</v>
      </c>
    </row>
    <row r="19" spans="1:32" s="291" customFormat="1" ht="12.75" customHeight="1">
      <c r="A19" s="617"/>
      <c r="B19" s="400"/>
      <c r="C19" s="400"/>
      <c r="D19" s="405" t="s">
        <v>152</v>
      </c>
      <c r="E19" s="400"/>
      <c r="F19" s="400"/>
      <c r="G19" s="406">
        <v>100</v>
      </c>
      <c r="H19" s="407" t="s">
        <v>141</v>
      </c>
      <c r="I19" s="407" t="s">
        <v>141</v>
      </c>
      <c r="J19" s="407" t="s">
        <v>141</v>
      </c>
      <c r="K19" s="407" t="s">
        <v>141</v>
      </c>
      <c r="L19" s="407" t="s">
        <v>141</v>
      </c>
      <c r="M19" s="407" t="s">
        <v>141</v>
      </c>
      <c r="N19" s="407" t="s">
        <v>141</v>
      </c>
      <c r="O19" s="407" t="s">
        <v>141</v>
      </c>
      <c r="P19" s="408" t="s">
        <v>141</v>
      </c>
      <c r="Q19" s="408" t="s">
        <v>141</v>
      </c>
      <c r="R19" s="408" t="s">
        <v>141</v>
      </c>
      <c r="S19" s="408" t="s">
        <v>141</v>
      </c>
      <c r="T19" s="408">
        <v>3.5</v>
      </c>
      <c r="U19" s="409" t="s">
        <v>142</v>
      </c>
      <c r="V19" s="408">
        <v>5.6</v>
      </c>
      <c r="W19" s="408">
        <v>12.3</v>
      </c>
      <c r="X19" s="408">
        <v>1</v>
      </c>
      <c r="Y19" s="408">
        <v>22.7</v>
      </c>
      <c r="Z19" s="408">
        <v>11</v>
      </c>
      <c r="AA19" s="408">
        <v>11.7</v>
      </c>
      <c r="AB19" s="408">
        <v>5.2</v>
      </c>
      <c r="AC19" s="408">
        <v>0.1</v>
      </c>
      <c r="AD19" s="408">
        <v>4.0999999999999996</v>
      </c>
      <c r="AE19" s="408">
        <v>2</v>
      </c>
      <c r="AF19" s="408">
        <v>8.9</v>
      </c>
    </row>
    <row r="20" spans="1:32" s="291" customFormat="1" ht="17.25" customHeight="1">
      <c r="A20" s="617"/>
      <c r="B20" s="400"/>
      <c r="C20" s="400"/>
      <c r="D20" s="400"/>
      <c r="E20" s="405" t="s">
        <v>135</v>
      </c>
      <c r="F20" s="400"/>
      <c r="G20" s="406" t="s">
        <v>143</v>
      </c>
      <c r="H20" s="407" t="s">
        <v>143</v>
      </c>
      <c r="I20" s="407" t="s">
        <v>143</v>
      </c>
      <c r="J20" s="407" t="s">
        <v>143</v>
      </c>
      <c r="K20" s="407" t="s">
        <v>143</v>
      </c>
      <c r="L20" s="407" t="s">
        <v>143</v>
      </c>
      <c r="M20" s="407" t="s">
        <v>143</v>
      </c>
      <c r="N20" s="407" t="s">
        <v>143</v>
      </c>
      <c r="O20" s="407" t="s">
        <v>143</v>
      </c>
      <c r="P20" s="408" t="s">
        <v>143</v>
      </c>
      <c r="Q20" s="408" t="s">
        <v>143</v>
      </c>
      <c r="R20" s="408" t="s">
        <v>143</v>
      </c>
      <c r="S20" s="408" t="s">
        <v>143</v>
      </c>
      <c r="T20" s="408">
        <v>3.6</v>
      </c>
      <c r="U20" s="408">
        <v>0.3</v>
      </c>
      <c r="V20" s="408">
        <v>3.4</v>
      </c>
      <c r="W20" s="408">
        <v>9.4</v>
      </c>
      <c r="X20" s="408">
        <v>0.5</v>
      </c>
      <c r="Y20" s="408">
        <v>25.3</v>
      </c>
      <c r="Z20" s="408">
        <v>15.8</v>
      </c>
      <c r="AA20" s="408">
        <v>9.5</v>
      </c>
      <c r="AB20" s="408">
        <v>6</v>
      </c>
      <c r="AC20" s="408">
        <v>0.5</v>
      </c>
      <c r="AD20" s="408">
        <v>2.2999999999999998</v>
      </c>
      <c r="AE20" s="408">
        <v>1.8</v>
      </c>
      <c r="AF20" s="408">
        <v>7</v>
      </c>
    </row>
    <row r="21" spans="1:32" s="291" customFormat="1" ht="12.75" customHeight="1">
      <c r="A21" s="617"/>
      <c r="B21" s="400"/>
      <c r="C21" s="400"/>
      <c r="D21" s="405" t="s">
        <v>153</v>
      </c>
      <c r="E21" s="405" t="s">
        <v>140</v>
      </c>
      <c r="F21" s="400"/>
      <c r="G21" s="406" t="s">
        <v>143</v>
      </c>
      <c r="H21" s="407" t="s">
        <v>143</v>
      </c>
      <c r="I21" s="407" t="s">
        <v>143</v>
      </c>
      <c r="J21" s="407" t="s">
        <v>143</v>
      </c>
      <c r="K21" s="407" t="s">
        <v>143</v>
      </c>
      <c r="L21" s="407" t="s">
        <v>143</v>
      </c>
      <c r="M21" s="407" t="s">
        <v>143</v>
      </c>
      <c r="N21" s="407" t="s">
        <v>143</v>
      </c>
      <c r="O21" s="407" t="s">
        <v>143</v>
      </c>
      <c r="P21" s="408" t="s">
        <v>143</v>
      </c>
      <c r="Q21" s="408" t="s">
        <v>143</v>
      </c>
      <c r="R21" s="408" t="s">
        <v>143</v>
      </c>
      <c r="S21" s="408" t="s">
        <v>143</v>
      </c>
      <c r="T21" s="408">
        <v>4.5</v>
      </c>
      <c r="U21" s="408">
        <v>0.6</v>
      </c>
      <c r="V21" s="408">
        <v>6.2</v>
      </c>
      <c r="W21" s="408">
        <v>12.1</v>
      </c>
      <c r="X21" s="408">
        <v>1.2</v>
      </c>
      <c r="Y21" s="408">
        <v>24.2</v>
      </c>
      <c r="Z21" s="408">
        <v>15.9</v>
      </c>
      <c r="AA21" s="408">
        <v>8.3000000000000007</v>
      </c>
      <c r="AB21" s="408">
        <v>5.5</v>
      </c>
      <c r="AC21" s="408">
        <v>0.4</v>
      </c>
      <c r="AD21" s="408">
        <v>1.6</v>
      </c>
      <c r="AE21" s="408">
        <v>1.9</v>
      </c>
      <c r="AF21" s="408">
        <v>8</v>
      </c>
    </row>
    <row r="22" spans="1:32" s="291" customFormat="1" ht="12.75" customHeight="1">
      <c r="A22" s="617"/>
      <c r="B22" s="400"/>
      <c r="C22" s="400"/>
      <c r="D22" s="405" t="s">
        <v>154</v>
      </c>
      <c r="E22" s="400"/>
      <c r="F22" s="400"/>
      <c r="G22" s="406" t="s">
        <v>143</v>
      </c>
      <c r="H22" s="407" t="s">
        <v>143</v>
      </c>
      <c r="I22" s="407" t="s">
        <v>143</v>
      </c>
      <c r="J22" s="407" t="s">
        <v>143</v>
      </c>
      <c r="K22" s="407" t="s">
        <v>143</v>
      </c>
      <c r="L22" s="407" t="s">
        <v>143</v>
      </c>
      <c r="M22" s="407" t="s">
        <v>143</v>
      </c>
      <c r="N22" s="407" t="s">
        <v>143</v>
      </c>
      <c r="O22" s="407" t="s">
        <v>143</v>
      </c>
      <c r="P22" s="408" t="s">
        <v>143</v>
      </c>
      <c r="Q22" s="408" t="s">
        <v>143</v>
      </c>
      <c r="R22" s="408" t="s">
        <v>143</v>
      </c>
      <c r="S22" s="408" t="s">
        <v>143</v>
      </c>
      <c r="T22" s="408">
        <v>3.7</v>
      </c>
      <c r="U22" s="409" t="s">
        <v>142</v>
      </c>
      <c r="V22" s="408">
        <v>2.8</v>
      </c>
      <c r="W22" s="408">
        <v>7.4</v>
      </c>
      <c r="X22" s="408">
        <v>0.1</v>
      </c>
      <c r="Y22" s="408">
        <v>25.5</v>
      </c>
      <c r="Z22" s="408">
        <v>15.2</v>
      </c>
      <c r="AA22" s="408">
        <v>10.3</v>
      </c>
      <c r="AB22" s="408">
        <v>6.6</v>
      </c>
      <c r="AC22" s="408">
        <v>0.3</v>
      </c>
      <c r="AD22" s="408">
        <v>2.1</v>
      </c>
      <c r="AE22" s="408">
        <v>1.5</v>
      </c>
      <c r="AF22" s="408">
        <v>5.5</v>
      </c>
    </row>
    <row r="23" spans="1:32" s="291" customFormat="1" ht="12.75" customHeight="1">
      <c r="A23" s="617"/>
      <c r="B23" s="400"/>
      <c r="C23" s="400"/>
      <c r="D23" s="405" t="s">
        <v>155</v>
      </c>
      <c r="E23" s="400"/>
      <c r="F23" s="400"/>
      <c r="G23" s="406" t="s">
        <v>143</v>
      </c>
      <c r="H23" s="407" t="s">
        <v>143</v>
      </c>
      <c r="I23" s="407" t="s">
        <v>143</v>
      </c>
      <c r="J23" s="407" t="s">
        <v>143</v>
      </c>
      <c r="K23" s="407" t="s">
        <v>143</v>
      </c>
      <c r="L23" s="407" t="s">
        <v>143</v>
      </c>
      <c r="M23" s="407" t="s">
        <v>143</v>
      </c>
      <c r="N23" s="407" t="s">
        <v>143</v>
      </c>
      <c r="O23" s="407" t="s">
        <v>143</v>
      </c>
      <c r="P23" s="408" t="s">
        <v>143</v>
      </c>
      <c r="Q23" s="408" t="s">
        <v>143</v>
      </c>
      <c r="R23" s="408" t="s">
        <v>143</v>
      </c>
      <c r="S23" s="408" t="s">
        <v>143</v>
      </c>
      <c r="T23" s="408">
        <v>2.5</v>
      </c>
      <c r="U23" s="408">
        <v>0.1</v>
      </c>
      <c r="V23" s="408">
        <v>1.4</v>
      </c>
      <c r="W23" s="408">
        <v>8.6999999999999993</v>
      </c>
      <c r="X23" s="408">
        <v>0.2</v>
      </c>
      <c r="Y23" s="408">
        <v>26.1</v>
      </c>
      <c r="Z23" s="408">
        <v>16.2</v>
      </c>
      <c r="AA23" s="408">
        <v>9.9</v>
      </c>
      <c r="AB23" s="408">
        <v>6</v>
      </c>
      <c r="AC23" s="408">
        <v>0.8</v>
      </c>
      <c r="AD23" s="408">
        <v>3.1</v>
      </c>
      <c r="AE23" s="408">
        <v>2</v>
      </c>
      <c r="AF23" s="408">
        <v>7.4</v>
      </c>
    </row>
    <row r="24" spans="1:32" s="291" customFormat="1" ht="18" customHeight="1">
      <c r="A24" s="617"/>
      <c r="B24" s="405" t="s">
        <v>156</v>
      </c>
      <c r="C24" s="400"/>
      <c r="D24" s="400"/>
      <c r="E24" s="405" t="s">
        <v>135</v>
      </c>
      <c r="F24" s="400"/>
      <c r="G24" s="406" t="s">
        <v>143</v>
      </c>
      <c r="H24" s="407" t="s">
        <v>143</v>
      </c>
      <c r="I24" s="407" t="s">
        <v>143</v>
      </c>
      <c r="J24" s="407" t="s">
        <v>143</v>
      </c>
      <c r="K24" s="407" t="s">
        <v>143</v>
      </c>
      <c r="L24" s="407" t="s">
        <v>143</v>
      </c>
      <c r="M24" s="407" t="s">
        <v>143</v>
      </c>
      <c r="N24" s="407" t="s">
        <v>143</v>
      </c>
      <c r="O24" s="407" t="s">
        <v>143</v>
      </c>
      <c r="P24" s="408" t="s">
        <v>143</v>
      </c>
      <c r="Q24" s="408" t="s">
        <v>143</v>
      </c>
      <c r="R24" s="408" t="s">
        <v>143</v>
      </c>
      <c r="S24" s="408" t="s">
        <v>143</v>
      </c>
      <c r="T24" s="408">
        <v>3.3</v>
      </c>
      <c r="U24" s="408">
        <v>0.2</v>
      </c>
      <c r="V24" s="408">
        <v>1.4</v>
      </c>
      <c r="W24" s="408">
        <v>7.3</v>
      </c>
      <c r="X24" s="408">
        <v>0.4</v>
      </c>
      <c r="Y24" s="408">
        <v>35.4</v>
      </c>
      <c r="Z24" s="408">
        <v>22.3</v>
      </c>
      <c r="AA24" s="408">
        <v>13.1</v>
      </c>
      <c r="AB24" s="408">
        <v>4.5999999999999996</v>
      </c>
      <c r="AC24" s="408">
        <v>0.3</v>
      </c>
      <c r="AD24" s="408">
        <v>2.6</v>
      </c>
      <c r="AE24" s="408">
        <v>2.2999999999999998</v>
      </c>
      <c r="AF24" s="408">
        <v>2.7</v>
      </c>
    </row>
    <row r="25" spans="1:32" s="291" customFormat="1" ht="12.75" customHeight="1">
      <c r="A25" s="617"/>
      <c r="B25" s="405" t="s">
        <v>157</v>
      </c>
      <c r="C25" s="400"/>
      <c r="D25" s="405" t="s">
        <v>158</v>
      </c>
      <c r="E25" s="405" t="s">
        <v>140</v>
      </c>
      <c r="F25" s="400"/>
      <c r="G25" s="406" t="s">
        <v>143</v>
      </c>
      <c r="H25" s="407" t="s">
        <v>143</v>
      </c>
      <c r="I25" s="407" t="s">
        <v>143</v>
      </c>
      <c r="J25" s="407" t="s">
        <v>143</v>
      </c>
      <c r="K25" s="407" t="s">
        <v>143</v>
      </c>
      <c r="L25" s="407" t="s">
        <v>143</v>
      </c>
      <c r="M25" s="407" t="s">
        <v>143</v>
      </c>
      <c r="N25" s="407" t="s">
        <v>143</v>
      </c>
      <c r="O25" s="407" t="s">
        <v>143</v>
      </c>
      <c r="P25" s="408" t="s">
        <v>143</v>
      </c>
      <c r="Q25" s="408" t="s">
        <v>143</v>
      </c>
      <c r="R25" s="408" t="s">
        <v>143</v>
      </c>
      <c r="S25" s="408" t="s">
        <v>143</v>
      </c>
      <c r="T25" s="408">
        <v>4.8</v>
      </c>
      <c r="U25" s="408">
        <v>0.2</v>
      </c>
      <c r="V25" s="408">
        <v>2.1</v>
      </c>
      <c r="W25" s="408">
        <v>11.7</v>
      </c>
      <c r="X25" s="408">
        <v>1</v>
      </c>
      <c r="Y25" s="408">
        <v>31.3</v>
      </c>
      <c r="Z25" s="408">
        <v>20.6</v>
      </c>
      <c r="AA25" s="408">
        <v>10.7</v>
      </c>
      <c r="AB25" s="408">
        <v>4.4000000000000004</v>
      </c>
      <c r="AC25" s="408">
        <v>0.4</v>
      </c>
      <c r="AD25" s="408">
        <v>2.1</v>
      </c>
      <c r="AE25" s="408">
        <v>1.8</v>
      </c>
      <c r="AF25" s="408">
        <v>2.9</v>
      </c>
    </row>
    <row r="26" spans="1:32" s="291" customFormat="1" ht="12.75" customHeight="1">
      <c r="A26" s="617"/>
      <c r="B26" s="405" t="s">
        <v>147</v>
      </c>
      <c r="C26" s="400"/>
      <c r="D26" s="405" t="s">
        <v>159</v>
      </c>
      <c r="E26" s="400"/>
      <c r="F26" s="400"/>
      <c r="G26" s="406" t="s">
        <v>143</v>
      </c>
      <c r="H26" s="407" t="s">
        <v>143</v>
      </c>
      <c r="I26" s="407" t="s">
        <v>143</v>
      </c>
      <c r="J26" s="407" t="s">
        <v>143</v>
      </c>
      <c r="K26" s="407" t="s">
        <v>143</v>
      </c>
      <c r="L26" s="407" t="s">
        <v>143</v>
      </c>
      <c r="M26" s="407" t="s">
        <v>143</v>
      </c>
      <c r="N26" s="407" t="s">
        <v>143</v>
      </c>
      <c r="O26" s="407" t="s">
        <v>143</v>
      </c>
      <c r="P26" s="408" t="s">
        <v>143</v>
      </c>
      <c r="Q26" s="408" t="s">
        <v>143</v>
      </c>
      <c r="R26" s="408" t="s">
        <v>143</v>
      </c>
      <c r="S26" s="408" t="s">
        <v>143</v>
      </c>
      <c r="T26" s="408">
        <v>2.2999999999999998</v>
      </c>
      <c r="U26" s="409" t="s">
        <v>142</v>
      </c>
      <c r="V26" s="408">
        <v>1</v>
      </c>
      <c r="W26" s="408">
        <v>4.8</v>
      </c>
      <c r="X26" s="408">
        <v>0.1</v>
      </c>
      <c r="Y26" s="408">
        <v>35.799999999999997</v>
      </c>
      <c r="Z26" s="408">
        <v>22.2</v>
      </c>
      <c r="AA26" s="408">
        <v>13.6</v>
      </c>
      <c r="AB26" s="408">
        <v>5.4</v>
      </c>
      <c r="AC26" s="408">
        <v>0.2</v>
      </c>
      <c r="AD26" s="408">
        <v>3.1</v>
      </c>
      <c r="AE26" s="408">
        <v>2.2000000000000002</v>
      </c>
      <c r="AF26" s="408">
        <v>2.1</v>
      </c>
    </row>
    <row r="27" spans="1:32" s="291" customFormat="1" ht="12.75" customHeight="1">
      <c r="A27" s="617"/>
      <c r="B27" s="405" t="s">
        <v>150</v>
      </c>
      <c r="C27" s="400"/>
      <c r="D27" s="405" t="s">
        <v>160</v>
      </c>
      <c r="E27" s="400"/>
      <c r="F27" s="400"/>
      <c r="G27" s="406" t="s">
        <v>143</v>
      </c>
      <c r="H27" s="407" t="s">
        <v>143</v>
      </c>
      <c r="I27" s="407" t="s">
        <v>143</v>
      </c>
      <c r="J27" s="407" t="s">
        <v>143</v>
      </c>
      <c r="K27" s="407" t="s">
        <v>143</v>
      </c>
      <c r="L27" s="407" t="s">
        <v>143</v>
      </c>
      <c r="M27" s="407" t="s">
        <v>143</v>
      </c>
      <c r="N27" s="407" t="s">
        <v>143</v>
      </c>
      <c r="O27" s="407" t="s">
        <v>143</v>
      </c>
      <c r="P27" s="408" t="s">
        <v>143</v>
      </c>
      <c r="Q27" s="408" t="s">
        <v>143</v>
      </c>
      <c r="R27" s="408" t="s">
        <v>143</v>
      </c>
      <c r="S27" s="408" t="s">
        <v>143</v>
      </c>
      <c r="T27" s="408">
        <v>2.9</v>
      </c>
      <c r="U27" s="408">
        <v>0.2</v>
      </c>
      <c r="V27" s="408">
        <v>1.1000000000000001</v>
      </c>
      <c r="W27" s="408">
        <v>5.5</v>
      </c>
      <c r="X27" s="408">
        <v>0.1</v>
      </c>
      <c r="Y27" s="408">
        <v>39.1</v>
      </c>
      <c r="Z27" s="408">
        <v>24</v>
      </c>
      <c r="AA27" s="408">
        <v>15.1</v>
      </c>
      <c r="AB27" s="408">
        <v>4.0999999999999996</v>
      </c>
      <c r="AC27" s="408">
        <v>0.3</v>
      </c>
      <c r="AD27" s="408">
        <v>2.6</v>
      </c>
      <c r="AE27" s="408">
        <v>2.9</v>
      </c>
      <c r="AF27" s="408">
        <v>3</v>
      </c>
    </row>
    <row r="28" spans="1:32" s="291" customFormat="1" ht="6" customHeight="1" thickBot="1">
      <c r="A28" s="617"/>
      <c r="B28" s="410"/>
      <c r="C28" s="410"/>
      <c r="D28" s="410"/>
      <c r="E28" s="410"/>
      <c r="F28" s="410"/>
      <c r="G28" s="411"/>
      <c r="H28" s="410"/>
      <c r="I28" s="410"/>
      <c r="J28" s="410"/>
      <c r="K28" s="410"/>
      <c r="L28" s="410"/>
      <c r="M28" s="410"/>
      <c r="N28" s="410"/>
      <c r="O28" s="410"/>
      <c r="P28" s="412"/>
      <c r="Q28" s="412"/>
      <c r="R28" s="412"/>
      <c r="S28" s="412"/>
      <c r="T28" s="412"/>
      <c r="U28" s="412"/>
      <c r="V28" s="412"/>
      <c r="W28" s="412"/>
      <c r="X28" s="412"/>
      <c r="Y28" s="412"/>
      <c r="Z28" s="412"/>
      <c r="AA28" s="412"/>
      <c r="AB28" s="412"/>
      <c r="AC28" s="412"/>
      <c r="AD28" s="412"/>
      <c r="AE28" s="412"/>
      <c r="AF28" s="412"/>
    </row>
    <row r="29" spans="1:32" s="291" customFormat="1" ht="8.25" customHeight="1">
      <c r="A29" s="61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row>
    <row r="30" spans="1:32" s="291" customFormat="1" ht="8.25" customHeight="1" thickBot="1">
      <c r="A30" s="617"/>
      <c r="B30" s="400"/>
      <c r="C30" s="400"/>
      <c r="D30" s="400"/>
      <c r="E30" s="400"/>
      <c r="F30" s="400"/>
      <c r="G30" s="400"/>
      <c r="H30" s="400"/>
      <c r="I30" s="400"/>
      <c r="J30" s="400"/>
      <c r="K30" s="400"/>
      <c r="L30" s="400"/>
      <c r="M30" s="410"/>
      <c r="N30" s="410"/>
      <c r="O30" s="410"/>
      <c r="P30" s="400"/>
      <c r="Q30" s="400"/>
      <c r="R30" s="400"/>
      <c r="S30" s="400"/>
      <c r="T30" s="400"/>
      <c r="U30" s="400"/>
      <c r="V30" s="400"/>
      <c r="W30" s="400"/>
      <c r="X30" s="400"/>
      <c r="Y30" s="400"/>
      <c r="Z30" s="400"/>
      <c r="AA30" s="400"/>
      <c r="AB30" s="400"/>
      <c r="AC30" s="400"/>
      <c r="AD30" s="400"/>
      <c r="AE30" s="400"/>
      <c r="AF30" s="400"/>
    </row>
    <row r="31" spans="1:32" s="293" customFormat="1" ht="24" customHeight="1">
      <c r="A31" s="617"/>
      <c r="B31" s="375"/>
      <c r="C31" s="375"/>
      <c r="D31" s="375"/>
      <c r="E31" s="375"/>
      <c r="F31" s="375"/>
      <c r="G31" s="609" t="s">
        <v>224</v>
      </c>
      <c r="H31" s="589"/>
      <c r="I31" s="589"/>
      <c r="J31" s="589"/>
      <c r="K31" s="610"/>
      <c r="L31" s="611" t="s">
        <v>225</v>
      </c>
      <c r="M31" s="613" t="s">
        <v>262</v>
      </c>
      <c r="N31" s="613"/>
      <c r="O31" s="613"/>
      <c r="P31" s="588" t="s">
        <v>226</v>
      </c>
      <c r="Q31" s="610"/>
      <c r="R31" s="599" t="s">
        <v>227</v>
      </c>
      <c r="S31" s="599" t="s">
        <v>228</v>
      </c>
      <c r="T31" s="602" t="s">
        <v>229</v>
      </c>
      <c r="U31" s="605" t="s">
        <v>230</v>
      </c>
      <c r="V31" s="611" t="s">
        <v>231</v>
      </c>
      <c r="W31" s="611" t="s">
        <v>232</v>
      </c>
      <c r="X31" s="588" t="s">
        <v>233</v>
      </c>
      <c r="Y31" s="589"/>
      <c r="Z31" s="589"/>
      <c r="AA31" s="589"/>
      <c r="AB31" s="381"/>
      <c r="AC31" s="381"/>
      <c r="AD31" s="381"/>
      <c r="AE31" s="381"/>
      <c r="AF31" s="381"/>
    </row>
    <row r="32" spans="1:32" s="293" customFormat="1" ht="21" customHeight="1">
      <c r="A32" s="617"/>
      <c r="B32" s="381"/>
      <c r="C32" s="381"/>
      <c r="D32" s="381"/>
      <c r="E32" s="381"/>
      <c r="F32" s="381"/>
      <c r="G32" s="386"/>
      <c r="H32" s="386"/>
      <c r="I32" s="413" t="s">
        <v>161</v>
      </c>
      <c r="J32" s="414"/>
      <c r="K32" s="415"/>
      <c r="L32" s="598"/>
      <c r="M32" s="608" t="s">
        <v>263</v>
      </c>
      <c r="N32" s="608" t="s">
        <v>264</v>
      </c>
      <c r="O32" s="608" t="s">
        <v>265</v>
      </c>
      <c r="P32" s="591" t="s">
        <v>234</v>
      </c>
      <c r="Q32" s="578" t="s">
        <v>235</v>
      </c>
      <c r="R32" s="600"/>
      <c r="S32" s="600"/>
      <c r="T32" s="603"/>
      <c r="U32" s="606"/>
      <c r="V32" s="598"/>
      <c r="W32" s="598"/>
      <c r="X32" s="598" t="s">
        <v>236</v>
      </c>
      <c r="Y32" s="598" t="s">
        <v>237</v>
      </c>
      <c r="Z32" s="598" t="s">
        <v>238</v>
      </c>
      <c r="AA32" s="614" t="s">
        <v>239</v>
      </c>
      <c r="AB32" s="416"/>
      <c r="AC32" s="381"/>
      <c r="AD32" s="381"/>
      <c r="AE32" s="381"/>
      <c r="AF32" s="381"/>
    </row>
    <row r="33" spans="1:32" s="293" customFormat="1" ht="21" customHeight="1">
      <c r="A33" s="617"/>
      <c r="B33" s="381"/>
      <c r="C33" s="381"/>
      <c r="D33" s="381"/>
      <c r="E33" s="381"/>
      <c r="F33" s="381"/>
      <c r="G33" s="386"/>
      <c r="H33" s="394" t="s">
        <v>162</v>
      </c>
      <c r="I33" s="386"/>
      <c r="J33" s="394" t="s">
        <v>163</v>
      </c>
      <c r="K33" s="597" t="s">
        <v>240</v>
      </c>
      <c r="L33" s="598"/>
      <c r="M33" s="608"/>
      <c r="N33" s="608"/>
      <c r="O33" s="608"/>
      <c r="P33" s="592"/>
      <c r="Q33" s="592"/>
      <c r="R33" s="600"/>
      <c r="S33" s="600"/>
      <c r="T33" s="603"/>
      <c r="U33" s="606"/>
      <c r="V33" s="598"/>
      <c r="W33" s="598"/>
      <c r="X33" s="598"/>
      <c r="Y33" s="598" t="s">
        <v>164</v>
      </c>
      <c r="Z33" s="598" t="s">
        <v>165</v>
      </c>
      <c r="AA33" s="614"/>
      <c r="AB33" s="416"/>
      <c r="AC33" s="381"/>
      <c r="AD33" s="381"/>
      <c r="AE33" s="381"/>
      <c r="AF33" s="381"/>
    </row>
    <row r="34" spans="1:32" s="293" customFormat="1" ht="21" customHeight="1">
      <c r="A34" s="617"/>
      <c r="B34" s="389" t="s">
        <v>136</v>
      </c>
      <c r="C34" s="389"/>
      <c r="D34" s="389"/>
      <c r="E34" s="389"/>
      <c r="F34" s="389"/>
      <c r="G34" s="394" t="s">
        <v>135</v>
      </c>
      <c r="H34" s="394" t="s">
        <v>166</v>
      </c>
      <c r="I34" s="394" t="s">
        <v>135</v>
      </c>
      <c r="J34" s="394" t="s">
        <v>167</v>
      </c>
      <c r="K34" s="598"/>
      <c r="L34" s="598"/>
      <c r="M34" s="608"/>
      <c r="N34" s="608"/>
      <c r="O34" s="608"/>
      <c r="P34" s="592"/>
      <c r="Q34" s="592"/>
      <c r="R34" s="600"/>
      <c r="S34" s="600"/>
      <c r="T34" s="603"/>
      <c r="U34" s="606"/>
      <c r="V34" s="598"/>
      <c r="W34" s="598"/>
      <c r="X34" s="598"/>
      <c r="Y34" s="598"/>
      <c r="Z34" s="598"/>
      <c r="AA34" s="614"/>
      <c r="AB34" s="416"/>
      <c r="AC34" s="381"/>
      <c r="AD34" s="381"/>
      <c r="AE34" s="381"/>
      <c r="AF34" s="381"/>
    </row>
    <row r="35" spans="1:32" s="293" customFormat="1" ht="21" customHeight="1">
      <c r="A35" s="617"/>
      <c r="B35" s="381"/>
      <c r="C35" s="381"/>
      <c r="D35" s="381"/>
      <c r="E35" s="381"/>
      <c r="F35" s="381"/>
      <c r="G35" s="386"/>
      <c r="H35" s="394" t="s">
        <v>168</v>
      </c>
      <c r="I35" s="386"/>
      <c r="J35" s="394" t="s">
        <v>168</v>
      </c>
      <c r="K35" s="598"/>
      <c r="L35" s="598"/>
      <c r="M35" s="608"/>
      <c r="N35" s="608"/>
      <c r="O35" s="608"/>
      <c r="P35" s="592"/>
      <c r="Q35" s="592"/>
      <c r="R35" s="600"/>
      <c r="S35" s="600"/>
      <c r="T35" s="603"/>
      <c r="U35" s="606"/>
      <c r="V35" s="598"/>
      <c r="W35" s="598"/>
      <c r="X35" s="598"/>
      <c r="Y35" s="598" t="s">
        <v>169</v>
      </c>
      <c r="Z35" s="598" t="s">
        <v>170</v>
      </c>
      <c r="AA35" s="614"/>
      <c r="AB35" s="416"/>
      <c r="AC35" s="381"/>
      <c r="AD35" s="381"/>
      <c r="AE35" s="381"/>
      <c r="AF35" s="381"/>
    </row>
    <row r="36" spans="1:32" s="293" customFormat="1" ht="21" customHeight="1">
      <c r="A36" s="617"/>
      <c r="B36" s="381"/>
      <c r="C36" s="381"/>
      <c r="D36" s="381"/>
      <c r="E36" s="381"/>
      <c r="F36" s="381"/>
      <c r="G36" s="386"/>
      <c r="H36" s="394" t="s">
        <v>171</v>
      </c>
      <c r="I36" s="386"/>
      <c r="J36" s="394" t="s">
        <v>171</v>
      </c>
      <c r="K36" s="598"/>
      <c r="L36" s="598"/>
      <c r="M36" s="608"/>
      <c r="N36" s="608"/>
      <c r="O36" s="608"/>
      <c r="P36" s="592"/>
      <c r="Q36" s="592"/>
      <c r="R36" s="600"/>
      <c r="S36" s="600"/>
      <c r="T36" s="603"/>
      <c r="U36" s="606"/>
      <c r="V36" s="598"/>
      <c r="W36" s="598"/>
      <c r="X36" s="598"/>
      <c r="Y36" s="598"/>
      <c r="Z36" s="598"/>
      <c r="AA36" s="614"/>
      <c r="AB36" s="416"/>
      <c r="AC36" s="381"/>
      <c r="AD36" s="381"/>
      <c r="AE36" s="381"/>
      <c r="AF36" s="381"/>
    </row>
    <row r="37" spans="1:32" s="293" customFormat="1" ht="21" customHeight="1">
      <c r="A37" s="617"/>
      <c r="B37" s="396"/>
      <c r="C37" s="396"/>
      <c r="D37" s="396"/>
      <c r="E37" s="396"/>
      <c r="F37" s="396"/>
      <c r="G37" s="417" t="s">
        <v>172</v>
      </c>
      <c r="H37" s="417" t="s">
        <v>172</v>
      </c>
      <c r="I37" s="417" t="s">
        <v>172</v>
      </c>
      <c r="J37" s="417" t="s">
        <v>172</v>
      </c>
      <c r="K37" s="398" t="s">
        <v>172</v>
      </c>
      <c r="L37" s="612"/>
      <c r="M37" s="608"/>
      <c r="N37" s="608"/>
      <c r="O37" s="608"/>
      <c r="P37" s="593"/>
      <c r="Q37" s="593"/>
      <c r="R37" s="601"/>
      <c r="S37" s="601"/>
      <c r="T37" s="604"/>
      <c r="U37" s="607"/>
      <c r="V37" s="612"/>
      <c r="W37" s="612"/>
      <c r="X37" s="612"/>
      <c r="Y37" s="612" t="s">
        <v>173</v>
      </c>
      <c r="Z37" s="612" t="s">
        <v>174</v>
      </c>
      <c r="AA37" s="615"/>
      <c r="AB37" s="416"/>
      <c r="AC37" s="381"/>
      <c r="AD37" s="381"/>
      <c r="AE37" s="381"/>
      <c r="AF37" s="381"/>
    </row>
    <row r="38" spans="1:32" s="291" customFormat="1" ht="6.75" customHeight="1">
      <c r="A38" s="617"/>
      <c r="B38" s="400"/>
      <c r="C38" s="400"/>
      <c r="D38" s="400"/>
      <c r="E38" s="400"/>
      <c r="F38" s="400"/>
      <c r="G38" s="418" t="s">
        <v>138</v>
      </c>
      <c r="H38" s="404" t="s">
        <v>138</v>
      </c>
      <c r="I38" s="404" t="s">
        <v>138</v>
      </c>
      <c r="J38" s="400"/>
      <c r="K38" s="419"/>
      <c r="L38" s="400"/>
      <c r="M38" s="400"/>
      <c r="N38" s="400"/>
      <c r="O38" s="400"/>
      <c r="P38" s="400"/>
      <c r="Q38" s="400"/>
      <c r="R38" s="400"/>
      <c r="S38" s="400"/>
      <c r="T38" s="404" t="s">
        <v>175</v>
      </c>
      <c r="U38" s="400"/>
      <c r="V38" s="400"/>
      <c r="W38" s="400"/>
      <c r="X38" s="400"/>
      <c r="Y38" s="400"/>
      <c r="Z38" s="400"/>
      <c r="AA38" s="400"/>
      <c r="AB38" s="400"/>
      <c r="AC38" s="400"/>
      <c r="AD38" s="400"/>
      <c r="AE38" s="400"/>
      <c r="AF38" s="400"/>
    </row>
    <row r="39" spans="1:32" s="291" customFormat="1" ht="12.75" customHeight="1">
      <c r="A39" s="617"/>
      <c r="B39" s="404" t="s">
        <v>47</v>
      </c>
      <c r="C39" s="400"/>
      <c r="D39" s="405" t="s">
        <v>139</v>
      </c>
      <c r="E39" s="405" t="s">
        <v>140</v>
      </c>
      <c r="F39" s="400"/>
      <c r="G39" s="420" t="s">
        <v>142</v>
      </c>
      <c r="H39" s="409" t="s">
        <v>142</v>
      </c>
      <c r="I39" s="409" t="s">
        <v>142</v>
      </c>
      <c r="J39" s="409" t="s">
        <v>142</v>
      </c>
      <c r="K39" s="409" t="s">
        <v>142</v>
      </c>
      <c r="L39" s="408">
        <v>0.5</v>
      </c>
      <c r="M39" s="408" t="s">
        <v>143</v>
      </c>
      <c r="N39" s="408" t="s">
        <v>143</v>
      </c>
      <c r="O39" s="408" t="s">
        <v>143</v>
      </c>
      <c r="P39" s="408">
        <v>2.7</v>
      </c>
      <c r="Q39" s="408">
        <v>0.8</v>
      </c>
      <c r="R39" s="408" t="s">
        <v>142</v>
      </c>
      <c r="S39" s="409" t="s">
        <v>142</v>
      </c>
      <c r="T39" s="408" t="s">
        <v>143</v>
      </c>
      <c r="U39" s="409" t="s">
        <v>142</v>
      </c>
      <c r="V39" s="408">
        <v>1.5</v>
      </c>
      <c r="W39" s="408" t="s">
        <v>142</v>
      </c>
      <c r="X39" s="408">
        <v>0.1</v>
      </c>
      <c r="Y39" s="408" t="s">
        <v>143</v>
      </c>
      <c r="Z39" s="408">
        <v>0.4</v>
      </c>
      <c r="AA39" s="408">
        <v>1.5</v>
      </c>
      <c r="AB39" s="421"/>
      <c r="AC39" s="421"/>
      <c r="AD39" s="400"/>
      <c r="AE39" s="400"/>
      <c r="AF39" s="400"/>
    </row>
    <row r="40" spans="1:32" s="291" customFormat="1" ht="17.25" customHeight="1">
      <c r="A40" s="617"/>
      <c r="B40" s="400"/>
      <c r="C40" s="400"/>
      <c r="D40" s="400"/>
      <c r="E40" s="405" t="s">
        <v>135</v>
      </c>
      <c r="F40" s="400"/>
      <c r="G40" s="420" t="s">
        <v>142</v>
      </c>
      <c r="H40" s="409" t="s">
        <v>142</v>
      </c>
      <c r="I40" s="409" t="s">
        <v>142</v>
      </c>
      <c r="J40" s="409" t="s">
        <v>142</v>
      </c>
      <c r="K40" s="409" t="s">
        <v>142</v>
      </c>
      <c r="L40" s="408">
        <v>5.0999999999999996</v>
      </c>
      <c r="M40" s="408">
        <v>1.3</v>
      </c>
      <c r="N40" s="408">
        <v>0</v>
      </c>
      <c r="O40" s="408">
        <v>1.1000000000000001</v>
      </c>
      <c r="P40" s="408">
        <v>3.8</v>
      </c>
      <c r="Q40" s="408">
        <v>0.4</v>
      </c>
      <c r="R40" s="408">
        <v>0</v>
      </c>
      <c r="S40" s="408" t="s">
        <v>143</v>
      </c>
      <c r="T40" s="408">
        <v>0.7</v>
      </c>
      <c r="U40" s="408">
        <v>4.9000000000000004</v>
      </c>
      <c r="V40" s="408">
        <v>0.6</v>
      </c>
      <c r="W40" s="408">
        <v>0</v>
      </c>
      <c r="X40" s="408">
        <v>2.4</v>
      </c>
      <c r="Y40" s="408">
        <v>0.2</v>
      </c>
      <c r="Z40" s="408">
        <v>0.2</v>
      </c>
      <c r="AA40" s="408">
        <v>7.2</v>
      </c>
      <c r="AB40" s="421"/>
      <c r="AC40" s="421"/>
      <c r="AD40" s="400"/>
      <c r="AE40" s="400"/>
      <c r="AF40" s="400"/>
    </row>
    <row r="41" spans="1:32" s="291" customFormat="1" ht="12.75" customHeight="1">
      <c r="A41" s="617"/>
      <c r="B41" s="405" t="s">
        <v>144</v>
      </c>
      <c r="C41" s="400"/>
      <c r="D41" s="405" t="s">
        <v>145</v>
      </c>
      <c r="E41" s="405" t="s">
        <v>140</v>
      </c>
      <c r="F41" s="400"/>
      <c r="G41" s="420" t="s">
        <v>142</v>
      </c>
      <c r="H41" s="409" t="s">
        <v>142</v>
      </c>
      <c r="I41" s="409" t="s">
        <v>142</v>
      </c>
      <c r="J41" s="409" t="s">
        <v>142</v>
      </c>
      <c r="K41" s="409" t="s">
        <v>142</v>
      </c>
      <c r="L41" s="408">
        <v>2</v>
      </c>
      <c r="M41" s="408">
        <v>1</v>
      </c>
      <c r="N41" s="408">
        <v>0</v>
      </c>
      <c r="O41" s="408">
        <v>1.2</v>
      </c>
      <c r="P41" s="408">
        <v>4.2</v>
      </c>
      <c r="Q41" s="408">
        <v>0.3</v>
      </c>
      <c r="R41" s="408">
        <v>0</v>
      </c>
      <c r="S41" s="408" t="s">
        <v>143</v>
      </c>
      <c r="T41" s="408">
        <v>0.7</v>
      </c>
      <c r="U41" s="408">
        <v>4.9000000000000004</v>
      </c>
      <c r="V41" s="408">
        <v>0.5</v>
      </c>
      <c r="W41" s="408" t="s">
        <v>143</v>
      </c>
      <c r="X41" s="408">
        <v>3.1</v>
      </c>
      <c r="Y41" s="408" t="s">
        <v>143</v>
      </c>
      <c r="Z41" s="408">
        <v>0.5</v>
      </c>
      <c r="AA41" s="408">
        <v>7.6</v>
      </c>
      <c r="AB41" s="421"/>
      <c r="AC41" s="421"/>
      <c r="AD41" s="400"/>
      <c r="AE41" s="400"/>
      <c r="AF41" s="400"/>
    </row>
    <row r="42" spans="1:32" s="291" customFormat="1" ht="12.75" customHeight="1">
      <c r="A42" s="617"/>
      <c r="B42" s="400"/>
      <c r="C42" s="400"/>
      <c r="D42" s="405" t="s">
        <v>146</v>
      </c>
      <c r="E42" s="400"/>
      <c r="F42" s="400"/>
      <c r="G42" s="420" t="s">
        <v>142</v>
      </c>
      <c r="H42" s="409" t="s">
        <v>142</v>
      </c>
      <c r="I42" s="409" t="s">
        <v>142</v>
      </c>
      <c r="J42" s="409" t="s">
        <v>142</v>
      </c>
      <c r="K42" s="409" t="s">
        <v>142</v>
      </c>
      <c r="L42" s="408">
        <v>3.4</v>
      </c>
      <c r="M42" s="408">
        <v>0.7</v>
      </c>
      <c r="N42" s="408" t="s">
        <v>143</v>
      </c>
      <c r="O42" s="408">
        <v>0.3</v>
      </c>
      <c r="P42" s="408">
        <v>3.4</v>
      </c>
      <c r="Q42" s="408">
        <v>0.4</v>
      </c>
      <c r="R42" s="408" t="s">
        <v>143</v>
      </c>
      <c r="S42" s="409" t="s">
        <v>143</v>
      </c>
      <c r="T42" s="408">
        <v>1</v>
      </c>
      <c r="U42" s="408" t="s">
        <v>142</v>
      </c>
      <c r="V42" s="408">
        <v>0.2</v>
      </c>
      <c r="W42" s="408" t="s">
        <v>143</v>
      </c>
      <c r="X42" s="408">
        <v>2.2999999999999998</v>
      </c>
      <c r="Y42" s="408">
        <v>0.2</v>
      </c>
      <c r="Z42" s="408">
        <v>0</v>
      </c>
      <c r="AA42" s="408">
        <v>5.6</v>
      </c>
      <c r="AB42" s="421"/>
      <c r="AC42" s="421"/>
      <c r="AD42" s="400"/>
      <c r="AE42" s="400"/>
      <c r="AF42" s="400"/>
    </row>
    <row r="43" spans="1:32" s="291" customFormat="1" ht="12.75" customHeight="1">
      <c r="A43" s="617"/>
      <c r="B43" s="405" t="s">
        <v>147</v>
      </c>
      <c r="C43" s="400"/>
      <c r="D43" s="405" t="s">
        <v>148</v>
      </c>
      <c r="E43" s="400"/>
      <c r="F43" s="400"/>
      <c r="G43" s="420" t="s">
        <v>142</v>
      </c>
      <c r="H43" s="409" t="s">
        <v>142</v>
      </c>
      <c r="I43" s="409" t="s">
        <v>142</v>
      </c>
      <c r="J43" s="409" t="s">
        <v>142</v>
      </c>
      <c r="K43" s="409" t="s">
        <v>142</v>
      </c>
      <c r="L43" s="408">
        <v>5.2</v>
      </c>
      <c r="M43" s="408">
        <v>1.3</v>
      </c>
      <c r="N43" s="408" t="s">
        <v>143</v>
      </c>
      <c r="O43" s="408">
        <v>1.1000000000000001</v>
      </c>
      <c r="P43" s="408">
        <v>4.7</v>
      </c>
      <c r="Q43" s="408">
        <v>0.2</v>
      </c>
      <c r="R43" s="408">
        <v>0</v>
      </c>
      <c r="S43" s="409" t="s">
        <v>143</v>
      </c>
      <c r="T43" s="408">
        <v>0.3</v>
      </c>
      <c r="U43" s="408" t="s">
        <v>142</v>
      </c>
      <c r="V43" s="408">
        <v>0.4</v>
      </c>
      <c r="W43" s="408" t="s">
        <v>143</v>
      </c>
      <c r="X43" s="408">
        <v>3.9</v>
      </c>
      <c r="Y43" s="408">
        <v>0.2</v>
      </c>
      <c r="Z43" s="408">
        <v>0.1</v>
      </c>
      <c r="AA43" s="408">
        <v>7.3</v>
      </c>
      <c r="AB43" s="421"/>
      <c r="AC43" s="421"/>
      <c r="AD43" s="400"/>
      <c r="AE43" s="400"/>
      <c r="AF43" s="400"/>
    </row>
    <row r="44" spans="1:32" s="291" customFormat="1" ht="12.75" customHeight="1">
      <c r="A44" s="617"/>
      <c r="B44" s="400"/>
      <c r="C44" s="400"/>
      <c r="D44" s="405" t="s">
        <v>149</v>
      </c>
      <c r="E44" s="400"/>
      <c r="F44" s="400"/>
      <c r="G44" s="420" t="s">
        <v>142</v>
      </c>
      <c r="H44" s="409" t="s">
        <v>142</v>
      </c>
      <c r="I44" s="409" t="s">
        <v>142</v>
      </c>
      <c r="J44" s="409" t="s">
        <v>142</v>
      </c>
      <c r="K44" s="409" t="s">
        <v>142</v>
      </c>
      <c r="L44" s="408">
        <v>5.7</v>
      </c>
      <c r="M44" s="408">
        <v>1.3</v>
      </c>
      <c r="N44" s="408" t="s">
        <v>143</v>
      </c>
      <c r="O44" s="408">
        <v>1.4</v>
      </c>
      <c r="P44" s="408">
        <v>3.7</v>
      </c>
      <c r="Q44" s="408">
        <v>0.7</v>
      </c>
      <c r="R44" s="408" t="s">
        <v>143</v>
      </c>
      <c r="S44" s="409" t="s">
        <v>143</v>
      </c>
      <c r="T44" s="408">
        <v>0.6</v>
      </c>
      <c r="U44" s="408" t="s">
        <v>142</v>
      </c>
      <c r="V44" s="408">
        <v>0.3</v>
      </c>
      <c r="W44" s="408">
        <v>0.1</v>
      </c>
      <c r="X44" s="408">
        <v>1.4</v>
      </c>
      <c r="Y44" s="408">
        <v>0.1</v>
      </c>
      <c r="Z44" s="408">
        <v>0</v>
      </c>
      <c r="AA44" s="408">
        <v>7.5</v>
      </c>
      <c r="AB44" s="421"/>
      <c r="AC44" s="421"/>
      <c r="AD44" s="400"/>
      <c r="AE44" s="400"/>
      <c r="AF44" s="400"/>
    </row>
    <row r="45" spans="1:32" s="291" customFormat="1" ht="12.75" customHeight="1">
      <c r="A45" s="617"/>
      <c r="B45" s="405" t="s">
        <v>150</v>
      </c>
      <c r="C45" s="400"/>
      <c r="D45" s="405" t="s">
        <v>151</v>
      </c>
      <c r="E45" s="400"/>
      <c r="F45" s="400"/>
      <c r="G45" s="420" t="s">
        <v>142</v>
      </c>
      <c r="H45" s="409" t="s">
        <v>142</v>
      </c>
      <c r="I45" s="409" t="s">
        <v>142</v>
      </c>
      <c r="J45" s="409" t="s">
        <v>142</v>
      </c>
      <c r="K45" s="409" t="s">
        <v>142</v>
      </c>
      <c r="L45" s="408">
        <v>5.8</v>
      </c>
      <c r="M45" s="408">
        <v>2.2999999999999998</v>
      </c>
      <c r="N45" s="408">
        <v>0</v>
      </c>
      <c r="O45" s="408">
        <v>1</v>
      </c>
      <c r="P45" s="408">
        <v>3.4</v>
      </c>
      <c r="Q45" s="408">
        <v>0.5</v>
      </c>
      <c r="R45" s="408">
        <v>0</v>
      </c>
      <c r="S45" s="409" t="s">
        <v>143</v>
      </c>
      <c r="T45" s="408">
        <v>0.8</v>
      </c>
      <c r="U45" s="408" t="s">
        <v>142</v>
      </c>
      <c r="V45" s="408">
        <v>0.7</v>
      </c>
      <c r="W45" s="408">
        <v>0.1</v>
      </c>
      <c r="X45" s="408">
        <v>2.2999999999999998</v>
      </c>
      <c r="Y45" s="408">
        <v>0.2</v>
      </c>
      <c r="Z45" s="408">
        <v>0.1</v>
      </c>
      <c r="AA45" s="408">
        <v>7.1</v>
      </c>
      <c r="AB45" s="421"/>
      <c r="AC45" s="421"/>
      <c r="AD45" s="400"/>
      <c r="AE45" s="400"/>
      <c r="AF45" s="400"/>
    </row>
    <row r="46" spans="1:32" s="291" customFormat="1" ht="12.75" customHeight="1">
      <c r="A46" s="617"/>
      <c r="B46" s="400"/>
      <c r="C46" s="400"/>
      <c r="D46" s="405" t="s">
        <v>152</v>
      </c>
      <c r="E46" s="400"/>
      <c r="F46" s="400"/>
      <c r="G46" s="420" t="s">
        <v>142</v>
      </c>
      <c r="H46" s="409" t="s">
        <v>142</v>
      </c>
      <c r="I46" s="409" t="s">
        <v>142</v>
      </c>
      <c r="J46" s="409" t="s">
        <v>142</v>
      </c>
      <c r="K46" s="409" t="s">
        <v>142</v>
      </c>
      <c r="L46" s="408">
        <v>7.7</v>
      </c>
      <c r="M46" s="408">
        <v>1.2</v>
      </c>
      <c r="N46" s="408" t="s">
        <v>143</v>
      </c>
      <c r="O46" s="408">
        <v>1.5</v>
      </c>
      <c r="P46" s="408">
        <v>3.5</v>
      </c>
      <c r="Q46" s="408">
        <v>0.4</v>
      </c>
      <c r="R46" s="408" t="s">
        <v>143</v>
      </c>
      <c r="S46" s="409" t="s">
        <v>143</v>
      </c>
      <c r="T46" s="408">
        <v>1</v>
      </c>
      <c r="U46" s="408" t="s">
        <v>142</v>
      </c>
      <c r="V46" s="408">
        <v>1.6</v>
      </c>
      <c r="W46" s="408" t="s">
        <v>143</v>
      </c>
      <c r="X46" s="408">
        <v>1.8</v>
      </c>
      <c r="Y46" s="408">
        <v>0.2</v>
      </c>
      <c r="Z46" s="408">
        <v>0.2</v>
      </c>
      <c r="AA46" s="408">
        <v>7.8</v>
      </c>
      <c r="AB46" s="421"/>
      <c r="AC46" s="421"/>
      <c r="AD46" s="400"/>
      <c r="AE46" s="400"/>
      <c r="AF46" s="400"/>
    </row>
    <row r="47" spans="1:32" s="291" customFormat="1" ht="18" customHeight="1">
      <c r="A47" s="617"/>
      <c r="B47" s="400"/>
      <c r="C47" s="400"/>
      <c r="D47" s="400"/>
      <c r="E47" s="405" t="s">
        <v>135</v>
      </c>
      <c r="F47" s="400"/>
      <c r="G47" s="422">
        <v>0.5</v>
      </c>
      <c r="H47" s="408">
        <v>0</v>
      </c>
      <c r="I47" s="408">
        <v>0.5</v>
      </c>
      <c r="J47" s="408">
        <v>0.3</v>
      </c>
      <c r="K47" s="408">
        <v>0.2</v>
      </c>
      <c r="L47" s="408">
        <v>2.8</v>
      </c>
      <c r="M47" s="408">
        <v>3.1</v>
      </c>
      <c r="N47" s="408" t="s">
        <v>143</v>
      </c>
      <c r="O47" s="408">
        <v>0.4</v>
      </c>
      <c r="P47" s="408">
        <v>4.0999999999999996</v>
      </c>
      <c r="Q47" s="408">
        <v>0.7</v>
      </c>
      <c r="R47" s="408">
        <v>0</v>
      </c>
      <c r="S47" s="408" t="s">
        <v>143</v>
      </c>
      <c r="T47" s="408">
        <v>1.2</v>
      </c>
      <c r="U47" s="408">
        <v>4.8</v>
      </c>
      <c r="V47" s="408">
        <v>1.5</v>
      </c>
      <c r="W47" s="408">
        <v>0.1</v>
      </c>
      <c r="X47" s="408">
        <v>1.8</v>
      </c>
      <c r="Y47" s="408">
        <v>0.4</v>
      </c>
      <c r="Z47" s="408">
        <v>0</v>
      </c>
      <c r="AA47" s="408">
        <v>10.8</v>
      </c>
      <c r="AB47" s="421"/>
      <c r="AC47" s="421"/>
      <c r="AD47" s="400"/>
      <c r="AE47" s="400"/>
      <c r="AF47" s="400"/>
    </row>
    <row r="48" spans="1:32" s="291" customFormat="1" ht="12.75" customHeight="1">
      <c r="A48" s="617"/>
      <c r="B48" s="400"/>
      <c r="C48" s="400"/>
      <c r="D48" s="405" t="s">
        <v>153</v>
      </c>
      <c r="E48" s="405" t="s">
        <v>140</v>
      </c>
      <c r="F48" s="400"/>
      <c r="G48" s="422">
        <v>0.5</v>
      </c>
      <c r="H48" s="408">
        <v>0</v>
      </c>
      <c r="I48" s="408">
        <v>0.5</v>
      </c>
      <c r="J48" s="408">
        <v>0.3</v>
      </c>
      <c r="K48" s="408">
        <v>0.2</v>
      </c>
      <c r="L48" s="408">
        <v>2.6</v>
      </c>
      <c r="M48" s="408">
        <v>2.8</v>
      </c>
      <c r="N48" s="408" t="s">
        <v>143</v>
      </c>
      <c r="O48" s="408">
        <v>0.4</v>
      </c>
      <c r="P48" s="408">
        <v>4.2</v>
      </c>
      <c r="Q48" s="408">
        <v>0.8</v>
      </c>
      <c r="R48" s="408" t="s">
        <v>143</v>
      </c>
      <c r="S48" s="408" t="s">
        <v>143</v>
      </c>
      <c r="T48" s="408">
        <v>1.1000000000000001</v>
      </c>
      <c r="U48" s="408">
        <v>4.8</v>
      </c>
      <c r="V48" s="408">
        <v>1.3</v>
      </c>
      <c r="W48" s="408">
        <v>0.1</v>
      </c>
      <c r="X48" s="408">
        <v>2</v>
      </c>
      <c r="Y48" s="408">
        <v>0.3</v>
      </c>
      <c r="Z48" s="408">
        <v>0</v>
      </c>
      <c r="AA48" s="408">
        <v>9.8000000000000007</v>
      </c>
      <c r="AB48" s="421"/>
      <c r="AC48" s="421"/>
      <c r="AD48" s="400"/>
      <c r="AE48" s="400"/>
      <c r="AF48" s="400"/>
    </row>
    <row r="49" spans="1:32" s="291" customFormat="1" ht="12.75" customHeight="1">
      <c r="A49" s="617"/>
      <c r="B49" s="400"/>
      <c r="C49" s="400"/>
      <c r="D49" s="405" t="s">
        <v>154</v>
      </c>
      <c r="E49" s="400"/>
      <c r="F49" s="400"/>
      <c r="G49" s="420" t="s">
        <v>142</v>
      </c>
      <c r="H49" s="409" t="s">
        <v>142</v>
      </c>
      <c r="I49" s="409" t="s">
        <v>142</v>
      </c>
      <c r="J49" s="409" t="s">
        <v>142</v>
      </c>
      <c r="K49" s="409" t="s">
        <v>142</v>
      </c>
      <c r="L49" s="408">
        <v>2.7</v>
      </c>
      <c r="M49" s="408">
        <v>3.5</v>
      </c>
      <c r="N49" s="408" t="s">
        <v>143</v>
      </c>
      <c r="O49" s="408">
        <v>0.4</v>
      </c>
      <c r="P49" s="408">
        <v>4.5</v>
      </c>
      <c r="Q49" s="408">
        <v>0.8</v>
      </c>
      <c r="R49" s="408">
        <v>0</v>
      </c>
      <c r="S49" s="409" t="s">
        <v>143</v>
      </c>
      <c r="T49" s="408">
        <v>0.9</v>
      </c>
      <c r="U49" s="408" t="s">
        <v>142</v>
      </c>
      <c r="V49" s="408">
        <v>1.8</v>
      </c>
      <c r="W49" s="408">
        <v>0.3</v>
      </c>
      <c r="X49" s="408">
        <v>1.7</v>
      </c>
      <c r="Y49" s="408">
        <v>0.4</v>
      </c>
      <c r="Z49" s="408">
        <v>0</v>
      </c>
      <c r="AA49" s="408">
        <v>11</v>
      </c>
      <c r="AB49" s="421"/>
      <c r="AC49" s="421"/>
      <c r="AD49" s="400"/>
      <c r="AE49" s="400"/>
      <c r="AF49" s="400"/>
    </row>
    <row r="50" spans="1:32" s="291" customFormat="1" ht="12.75" customHeight="1">
      <c r="A50" s="617"/>
      <c r="B50" s="400"/>
      <c r="C50" s="400"/>
      <c r="D50" s="405" t="s">
        <v>155</v>
      </c>
      <c r="E50" s="400"/>
      <c r="F50" s="400"/>
      <c r="G50" s="420" t="s">
        <v>142</v>
      </c>
      <c r="H50" s="409" t="s">
        <v>142</v>
      </c>
      <c r="I50" s="409" t="s">
        <v>142</v>
      </c>
      <c r="J50" s="409" t="s">
        <v>142</v>
      </c>
      <c r="K50" s="409" t="s">
        <v>142</v>
      </c>
      <c r="L50" s="408">
        <v>3.1</v>
      </c>
      <c r="M50" s="408">
        <v>3.1</v>
      </c>
      <c r="N50" s="408" t="s">
        <v>143</v>
      </c>
      <c r="O50" s="408">
        <v>0.2</v>
      </c>
      <c r="P50" s="408">
        <v>3.6</v>
      </c>
      <c r="Q50" s="408">
        <v>0.5</v>
      </c>
      <c r="R50" s="408">
        <v>0</v>
      </c>
      <c r="S50" s="409" t="s">
        <v>143</v>
      </c>
      <c r="T50" s="408">
        <v>1.6</v>
      </c>
      <c r="U50" s="408" t="s">
        <v>142</v>
      </c>
      <c r="V50" s="408">
        <v>1.3</v>
      </c>
      <c r="W50" s="408" t="s">
        <v>143</v>
      </c>
      <c r="X50" s="408">
        <v>1.7</v>
      </c>
      <c r="Y50" s="408">
        <v>0.4</v>
      </c>
      <c r="Z50" s="408">
        <v>0.1</v>
      </c>
      <c r="AA50" s="408">
        <v>11.5</v>
      </c>
      <c r="AB50" s="421"/>
      <c r="AC50" s="421"/>
      <c r="AD50" s="400"/>
      <c r="AE50" s="400"/>
      <c r="AF50" s="400"/>
    </row>
    <row r="51" spans="1:32" s="291" customFormat="1" ht="18.75" customHeight="1">
      <c r="A51" s="617"/>
      <c r="B51" s="405" t="s">
        <v>156</v>
      </c>
      <c r="C51" s="400"/>
      <c r="D51" s="400"/>
      <c r="E51" s="405" t="s">
        <v>135</v>
      </c>
      <c r="F51" s="400"/>
      <c r="G51" s="420" t="s">
        <v>142</v>
      </c>
      <c r="H51" s="409" t="s">
        <v>142</v>
      </c>
      <c r="I51" s="409" t="s">
        <v>142</v>
      </c>
      <c r="J51" s="409" t="s">
        <v>142</v>
      </c>
      <c r="K51" s="409" t="s">
        <v>142</v>
      </c>
      <c r="L51" s="408">
        <v>0.7</v>
      </c>
      <c r="M51" s="408">
        <v>0.4</v>
      </c>
      <c r="N51" s="408" t="s">
        <v>143</v>
      </c>
      <c r="O51" s="408">
        <v>0.3</v>
      </c>
      <c r="P51" s="409">
        <v>3.8</v>
      </c>
      <c r="Q51" s="408">
        <v>0.2</v>
      </c>
      <c r="R51" s="408" t="s">
        <v>142</v>
      </c>
      <c r="S51" s="408">
        <v>0.1</v>
      </c>
      <c r="T51" s="408">
        <v>0.2</v>
      </c>
      <c r="U51" s="408">
        <v>0.9</v>
      </c>
      <c r="V51" s="408">
        <v>1</v>
      </c>
      <c r="W51" s="408">
        <v>0</v>
      </c>
      <c r="X51" s="408">
        <v>1.3</v>
      </c>
      <c r="Y51" s="408">
        <v>0.1</v>
      </c>
      <c r="Z51" s="408">
        <v>0</v>
      </c>
      <c r="AA51" s="408">
        <v>5.4</v>
      </c>
      <c r="AB51" s="409"/>
      <c r="AC51" s="421"/>
      <c r="AD51" s="400"/>
      <c r="AE51" s="400"/>
      <c r="AF51" s="400"/>
    </row>
    <row r="52" spans="1:32" s="291" customFormat="1" ht="12.75" customHeight="1">
      <c r="A52" s="617"/>
      <c r="B52" s="405" t="s">
        <v>157</v>
      </c>
      <c r="C52" s="400"/>
      <c r="D52" s="405" t="s">
        <v>158</v>
      </c>
      <c r="E52" s="405" t="s">
        <v>140</v>
      </c>
      <c r="F52" s="400"/>
      <c r="G52" s="420" t="s">
        <v>142</v>
      </c>
      <c r="H52" s="409" t="s">
        <v>142</v>
      </c>
      <c r="I52" s="409" t="s">
        <v>142</v>
      </c>
      <c r="J52" s="409" t="s">
        <v>142</v>
      </c>
      <c r="K52" s="409" t="s">
        <v>142</v>
      </c>
      <c r="L52" s="408">
        <v>0.4</v>
      </c>
      <c r="M52" s="408">
        <v>0.6</v>
      </c>
      <c r="N52" s="408" t="s">
        <v>143</v>
      </c>
      <c r="O52" s="408">
        <v>0.3</v>
      </c>
      <c r="P52" s="409">
        <v>3.6</v>
      </c>
      <c r="Q52" s="408">
        <v>0.2</v>
      </c>
      <c r="R52" s="408" t="s">
        <v>142</v>
      </c>
      <c r="S52" s="408">
        <v>0.1</v>
      </c>
      <c r="T52" s="408">
        <v>0.4</v>
      </c>
      <c r="U52" s="408">
        <v>0.9</v>
      </c>
      <c r="V52" s="408">
        <v>1.3</v>
      </c>
      <c r="W52" s="408" t="s">
        <v>143</v>
      </c>
      <c r="X52" s="408">
        <v>1.5</v>
      </c>
      <c r="Y52" s="408">
        <v>0.1</v>
      </c>
      <c r="Z52" s="408">
        <v>0</v>
      </c>
      <c r="AA52" s="408">
        <v>4.5</v>
      </c>
      <c r="AB52" s="409"/>
      <c r="AC52" s="421"/>
      <c r="AD52" s="400"/>
      <c r="AE52" s="400"/>
      <c r="AF52" s="400"/>
    </row>
    <row r="53" spans="1:32" s="291" customFormat="1" ht="12.75" customHeight="1">
      <c r="A53" s="617"/>
      <c r="B53" s="405" t="s">
        <v>147</v>
      </c>
      <c r="C53" s="400"/>
      <c r="D53" s="405" t="s">
        <v>159</v>
      </c>
      <c r="E53" s="400"/>
      <c r="F53" s="400"/>
      <c r="G53" s="420" t="s">
        <v>142</v>
      </c>
      <c r="H53" s="409" t="s">
        <v>142</v>
      </c>
      <c r="I53" s="409" t="s">
        <v>142</v>
      </c>
      <c r="J53" s="409" t="s">
        <v>142</v>
      </c>
      <c r="K53" s="409" t="s">
        <v>142</v>
      </c>
      <c r="L53" s="408">
        <v>0.6</v>
      </c>
      <c r="M53" s="408">
        <v>0.2</v>
      </c>
      <c r="N53" s="408" t="s">
        <v>143</v>
      </c>
      <c r="O53" s="408">
        <v>0.4</v>
      </c>
      <c r="P53" s="409">
        <v>4.2</v>
      </c>
      <c r="Q53" s="409">
        <v>0.2</v>
      </c>
      <c r="R53" s="408" t="s">
        <v>142</v>
      </c>
      <c r="S53" s="409" t="s">
        <v>142</v>
      </c>
      <c r="T53" s="408">
        <v>0.1</v>
      </c>
      <c r="U53" s="408" t="s">
        <v>142</v>
      </c>
      <c r="V53" s="408">
        <v>0.9</v>
      </c>
      <c r="W53" s="408">
        <v>0.1</v>
      </c>
      <c r="X53" s="408">
        <v>0.6</v>
      </c>
      <c r="Y53" s="408">
        <v>0.1</v>
      </c>
      <c r="Z53" s="408">
        <v>0.1</v>
      </c>
      <c r="AA53" s="408">
        <v>5.5</v>
      </c>
      <c r="AB53" s="409"/>
      <c r="AC53" s="421"/>
      <c r="AD53" s="400"/>
      <c r="AE53" s="400"/>
      <c r="AF53" s="400"/>
    </row>
    <row r="54" spans="1:32" s="291" customFormat="1" ht="12.75" customHeight="1">
      <c r="A54" s="617"/>
      <c r="B54" s="405" t="s">
        <v>150</v>
      </c>
      <c r="C54" s="400"/>
      <c r="D54" s="405" t="s">
        <v>160</v>
      </c>
      <c r="E54" s="400"/>
      <c r="F54" s="400"/>
      <c r="G54" s="420" t="s">
        <v>142</v>
      </c>
      <c r="H54" s="409" t="s">
        <v>142</v>
      </c>
      <c r="I54" s="409" t="s">
        <v>142</v>
      </c>
      <c r="J54" s="409" t="s">
        <v>142</v>
      </c>
      <c r="K54" s="409" t="s">
        <v>142</v>
      </c>
      <c r="L54" s="408">
        <v>1</v>
      </c>
      <c r="M54" s="408">
        <v>0.4</v>
      </c>
      <c r="N54" s="408" t="s">
        <v>143</v>
      </c>
      <c r="O54" s="408">
        <v>0.3</v>
      </c>
      <c r="P54" s="409">
        <v>3.6</v>
      </c>
      <c r="Q54" s="409">
        <v>0.2</v>
      </c>
      <c r="R54" s="408" t="s">
        <v>142</v>
      </c>
      <c r="S54" s="409" t="s">
        <v>142</v>
      </c>
      <c r="T54" s="408">
        <v>0.1</v>
      </c>
      <c r="U54" s="408" t="s">
        <v>142</v>
      </c>
      <c r="V54" s="408">
        <v>0.7</v>
      </c>
      <c r="W54" s="408">
        <v>0</v>
      </c>
      <c r="X54" s="408">
        <v>1.9</v>
      </c>
      <c r="Y54" s="408">
        <v>0.2</v>
      </c>
      <c r="Z54" s="408">
        <v>0.1</v>
      </c>
      <c r="AA54" s="408">
        <v>6.1</v>
      </c>
      <c r="AB54" s="409"/>
      <c r="AC54" s="421"/>
      <c r="AD54" s="400"/>
      <c r="AE54" s="400"/>
      <c r="AF54" s="400"/>
    </row>
    <row r="55" spans="1:32" s="291" customFormat="1" ht="6.75" customHeight="1" thickBot="1">
      <c r="A55" s="617"/>
      <c r="B55" s="410"/>
      <c r="C55" s="410"/>
      <c r="D55" s="410"/>
      <c r="E55" s="410"/>
      <c r="F55" s="410"/>
      <c r="G55" s="423"/>
      <c r="H55" s="412"/>
      <c r="I55" s="412"/>
      <c r="J55" s="410"/>
      <c r="K55" s="410"/>
      <c r="L55" s="412"/>
      <c r="M55" s="412"/>
      <c r="N55" s="412"/>
      <c r="O55" s="412"/>
      <c r="P55" s="412"/>
      <c r="Q55" s="412"/>
      <c r="R55" s="412"/>
      <c r="S55" s="412"/>
      <c r="T55" s="412"/>
      <c r="U55" s="412"/>
      <c r="V55" s="412"/>
      <c r="W55" s="412"/>
      <c r="X55" s="412"/>
      <c r="Y55" s="412"/>
      <c r="Z55" s="412"/>
      <c r="AA55" s="412"/>
      <c r="AB55" s="424"/>
      <c r="AC55" s="424"/>
      <c r="AD55" s="400"/>
      <c r="AE55" s="400"/>
      <c r="AF55" s="400"/>
    </row>
    <row r="56" spans="1:32">
      <c r="A56" s="617"/>
      <c r="B56" s="294" t="s">
        <v>176</v>
      </c>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425"/>
      <c r="AA56" s="291"/>
      <c r="AB56" s="291"/>
      <c r="AC56" s="291"/>
    </row>
    <row r="57" spans="1:32">
      <c r="A57" s="617"/>
      <c r="B57" s="294" t="s">
        <v>177</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617"/>
      <c r="B58" s="295" t="s">
        <v>178</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B59" s="295" t="s">
        <v>179</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2"/>
  <printOptions verticalCentered="1"/>
  <pageMargins left="0.31496062992125984" right="0.31496062992125984" top="0.39370078740157483" bottom="0.59055118110236227" header="0" footer="0"/>
  <pageSetup paperSize="9" scale="67" orientation="landscape" r:id="rId1"/>
  <headerFooter scaleWithDoc="0" alignWithMargins="0"/>
  <colBreaks count="1" manualBreakCount="1">
    <brk id="16" min="1" max="5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54E9-A77C-4BE8-884A-DB8CC089CE44}">
  <sheetPr>
    <tabColor theme="7" tint="0.59999389629810485"/>
    <pageSetUpPr fitToPage="1"/>
  </sheetPr>
  <dimension ref="A1:AB29"/>
  <sheetViews>
    <sheetView view="pageBreakPreview" zoomScaleNormal="100" zoomScaleSheetLayoutView="100" workbookViewId="0">
      <selection activeCell="W11" sqref="W11"/>
    </sheetView>
  </sheetViews>
  <sheetFormatPr defaultColWidth="9" defaultRowHeight="13.5"/>
  <cols>
    <col min="1" max="1" width="6.5703125" style="71" customWidth="1"/>
    <col min="2" max="2" width="9.5703125" style="71" customWidth="1"/>
    <col min="3" max="3" width="8" style="71" customWidth="1"/>
    <col min="4" max="13" width="6.140625" style="71" customWidth="1"/>
    <col min="14" max="15" width="6.5703125" style="71" customWidth="1"/>
    <col min="16" max="16" width="8.5703125" style="297" customWidth="1"/>
    <col min="17" max="18" width="6.5703125" style="71" customWidth="1"/>
    <col min="19" max="19" width="8.5703125" style="297" customWidth="1"/>
    <col min="20" max="21" width="6.5703125" style="71" customWidth="1"/>
    <col min="22" max="22" width="8.5703125" style="298" customWidth="1"/>
    <col min="23" max="24" width="6.5703125" style="71" customWidth="1"/>
    <col min="25" max="25" width="8.5703125" style="297" customWidth="1"/>
    <col min="26" max="26" width="7.5703125" style="71" customWidth="1"/>
    <col min="27" max="28" width="5.140625" style="71" customWidth="1"/>
    <col min="29" max="29" width="9" style="71" customWidth="1"/>
    <col min="30" max="16384" width="9" style="71"/>
  </cols>
  <sheetData>
    <row r="1" spans="1:28" ht="27.95" customHeight="1">
      <c r="A1" s="178"/>
      <c r="B1" s="289" t="s">
        <v>244</v>
      </c>
    </row>
    <row r="2" spans="1:28" ht="30" customHeight="1" thickBot="1">
      <c r="A2" s="178"/>
      <c r="Y2" s="153" t="s">
        <v>28</v>
      </c>
    </row>
    <row r="3" spans="1:28" s="72" customFormat="1" ht="30" customHeight="1">
      <c r="B3" s="299"/>
      <c r="C3" s="300" t="s">
        <v>180</v>
      </c>
      <c r="D3" s="300"/>
      <c r="E3" s="300"/>
      <c r="F3" s="300"/>
      <c r="G3" s="300"/>
      <c r="H3" s="300"/>
      <c r="I3" s="300"/>
      <c r="J3" s="300"/>
      <c r="K3" s="300"/>
      <c r="L3" s="266"/>
      <c r="M3" s="301"/>
      <c r="N3" s="302" t="s">
        <v>381</v>
      </c>
      <c r="O3" s="95"/>
      <c r="P3" s="303"/>
      <c r="Q3" s="95"/>
      <c r="R3" s="95"/>
      <c r="S3" s="303"/>
      <c r="T3" s="95"/>
      <c r="U3" s="95"/>
      <c r="V3" s="304"/>
      <c r="W3" s="95"/>
      <c r="X3" s="95"/>
      <c r="Y3" s="305"/>
      <c r="AA3" s="86"/>
      <c r="AB3" s="86"/>
    </row>
    <row r="4" spans="1:28" s="72" customFormat="1" ht="30" customHeight="1">
      <c r="B4" s="267" t="s">
        <v>45</v>
      </c>
      <c r="C4" s="306">
        <v>17</v>
      </c>
      <c r="D4" s="306">
        <v>27</v>
      </c>
      <c r="E4" s="306">
        <v>28</v>
      </c>
      <c r="F4" s="306">
        <v>29</v>
      </c>
      <c r="G4" s="306">
        <v>30</v>
      </c>
      <c r="H4" s="306" t="s">
        <v>181</v>
      </c>
      <c r="I4" s="306">
        <v>2</v>
      </c>
      <c r="J4" s="306">
        <v>3</v>
      </c>
      <c r="K4" s="306">
        <v>4</v>
      </c>
      <c r="L4" s="267">
        <v>5</v>
      </c>
      <c r="M4" s="307">
        <v>6</v>
      </c>
      <c r="N4" s="308" t="s">
        <v>135</v>
      </c>
      <c r="O4" s="309"/>
      <c r="P4" s="310"/>
      <c r="Q4" s="309" t="s">
        <v>182</v>
      </c>
      <c r="R4" s="309"/>
      <c r="S4" s="310"/>
      <c r="T4" s="309" t="s">
        <v>183</v>
      </c>
      <c r="U4" s="309"/>
      <c r="V4" s="311"/>
      <c r="W4" s="309" t="s">
        <v>184</v>
      </c>
      <c r="X4" s="309"/>
      <c r="Y4" s="312"/>
    </row>
    <row r="5" spans="1:28" s="72" customFormat="1" ht="30" customHeight="1">
      <c r="B5" s="313"/>
      <c r="C5" s="314" t="s">
        <v>185</v>
      </c>
      <c r="D5" s="314"/>
      <c r="E5" s="314"/>
      <c r="F5" s="314"/>
      <c r="G5" s="314"/>
      <c r="H5" s="314"/>
      <c r="I5" s="314"/>
      <c r="J5" s="314"/>
      <c r="K5" s="314"/>
      <c r="L5" s="268"/>
      <c r="M5" s="315"/>
      <c r="N5" s="316" t="s">
        <v>186</v>
      </c>
      <c r="O5" s="317" t="s">
        <v>187</v>
      </c>
      <c r="P5" s="318" t="s">
        <v>188</v>
      </c>
      <c r="Q5" s="317" t="s">
        <v>186</v>
      </c>
      <c r="R5" s="317" t="s">
        <v>187</v>
      </c>
      <c r="S5" s="318" t="s">
        <v>188</v>
      </c>
      <c r="T5" s="317" t="s">
        <v>186</v>
      </c>
      <c r="U5" s="317" t="s">
        <v>187</v>
      </c>
      <c r="V5" s="319" t="s">
        <v>188</v>
      </c>
      <c r="W5" s="317" t="s">
        <v>186</v>
      </c>
      <c r="X5" s="317" t="s">
        <v>187</v>
      </c>
      <c r="Y5" s="320" t="s">
        <v>188</v>
      </c>
      <c r="AA5" s="86"/>
    </row>
    <row r="6" spans="1:28" s="72" customFormat="1" ht="30" customHeight="1">
      <c r="B6" s="267" t="s">
        <v>47</v>
      </c>
      <c r="C6" s="321">
        <v>1</v>
      </c>
      <c r="D6" s="322" t="s">
        <v>141</v>
      </c>
      <c r="E6" s="322" t="s">
        <v>141</v>
      </c>
      <c r="F6" s="322" t="s">
        <v>141</v>
      </c>
      <c r="G6" s="322">
        <v>22</v>
      </c>
      <c r="H6" s="322" t="s">
        <v>141</v>
      </c>
      <c r="I6" s="322" t="s">
        <v>141</v>
      </c>
      <c r="J6" s="322" t="s">
        <v>141</v>
      </c>
      <c r="K6" s="322">
        <v>23.4</v>
      </c>
      <c r="L6" s="323" t="s">
        <v>141</v>
      </c>
      <c r="M6" s="324">
        <v>14.8</v>
      </c>
      <c r="N6" s="325" t="s">
        <v>141</v>
      </c>
      <c r="O6" s="326">
        <v>23.9</v>
      </c>
      <c r="P6" s="327" t="str">
        <f>IF(ISERROR(N6-O6),"- ",N6-O6)</f>
        <v xml:space="preserve">- </v>
      </c>
      <c r="Q6" s="327" t="s">
        <v>141</v>
      </c>
      <c r="R6" s="326">
        <v>17.420000000000002</v>
      </c>
      <c r="S6" s="327" t="str">
        <f>IF(ISERROR(Q6-R6),"- ",Q6-R6)</f>
        <v xml:space="preserve">- </v>
      </c>
      <c r="T6" s="327" t="s">
        <v>141</v>
      </c>
      <c r="U6" s="326">
        <v>5.83</v>
      </c>
      <c r="V6" s="327" t="str">
        <f>IF(ISERROR(T6-U6),"- ",T6-U6)</f>
        <v xml:space="preserve">- </v>
      </c>
      <c r="W6" s="327" t="s">
        <v>141</v>
      </c>
      <c r="X6" s="326">
        <v>0.65</v>
      </c>
      <c r="Y6" s="328" t="str">
        <f>IF(ISERROR(W6-X6),"- ",W6-X6)</f>
        <v xml:space="preserve">- </v>
      </c>
      <c r="AA6" s="329"/>
    </row>
    <row r="7" spans="1:28" s="72" customFormat="1" ht="30" customHeight="1">
      <c r="B7" s="267" t="s">
        <v>49</v>
      </c>
      <c r="C7" s="321">
        <v>33.200000000000003</v>
      </c>
      <c r="D7" s="322">
        <v>38.5</v>
      </c>
      <c r="E7" s="322">
        <v>37.6</v>
      </c>
      <c r="F7" s="322">
        <v>36.799999999999997</v>
      </c>
      <c r="G7" s="322">
        <v>38</v>
      </c>
      <c r="H7" s="322">
        <v>39.5</v>
      </c>
      <c r="I7" s="322">
        <v>39.5</v>
      </c>
      <c r="J7" s="322">
        <v>43</v>
      </c>
      <c r="K7" s="322">
        <v>37.700000000000003</v>
      </c>
      <c r="L7" s="330">
        <v>36.1</v>
      </c>
      <c r="M7" s="331">
        <v>43.2</v>
      </c>
      <c r="N7" s="325">
        <v>38.6</v>
      </c>
      <c r="O7" s="326">
        <v>36.07</v>
      </c>
      <c r="P7" s="327">
        <f>IF(ISERROR(N7-O7),"- ",N7-O7)</f>
        <v>2.5300000000000011</v>
      </c>
      <c r="Q7" s="327">
        <v>15.6</v>
      </c>
      <c r="R7" s="326">
        <v>12.22</v>
      </c>
      <c r="S7" s="327">
        <f>IF(ISERROR(Q7-R7),"- ",Q7-R7)</f>
        <v>3.379999999999999</v>
      </c>
      <c r="T7" s="327">
        <v>14.8</v>
      </c>
      <c r="U7" s="326">
        <v>13.71</v>
      </c>
      <c r="V7" s="327">
        <f>IF(ISERROR(T7-U7),"- ",T7-U7)</f>
        <v>1.0899999999999999</v>
      </c>
      <c r="W7" s="327">
        <v>8.1999999999999993</v>
      </c>
      <c r="X7" s="326">
        <v>10.14</v>
      </c>
      <c r="Y7" s="332">
        <f>IF(ISERROR(W7-X7),"- ",W7-X7)</f>
        <v>-1.9400000000000013</v>
      </c>
      <c r="AA7" s="329"/>
    </row>
    <row r="8" spans="1:28" s="72" customFormat="1" ht="30" customHeight="1">
      <c r="B8" s="267" t="s">
        <v>7</v>
      </c>
      <c r="C8" s="321">
        <v>40.909999999999997</v>
      </c>
      <c r="D8" s="322">
        <v>61.1</v>
      </c>
      <c r="E8" s="322">
        <v>61.2</v>
      </c>
      <c r="F8" s="322" t="s">
        <v>141</v>
      </c>
      <c r="G8" s="322" t="s">
        <v>141</v>
      </c>
      <c r="H8" s="322">
        <v>50.6</v>
      </c>
      <c r="I8" s="322">
        <v>55.3</v>
      </c>
      <c r="J8" s="322" t="s">
        <v>141</v>
      </c>
      <c r="K8" s="322" t="s">
        <v>141</v>
      </c>
      <c r="L8" s="330" t="s">
        <v>141</v>
      </c>
      <c r="M8" s="331" t="s">
        <v>141</v>
      </c>
      <c r="N8" s="325" t="s">
        <v>141</v>
      </c>
      <c r="O8" s="326">
        <v>59.35</v>
      </c>
      <c r="P8" s="327" t="str">
        <f>IF(ISERROR(N8-O8),"- ",N8-O8)</f>
        <v xml:space="preserve">- </v>
      </c>
      <c r="Q8" s="327" t="s">
        <v>141</v>
      </c>
      <c r="R8" s="326">
        <v>13.3</v>
      </c>
      <c r="S8" s="327" t="str">
        <f>IF(ISERROR(Q8-R8),"- ",Q8-R8)</f>
        <v xml:space="preserve">- </v>
      </c>
      <c r="T8" s="327" t="s">
        <v>141</v>
      </c>
      <c r="U8" s="326">
        <v>19.29</v>
      </c>
      <c r="V8" s="327" t="str">
        <f>IF(ISERROR(T8-U8),"- ",T8-U8)</f>
        <v xml:space="preserve">- </v>
      </c>
      <c r="W8" s="327" t="s">
        <v>141</v>
      </c>
      <c r="X8" s="326">
        <v>26.76</v>
      </c>
      <c r="Y8" s="332" t="str">
        <f>IF(ISERROR(W8-X8),"- ",W8-X8)</f>
        <v xml:space="preserve">- </v>
      </c>
      <c r="AA8" s="329"/>
    </row>
    <row r="9" spans="1:28" s="72" customFormat="1" ht="30" customHeight="1" thickBot="1">
      <c r="B9" s="268" t="s">
        <v>50</v>
      </c>
      <c r="C9" s="333">
        <v>42.37</v>
      </c>
      <c r="D9" s="334" t="s">
        <v>141</v>
      </c>
      <c r="E9" s="334" t="s">
        <v>141</v>
      </c>
      <c r="F9" s="334" t="s">
        <v>141</v>
      </c>
      <c r="G9" s="334" t="s">
        <v>189</v>
      </c>
      <c r="H9" s="334" t="s">
        <v>189</v>
      </c>
      <c r="I9" s="334">
        <v>71.599999999999994</v>
      </c>
      <c r="J9" s="334" t="s">
        <v>189</v>
      </c>
      <c r="K9" s="334" t="s">
        <v>189</v>
      </c>
      <c r="L9" s="335" t="s">
        <v>189</v>
      </c>
      <c r="M9" s="336" t="s">
        <v>189</v>
      </c>
      <c r="N9" s="337" t="s">
        <v>189</v>
      </c>
      <c r="O9" s="338">
        <v>71.510000000000005</v>
      </c>
      <c r="P9" s="339" t="str">
        <f>IF(ISERROR(N9-O9),"- ",N9-O9)</f>
        <v xml:space="preserve">- </v>
      </c>
      <c r="Q9" s="339" t="s">
        <v>189</v>
      </c>
      <c r="R9" s="338">
        <v>11.38</v>
      </c>
      <c r="S9" s="339" t="str">
        <f>IF(ISERROR(Q9-R9),"- ",Q9-R9)</f>
        <v xml:space="preserve">- </v>
      </c>
      <c r="T9" s="339" t="s">
        <v>189</v>
      </c>
      <c r="U9" s="338">
        <v>17.79</v>
      </c>
      <c r="V9" s="339" t="str">
        <f>IF(ISERROR(T9-U9),"- ",T9-U9)</f>
        <v xml:space="preserve">- </v>
      </c>
      <c r="W9" s="339" t="s">
        <v>189</v>
      </c>
      <c r="X9" s="338">
        <v>42.35</v>
      </c>
      <c r="Y9" s="340" t="str">
        <f>IF(ISERROR(W9-X9),"- ",W9-X9)</f>
        <v xml:space="preserve">- </v>
      </c>
      <c r="AA9" s="329"/>
    </row>
    <row r="10" spans="1:28" s="72" customFormat="1" ht="30" customHeight="1">
      <c r="A10" s="618" t="s">
        <v>246</v>
      </c>
      <c r="B10" s="72" t="s">
        <v>317</v>
      </c>
      <c r="C10" s="341"/>
      <c r="D10" s="341"/>
      <c r="E10" s="341"/>
      <c r="F10" s="341"/>
      <c r="G10" s="341"/>
      <c r="H10" s="341"/>
      <c r="I10" s="341"/>
      <c r="J10" s="341"/>
      <c r="K10" s="341"/>
      <c r="L10" s="341"/>
      <c r="M10" s="341"/>
      <c r="N10" s="341"/>
      <c r="O10" s="342"/>
      <c r="P10" s="343"/>
      <c r="Q10" s="341"/>
      <c r="R10" s="342"/>
      <c r="S10" s="343"/>
      <c r="T10" s="341"/>
      <c r="U10" s="342"/>
      <c r="V10" s="344"/>
      <c r="W10" s="341"/>
      <c r="X10" s="342"/>
      <c r="Y10" s="343"/>
      <c r="Z10" s="341"/>
    </row>
    <row r="11" spans="1:28" ht="30" customHeight="1">
      <c r="A11" s="618"/>
      <c r="B11" s="289" t="s">
        <v>245</v>
      </c>
    </row>
    <row r="12" spans="1:28" ht="30" customHeight="1" thickBot="1">
      <c r="A12" s="618"/>
      <c r="V12" s="345" t="s">
        <v>28</v>
      </c>
    </row>
    <row r="13" spans="1:28" s="72" customFormat="1" ht="30" customHeight="1">
      <c r="B13" s="299"/>
      <c r="C13" s="300" t="s">
        <v>180</v>
      </c>
      <c r="D13" s="300"/>
      <c r="E13" s="300"/>
      <c r="F13" s="300"/>
      <c r="G13" s="300"/>
      <c r="H13" s="300"/>
      <c r="I13" s="300"/>
      <c r="J13" s="300"/>
      <c r="K13" s="300"/>
      <c r="L13" s="266"/>
      <c r="M13" s="301"/>
      <c r="N13" s="302" t="s">
        <v>382</v>
      </c>
      <c r="O13" s="95"/>
      <c r="P13" s="303"/>
      <c r="Q13" s="95"/>
      <c r="R13" s="95"/>
      <c r="S13" s="303"/>
      <c r="T13" s="95"/>
      <c r="U13" s="95"/>
      <c r="V13" s="346"/>
      <c r="Y13" s="347"/>
      <c r="AA13" s="86"/>
      <c r="AB13" s="86"/>
    </row>
    <row r="14" spans="1:28" s="72" customFormat="1" ht="30" customHeight="1">
      <c r="B14" s="267" t="s">
        <v>45</v>
      </c>
      <c r="C14" s="306">
        <v>17</v>
      </c>
      <c r="D14" s="306">
        <v>27</v>
      </c>
      <c r="E14" s="306">
        <v>28</v>
      </c>
      <c r="F14" s="306">
        <v>29</v>
      </c>
      <c r="G14" s="306">
        <v>30</v>
      </c>
      <c r="H14" s="306" t="s">
        <v>190</v>
      </c>
      <c r="I14" s="306">
        <v>2</v>
      </c>
      <c r="J14" s="306">
        <v>3</v>
      </c>
      <c r="K14" s="306">
        <v>4</v>
      </c>
      <c r="L14" s="267">
        <v>5</v>
      </c>
      <c r="M14" s="307">
        <v>6</v>
      </c>
      <c r="N14" s="308" t="s">
        <v>135</v>
      </c>
      <c r="O14" s="309"/>
      <c r="P14" s="310"/>
      <c r="Q14" s="309" t="s">
        <v>191</v>
      </c>
      <c r="R14" s="309"/>
      <c r="S14" s="310"/>
      <c r="T14" s="309" t="s">
        <v>192</v>
      </c>
      <c r="U14" s="309"/>
      <c r="V14" s="348"/>
      <c r="Y14" s="347"/>
    </row>
    <row r="15" spans="1:28" s="72" customFormat="1" ht="30" customHeight="1">
      <c r="B15" s="313"/>
      <c r="C15" s="314" t="s">
        <v>185</v>
      </c>
      <c r="D15" s="314"/>
      <c r="E15" s="314"/>
      <c r="F15" s="314"/>
      <c r="G15" s="314"/>
      <c r="H15" s="314"/>
      <c r="I15" s="314"/>
      <c r="J15" s="314"/>
      <c r="K15" s="314"/>
      <c r="L15" s="268"/>
      <c r="M15" s="315"/>
      <c r="N15" s="316" t="s">
        <v>186</v>
      </c>
      <c r="O15" s="317" t="s">
        <v>187</v>
      </c>
      <c r="P15" s="318" t="s">
        <v>188</v>
      </c>
      <c r="Q15" s="317" t="s">
        <v>186</v>
      </c>
      <c r="R15" s="317" t="s">
        <v>187</v>
      </c>
      <c r="S15" s="318" t="s">
        <v>188</v>
      </c>
      <c r="T15" s="317" t="s">
        <v>186</v>
      </c>
      <c r="U15" s="317" t="s">
        <v>187</v>
      </c>
      <c r="V15" s="349" t="s">
        <v>188</v>
      </c>
      <c r="Y15" s="347"/>
      <c r="AA15" s="86"/>
    </row>
    <row r="16" spans="1:28" s="72" customFormat="1" ht="30" customHeight="1">
      <c r="B16" s="267" t="s">
        <v>47</v>
      </c>
      <c r="C16" s="321">
        <v>74.459999999999994</v>
      </c>
      <c r="D16" s="322">
        <v>47.6</v>
      </c>
      <c r="E16" s="322">
        <v>40.5</v>
      </c>
      <c r="F16" s="322">
        <v>41.1</v>
      </c>
      <c r="G16" s="322">
        <v>40.200000000000003</v>
      </c>
      <c r="H16" s="322">
        <v>35.700000000000003</v>
      </c>
      <c r="I16" s="322">
        <v>34.9</v>
      </c>
      <c r="J16" s="322" t="s">
        <v>141</v>
      </c>
      <c r="K16" s="322">
        <v>32.9</v>
      </c>
      <c r="L16" s="323">
        <v>22</v>
      </c>
      <c r="M16" s="324">
        <v>26.7</v>
      </c>
      <c r="N16" s="448">
        <v>19.8</v>
      </c>
      <c r="O16" s="449">
        <v>19.440000000000001</v>
      </c>
      <c r="P16" s="450">
        <f>IF(ISERROR(N16-O16),"- ",N16-O16)</f>
        <v>0.35999999999999943</v>
      </c>
      <c r="Q16" s="451">
        <v>5.5</v>
      </c>
      <c r="R16" s="449">
        <v>6.98</v>
      </c>
      <c r="S16" s="451">
        <f>IF(ISERROR(Q16-R16),"- ",Q16-R16)</f>
        <v>-1.4800000000000004</v>
      </c>
      <c r="T16" s="451">
        <v>14.3</v>
      </c>
      <c r="U16" s="452">
        <v>12.46</v>
      </c>
      <c r="V16" s="350">
        <f>IF(ISERROR(T16-U16),"- ",T16-U16)</f>
        <v>1.8399999999999999</v>
      </c>
      <c r="Y16" s="347"/>
      <c r="AA16" s="329"/>
    </row>
    <row r="17" spans="2:27" s="72" customFormat="1" ht="30" customHeight="1">
      <c r="B17" s="267" t="s">
        <v>49</v>
      </c>
      <c r="C17" s="321">
        <v>77.83</v>
      </c>
      <c r="D17" s="322">
        <v>61.6</v>
      </c>
      <c r="E17" s="322">
        <v>57.1</v>
      </c>
      <c r="F17" s="322">
        <v>51.4</v>
      </c>
      <c r="G17" s="322">
        <v>50.3</v>
      </c>
      <c r="H17" s="322">
        <v>47.2</v>
      </c>
      <c r="I17" s="322">
        <v>46.8</v>
      </c>
      <c r="J17" s="322">
        <v>43.5</v>
      </c>
      <c r="K17" s="322">
        <v>41.4</v>
      </c>
      <c r="L17" s="330">
        <v>38.299999999999997</v>
      </c>
      <c r="M17" s="331">
        <v>35.9</v>
      </c>
      <c r="N17" s="448">
        <v>35.1</v>
      </c>
      <c r="O17" s="449">
        <v>30.83</v>
      </c>
      <c r="P17" s="453">
        <f>IF(ISERROR(N17-O17),"- ",N17-O17)</f>
        <v>4.2700000000000031</v>
      </c>
      <c r="Q17" s="451">
        <v>14.7</v>
      </c>
      <c r="R17" s="449">
        <v>15.07</v>
      </c>
      <c r="S17" s="451">
        <f>IF(ISERROR(Q17-R17),"- ",Q17-R17)</f>
        <v>-0.37000000000000099</v>
      </c>
      <c r="T17" s="451">
        <v>20.3</v>
      </c>
      <c r="U17" s="452">
        <v>15.76</v>
      </c>
      <c r="V17" s="350">
        <f>IF(ISERROR(T17-U17),"- ",T17-U17)</f>
        <v>4.5400000000000009</v>
      </c>
      <c r="Y17" s="347"/>
      <c r="AA17" s="329"/>
    </row>
    <row r="18" spans="2:27" s="72" customFormat="1" ht="30" customHeight="1">
      <c r="B18" s="267" t="s">
        <v>7</v>
      </c>
      <c r="C18" s="321">
        <v>74.900000000000006</v>
      </c>
      <c r="D18" s="322">
        <v>46.4</v>
      </c>
      <c r="E18" s="322">
        <v>38.1</v>
      </c>
      <c r="F18" s="322">
        <v>39.1</v>
      </c>
      <c r="G18" s="322">
        <v>35.799999999999997</v>
      </c>
      <c r="H18" s="322">
        <v>34.4</v>
      </c>
      <c r="I18" s="322">
        <v>31.6</v>
      </c>
      <c r="J18" s="322">
        <v>27.6</v>
      </c>
      <c r="K18" s="322">
        <v>25.6</v>
      </c>
      <c r="L18" s="330">
        <v>24.6</v>
      </c>
      <c r="M18" s="331">
        <v>21.6</v>
      </c>
      <c r="N18" s="448">
        <v>23.8</v>
      </c>
      <c r="O18" s="449">
        <v>25.23</v>
      </c>
      <c r="P18" s="453">
        <f>IF(ISERROR(N18-O18),"- ",N18-O18)</f>
        <v>-1.4299999999999997</v>
      </c>
      <c r="Q18" s="451">
        <v>14.6</v>
      </c>
      <c r="R18" s="449">
        <v>15.16</v>
      </c>
      <c r="S18" s="451">
        <f>IF(ISERROR(Q18-R18),"- ",Q18-R18)</f>
        <v>-0.5600000000000005</v>
      </c>
      <c r="T18" s="451">
        <v>9.1</v>
      </c>
      <c r="U18" s="452">
        <v>10.08</v>
      </c>
      <c r="V18" s="350">
        <f>IF(ISERROR(T18-U18),"- ",T18-U18)</f>
        <v>-0.98000000000000043</v>
      </c>
      <c r="Y18" s="347"/>
      <c r="AA18" s="329"/>
    </row>
    <row r="19" spans="2:27" s="72" customFormat="1" ht="30" customHeight="1" thickBot="1">
      <c r="B19" s="268" t="s">
        <v>50</v>
      </c>
      <c r="C19" s="333">
        <v>82.38</v>
      </c>
      <c r="D19" s="334">
        <v>58.6</v>
      </c>
      <c r="E19" s="334">
        <v>53.6</v>
      </c>
      <c r="F19" s="334">
        <v>50.7</v>
      </c>
      <c r="G19" s="334">
        <v>45.8</v>
      </c>
      <c r="H19" s="334">
        <v>44.2</v>
      </c>
      <c r="I19" s="334">
        <v>39.200000000000003</v>
      </c>
      <c r="J19" s="334">
        <v>36.5</v>
      </c>
      <c r="K19" s="334">
        <v>34.6</v>
      </c>
      <c r="L19" s="335">
        <v>29.5</v>
      </c>
      <c r="M19" s="336">
        <v>32.4</v>
      </c>
      <c r="N19" s="454">
        <v>32.9</v>
      </c>
      <c r="O19" s="455">
        <v>32.770000000000003</v>
      </c>
      <c r="P19" s="456">
        <f>IF(ISERROR(N19-O19),"- ",N19-O19)</f>
        <v>0.12999999999999545</v>
      </c>
      <c r="Q19" s="457">
        <v>19.899999999999999</v>
      </c>
      <c r="R19" s="455">
        <v>20.72</v>
      </c>
      <c r="S19" s="457">
        <f>IF(ISERROR(Q19-R19),"- ",Q19-R19)</f>
        <v>-0.82000000000000028</v>
      </c>
      <c r="T19" s="457">
        <v>13</v>
      </c>
      <c r="U19" s="458">
        <v>12.05</v>
      </c>
      <c r="V19" s="351">
        <f>IF(ISERROR(T19-U19),"- ",T19-U19)</f>
        <v>0.94999999999999929</v>
      </c>
      <c r="Y19" s="347"/>
      <c r="AA19" s="329"/>
    </row>
    <row r="20" spans="2:27" ht="27.95" customHeight="1">
      <c r="B20" s="72" t="s">
        <v>317</v>
      </c>
    </row>
    <row r="21" spans="2:27" ht="27.95" customHeight="1"/>
    <row r="22" spans="2:27" ht="27.95" customHeight="1"/>
    <row r="23" spans="2:27" ht="27.95" customHeight="1"/>
    <row r="24" spans="2:27" ht="27.95"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52"/>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F483-D4F0-46F6-BEC2-A9CD6B20C775}">
  <sheetPr>
    <tabColor theme="7" tint="0.59999389629810485"/>
  </sheetPr>
  <dimension ref="A1:T21"/>
  <sheetViews>
    <sheetView view="pageBreakPreview" zoomScaleNormal="100" zoomScaleSheetLayoutView="100" workbookViewId="0">
      <selection activeCell="R10" sqref="R10"/>
    </sheetView>
  </sheetViews>
  <sheetFormatPr defaultColWidth="9" defaultRowHeight="13.5"/>
  <cols>
    <col min="1" max="1" width="5.5703125" style="71" customWidth="1"/>
    <col min="2" max="2" width="10.5703125" style="71" customWidth="1"/>
    <col min="3" max="20" width="8.5703125" style="71" customWidth="1"/>
    <col min="21" max="21" width="9" style="71" customWidth="1"/>
    <col min="22" max="16384" width="9" style="71"/>
  </cols>
  <sheetData>
    <row r="1" spans="1:20">
      <c r="A1" s="178"/>
    </row>
    <row r="2" spans="1:20" ht="24.95" customHeight="1">
      <c r="A2" s="178"/>
      <c r="B2" s="289" t="s">
        <v>248</v>
      </c>
    </row>
    <row r="3" spans="1:20" ht="17.25" customHeight="1" thickBot="1">
      <c r="P3" s="153" t="s">
        <v>28</v>
      </c>
    </row>
    <row r="4" spans="1:20" s="72" customFormat="1" ht="24.95" customHeight="1">
      <c r="B4" s="352"/>
      <c r="C4" s="353" t="s">
        <v>193</v>
      </c>
      <c r="D4" s="300"/>
      <c r="E4" s="300"/>
      <c r="F4" s="300"/>
      <c r="G4" s="300"/>
      <c r="H4" s="300"/>
      <c r="I4" s="300"/>
      <c r="J4" s="300"/>
      <c r="K4" s="300"/>
      <c r="L4" s="266"/>
      <c r="M4" s="301"/>
      <c r="N4" s="302" t="s">
        <v>382</v>
      </c>
      <c r="O4" s="95"/>
      <c r="P4" s="111"/>
      <c r="Q4" s="81"/>
      <c r="R4" s="86"/>
      <c r="S4" s="86"/>
      <c r="T4" s="86"/>
    </row>
    <row r="5" spans="1:20" s="72" customFormat="1" ht="24.95" customHeight="1">
      <c r="B5" s="354" t="s">
        <v>45</v>
      </c>
      <c r="C5" s="267">
        <v>17</v>
      </c>
      <c r="D5" s="306">
        <v>27</v>
      </c>
      <c r="E5" s="306">
        <v>28</v>
      </c>
      <c r="F5" s="306">
        <v>29</v>
      </c>
      <c r="G5" s="306">
        <v>30</v>
      </c>
      <c r="H5" s="306" t="s">
        <v>190</v>
      </c>
      <c r="I5" s="306">
        <v>2</v>
      </c>
      <c r="J5" s="306">
        <v>3</v>
      </c>
      <c r="K5" s="306">
        <v>4</v>
      </c>
      <c r="L5" s="267">
        <v>5</v>
      </c>
      <c r="M5" s="307">
        <v>6</v>
      </c>
      <c r="N5" s="619" t="s">
        <v>186</v>
      </c>
      <c r="O5" s="621" t="s">
        <v>187</v>
      </c>
      <c r="P5" s="623" t="s">
        <v>188</v>
      </c>
      <c r="Q5" s="81"/>
    </row>
    <row r="6" spans="1:20" s="72" customFormat="1" ht="24.95" customHeight="1">
      <c r="B6" s="355"/>
      <c r="C6" s="356" t="s">
        <v>194</v>
      </c>
      <c r="D6" s="314"/>
      <c r="E6" s="314"/>
      <c r="F6" s="314"/>
      <c r="G6" s="314"/>
      <c r="H6" s="314"/>
      <c r="I6" s="314"/>
      <c r="J6" s="314"/>
      <c r="K6" s="314"/>
      <c r="L6" s="268"/>
      <c r="M6" s="315"/>
      <c r="N6" s="620"/>
      <c r="O6" s="622"/>
      <c r="P6" s="624"/>
      <c r="Q6" s="357"/>
      <c r="R6" s="86"/>
    </row>
    <row r="7" spans="1:20" s="72" customFormat="1" ht="24.95" customHeight="1">
      <c r="B7" s="354" t="s">
        <v>47</v>
      </c>
      <c r="C7" s="552">
        <v>0.49</v>
      </c>
      <c r="D7" s="358">
        <v>1.8</v>
      </c>
      <c r="E7" s="359">
        <v>1.5</v>
      </c>
      <c r="F7" s="359">
        <v>1.2</v>
      </c>
      <c r="G7" s="359">
        <v>0.9</v>
      </c>
      <c r="H7" s="299">
        <v>0.8</v>
      </c>
      <c r="I7" s="359">
        <v>0.8</v>
      </c>
      <c r="J7" s="359">
        <v>0.3</v>
      </c>
      <c r="K7" s="359">
        <v>2.2000000000000002</v>
      </c>
      <c r="L7" s="360">
        <v>0.9</v>
      </c>
      <c r="M7" s="551" t="s">
        <v>189</v>
      </c>
      <c r="N7" s="520">
        <v>0.1</v>
      </c>
      <c r="O7" s="358">
        <v>1.3</v>
      </c>
      <c r="P7" s="521">
        <f>IF(ISERROR(N7-O7),"- ",N7-O7)</f>
        <v>-1.2</v>
      </c>
      <c r="Q7" s="342"/>
      <c r="R7" s="329"/>
      <c r="S7" s="364"/>
      <c r="T7" s="364"/>
    </row>
    <row r="8" spans="1:20" s="72" customFormat="1" ht="24.95" customHeight="1">
      <c r="B8" s="354" t="s">
        <v>49</v>
      </c>
      <c r="C8" s="552">
        <v>4.2</v>
      </c>
      <c r="D8" s="358">
        <v>4.5999999999999996</v>
      </c>
      <c r="E8" s="359">
        <v>3.8</v>
      </c>
      <c r="F8" s="359">
        <v>4.2</v>
      </c>
      <c r="G8" s="359">
        <v>4</v>
      </c>
      <c r="H8" s="365">
        <v>3.5</v>
      </c>
      <c r="I8" s="359">
        <v>3.3</v>
      </c>
      <c r="J8" s="359">
        <v>3.3</v>
      </c>
      <c r="K8" s="359">
        <v>3.2</v>
      </c>
      <c r="L8" s="360">
        <v>3.1</v>
      </c>
      <c r="M8" s="361">
        <v>3.5</v>
      </c>
      <c r="N8" s="520">
        <v>3.3</v>
      </c>
      <c r="O8" s="358">
        <v>3.22</v>
      </c>
      <c r="P8" s="363">
        <f>IF(ISERROR(N8-O8),"- ",N8-O8)</f>
        <v>7.9999999999999627E-2</v>
      </c>
      <c r="Q8" s="342"/>
      <c r="R8" s="329"/>
      <c r="S8" s="364"/>
      <c r="T8" s="364"/>
    </row>
    <row r="9" spans="1:20" s="72" customFormat="1" ht="24.95" customHeight="1">
      <c r="B9" s="354" t="s">
        <v>7</v>
      </c>
      <c r="C9" s="552">
        <v>2.2999999999999998</v>
      </c>
      <c r="D9" s="358">
        <v>2.5</v>
      </c>
      <c r="E9" s="359">
        <v>2.5</v>
      </c>
      <c r="F9" s="359">
        <v>2.5</v>
      </c>
      <c r="G9" s="359">
        <v>2.2000000000000002</v>
      </c>
      <c r="H9" s="365">
        <v>2.1</v>
      </c>
      <c r="I9" s="359">
        <v>2.5</v>
      </c>
      <c r="J9" s="359">
        <v>2.2999999999999998</v>
      </c>
      <c r="K9" s="359">
        <v>2.1</v>
      </c>
      <c r="L9" s="360">
        <v>1.5</v>
      </c>
      <c r="M9" s="361">
        <v>1.9</v>
      </c>
      <c r="N9" s="362">
        <v>2.4</v>
      </c>
      <c r="O9" s="358">
        <v>2.14</v>
      </c>
      <c r="P9" s="363">
        <f>IF(ISERROR(N9-O9),"- ",N9-O9)</f>
        <v>0.25999999999999979</v>
      </c>
      <c r="Q9" s="342"/>
      <c r="R9" s="329"/>
      <c r="S9" s="364"/>
      <c r="T9" s="364"/>
    </row>
    <row r="10" spans="1:20" s="72" customFormat="1" ht="24.95" customHeight="1" thickBot="1">
      <c r="B10" s="269" t="s">
        <v>50</v>
      </c>
      <c r="C10" s="553">
        <v>0.8</v>
      </c>
      <c r="D10" s="366">
        <v>1.2</v>
      </c>
      <c r="E10" s="367">
        <v>1.4</v>
      </c>
      <c r="F10" s="367">
        <v>1.3</v>
      </c>
      <c r="G10" s="367">
        <v>1.5</v>
      </c>
      <c r="H10" s="313">
        <v>1.7</v>
      </c>
      <c r="I10" s="367">
        <v>1.9</v>
      </c>
      <c r="J10" s="368">
        <v>1.6</v>
      </c>
      <c r="K10" s="367">
        <v>1.3</v>
      </c>
      <c r="L10" s="368">
        <v>1.8</v>
      </c>
      <c r="M10" s="369">
        <v>1.6</v>
      </c>
      <c r="N10" s="370">
        <v>1.4</v>
      </c>
      <c r="O10" s="554">
        <v>1.53</v>
      </c>
      <c r="P10" s="371">
        <f>IF(ISERROR(N10-O10),"- ",N10-O10)</f>
        <v>-0.13000000000000012</v>
      </c>
      <c r="Q10" s="342"/>
      <c r="R10" s="329"/>
      <c r="S10" s="364"/>
      <c r="T10" s="364"/>
    </row>
    <row r="11" spans="1:20" ht="24.95" customHeight="1">
      <c r="A11" s="618" t="s">
        <v>247</v>
      </c>
      <c r="B11" s="72"/>
    </row>
    <row r="12" spans="1:20" ht="24.95" customHeight="1">
      <c r="A12" s="618"/>
    </row>
    <row r="13" spans="1:20" ht="24.95" customHeight="1">
      <c r="A13" s="618"/>
      <c r="P13" s="153"/>
    </row>
    <row r="14" spans="1:20" s="72" customFormat="1" ht="24.95" customHeight="1">
      <c r="A14" s="625"/>
      <c r="P14" s="372"/>
      <c r="Q14" s="81"/>
    </row>
    <row r="15" spans="1:20" s="72" customFormat="1" ht="24.95" customHeight="1">
      <c r="P15" s="372"/>
      <c r="Q15" s="372"/>
    </row>
    <row r="16" spans="1:20" s="72" customFormat="1" ht="24.95" customHeight="1">
      <c r="P16" s="357"/>
      <c r="Q16" s="357"/>
    </row>
    <row r="17" spans="16:17" s="72" customFormat="1" ht="24.95" customHeight="1">
      <c r="P17" s="341"/>
      <c r="Q17" s="342"/>
    </row>
    <row r="18" spans="16:17" s="72" customFormat="1" ht="24.95" customHeight="1">
      <c r="P18" s="341"/>
      <c r="Q18" s="342"/>
    </row>
    <row r="19" spans="16:17" s="72" customFormat="1" ht="24.95" customHeight="1">
      <c r="P19" s="341"/>
      <c r="Q19" s="342"/>
    </row>
    <row r="20" spans="16:17" s="72" customFormat="1" ht="24.95" customHeight="1">
      <c r="P20" s="341"/>
      <c r="Q20" s="342"/>
    </row>
    <row r="21" spans="16:17" ht="24.95" customHeight="1"/>
  </sheetData>
  <mergeCells count="4">
    <mergeCell ref="N5:N6"/>
    <mergeCell ref="O5:O6"/>
    <mergeCell ref="P5:P6"/>
    <mergeCell ref="A11:A14"/>
  </mergeCells>
  <phoneticPr fontId="52"/>
  <printOptions verticalCentered="1"/>
  <pageMargins left="0.31496062992125984" right="0.31496062992125984" top="0.39370078740157483" bottom="0.59055118110236227" header="0" footer="0"/>
  <pageSetup paperSize="9" scale="91" orientation="landscape"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T46"/>
  <sheetViews>
    <sheetView view="pageBreakPreview" zoomScaleNormal="100" zoomScaleSheetLayoutView="100" workbookViewId="0">
      <selection activeCell="M21" sqref="M21"/>
    </sheetView>
  </sheetViews>
  <sheetFormatPr defaultColWidth="9" defaultRowHeight="13.5"/>
  <cols>
    <col min="1" max="1" width="4.5703125" style="71" customWidth="1"/>
    <col min="2" max="2" width="9.5703125" style="71" customWidth="1"/>
    <col min="3" max="3" width="5.5703125" style="153" customWidth="1"/>
    <col min="4" max="11" width="9.28515625" style="71" customWidth="1"/>
    <col min="12" max="12" width="0.85546875" style="71" customWidth="1"/>
    <col min="13" max="20" width="8.140625" style="71" customWidth="1"/>
    <col min="21" max="21" width="9" style="71" customWidth="1"/>
    <col min="22" max="16384" width="9" style="71"/>
  </cols>
  <sheetData>
    <row r="1" spans="1:18" ht="20.100000000000001" customHeight="1">
      <c r="A1" s="531" t="s">
        <v>249</v>
      </c>
      <c r="C1" s="156"/>
      <c r="D1" s="79"/>
    </row>
    <row r="2" spans="1:18" ht="15" customHeight="1">
      <c r="A2" s="533"/>
      <c r="B2" s="79"/>
      <c r="C2" s="156"/>
      <c r="D2" s="14"/>
      <c r="E2" s="14"/>
      <c r="F2" s="14"/>
      <c r="G2" s="14"/>
      <c r="H2" s="14"/>
      <c r="I2" s="14"/>
      <c r="J2" s="14"/>
      <c r="K2" s="175" t="s">
        <v>28</v>
      </c>
      <c r="O2" s="177"/>
      <c r="P2" s="177"/>
    </row>
    <row r="3" spans="1:18" ht="18" customHeight="1">
      <c r="A3" s="631" t="s">
        <v>45</v>
      </c>
      <c r="B3" s="631"/>
      <c r="C3" s="631"/>
      <c r="D3" s="626" t="s">
        <v>67</v>
      </c>
      <c r="E3" s="627"/>
      <c r="F3" s="627"/>
      <c r="G3" s="626" t="s">
        <v>68</v>
      </c>
      <c r="H3" s="627"/>
      <c r="I3" s="628"/>
      <c r="J3" s="629" t="s">
        <v>120</v>
      </c>
      <c r="K3" s="630"/>
      <c r="O3" s="73"/>
      <c r="P3" s="73"/>
      <c r="Q3" s="73"/>
      <c r="R3" s="73"/>
    </row>
    <row r="4" spans="1:18" ht="18" customHeight="1">
      <c r="A4" s="631"/>
      <c r="B4" s="631"/>
      <c r="C4" s="631"/>
      <c r="D4" s="163" t="s">
        <v>383</v>
      </c>
      <c r="E4" s="163" t="s">
        <v>318</v>
      </c>
      <c r="F4" s="167" t="s">
        <v>102</v>
      </c>
      <c r="G4" s="167" t="s">
        <v>383</v>
      </c>
      <c r="H4" s="163" t="s">
        <v>318</v>
      </c>
      <c r="I4" s="167" t="s">
        <v>102</v>
      </c>
      <c r="J4" s="167" t="s">
        <v>383</v>
      </c>
      <c r="K4" s="167" t="s">
        <v>318</v>
      </c>
      <c r="L4" s="176"/>
      <c r="O4" s="176"/>
      <c r="P4" s="176"/>
      <c r="Q4" s="176"/>
      <c r="R4" s="176"/>
    </row>
    <row r="5" spans="1:18" ht="18" customHeight="1">
      <c r="A5" s="634" t="s">
        <v>105</v>
      </c>
      <c r="B5" s="155" t="s">
        <v>103</v>
      </c>
      <c r="C5" s="157" t="s">
        <v>71</v>
      </c>
      <c r="D5" s="164">
        <v>2.97</v>
      </c>
      <c r="E5" s="168">
        <v>3.12</v>
      </c>
      <c r="F5" s="169">
        <f>D5-E5</f>
        <v>-0.14999999999999991</v>
      </c>
      <c r="G5" s="170">
        <v>2.86</v>
      </c>
      <c r="H5" s="172">
        <v>3.04</v>
      </c>
      <c r="I5" s="173">
        <f>G5-H5</f>
        <v>-0.18000000000000016</v>
      </c>
      <c r="J5" s="253">
        <f>D5-G5</f>
        <v>0.11000000000000032</v>
      </c>
      <c r="K5" s="254">
        <f>E5-H5</f>
        <v>8.0000000000000071E-2</v>
      </c>
    </row>
    <row r="6" spans="1:18" ht="18" customHeight="1">
      <c r="A6" s="634"/>
      <c r="B6" s="633" t="s">
        <v>104</v>
      </c>
      <c r="C6" s="158" t="s">
        <v>58</v>
      </c>
      <c r="D6" s="165">
        <v>5.99</v>
      </c>
      <c r="E6" s="165">
        <v>8.5500000000000007</v>
      </c>
      <c r="F6" s="165">
        <f>D6-E6</f>
        <v>-2.5600000000000005</v>
      </c>
      <c r="G6" s="170">
        <v>4.3099999999999996</v>
      </c>
      <c r="H6" s="172">
        <v>4.2699999999999996</v>
      </c>
      <c r="I6" s="172">
        <f t="shared" ref="I6:I43" si="0">G6-H6</f>
        <v>4.0000000000000036E-2</v>
      </c>
      <c r="J6" s="255">
        <f t="shared" ref="J6:K43" si="1">D6-G6</f>
        <v>1.6800000000000006</v>
      </c>
      <c r="K6" s="256">
        <f t="shared" si="1"/>
        <v>4.2800000000000011</v>
      </c>
    </row>
    <row r="7" spans="1:18" ht="18" customHeight="1">
      <c r="A7" s="634"/>
      <c r="B7" s="636"/>
      <c r="C7" s="157" t="s">
        <v>64</v>
      </c>
      <c r="D7" s="164">
        <v>8.34</v>
      </c>
      <c r="E7" s="459">
        <v>9.5399999999999991</v>
      </c>
      <c r="F7" s="459">
        <f t="shared" ref="F7:F43" si="2">D7-E7</f>
        <v>-1.1999999999999993</v>
      </c>
      <c r="G7" s="460">
        <v>6.32</v>
      </c>
      <c r="H7" s="461">
        <v>6.28</v>
      </c>
      <c r="I7" s="461">
        <f t="shared" si="0"/>
        <v>4.0000000000000036E-2</v>
      </c>
      <c r="J7" s="462">
        <f t="shared" si="1"/>
        <v>2.0199999999999996</v>
      </c>
      <c r="K7" s="256">
        <f t="shared" si="1"/>
        <v>3.2599999999999989</v>
      </c>
    </row>
    <row r="8" spans="1:18" ht="18" customHeight="1">
      <c r="A8" s="634"/>
      <c r="B8" s="636"/>
      <c r="C8" s="157" t="s">
        <v>65</v>
      </c>
      <c r="D8" s="164">
        <v>10.42</v>
      </c>
      <c r="E8" s="459">
        <v>12.84</v>
      </c>
      <c r="F8" s="459">
        <f t="shared" si="2"/>
        <v>-2.42</v>
      </c>
      <c r="G8" s="460">
        <v>8.2799999999999994</v>
      </c>
      <c r="H8" s="461">
        <v>8.6999999999999993</v>
      </c>
      <c r="I8" s="461">
        <f t="shared" si="0"/>
        <v>-0.41999999999999993</v>
      </c>
      <c r="J8" s="462">
        <f t="shared" si="1"/>
        <v>2.1400000000000006</v>
      </c>
      <c r="K8" s="256">
        <f t="shared" si="1"/>
        <v>4.1400000000000006</v>
      </c>
    </row>
    <row r="9" spans="1:18" ht="18" customHeight="1">
      <c r="A9" s="634"/>
      <c r="B9" s="636"/>
      <c r="C9" s="157" t="s">
        <v>66</v>
      </c>
      <c r="D9" s="164">
        <v>14.78</v>
      </c>
      <c r="E9" s="459">
        <v>15.9</v>
      </c>
      <c r="F9" s="459">
        <f t="shared" si="2"/>
        <v>-1.120000000000001</v>
      </c>
      <c r="G9" s="460">
        <v>10.29</v>
      </c>
      <c r="H9" s="461">
        <v>10.220000000000001</v>
      </c>
      <c r="I9" s="461">
        <f>G9-H9</f>
        <v>6.9999999999998508E-2</v>
      </c>
      <c r="J9" s="462">
        <f>D9-G9</f>
        <v>4.49</v>
      </c>
      <c r="K9" s="256">
        <f>E9-H9</f>
        <v>5.68</v>
      </c>
    </row>
    <row r="10" spans="1:18" ht="18" customHeight="1">
      <c r="A10" s="634"/>
      <c r="B10" s="636"/>
      <c r="C10" s="157" t="s">
        <v>54</v>
      </c>
      <c r="D10" s="164">
        <v>13.68</v>
      </c>
      <c r="E10" s="459">
        <v>17.14</v>
      </c>
      <c r="F10" s="459">
        <f t="shared" si="2"/>
        <v>-3.4600000000000009</v>
      </c>
      <c r="G10" s="460">
        <v>11.36</v>
      </c>
      <c r="H10" s="461">
        <v>10.96</v>
      </c>
      <c r="I10" s="461">
        <f t="shared" si="0"/>
        <v>0.39999999999999858</v>
      </c>
      <c r="J10" s="462">
        <f t="shared" si="1"/>
        <v>2.3200000000000003</v>
      </c>
      <c r="K10" s="256">
        <f t="shared" si="1"/>
        <v>6.18</v>
      </c>
    </row>
    <row r="11" spans="1:18" ht="18" customHeight="1">
      <c r="A11" s="634"/>
      <c r="B11" s="637"/>
      <c r="C11" s="159" t="s">
        <v>55</v>
      </c>
      <c r="D11" s="166">
        <v>14.69</v>
      </c>
      <c r="E11" s="463">
        <v>14.75</v>
      </c>
      <c r="F11" s="463">
        <f t="shared" si="2"/>
        <v>-6.0000000000000497E-2</v>
      </c>
      <c r="G11" s="464">
        <v>11.73</v>
      </c>
      <c r="H11" s="465">
        <v>11.55</v>
      </c>
      <c r="I11" s="465">
        <f t="shared" si="0"/>
        <v>0.17999999999999972</v>
      </c>
      <c r="J11" s="462">
        <f t="shared" si="1"/>
        <v>2.9599999999999991</v>
      </c>
      <c r="K11" s="256">
        <f t="shared" si="1"/>
        <v>3.1999999999999993</v>
      </c>
    </row>
    <row r="12" spans="1:18" ht="18" customHeight="1">
      <c r="A12" s="634"/>
      <c r="B12" s="632" t="s">
        <v>91</v>
      </c>
      <c r="C12" s="157" t="s">
        <v>56</v>
      </c>
      <c r="D12" s="164">
        <v>13.84</v>
      </c>
      <c r="E12" s="459">
        <v>13.28</v>
      </c>
      <c r="F12" s="459">
        <f t="shared" si="2"/>
        <v>0.5600000000000005</v>
      </c>
      <c r="G12" s="460">
        <v>11.1</v>
      </c>
      <c r="H12" s="461">
        <v>11.17</v>
      </c>
      <c r="I12" s="461">
        <f t="shared" si="0"/>
        <v>-7.0000000000000284E-2</v>
      </c>
      <c r="J12" s="466">
        <f t="shared" si="1"/>
        <v>2.74</v>
      </c>
      <c r="K12" s="258">
        <f t="shared" si="1"/>
        <v>2.1099999999999994</v>
      </c>
    </row>
    <row r="13" spans="1:18" ht="18" customHeight="1">
      <c r="A13" s="634"/>
      <c r="B13" s="632"/>
      <c r="C13" s="157" t="s">
        <v>46</v>
      </c>
      <c r="D13" s="164">
        <v>11.82</v>
      </c>
      <c r="E13" s="459">
        <v>11.43</v>
      </c>
      <c r="F13" s="459">
        <f t="shared" si="2"/>
        <v>0.39000000000000057</v>
      </c>
      <c r="G13" s="460">
        <v>9.7899999999999991</v>
      </c>
      <c r="H13" s="461">
        <v>10.08</v>
      </c>
      <c r="I13" s="461">
        <f t="shared" si="0"/>
        <v>-0.29000000000000092</v>
      </c>
      <c r="J13" s="462">
        <f t="shared" si="1"/>
        <v>2.0300000000000011</v>
      </c>
      <c r="K13" s="256">
        <f t="shared" si="1"/>
        <v>1.3499999999999996</v>
      </c>
    </row>
    <row r="14" spans="1:18" ht="18" customHeight="1">
      <c r="A14" s="634"/>
      <c r="B14" s="632"/>
      <c r="C14" s="157" t="s">
        <v>21</v>
      </c>
      <c r="D14" s="164">
        <v>10</v>
      </c>
      <c r="E14" s="459">
        <v>11.23</v>
      </c>
      <c r="F14" s="459">
        <f t="shared" si="2"/>
        <v>-1.2300000000000004</v>
      </c>
      <c r="G14" s="460">
        <v>9.08</v>
      </c>
      <c r="H14" s="461">
        <v>9.07</v>
      </c>
      <c r="I14" s="461">
        <f t="shared" si="0"/>
        <v>9.9999999999997868E-3</v>
      </c>
      <c r="J14" s="467">
        <f t="shared" si="1"/>
        <v>0.91999999999999993</v>
      </c>
      <c r="K14" s="260">
        <f t="shared" si="1"/>
        <v>2.16</v>
      </c>
    </row>
    <row r="15" spans="1:18" ht="18" customHeight="1">
      <c r="A15" s="634"/>
      <c r="B15" s="633" t="s">
        <v>106</v>
      </c>
      <c r="C15" s="160" t="s">
        <v>57</v>
      </c>
      <c r="D15" s="165">
        <v>11.69</v>
      </c>
      <c r="E15" s="468">
        <v>13.32</v>
      </c>
      <c r="F15" s="468">
        <f t="shared" si="2"/>
        <v>-1.6300000000000008</v>
      </c>
      <c r="G15" s="469">
        <v>10.19</v>
      </c>
      <c r="H15" s="470">
        <v>10.24</v>
      </c>
      <c r="I15" s="470">
        <f t="shared" si="0"/>
        <v>-5.0000000000000711E-2</v>
      </c>
      <c r="J15" s="462">
        <f t="shared" si="1"/>
        <v>1.5</v>
      </c>
      <c r="K15" s="256">
        <f t="shared" si="1"/>
        <v>3.08</v>
      </c>
    </row>
    <row r="16" spans="1:18" ht="18" customHeight="1">
      <c r="A16" s="634"/>
      <c r="B16" s="632"/>
      <c r="C16" s="161" t="s">
        <v>59</v>
      </c>
      <c r="D16" s="164">
        <v>9.94</v>
      </c>
      <c r="E16" s="459">
        <v>12.58</v>
      </c>
      <c r="F16" s="459">
        <f t="shared" si="2"/>
        <v>-2.6400000000000006</v>
      </c>
      <c r="G16" s="460">
        <v>8.33</v>
      </c>
      <c r="H16" s="461">
        <v>8.9</v>
      </c>
      <c r="I16" s="461">
        <f t="shared" si="0"/>
        <v>-0.57000000000000028</v>
      </c>
      <c r="J16" s="462">
        <f t="shared" si="1"/>
        <v>1.6099999999999994</v>
      </c>
      <c r="K16" s="256">
        <f t="shared" si="1"/>
        <v>3.6799999999999997</v>
      </c>
    </row>
    <row r="17" spans="1:11" ht="18" customHeight="1">
      <c r="A17" s="635"/>
      <c r="B17" s="622"/>
      <c r="C17" s="162" t="s">
        <v>60</v>
      </c>
      <c r="D17" s="166">
        <v>12.77</v>
      </c>
      <c r="E17" s="463">
        <v>14.29</v>
      </c>
      <c r="F17" s="463">
        <f t="shared" si="2"/>
        <v>-1.5199999999999996</v>
      </c>
      <c r="G17" s="464">
        <v>9.69</v>
      </c>
      <c r="H17" s="465">
        <v>9.16</v>
      </c>
      <c r="I17" s="465">
        <f t="shared" si="0"/>
        <v>0.52999999999999936</v>
      </c>
      <c r="J17" s="467">
        <f t="shared" si="1"/>
        <v>3.08</v>
      </c>
      <c r="K17" s="260">
        <f t="shared" si="1"/>
        <v>5.129999999999999</v>
      </c>
    </row>
    <row r="18" spans="1:11" ht="18" customHeight="1">
      <c r="A18" s="634" t="s">
        <v>107</v>
      </c>
      <c r="B18" s="155" t="s">
        <v>103</v>
      </c>
      <c r="C18" s="157" t="s">
        <v>71</v>
      </c>
      <c r="D18" s="165">
        <v>2.31</v>
      </c>
      <c r="E18" s="468">
        <v>2.95</v>
      </c>
      <c r="F18" s="468">
        <f t="shared" si="2"/>
        <v>-0.64000000000000012</v>
      </c>
      <c r="G18" s="469">
        <v>2.66</v>
      </c>
      <c r="H18" s="470">
        <v>2.94</v>
      </c>
      <c r="I18" s="470">
        <f t="shared" si="0"/>
        <v>-0.2799999999999998</v>
      </c>
      <c r="J18" s="466">
        <f t="shared" si="1"/>
        <v>-0.35000000000000009</v>
      </c>
      <c r="K18" s="258">
        <f t="shared" si="1"/>
        <v>1.0000000000000231E-2</v>
      </c>
    </row>
    <row r="19" spans="1:11" ht="18" customHeight="1">
      <c r="A19" s="634"/>
      <c r="B19" s="633" t="s">
        <v>104</v>
      </c>
      <c r="C19" s="158" t="s">
        <v>58</v>
      </c>
      <c r="D19" s="165">
        <v>6.39</v>
      </c>
      <c r="E19" s="468">
        <v>8.39</v>
      </c>
      <c r="F19" s="468">
        <f t="shared" si="2"/>
        <v>-2.0000000000000009</v>
      </c>
      <c r="G19" s="469">
        <v>4.0999999999999996</v>
      </c>
      <c r="H19" s="470">
        <v>4.07</v>
      </c>
      <c r="I19" s="470">
        <f t="shared" si="0"/>
        <v>2.9999999999999361E-2</v>
      </c>
      <c r="J19" s="466">
        <f t="shared" si="1"/>
        <v>2.29</v>
      </c>
      <c r="K19" s="258">
        <f t="shared" si="1"/>
        <v>4.32</v>
      </c>
    </row>
    <row r="20" spans="1:11" ht="18" customHeight="1">
      <c r="A20" s="634"/>
      <c r="B20" s="636"/>
      <c r="C20" s="157" t="s">
        <v>64</v>
      </c>
      <c r="D20" s="164">
        <v>10</v>
      </c>
      <c r="E20" s="459">
        <v>8.75</v>
      </c>
      <c r="F20" s="459">
        <f t="shared" si="2"/>
        <v>1.25</v>
      </c>
      <c r="G20" s="460">
        <v>6.44</v>
      </c>
      <c r="H20" s="461">
        <v>6.52</v>
      </c>
      <c r="I20" s="461">
        <f t="shared" si="0"/>
        <v>-7.9999999999999183E-2</v>
      </c>
      <c r="J20" s="462">
        <f t="shared" si="1"/>
        <v>3.5599999999999996</v>
      </c>
      <c r="K20" s="256">
        <f t="shared" si="1"/>
        <v>2.2300000000000004</v>
      </c>
    </row>
    <row r="21" spans="1:11" ht="18" customHeight="1">
      <c r="A21" s="634"/>
      <c r="B21" s="636"/>
      <c r="C21" s="157" t="s">
        <v>65</v>
      </c>
      <c r="D21" s="164">
        <v>11.85</v>
      </c>
      <c r="E21" s="459">
        <v>15.12</v>
      </c>
      <c r="F21" s="459">
        <f t="shared" si="2"/>
        <v>-3.2699999999999996</v>
      </c>
      <c r="G21" s="460">
        <v>8.68</v>
      </c>
      <c r="H21" s="461">
        <v>9.51</v>
      </c>
      <c r="I21" s="461">
        <f t="shared" si="0"/>
        <v>-0.83000000000000007</v>
      </c>
      <c r="J21" s="462">
        <f t="shared" si="1"/>
        <v>3.17</v>
      </c>
      <c r="K21" s="256">
        <f t="shared" si="1"/>
        <v>5.6099999999999994</v>
      </c>
    </row>
    <row r="22" spans="1:11" ht="18" customHeight="1">
      <c r="A22" s="634"/>
      <c r="B22" s="636"/>
      <c r="C22" s="157" t="s">
        <v>66</v>
      </c>
      <c r="D22" s="164">
        <v>17.690000000000001</v>
      </c>
      <c r="E22" s="459">
        <v>16.54</v>
      </c>
      <c r="F22" s="459">
        <f t="shared" si="2"/>
        <v>1.1500000000000021</v>
      </c>
      <c r="G22" s="460">
        <v>11.59</v>
      </c>
      <c r="H22" s="461">
        <v>11.3</v>
      </c>
      <c r="I22" s="461">
        <f t="shared" si="0"/>
        <v>0.28999999999999915</v>
      </c>
      <c r="J22" s="462">
        <f t="shared" si="1"/>
        <v>6.1000000000000014</v>
      </c>
      <c r="K22" s="256">
        <f t="shared" si="1"/>
        <v>5.2399999999999984</v>
      </c>
    </row>
    <row r="23" spans="1:11" ht="18" customHeight="1">
      <c r="A23" s="634"/>
      <c r="B23" s="636"/>
      <c r="C23" s="157" t="s">
        <v>54</v>
      </c>
      <c r="D23" s="164">
        <v>14.66</v>
      </c>
      <c r="E23" s="459">
        <v>21.39</v>
      </c>
      <c r="F23" s="459">
        <f t="shared" si="2"/>
        <v>-6.73</v>
      </c>
      <c r="G23" s="460">
        <v>13.12</v>
      </c>
      <c r="H23" s="461">
        <v>12.73</v>
      </c>
      <c r="I23" s="461">
        <f t="shared" si="0"/>
        <v>0.38999999999999879</v>
      </c>
      <c r="J23" s="462">
        <f t="shared" si="1"/>
        <v>1.5400000000000009</v>
      </c>
      <c r="K23" s="256">
        <f t="shared" si="1"/>
        <v>8.66</v>
      </c>
    </row>
    <row r="24" spans="1:11" ht="18" customHeight="1">
      <c r="A24" s="634"/>
      <c r="B24" s="637"/>
      <c r="C24" s="159" t="s">
        <v>55</v>
      </c>
      <c r="D24" s="166">
        <v>16.239999999999998</v>
      </c>
      <c r="E24" s="463">
        <v>16.149999999999999</v>
      </c>
      <c r="F24" s="463">
        <f t="shared" si="2"/>
        <v>8.9999999999999858E-2</v>
      </c>
      <c r="G24" s="464">
        <v>13.24</v>
      </c>
      <c r="H24" s="465">
        <v>13</v>
      </c>
      <c r="I24" s="465">
        <f t="shared" si="0"/>
        <v>0.24000000000000021</v>
      </c>
      <c r="J24" s="467">
        <f t="shared" si="1"/>
        <v>2.9999999999999982</v>
      </c>
      <c r="K24" s="260">
        <f t="shared" si="1"/>
        <v>3.1499999999999986</v>
      </c>
    </row>
    <row r="25" spans="1:11" ht="18" customHeight="1">
      <c r="A25" s="634"/>
      <c r="B25" s="632" t="s">
        <v>91</v>
      </c>
      <c r="C25" s="157" t="s">
        <v>56</v>
      </c>
      <c r="D25" s="164">
        <v>15.94</v>
      </c>
      <c r="E25" s="459">
        <v>14.64</v>
      </c>
      <c r="F25" s="459">
        <f t="shared" si="2"/>
        <v>1.2999999999999989</v>
      </c>
      <c r="G25" s="460">
        <v>12.68</v>
      </c>
      <c r="H25" s="461">
        <v>12.68</v>
      </c>
      <c r="I25" s="461">
        <f t="shared" si="0"/>
        <v>0</v>
      </c>
      <c r="J25" s="462">
        <f t="shared" si="1"/>
        <v>3.26</v>
      </c>
      <c r="K25" s="256">
        <f t="shared" si="1"/>
        <v>1.9600000000000009</v>
      </c>
    </row>
    <row r="26" spans="1:11" ht="18" customHeight="1">
      <c r="A26" s="634"/>
      <c r="B26" s="632"/>
      <c r="C26" s="157" t="s">
        <v>46</v>
      </c>
      <c r="D26" s="164">
        <v>13.62</v>
      </c>
      <c r="E26" s="459">
        <v>12.71</v>
      </c>
      <c r="F26" s="459">
        <f t="shared" si="2"/>
        <v>0.90999999999999837</v>
      </c>
      <c r="G26" s="460">
        <v>10.87</v>
      </c>
      <c r="H26" s="461">
        <v>11.69</v>
      </c>
      <c r="I26" s="461">
        <f t="shared" si="0"/>
        <v>-0.82000000000000028</v>
      </c>
      <c r="J26" s="462">
        <f t="shared" si="1"/>
        <v>2.75</v>
      </c>
      <c r="K26" s="256">
        <f t="shared" si="1"/>
        <v>1.0200000000000014</v>
      </c>
    </row>
    <row r="27" spans="1:11" ht="18" customHeight="1">
      <c r="A27" s="634"/>
      <c r="B27" s="632"/>
      <c r="C27" s="157" t="s">
        <v>21</v>
      </c>
      <c r="D27" s="164">
        <v>9.24</v>
      </c>
      <c r="E27" s="459">
        <v>14.51</v>
      </c>
      <c r="F27" s="459">
        <f t="shared" si="2"/>
        <v>-5.27</v>
      </c>
      <c r="G27" s="460">
        <v>10.39</v>
      </c>
      <c r="H27" s="461">
        <v>10.58</v>
      </c>
      <c r="I27" s="461">
        <f t="shared" si="0"/>
        <v>-0.1899999999999995</v>
      </c>
      <c r="J27" s="462">
        <f t="shared" si="1"/>
        <v>-1.1500000000000004</v>
      </c>
      <c r="K27" s="256">
        <f t="shared" si="1"/>
        <v>3.9299999999999997</v>
      </c>
    </row>
    <row r="28" spans="1:11" ht="18" customHeight="1">
      <c r="A28" s="634"/>
      <c r="B28" s="633" t="s">
        <v>106</v>
      </c>
      <c r="C28" s="160" t="s">
        <v>57</v>
      </c>
      <c r="D28" s="165">
        <v>13.72</v>
      </c>
      <c r="E28" s="468">
        <v>17.77</v>
      </c>
      <c r="F28" s="468">
        <f t="shared" si="2"/>
        <v>-4.0499999999999989</v>
      </c>
      <c r="G28" s="469">
        <v>12.47</v>
      </c>
      <c r="H28" s="470">
        <v>12.13</v>
      </c>
      <c r="I28" s="470">
        <f t="shared" si="0"/>
        <v>0.33999999999999986</v>
      </c>
      <c r="J28" s="466">
        <f t="shared" si="1"/>
        <v>1.25</v>
      </c>
      <c r="K28" s="258">
        <f t="shared" si="1"/>
        <v>5.6399999999999988</v>
      </c>
    </row>
    <row r="29" spans="1:11" ht="18" customHeight="1">
      <c r="A29" s="634"/>
      <c r="B29" s="632"/>
      <c r="C29" s="161" t="s">
        <v>59</v>
      </c>
      <c r="D29" s="164">
        <v>13</v>
      </c>
      <c r="E29" s="459">
        <v>14.74</v>
      </c>
      <c r="F29" s="459">
        <f t="shared" si="2"/>
        <v>-1.7400000000000002</v>
      </c>
      <c r="G29" s="460">
        <v>9.7899999999999991</v>
      </c>
      <c r="H29" s="461">
        <v>10.94</v>
      </c>
      <c r="I29" s="461">
        <f t="shared" si="0"/>
        <v>-1.1500000000000004</v>
      </c>
      <c r="J29" s="462">
        <f t="shared" si="1"/>
        <v>3.2100000000000009</v>
      </c>
      <c r="K29" s="256">
        <f t="shared" si="1"/>
        <v>3.8000000000000007</v>
      </c>
    </row>
    <row r="30" spans="1:11" ht="18" customHeight="1">
      <c r="A30" s="635"/>
      <c r="B30" s="622"/>
      <c r="C30" s="162" t="s">
        <v>60</v>
      </c>
      <c r="D30" s="166">
        <v>14.13</v>
      </c>
      <c r="E30" s="463">
        <v>18.16</v>
      </c>
      <c r="F30" s="463">
        <f t="shared" si="2"/>
        <v>-4.0299999999999994</v>
      </c>
      <c r="G30" s="464">
        <v>10.98</v>
      </c>
      <c r="H30" s="465">
        <v>10.63</v>
      </c>
      <c r="I30" s="465">
        <f t="shared" si="0"/>
        <v>0.34999999999999964</v>
      </c>
      <c r="J30" s="467">
        <f t="shared" si="1"/>
        <v>3.1500000000000004</v>
      </c>
      <c r="K30" s="260">
        <f t="shared" si="1"/>
        <v>7.5299999999999994</v>
      </c>
    </row>
    <row r="31" spans="1:11" ht="18" customHeight="1">
      <c r="A31" s="634" t="s">
        <v>81</v>
      </c>
      <c r="B31" s="155" t="s">
        <v>103</v>
      </c>
      <c r="C31" s="157" t="s">
        <v>71</v>
      </c>
      <c r="D31" s="164">
        <v>3.63</v>
      </c>
      <c r="E31" s="459">
        <v>3.31</v>
      </c>
      <c r="F31" s="459">
        <f t="shared" si="2"/>
        <v>0.31999999999999984</v>
      </c>
      <c r="G31" s="460">
        <v>3.06</v>
      </c>
      <c r="H31" s="461">
        <v>3.14</v>
      </c>
      <c r="I31" s="461">
        <f t="shared" si="0"/>
        <v>-8.0000000000000071E-2</v>
      </c>
      <c r="J31" s="462">
        <f t="shared" si="1"/>
        <v>0.56999999999999984</v>
      </c>
      <c r="K31" s="256">
        <f t="shared" si="1"/>
        <v>0.16999999999999993</v>
      </c>
    </row>
    <row r="32" spans="1:11" ht="18" customHeight="1">
      <c r="A32" s="634"/>
      <c r="B32" s="633" t="s">
        <v>104</v>
      </c>
      <c r="C32" s="158" t="s">
        <v>58</v>
      </c>
      <c r="D32" s="165">
        <v>5.58</v>
      </c>
      <c r="E32" s="468">
        <v>8.7200000000000006</v>
      </c>
      <c r="F32" s="468">
        <f t="shared" si="2"/>
        <v>-3.1400000000000006</v>
      </c>
      <c r="G32" s="469">
        <v>4.53</v>
      </c>
      <c r="H32" s="470">
        <v>4.47</v>
      </c>
      <c r="I32" s="470">
        <f t="shared" si="0"/>
        <v>6.0000000000000497E-2</v>
      </c>
      <c r="J32" s="466">
        <f t="shared" si="1"/>
        <v>1.0499999999999998</v>
      </c>
      <c r="K32" s="258">
        <f t="shared" si="1"/>
        <v>4.2500000000000009</v>
      </c>
    </row>
    <row r="33" spans="1:20" ht="18" customHeight="1">
      <c r="A33" s="634"/>
      <c r="B33" s="636"/>
      <c r="C33" s="157" t="s">
        <v>64</v>
      </c>
      <c r="D33" s="164">
        <v>6.63</v>
      </c>
      <c r="E33" s="164">
        <v>10.36</v>
      </c>
      <c r="F33" s="459">
        <f t="shared" si="2"/>
        <v>-3.7299999999999995</v>
      </c>
      <c r="G33" s="460">
        <v>6.19</v>
      </c>
      <c r="H33" s="461">
        <v>6.03</v>
      </c>
      <c r="I33" s="461">
        <f t="shared" si="0"/>
        <v>0.16000000000000014</v>
      </c>
      <c r="J33" s="462">
        <f t="shared" si="1"/>
        <v>0.4399999999999995</v>
      </c>
      <c r="K33" s="256">
        <f t="shared" si="1"/>
        <v>4.3299999999999992</v>
      </c>
    </row>
    <row r="34" spans="1:20" ht="18" customHeight="1">
      <c r="A34" s="634"/>
      <c r="B34" s="636"/>
      <c r="C34" s="157" t="s">
        <v>65</v>
      </c>
      <c r="D34" s="164">
        <v>8.9499999999999993</v>
      </c>
      <c r="E34" s="164">
        <v>10.45</v>
      </c>
      <c r="F34" s="459">
        <f t="shared" si="2"/>
        <v>-1.5</v>
      </c>
      <c r="G34" s="460">
        <v>7.86</v>
      </c>
      <c r="H34" s="461">
        <v>7.86</v>
      </c>
      <c r="I34" s="461">
        <f t="shared" si="0"/>
        <v>0</v>
      </c>
      <c r="J34" s="462">
        <f t="shared" si="1"/>
        <v>1.089999999999999</v>
      </c>
      <c r="K34" s="256">
        <f t="shared" si="1"/>
        <v>2.589999999999999</v>
      </c>
    </row>
    <row r="35" spans="1:20" ht="18" customHeight="1">
      <c r="A35" s="634"/>
      <c r="B35" s="636"/>
      <c r="C35" s="157" t="s">
        <v>66</v>
      </c>
      <c r="D35" s="164">
        <v>11.74</v>
      </c>
      <c r="E35" s="164">
        <v>15.23</v>
      </c>
      <c r="F35" s="459">
        <f t="shared" si="2"/>
        <v>-3.49</v>
      </c>
      <c r="G35" s="460">
        <v>8.93</v>
      </c>
      <c r="H35" s="461">
        <v>9.08</v>
      </c>
      <c r="I35" s="461">
        <f t="shared" si="0"/>
        <v>-0.15000000000000036</v>
      </c>
      <c r="J35" s="462">
        <f t="shared" si="1"/>
        <v>2.8100000000000005</v>
      </c>
      <c r="K35" s="256">
        <f t="shared" si="1"/>
        <v>6.15</v>
      </c>
    </row>
    <row r="36" spans="1:20" ht="18" customHeight="1">
      <c r="A36" s="634"/>
      <c r="B36" s="636"/>
      <c r="C36" s="157" t="s">
        <v>54</v>
      </c>
      <c r="D36" s="164">
        <v>12.64</v>
      </c>
      <c r="E36" s="164">
        <v>12.85</v>
      </c>
      <c r="F36" s="459">
        <f t="shared" si="2"/>
        <v>-0.20999999999999908</v>
      </c>
      <c r="G36" s="460">
        <v>9.51</v>
      </c>
      <c r="H36" s="461">
        <v>9.1</v>
      </c>
      <c r="I36" s="461">
        <f t="shared" si="0"/>
        <v>0.41000000000000014</v>
      </c>
      <c r="J36" s="462">
        <f t="shared" si="1"/>
        <v>3.1300000000000008</v>
      </c>
      <c r="K36" s="256">
        <f t="shared" si="1"/>
        <v>3.75</v>
      </c>
    </row>
    <row r="37" spans="1:20" ht="18" customHeight="1">
      <c r="A37" s="634"/>
      <c r="B37" s="637"/>
      <c r="C37" s="159" t="s">
        <v>55</v>
      </c>
      <c r="D37" s="166">
        <v>13.13</v>
      </c>
      <c r="E37" s="166">
        <v>13.29</v>
      </c>
      <c r="F37" s="463">
        <f t="shared" si="2"/>
        <v>-0.15999999999999837</v>
      </c>
      <c r="G37" s="464">
        <v>10.16</v>
      </c>
      <c r="H37" s="465">
        <v>10.02</v>
      </c>
      <c r="I37" s="465">
        <f t="shared" si="0"/>
        <v>0.14000000000000057</v>
      </c>
      <c r="J37" s="467">
        <f t="shared" si="1"/>
        <v>2.9700000000000006</v>
      </c>
      <c r="K37" s="260">
        <f t="shared" si="1"/>
        <v>3.2699999999999996</v>
      </c>
    </row>
    <row r="38" spans="1:20" ht="18" customHeight="1">
      <c r="A38" s="634"/>
      <c r="B38" s="632" t="s">
        <v>91</v>
      </c>
      <c r="C38" s="157" t="s">
        <v>56</v>
      </c>
      <c r="D38" s="164">
        <v>11.69</v>
      </c>
      <c r="E38" s="164">
        <v>11.91</v>
      </c>
      <c r="F38" s="459">
        <f t="shared" si="2"/>
        <v>-0.22000000000000064</v>
      </c>
      <c r="G38" s="460">
        <v>9.4600000000000009</v>
      </c>
      <c r="H38" s="461">
        <v>9.6</v>
      </c>
      <c r="I38" s="461">
        <f t="shared" si="0"/>
        <v>-0.13999999999999879</v>
      </c>
      <c r="J38" s="462">
        <f t="shared" si="1"/>
        <v>2.2299999999999986</v>
      </c>
      <c r="K38" s="256">
        <f t="shared" si="1"/>
        <v>2.3100000000000005</v>
      </c>
    </row>
    <row r="39" spans="1:20" ht="18" customHeight="1">
      <c r="A39" s="634"/>
      <c r="B39" s="632"/>
      <c r="C39" s="157" t="s">
        <v>46</v>
      </c>
      <c r="D39" s="164">
        <v>9.99</v>
      </c>
      <c r="E39" s="164">
        <v>10.11</v>
      </c>
      <c r="F39" s="459">
        <f t="shared" si="2"/>
        <v>-0.11999999999999922</v>
      </c>
      <c r="G39" s="460">
        <v>8.66</v>
      </c>
      <c r="H39" s="461">
        <v>8.3800000000000008</v>
      </c>
      <c r="I39" s="461">
        <f t="shared" si="0"/>
        <v>0.27999999999999936</v>
      </c>
      <c r="J39" s="462">
        <f t="shared" si="1"/>
        <v>1.33</v>
      </c>
      <c r="K39" s="256">
        <f t="shared" si="1"/>
        <v>1.7299999999999986</v>
      </c>
      <c r="T39" s="178"/>
    </row>
    <row r="40" spans="1:20" ht="18" customHeight="1">
      <c r="A40" s="634"/>
      <c r="B40" s="632"/>
      <c r="C40" s="157" t="s">
        <v>21</v>
      </c>
      <c r="D40" s="164">
        <v>10.79</v>
      </c>
      <c r="E40" s="164">
        <v>7.81</v>
      </c>
      <c r="F40" s="459">
        <f t="shared" si="2"/>
        <v>2.9799999999999995</v>
      </c>
      <c r="G40" s="460">
        <v>7.71</v>
      </c>
      <c r="H40" s="461">
        <v>7.49</v>
      </c>
      <c r="I40" s="461">
        <f t="shared" si="0"/>
        <v>0.21999999999999975</v>
      </c>
      <c r="J40" s="462">
        <f t="shared" si="1"/>
        <v>3.0799999999999992</v>
      </c>
      <c r="K40" s="256">
        <f t="shared" si="1"/>
        <v>0.3199999999999994</v>
      </c>
      <c r="T40" s="178"/>
    </row>
    <row r="41" spans="1:20" ht="18" customHeight="1">
      <c r="A41" s="634"/>
      <c r="B41" s="633" t="s">
        <v>106</v>
      </c>
      <c r="C41" s="160" t="s">
        <v>57</v>
      </c>
      <c r="D41" s="165">
        <v>9.58</v>
      </c>
      <c r="E41" s="165">
        <v>8.7200000000000006</v>
      </c>
      <c r="F41" s="468">
        <f t="shared" si="2"/>
        <v>0.85999999999999943</v>
      </c>
      <c r="G41" s="469">
        <v>7.79</v>
      </c>
      <c r="H41" s="470">
        <v>8.2799999999999994</v>
      </c>
      <c r="I41" s="470">
        <f t="shared" si="0"/>
        <v>-0.48999999999999932</v>
      </c>
      <c r="J41" s="466">
        <f t="shared" si="1"/>
        <v>1.79</v>
      </c>
      <c r="K41" s="258">
        <f t="shared" si="1"/>
        <v>0.44000000000000128</v>
      </c>
      <c r="T41" s="178"/>
    </row>
    <row r="42" spans="1:20" ht="18" customHeight="1">
      <c r="A42" s="634"/>
      <c r="B42" s="632"/>
      <c r="C42" s="161" t="s">
        <v>59</v>
      </c>
      <c r="D42" s="164">
        <v>6.79</v>
      </c>
      <c r="E42" s="164">
        <v>10.31</v>
      </c>
      <c r="F42" s="459">
        <f t="shared" si="2"/>
        <v>-3.5200000000000005</v>
      </c>
      <c r="G42" s="460">
        <v>6.8</v>
      </c>
      <c r="H42" s="461">
        <v>6.77</v>
      </c>
      <c r="I42" s="461">
        <f t="shared" si="0"/>
        <v>3.0000000000000249E-2</v>
      </c>
      <c r="J42" s="462">
        <f t="shared" si="1"/>
        <v>-9.9999999999997868E-3</v>
      </c>
      <c r="K42" s="256">
        <f t="shared" si="1"/>
        <v>3.5400000000000009</v>
      </c>
      <c r="T42" s="178"/>
    </row>
    <row r="43" spans="1:20" ht="18" customHeight="1">
      <c r="A43" s="635"/>
      <c r="B43" s="622"/>
      <c r="C43" s="162" t="s">
        <v>60</v>
      </c>
      <c r="D43" s="166">
        <v>11.33</v>
      </c>
      <c r="E43" s="166">
        <v>10.24</v>
      </c>
      <c r="F43" s="166">
        <f t="shared" si="2"/>
        <v>1.0899999999999999</v>
      </c>
      <c r="G43" s="168">
        <v>8.34</v>
      </c>
      <c r="H43" s="174">
        <v>7.64</v>
      </c>
      <c r="I43" s="174">
        <f t="shared" si="0"/>
        <v>0.70000000000000018</v>
      </c>
      <c r="J43" s="259">
        <f t="shared" si="1"/>
        <v>2.99</v>
      </c>
      <c r="K43" s="260">
        <f t="shared" si="1"/>
        <v>2.6000000000000005</v>
      </c>
      <c r="T43" s="178"/>
    </row>
    <row r="44" spans="1:20" ht="15" customHeight="1">
      <c r="T44" s="178"/>
    </row>
    <row r="45" spans="1:20" s="72" customFormat="1" ht="15" customHeight="1">
      <c r="A45" s="71" t="s">
        <v>124</v>
      </c>
      <c r="B45" s="14"/>
      <c r="C45" s="153"/>
      <c r="D45" s="71"/>
      <c r="E45" s="71"/>
      <c r="F45" s="71"/>
      <c r="G45" s="71"/>
      <c r="H45" s="71"/>
      <c r="I45" s="71"/>
      <c r="J45" s="71"/>
      <c r="K45" s="71"/>
      <c r="L45" s="71"/>
      <c r="M45" s="71"/>
      <c r="N45" s="71"/>
    </row>
    <row r="46" spans="1:20" s="72" customFormat="1" ht="15" customHeight="1">
      <c r="A46" s="71" t="s">
        <v>70</v>
      </c>
      <c r="B46" s="14"/>
      <c r="C46" s="153"/>
      <c r="D46" s="71"/>
      <c r="E46" s="71"/>
      <c r="F46" s="71"/>
      <c r="G46" s="71"/>
      <c r="H46" s="71"/>
      <c r="I46" s="71"/>
      <c r="J46" s="71"/>
      <c r="K46" s="71"/>
      <c r="L46" s="71"/>
      <c r="M46" s="71"/>
      <c r="N46" s="71"/>
    </row>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9370078740157483" top="0.59055118110236227" bottom="0.59055118110236227" header="0.31496062992125984" footer="0.31496062992125984"/>
  <pageSetup paperSize="9" scale="90" orientation="portrait" r:id="rId1"/>
  <headerFooter scaleWithDoc="0"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sheetPr>
  <dimension ref="A1:AG71"/>
  <sheetViews>
    <sheetView view="pageBreakPreview" zoomScaleNormal="100" zoomScaleSheetLayoutView="100" workbookViewId="0">
      <selection activeCell="M16" sqref="M16"/>
    </sheetView>
  </sheetViews>
  <sheetFormatPr defaultColWidth="9" defaultRowHeight="13.5"/>
  <cols>
    <col min="1" max="1" width="4.5703125" style="71" customWidth="1"/>
    <col min="2" max="2" width="10.5703125" style="71" customWidth="1"/>
    <col min="3" max="3" width="5.5703125" style="71" customWidth="1"/>
    <col min="4" max="9" width="9.140625" style="71" customWidth="1"/>
    <col min="10" max="10" width="10.7109375" style="71" customWidth="1"/>
    <col min="11" max="11" width="9.140625" style="71" customWidth="1"/>
    <col min="12" max="12" width="1.140625" style="71" customWidth="1"/>
    <col min="13" max="33" width="8.140625" style="71" customWidth="1"/>
    <col min="34" max="34" width="9" style="71" customWidth="1"/>
    <col min="35" max="16384" width="9" style="71"/>
  </cols>
  <sheetData>
    <row r="1" spans="1:33" s="72" customFormat="1" ht="20.100000000000001" customHeight="1">
      <c r="A1" s="531" t="s">
        <v>250</v>
      </c>
      <c r="C1" s="79"/>
      <c r="D1" s="71"/>
      <c r="E1" s="71"/>
      <c r="F1" s="71"/>
      <c r="G1" s="71"/>
      <c r="H1" s="71"/>
      <c r="I1" s="71"/>
      <c r="J1" s="71"/>
      <c r="K1" s="71"/>
      <c r="L1" s="71"/>
      <c r="M1" s="71"/>
      <c r="N1" s="71"/>
      <c r="O1" s="75"/>
      <c r="P1" s="75"/>
      <c r="AF1" s="151"/>
      <c r="AG1" s="152"/>
    </row>
    <row r="2" spans="1:33" ht="15" customHeight="1">
      <c r="A2" s="533"/>
      <c r="B2" s="79"/>
      <c r="C2" s="156"/>
      <c r="D2" s="14"/>
      <c r="E2" s="14"/>
      <c r="F2" s="14"/>
      <c r="G2" s="14"/>
      <c r="H2" s="14"/>
      <c r="I2" s="14"/>
      <c r="J2" s="14"/>
      <c r="K2" s="175" t="s">
        <v>28</v>
      </c>
      <c r="O2" s="177"/>
      <c r="P2" s="177"/>
    </row>
    <row r="3" spans="1:33" ht="18" customHeight="1">
      <c r="A3" s="638" t="s">
        <v>45</v>
      </c>
      <c r="B3" s="639"/>
      <c r="C3" s="640"/>
      <c r="D3" s="626" t="s">
        <v>67</v>
      </c>
      <c r="E3" s="627"/>
      <c r="F3" s="627"/>
      <c r="G3" s="626" t="s">
        <v>68</v>
      </c>
      <c r="H3" s="627"/>
      <c r="I3" s="628"/>
      <c r="J3" s="629" t="s">
        <v>120</v>
      </c>
      <c r="K3" s="630"/>
      <c r="O3" s="73"/>
      <c r="P3" s="73"/>
      <c r="Q3" s="73"/>
      <c r="R3" s="73"/>
    </row>
    <row r="4" spans="1:33" ht="18" customHeight="1">
      <c r="A4" s="641"/>
      <c r="B4" s="642"/>
      <c r="C4" s="643"/>
      <c r="D4" s="163" t="s">
        <v>383</v>
      </c>
      <c r="E4" s="163" t="s">
        <v>318</v>
      </c>
      <c r="F4" s="167" t="s">
        <v>102</v>
      </c>
      <c r="G4" s="167" t="s">
        <v>383</v>
      </c>
      <c r="H4" s="163" t="s">
        <v>318</v>
      </c>
      <c r="I4" s="167" t="s">
        <v>102</v>
      </c>
      <c r="J4" s="167" t="s">
        <v>383</v>
      </c>
      <c r="K4" s="167" t="s">
        <v>318</v>
      </c>
      <c r="L4" s="176"/>
      <c r="O4" s="176"/>
      <c r="P4" s="176"/>
      <c r="Q4" s="176"/>
      <c r="R4" s="176"/>
    </row>
    <row r="5" spans="1:33" ht="18" customHeight="1">
      <c r="A5" s="634" t="s">
        <v>105</v>
      </c>
      <c r="B5" s="179" t="s">
        <v>103</v>
      </c>
      <c r="C5" s="180" t="s">
        <v>71</v>
      </c>
      <c r="D5" s="169">
        <v>0</v>
      </c>
      <c r="E5" s="169">
        <v>0</v>
      </c>
      <c r="F5" s="182">
        <f>D5-E5</f>
        <v>0</v>
      </c>
      <c r="G5" s="169">
        <v>0.21</v>
      </c>
      <c r="H5" s="169">
        <v>0.26</v>
      </c>
      <c r="I5" s="186">
        <f>G5-H5</f>
        <v>-5.0000000000000017E-2</v>
      </c>
      <c r="J5" s="253">
        <f>D5-G5</f>
        <v>-0.21</v>
      </c>
      <c r="K5" s="261">
        <f>E5-H5</f>
        <v>-0.26</v>
      </c>
    </row>
    <row r="6" spans="1:33" ht="18" customHeight="1">
      <c r="A6" s="634"/>
      <c r="B6" s="632" t="s">
        <v>104</v>
      </c>
      <c r="C6" s="161" t="s">
        <v>58</v>
      </c>
      <c r="D6" s="164">
        <v>0.21</v>
      </c>
      <c r="E6" s="460">
        <v>0.09</v>
      </c>
      <c r="F6" s="471">
        <f t="shared" ref="F6:F43" si="0">D6-E6</f>
        <v>0.12</v>
      </c>
      <c r="G6" s="460">
        <v>0.55000000000000004</v>
      </c>
      <c r="H6" s="460">
        <v>0.49</v>
      </c>
      <c r="I6" s="472">
        <f t="shared" ref="I6:I43" si="1">G6-H6</f>
        <v>6.0000000000000053E-2</v>
      </c>
      <c r="J6" s="462">
        <f t="shared" ref="J6:K43" si="2">D6-G6</f>
        <v>-0.34000000000000008</v>
      </c>
      <c r="K6" s="262">
        <f t="shared" si="2"/>
        <v>-0.4</v>
      </c>
    </row>
    <row r="7" spans="1:33" ht="18" customHeight="1">
      <c r="A7" s="634"/>
      <c r="B7" s="636"/>
      <c r="C7" s="157" t="s">
        <v>64</v>
      </c>
      <c r="D7" s="164">
        <v>0.68</v>
      </c>
      <c r="E7" s="460">
        <v>1.39</v>
      </c>
      <c r="F7" s="471">
        <f t="shared" si="0"/>
        <v>-0.70999999999999985</v>
      </c>
      <c r="G7" s="460">
        <v>0.48</v>
      </c>
      <c r="H7" s="460">
        <v>0.59</v>
      </c>
      <c r="I7" s="472">
        <f t="shared" si="1"/>
        <v>-0.10999999999999999</v>
      </c>
      <c r="J7" s="462">
        <f t="shared" si="2"/>
        <v>0.20000000000000007</v>
      </c>
      <c r="K7" s="262">
        <f t="shared" si="2"/>
        <v>0.79999999999999993</v>
      </c>
    </row>
    <row r="8" spans="1:33" ht="18" customHeight="1">
      <c r="A8" s="634"/>
      <c r="B8" s="636"/>
      <c r="C8" s="157" t="s">
        <v>65</v>
      </c>
      <c r="D8" s="164">
        <v>1.61</v>
      </c>
      <c r="E8" s="460">
        <v>1.41</v>
      </c>
      <c r="F8" s="471">
        <f t="shared" si="0"/>
        <v>0.20000000000000018</v>
      </c>
      <c r="G8" s="460">
        <v>1.1299999999999999</v>
      </c>
      <c r="H8" s="460">
        <v>1.17</v>
      </c>
      <c r="I8" s="472">
        <f t="shared" si="1"/>
        <v>-4.0000000000000036E-2</v>
      </c>
      <c r="J8" s="462">
        <f t="shared" si="2"/>
        <v>0.4800000000000002</v>
      </c>
      <c r="K8" s="262">
        <f t="shared" si="2"/>
        <v>0.24</v>
      </c>
    </row>
    <row r="9" spans="1:33" ht="18" customHeight="1">
      <c r="A9" s="634"/>
      <c r="B9" s="636"/>
      <c r="C9" s="157" t="s">
        <v>66</v>
      </c>
      <c r="D9" s="164">
        <v>1.56</v>
      </c>
      <c r="E9" s="460">
        <v>1.23</v>
      </c>
      <c r="F9" s="471">
        <f t="shared" si="0"/>
        <v>0.33000000000000007</v>
      </c>
      <c r="G9" s="460">
        <v>1.68</v>
      </c>
      <c r="H9" s="460">
        <v>2.11</v>
      </c>
      <c r="I9" s="472">
        <f t="shared" si="1"/>
        <v>-0.42999999999999994</v>
      </c>
      <c r="J9" s="462">
        <f t="shared" si="2"/>
        <v>-0.11999999999999988</v>
      </c>
      <c r="K9" s="262">
        <f t="shared" si="2"/>
        <v>-0.87999999999999989</v>
      </c>
    </row>
    <row r="10" spans="1:33" ht="18" customHeight="1">
      <c r="A10" s="634"/>
      <c r="B10" s="636"/>
      <c r="C10" s="157" t="s">
        <v>54</v>
      </c>
      <c r="D10" s="164">
        <v>2.56</v>
      </c>
      <c r="E10" s="460">
        <v>3.04</v>
      </c>
      <c r="F10" s="471">
        <f t="shared" si="0"/>
        <v>-0.48</v>
      </c>
      <c r="G10" s="460">
        <v>2.83</v>
      </c>
      <c r="H10" s="460">
        <v>2.94</v>
      </c>
      <c r="I10" s="472">
        <f t="shared" si="1"/>
        <v>-0.10999999999999988</v>
      </c>
      <c r="J10" s="462">
        <f t="shared" si="2"/>
        <v>-0.27</v>
      </c>
      <c r="K10" s="262">
        <f t="shared" si="2"/>
        <v>0.10000000000000009</v>
      </c>
    </row>
    <row r="11" spans="1:33" ht="18" customHeight="1">
      <c r="A11" s="634"/>
      <c r="B11" s="636"/>
      <c r="C11" s="157" t="s">
        <v>55</v>
      </c>
      <c r="D11" s="164">
        <v>3.65</v>
      </c>
      <c r="E11" s="460">
        <v>3.96</v>
      </c>
      <c r="F11" s="471">
        <f t="shared" si="0"/>
        <v>-0.31000000000000005</v>
      </c>
      <c r="G11" s="460">
        <v>3.4</v>
      </c>
      <c r="H11" s="460">
        <v>3.17</v>
      </c>
      <c r="I11" s="472">
        <f t="shared" si="1"/>
        <v>0.22999999999999998</v>
      </c>
      <c r="J11" s="462">
        <f t="shared" si="2"/>
        <v>0.25</v>
      </c>
      <c r="K11" s="262">
        <f t="shared" si="2"/>
        <v>0.79</v>
      </c>
    </row>
    <row r="12" spans="1:33" ht="18" customHeight="1">
      <c r="A12" s="634"/>
      <c r="B12" s="633" t="s">
        <v>91</v>
      </c>
      <c r="C12" s="160" t="s">
        <v>56</v>
      </c>
      <c r="D12" s="165">
        <v>3.93</v>
      </c>
      <c r="E12" s="469">
        <v>3.93</v>
      </c>
      <c r="F12" s="473">
        <f t="shared" si="0"/>
        <v>0</v>
      </c>
      <c r="G12" s="469">
        <v>3.94</v>
      </c>
      <c r="H12" s="469">
        <v>4.01</v>
      </c>
      <c r="I12" s="474">
        <f t="shared" si="1"/>
        <v>-6.999999999999984E-2</v>
      </c>
      <c r="J12" s="466">
        <f t="shared" si="2"/>
        <v>-9.9999999999997868E-3</v>
      </c>
      <c r="K12" s="263">
        <f t="shared" si="2"/>
        <v>-7.9999999999999627E-2</v>
      </c>
    </row>
    <row r="13" spans="1:33" ht="18" customHeight="1">
      <c r="A13" s="634"/>
      <c r="B13" s="632"/>
      <c r="C13" s="157" t="s">
        <v>46</v>
      </c>
      <c r="D13" s="164">
        <v>3.19</v>
      </c>
      <c r="E13" s="460">
        <v>2.77</v>
      </c>
      <c r="F13" s="471">
        <f t="shared" si="0"/>
        <v>0.41999999999999993</v>
      </c>
      <c r="G13" s="460">
        <v>3.25</v>
      </c>
      <c r="H13" s="460">
        <v>3.36</v>
      </c>
      <c r="I13" s="472">
        <f t="shared" si="1"/>
        <v>-0.10999999999999988</v>
      </c>
      <c r="J13" s="462">
        <f t="shared" si="2"/>
        <v>-6.0000000000000053E-2</v>
      </c>
      <c r="K13" s="262">
        <f t="shared" si="2"/>
        <v>-0.58999999999999986</v>
      </c>
    </row>
    <row r="14" spans="1:33" ht="18" customHeight="1">
      <c r="A14" s="634"/>
      <c r="B14" s="622"/>
      <c r="C14" s="159" t="s">
        <v>21</v>
      </c>
      <c r="D14" s="166">
        <v>1.67</v>
      </c>
      <c r="E14" s="464">
        <v>2.44</v>
      </c>
      <c r="F14" s="475">
        <f t="shared" si="0"/>
        <v>-0.77</v>
      </c>
      <c r="G14" s="464">
        <v>3.26</v>
      </c>
      <c r="H14" s="464">
        <v>3.33</v>
      </c>
      <c r="I14" s="476">
        <f t="shared" si="1"/>
        <v>-7.0000000000000284E-2</v>
      </c>
      <c r="J14" s="467">
        <f t="shared" si="2"/>
        <v>-1.5899999999999999</v>
      </c>
      <c r="K14" s="264">
        <f t="shared" si="2"/>
        <v>-0.89000000000000012</v>
      </c>
    </row>
    <row r="15" spans="1:33" ht="18" customHeight="1">
      <c r="A15" s="634"/>
      <c r="B15" s="632" t="s">
        <v>106</v>
      </c>
      <c r="C15" s="157" t="s">
        <v>57</v>
      </c>
      <c r="D15" s="164">
        <v>2.65</v>
      </c>
      <c r="E15" s="460">
        <v>2.8</v>
      </c>
      <c r="F15" s="471">
        <f t="shared" si="0"/>
        <v>-0.14999999999999991</v>
      </c>
      <c r="G15" s="460">
        <v>3.62</v>
      </c>
      <c r="H15" s="460">
        <v>3.67</v>
      </c>
      <c r="I15" s="472">
        <f t="shared" si="1"/>
        <v>-4.9999999999999822E-2</v>
      </c>
      <c r="J15" s="462">
        <f t="shared" si="2"/>
        <v>-0.9700000000000002</v>
      </c>
      <c r="K15" s="262">
        <f t="shared" si="2"/>
        <v>-0.87000000000000011</v>
      </c>
    </row>
    <row r="16" spans="1:33" ht="18" customHeight="1">
      <c r="A16" s="634"/>
      <c r="B16" s="632"/>
      <c r="C16" s="161" t="s">
        <v>59</v>
      </c>
      <c r="D16" s="164">
        <v>3.66</v>
      </c>
      <c r="E16" s="460">
        <v>1.38</v>
      </c>
      <c r="F16" s="471">
        <f t="shared" si="0"/>
        <v>2.2800000000000002</v>
      </c>
      <c r="G16" s="460">
        <v>3.17</v>
      </c>
      <c r="H16" s="460">
        <v>3.28</v>
      </c>
      <c r="I16" s="472">
        <f t="shared" si="1"/>
        <v>-0.10999999999999988</v>
      </c>
      <c r="J16" s="462">
        <f t="shared" si="2"/>
        <v>0.49000000000000021</v>
      </c>
      <c r="K16" s="262">
        <f t="shared" si="2"/>
        <v>-1.9</v>
      </c>
    </row>
    <row r="17" spans="1:11" ht="18" customHeight="1">
      <c r="A17" s="635"/>
      <c r="B17" s="632"/>
      <c r="C17" s="161" t="s">
        <v>60</v>
      </c>
      <c r="D17" s="164">
        <v>1.81</v>
      </c>
      <c r="E17" s="460">
        <v>1.46</v>
      </c>
      <c r="F17" s="471">
        <f t="shared" si="0"/>
        <v>0.35000000000000009</v>
      </c>
      <c r="G17" s="460">
        <v>2.91</v>
      </c>
      <c r="H17" s="460">
        <v>2.89</v>
      </c>
      <c r="I17" s="472">
        <f t="shared" si="1"/>
        <v>2.0000000000000018E-2</v>
      </c>
      <c r="J17" s="462">
        <f t="shared" si="2"/>
        <v>-1.1000000000000001</v>
      </c>
      <c r="K17" s="262">
        <f t="shared" si="2"/>
        <v>-1.4300000000000002</v>
      </c>
    </row>
    <row r="18" spans="1:11" ht="18" customHeight="1">
      <c r="A18" s="634" t="s">
        <v>107</v>
      </c>
      <c r="B18" s="179" t="s">
        <v>103</v>
      </c>
      <c r="C18" s="180" t="s">
        <v>71</v>
      </c>
      <c r="D18" s="477">
        <v>0</v>
      </c>
      <c r="E18" s="477">
        <v>0</v>
      </c>
      <c r="F18" s="478">
        <f t="shared" si="0"/>
        <v>0</v>
      </c>
      <c r="G18" s="477">
        <v>0.22</v>
      </c>
      <c r="H18" s="477">
        <v>0.24</v>
      </c>
      <c r="I18" s="479">
        <f t="shared" si="1"/>
        <v>-1.999999999999999E-2</v>
      </c>
      <c r="J18" s="478">
        <f>D18-G18</f>
        <v>-0.22</v>
      </c>
      <c r="K18" s="261">
        <f t="shared" si="2"/>
        <v>-0.24</v>
      </c>
    </row>
    <row r="19" spans="1:11" ht="18" customHeight="1">
      <c r="A19" s="634"/>
      <c r="B19" s="632" t="s">
        <v>104</v>
      </c>
      <c r="C19" s="161" t="s">
        <v>58</v>
      </c>
      <c r="D19" s="469">
        <v>0</v>
      </c>
      <c r="E19" s="480">
        <v>0.17</v>
      </c>
      <c r="F19" s="471">
        <f t="shared" si="0"/>
        <v>-0.17</v>
      </c>
      <c r="G19" s="460">
        <v>0.4</v>
      </c>
      <c r="H19" s="460">
        <v>0.42</v>
      </c>
      <c r="I19" s="472">
        <f t="shared" si="1"/>
        <v>-1.9999999999999962E-2</v>
      </c>
      <c r="J19" s="462">
        <f t="shared" si="2"/>
        <v>-0.4</v>
      </c>
      <c r="K19" s="262">
        <f t="shared" si="2"/>
        <v>-0.24999999999999997</v>
      </c>
    </row>
    <row r="20" spans="1:11" ht="18" customHeight="1">
      <c r="A20" s="634"/>
      <c r="B20" s="636"/>
      <c r="C20" s="157" t="s">
        <v>64</v>
      </c>
      <c r="D20" s="164">
        <v>0.17</v>
      </c>
      <c r="E20" s="460">
        <v>1.86</v>
      </c>
      <c r="F20" s="471">
        <f t="shared" si="0"/>
        <v>-1.6900000000000002</v>
      </c>
      <c r="G20" s="460">
        <v>0.39</v>
      </c>
      <c r="H20" s="460">
        <v>0.62</v>
      </c>
      <c r="I20" s="472">
        <f t="shared" si="1"/>
        <v>-0.22999999999999998</v>
      </c>
      <c r="J20" s="462">
        <f t="shared" si="2"/>
        <v>-0.22</v>
      </c>
      <c r="K20" s="262">
        <f t="shared" si="2"/>
        <v>1.2400000000000002</v>
      </c>
    </row>
    <row r="21" spans="1:11" ht="18" customHeight="1">
      <c r="A21" s="634"/>
      <c r="B21" s="636"/>
      <c r="C21" s="157" t="s">
        <v>65</v>
      </c>
      <c r="D21" s="164">
        <v>1.66</v>
      </c>
      <c r="E21" s="460">
        <v>1.52</v>
      </c>
      <c r="F21" s="471">
        <f t="shared" si="0"/>
        <v>0.1399999999999999</v>
      </c>
      <c r="G21" s="460">
        <v>1.1200000000000001</v>
      </c>
      <c r="H21" s="460">
        <v>1.06</v>
      </c>
      <c r="I21" s="472">
        <f t="shared" si="1"/>
        <v>6.0000000000000053E-2</v>
      </c>
      <c r="J21" s="462">
        <f t="shared" si="2"/>
        <v>0.53999999999999981</v>
      </c>
      <c r="K21" s="262">
        <f t="shared" si="2"/>
        <v>0.45999999999999996</v>
      </c>
    </row>
    <row r="22" spans="1:11" ht="18" customHeight="1">
      <c r="A22" s="634"/>
      <c r="B22" s="636"/>
      <c r="C22" s="157" t="s">
        <v>66</v>
      </c>
      <c r="D22" s="164">
        <v>1.85</v>
      </c>
      <c r="E22" s="460">
        <v>1.53</v>
      </c>
      <c r="F22" s="471">
        <f t="shared" si="0"/>
        <v>0.32000000000000006</v>
      </c>
      <c r="G22" s="460">
        <v>1.59</v>
      </c>
      <c r="H22" s="460">
        <v>1.9</v>
      </c>
      <c r="I22" s="472">
        <f t="shared" si="1"/>
        <v>-0.30999999999999983</v>
      </c>
      <c r="J22" s="462">
        <f t="shared" si="2"/>
        <v>0.26</v>
      </c>
      <c r="K22" s="262">
        <f t="shared" si="2"/>
        <v>-0.36999999999999988</v>
      </c>
    </row>
    <row r="23" spans="1:11" ht="18" customHeight="1">
      <c r="A23" s="634"/>
      <c r="B23" s="636"/>
      <c r="C23" s="157" t="s">
        <v>54</v>
      </c>
      <c r="D23" s="164">
        <v>2.87</v>
      </c>
      <c r="E23" s="460">
        <v>2.65</v>
      </c>
      <c r="F23" s="471">
        <f t="shared" si="0"/>
        <v>0.2200000000000002</v>
      </c>
      <c r="G23" s="460">
        <v>2.88</v>
      </c>
      <c r="H23" s="460">
        <v>2.9</v>
      </c>
      <c r="I23" s="472">
        <f t="shared" si="1"/>
        <v>-2.0000000000000018E-2</v>
      </c>
      <c r="J23" s="462">
        <f t="shared" si="2"/>
        <v>-9.9999999999997868E-3</v>
      </c>
      <c r="K23" s="262">
        <f t="shared" si="2"/>
        <v>-0.25</v>
      </c>
    </row>
    <row r="24" spans="1:11" ht="18" customHeight="1">
      <c r="A24" s="634"/>
      <c r="B24" s="636"/>
      <c r="C24" s="157" t="s">
        <v>55</v>
      </c>
      <c r="D24" s="164">
        <v>2.99</v>
      </c>
      <c r="E24" s="460">
        <v>4.26</v>
      </c>
      <c r="F24" s="471">
        <f t="shared" si="0"/>
        <v>-1.2699999999999996</v>
      </c>
      <c r="G24" s="460">
        <v>3.7</v>
      </c>
      <c r="H24" s="460">
        <v>3.47</v>
      </c>
      <c r="I24" s="472">
        <f t="shared" si="1"/>
        <v>0.22999999999999998</v>
      </c>
      <c r="J24" s="462">
        <f t="shared" si="2"/>
        <v>-0.71</v>
      </c>
      <c r="K24" s="262">
        <f t="shared" si="2"/>
        <v>0.78999999999999959</v>
      </c>
    </row>
    <row r="25" spans="1:11" ht="18" customHeight="1">
      <c r="A25" s="634"/>
      <c r="B25" s="633" t="s">
        <v>91</v>
      </c>
      <c r="C25" s="160" t="s">
        <v>56</v>
      </c>
      <c r="D25" s="165">
        <v>4.07</v>
      </c>
      <c r="E25" s="469">
        <v>3.23</v>
      </c>
      <c r="F25" s="473">
        <f t="shared" si="0"/>
        <v>0.8400000000000003</v>
      </c>
      <c r="G25" s="469">
        <v>3.44</v>
      </c>
      <c r="H25" s="469">
        <v>3.81</v>
      </c>
      <c r="I25" s="474">
        <f t="shared" si="1"/>
        <v>-0.37000000000000011</v>
      </c>
      <c r="J25" s="466">
        <f t="shared" si="2"/>
        <v>0.63000000000000034</v>
      </c>
      <c r="K25" s="263">
        <f t="shared" si="2"/>
        <v>-0.58000000000000007</v>
      </c>
    </row>
    <row r="26" spans="1:11" ht="18" customHeight="1">
      <c r="A26" s="634"/>
      <c r="B26" s="632"/>
      <c r="C26" s="157" t="s">
        <v>46</v>
      </c>
      <c r="D26" s="164">
        <v>2.06</v>
      </c>
      <c r="E26" s="460">
        <v>2.29</v>
      </c>
      <c r="F26" s="471">
        <f t="shared" si="0"/>
        <v>-0.22999999999999998</v>
      </c>
      <c r="G26" s="460">
        <v>2.76</v>
      </c>
      <c r="H26" s="460">
        <v>3.17</v>
      </c>
      <c r="I26" s="472">
        <f t="shared" si="1"/>
        <v>-0.41000000000000014</v>
      </c>
      <c r="J26" s="462">
        <f t="shared" si="2"/>
        <v>-0.69999999999999973</v>
      </c>
      <c r="K26" s="262">
        <f t="shared" si="2"/>
        <v>-0.87999999999999989</v>
      </c>
    </row>
    <row r="27" spans="1:11" ht="18" customHeight="1">
      <c r="A27" s="634"/>
      <c r="B27" s="622"/>
      <c r="C27" s="159" t="s">
        <v>21</v>
      </c>
      <c r="D27" s="166">
        <v>1.54</v>
      </c>
      <c r="E27" s="464">
        <v>2.93</v>
      </c>
      <c r="F27" s="475">
        <f t="shared" si="0"/>
        <v>-1.3900000000000001</v>
      </c>
      <c r="G27" s="464">
        <v>3.07</v>
      </c>
      <c r="H27" s="464">
        <v>3.09</v>
      </c>
      <c r="I27" s="476">
        <f t="shared" si="1"/>
        <v>-2.0000000000000018E-2</v>
      </c>
      <c r="J27" s="467">
        <f t="shared" si="2"/>
        <v>-1.5299999999999998</v>
      </c>
      <c r="K27" s="264">
        <f t="shared" si="2"/>
        <v>-0.1599999999999997</v>
      </c>
    </row>
    <row r="28" spans="1:11" ht="18" customHeight="1">
      <c r="A28" s="634"/>
      <c r="B28" s="632" t="s">
        <v>106</v>
      </c>
      <c r="C28" s="157" t="s">
        <v>57</v>
      </c>
      <c r="D28" s="164">
        <v>3.44</v>
      </c>
      <c r="E28" s="460">
        <v>3.99</v>
      </c>
      <c r="F28" s="471">
        <f t="shared" si="0"/>
        <v>-0.55000000000000027</v>
      </c>
      <c r="G28" s="460">
        <v>3.66</v>
      </c>
      <c r="H28" s="460">
        <v>3.88</v>
      </c>
      <c r="I28" s="472">
        <f t="shared" si="1"/>
        <v>-0.21999999999999975</v>
      </c>
      <c r="J28" s="462">
        <f t="shared" si="2"/>
        <v>-0.2200000000000002</v>
      </c>
      <c r="K28" s="262">
        <f t="shared" si="2"/>
        <v>0.11000000000000032</v>
      </c>
    </row>
    <row r="29" spans="1:11" ht="18" customHeight="1">
      <c r="A29" s="634"/>
      <c r="B29" s="632"/>
      <c r="C29" s="161" t="s">
        <v>59</v>
      </c>
      <c r="D29" s="164">
        <v>4.18</v>
      </c>
      <c r="E29" s="460">
        <v>1.91</v>
      </c>
      <c r="F29" s="471">
        <f t="shared" si="0"/>
        <v>2.2699999999999996</v>
      </c>
      <c r="G29" s="460">
        <v>3.21</v>
      </c>
      <c r="H29" s="460">
        <v>3.67</v>
      </c>
      <c r="I29" s="472">
        <f t="shared" si="1"/>
        <v>-0.45999999999999996</v>
      </c>
      <c r="J29" s="462">
        <f t="shared" si="2"/>
        <v>0.96999999999999975</v>
      </c>
      <c r="K29" s="262">
        <f t="shared" si="2"/>
        <v>-1.76</v>
      </c>
    </row>
    <row r="30" spans="1:11" ht="18" customHeight="1">
      <c r="A30" s="635"/>
      <c r="B30" s="632"/>
      <c r="C30" s="161" t="s">
        <v>60</v>
      </c>
      <c r="D30" s="164">
        <v>1.3</v>
      </c>
      <c r="E30" s="460">
        <v>1.73</v>
      </c>
      <c r="F30" s="471">
        <f t="shared" si="0"/>
        <v>-0.42999999999999994</v>
      </c>
      <c r="G30" s="460">
        <v>3.41</v>
      </c>
      <c r="H30" s="460">
        <v>3.43</v>
      </c>
      <c r="I30" s="472">
        <f t="shared" si="1"/>
        <v>-2.0000000000000018E-2</v>
      </c>
      <c r="J30" s="462">
        <f t="shared" si="2"/>
        <v>-2.1100000000000003</v>
      </c>
      <c r="K30" s="262">
        <f t="shared" si="2"/>
        <v>-1.7000000000000002</v>
      </c>
    </row>
    <row r="31" spans="1:11" ht="18" customHeight="1">
      <c r="A31" s="634" t="s">
        <v>81</v>
      </c>
      <c r="B31" s="179" t="s">
        <v>103</v>
      </c>
      <c r="C31" s="180" t="s">
        <v>71</v>
      </c>
      <c r="D31" s="477">
        <v>0</v>
      </c>
      <c r="E31" s="477">
        <v>0</v>
      </c>
      <c r="F31" s="481">
        <f t="shared" si="0"/>
        <v>0</v>
      </c>
      <c r="G31" s="477">
        <v>0.2</v>
      </c>
      <c r="H31" s="477">
        <v>0.28000000000000003</v>
      </c>
      <c r="I31" s="479">
        <f t="shared" si="1"/>
        <v>-8.0000000000000016E-2</v>
      </c>
      <c r="J31" s="478">
        <f t="shared" si="2"/>
        <v>-0.2</v>
      </c>
      <c r="K31" s="261">
        <f t="shared" si="2"/>
        <v>-0.28000000000000003</v>
      </c>
    </row>
    <row r="32" spans="1:11" ht="18" customHeight="1">
      <c r="A32" s="634"/>
      <c r="B32" s="632" t="s">
        <v>104</v>
      </c>
      <c r="C32" s="161" t="s">
        <v>58</v>
      </c>
      <c r="D32" s="164">
        <v>0.43</v>
      </c>
      <c r="E32" s="460">
        <v>0</v>
      </c>
      <c r="F32" s="471">
        <f t="shared" si="0"/>
        <v>0.43</v>
      </c>
      <c r="G32" s="460">
        <v>0.7</v>
      </c>
      <c r="H32" s="460">
        <v>0.56000000000000005</v>
      </c>
      <c r="I32" s="472">
        <f t="shared" si="1"/>
        <v>0.1399999999999999</v>
      </c>
      <c r="J32" s="462">
        <f t="shared" si="2"/>
        <v>-0.26999999999999996</v>
      </c>
      <c r="K32" s="262">
        <f t="shared" si="2"/>
        <v>-0.56000000000000005</v>
      </c>
    </row>
    <row r="33" spans="1:20" ht="18" customHeight="1">
      <c r="A33" s="634"/>
      <c r="B33" s="636"/>
      <c r="C33" s="157" t="s">
        <v>64</v>
      </c>
      <c r="D33" s="181">
        <v>1.19</v>
      </c>
      <c r="E33" s="482">
        <v>0.91</v>
      </c>
      <c r="F33" s="471">
        <f t="shared" si="0"/>
        <v>0.27999999999999992</v>
      </c>
      <c r="G33" s="460">
        <v>0.56999999999999995</v>
      </c>
      <c r="H33" s="460">
        <v>0.56999999999999995</v>
      </c>
      <c r="I33" s="472">
        <f t="shared" si="1"/>
        <v>0</v>
      </c>
      <c r="J33" s="462">
        <f t="shared" si="2"/>
        <v>0.62</v>
      </c>
      <c r="K33" s="262">
        <f t="shared" si="2"/>
        <v>0.34000000000000008</v>
      </c>
    </row>
    <row r="34" spans="1:20" ht="18" customHeight="1">
      <c r="A34" s="634"/>
      <c r="B34" s="636"/>
      <c r="C34" s="157" t="s">
        <v>65</v>
      </c>
      <c r="D34" s="164">
        <v>1.55</v>
      </c>
      <c r="E34" s="460">
        <v>1.3</v>
      </c>
      <c r="F34" s="471">
        <f t="shared" si="0"/>
        <v>0.25</v>
      </c>
      <c r="G34" s="460">
        <v>1.1399999999999999</v>
      </c>
      <c r="H34" s="460">
        <v>1.3</v>
      </c>
      <c r="I34" s="472">
        <f t="shared" si="1"/>
        <v>-0.16000000000000014</v>
      </c>
      <c r="J34" s="462">
        <f>D34-G34</f>
        <v>0.41000000000000014</v>
      </c>
      <c r="K34" s="262">
        <f t="shared" si="2"/>
        <v>0</v>
      </c>
    </row>
    <row r="35" spans="1:20" ht="18" customHeight="1">
      <c r="A35" s="634"/>
      <c r="B35" s="636"/>
      <c r="C35" s="157" t="s">
        <v>66</v>
      </c>
      <c r="D35" s="164">
        <v>1.27</v>
      </c>
      <c r="E35" s="460">
        <v>0.92</v>
      </c>
      <c r="F35" s="471">
        <f t="shared" si="0"/>
        <v>0.35</v>
      </c>
      <c r="G35" s="460">
        <v>1.77</v>
      </c>
      <c r="H35" s="460">
        <v>2.33</v>
      </c>
      <c r="I35" s="472">
        <f t="shared" si="1"/>
        <v>-0.56000000000000005</v>
      </c>
      <c r="J35" s="462">
        <f t="shared" si="2"/>
        <v>-0.5</v>
      </c>
      <c r="K35" s="262">
        <f t="shared" si="2"/>
        <v>-1.4100000000000001</v>
      </c>
    </row>
    <row r="36" spans="1:20" ht="18" customHeight="1">
      <c r="A36" s="634"/>
      <c r="B36" s="636"/>
      <c r="C36" s="157" t="s">
        <v>54</v>
      </c>
      <c r="D36" s="164">
        <v>2.2400000000000002</v>
      </c>
      <c r="E36" s="171">
        <v>3.43</v>
      </c>
      <c r="F36" s="183">
        <f t="shared" si="0"/>
        <v>-1.19</v>
      </c>
      <c r="G36" s="171">
        <v>2.78</v>
      </c>
      <c r="H36" s="171">
        <v>2.98</v>
      </c>
      <c r="I36" s="187">
        <f t="shared" si="1"/>
        <v>-0.20000000000000018</v>
      </c>
      <c r="J36" s="255">
        <f t="shared" si="2"/>
        <v>-0.53999999999999959</v>
      </c>
      <c r="K36" s="262">
        <f t="shared" si="2"/>
        <v>0.45000000000000018</v>
      </c>
    </row>
    <row r="37" spans="1:20" ht="18" customHeight="1">
      <c r="A37" s="634"/>
      <c r="B37" s="636"/>
      <c r="C37" s="157" t="s">
        <v>55</v>
      </c>
      <c r="D37" s="164">
        <v>4.32</v>
      </c>
      <c r="E37" s="171">
        <v>3.65</v>
      </c>
      <c r="F37" s="183">
        <f t="shared" si="0"/>
        <v>0.67000000000000037</v>
      </c>
      <c r="G37" s="171">
        <v>3.09</v>
      </c>
      <c r="H37" s="171">
        <v>2.86</v>
      </c>
      <c r="I37" s="187">
        <f t="shared" si="1"/>
        <v>0.22999999999999998</v>
      </c>
      <c r="J37" s="255">
        <f t="shared" si="2"/>
        <v>1.2300000000000004</v>
      </c>
      <c r="K37" s="262">
        <f t="shared" si="2"/>
        <v>0.79</v>
      </c>
    </row>
    <row r="38" spans="1:20" ht="18" customHeight="1">
      <c r="A38" s="634"/>
      <c r="B38" s="633" t="s">
        <v>91</v>
      </c>
      <c r="C38" s="160" t="s">
        <v>56</v>
      </c>
      <c r="D38" s="165">
        <v>3.8</v>
      </c>
      <c r="E38" s="170">
        <v>4.63</v>
      </c>
      <c r="F38" s="184">
        <f t="shared" si="0"/>
        <v>-0.83000000000000007</v>
      </c>
      <c r="G38" s="170">
        <v>4.46</v>
      </c>
      <c r="H38" s="170">
        <v>4.22</v>
      </c>
      <c r="I38" s="188">
        <f t="shared" si="1"/>
        <v>0.24000000000000021</v>
      </c>
      <c r="J38" s="257">
        <f t="shared" si="2"/>
        <v>-0.66000000000000014</v>
      </c>
      <c r="K38" s="263">
        <f t="shared" si="2"/>
        <v>0.41000000000000014</v>
      </c>
    </row>
    <row r="39" spans="1:20" ht="18" customHeight="1">
      <c r="A39" s="634"/>
      <c r="B39" s="632"/>
      <c r="C39" s="157" t="s">
        <v>46</v>
      </c>
      <c r="D39" s="164">
        <v>4.33</v>
      </c>
      <c r="E39" s="171">
        <v>3.27</v>
      </c>
      <c r="F39" s="183">
        <f t="shared" si="0"/>
        <v>1.06</v>
      </c>
      <c r="G39" s="460">
        <v>3.76</v>
      </c>
      <c r="H39" s="460">
        <v>3.56</v>
      </c>
      <c r="I39" s="472">
        <f t="shared" si="1"/>
        <v>0.19999999999999973</v>
      </c>
      <c r="J39" s="462">
        <f t="shared" si="2"/>
        <v>0.57000000000000028</v>
      </c>
      <c r="K39" s="262">
        <f t="shared" si="2"/>
        <v>-0.29000000000000004</v>
      </c>
      <c r="T39" s="178"/>
    </row>
    <row r="40" spans="1:20" ht="18" customHeight="1">
      <c r="A40" s="634"/>
      <c r="B40" s="622"/>
      <c r="C40" s="159" t="s">
        <v>21</v>
      </c>
      <c r="D40" s="166">
        <v>1.82</v>
      </c>
      <c r="E40" s="168">
        <v>1.91</v>
      </c>
      <c r="F40" s="185">
        <f t="shared" si="0"/>
        <v>-8.9999999999999858E-2</v>
      </c>
      <c r="G40" s="464">
        <v>3.46</v>
      </c>
      <c r="H40" s="464">
        <v>3.58</v>
      </c>
      <c r="I40" s="476">
        <f t="shared" si="1"/>
        <v>-0.12000000000000011</v>
      </c>
      <c r="J40" s="467">
        <f t="shared" si="2"/>
        <v>-1.64</v>
      </c>
      <c r="K40" s="264">
        <f t="shared" si="2"/>
        <v>-1.6700000000000002</v>
      </c>
      <c r="T40" s="178"/>
    </row>
    <row r="41" spans="1:20" ht="18" customHeight="1">
      <c r="A41" s="634"/>
      <c r="B41" s="632" t="s">
        <v>106</v>
      </c>
      <c r="C41" s="157" t="s">
        <v>57</v>
      </c>
      <c r="D41" s="164">
        <v>1.83</v>
      </c>
      <c r="E41" s="171">
        <v>1.57</v>
      </c>
      <c r="F41" s="183">
        <f t="shared" si="0"/>
        <v>0.26</v>
      </c>
      <c r="G41" s="460">
        <v>3.58</v>
      </c>
      <c r="H41" s="460">
        <v>3.46</v>
      </c>
      <c r="I41" s="472">
        <f t="shared" si="1"/>
        <v>0.12000000000000011</v>
      </c>
      <c r="J41" s="462">
        <f t="shared" si="2"/>
        <v>-1.75</v>
      </c>
      <c r="K41" s="262">
        <f t="shared" si="2"/>
        <v>-1.89</v>
      </c>
      <c r="T41" s="178"/>
    </row>
    <row r="42" spans="1:20" ht="18" customHeight="1">
      <c r="A42" s="634"/>
      <c r="B42" s="632"/>
      <c r="C42" s="161" t="s">
        <v>59</v>
      </c>
      <c r="D42" s="164">
        <v>3.12</v>
      </c>
      <c r="E42" s="171">
        <v>0.81</v>
      </c>
      <c r="F42" s="183">
        <f t="shared" si="0"/>
        <v>2.31</v>
      </c>
      <c r="G42" s="460">
        <v>3.13</v>
      </c>
      <c r="H42" s="460">
        <v>2.87</v>
      </c>
      <c r="I42" s="472">
        <f t="shared" si="1"/>
        <v>0.25999999999999979</v>
      </c>
      <c r="J42" s="462">
        <f t="shared" si="2"/>
        <v>-9.9999999999997868E-3</v>
      </c>
      <c r="K42" s="262">
        <f t="shared" si="2"/>
        <v>-2.06</v>
      </c>
      <c r="T42" s="178"/>
    </row>
    <row r="43" spans="1:20" ht="18" customHeight="1">
      <c r="A43" s="635"/>
      <c r="B43" s="622"/>
      <c r="C43" s="162" t="s">
        <v>60</v>
      </c>
      <c r="D43" s="166">
        <v>2.35</v>
      </c>
      <c r="E43" s="168">
        <v>1.19</v>
      </c>
      <c r="F43" s="185">
        <f t="shared" si="0"/>
        <v>1.1600000000000001</v>
      </c>
      <c r="G43" s="168">
        <v>2.38</v>
      </c>
      <c r="H43" s="168">
        <v>2.33</v>
      </c>
      <c r="I43" s="189">
        <f t="shared" si="1"/>
        <v>4.9999999999999822E-2</v>
      </c>
      <c r="J43" s="259">
        <f t="shared" si="2"/>
        <v>-2.9999999999999805E-2</v>
      </c>
      <c r="K43" s="264">
        <f t="shared" si="2"/>
        <v>-1.1400000000000001</v>
      </c>
      <c r="T43" s="178"/>
    </row>
    <row r="44" spans="1:20" ht="15" customHeight="1">
      <c r="C44" s="153"/>
      <c r="T44" s="178"/>
    </row>
    <row r="45" spans="1:20" ht="15" customHeight="1">
      <c r="A45" s="71" t="s">
        <v>125</v>
      </c>
    </row>
    <row r="46" spans="1:20" ht="15" customHeight="1">
      <c r="A46" s="71" t="s">
        <v>70</v>
      </c>
    </row>
    <row r="47" spans="1:20" ht="17.25" customHeight="1"/>
    <row r="48" spans="1:20" ht="17.25" customHeight="1">
      <c r="M48" s="72"/>
      <c r="N48" s="72"/>
    </row>
    <row r="49" spans="1:14" ht="17.25" customHeight="1">
      <c r="M49" s="72"/>
      <c r="N49" s="72"/>
    </row>
    <row r="50" spans="1:14" ht="17.25" customHeight="1">
      <c r="A50" s="154"/>
      <c r="M50" s="72"/>
      <c r="N50" s="72"/>
    </row>
    <row r="51" spans="1:14" ht="17.25" customHeight="1">
      <c r="A51" s="154"/>
      <c r="M51" s="72"/>
      <c r="N51" s="72"/>
    </row>
    <row r="52" spans="1:14" ht="17.25" customHeight="1">
      <c r="A52" s="154"/>
      <c r="M52" s="72"/>
      <c r="N52" s="72"/>
    </row>
    <row r="53" spans="1:14" ht="17.25" customHeight="1">
      <c r="A53" s="154"/>
    </row>
    <row r="54" spans="1:14" s="72" customFormat="1" ht="17.25" customHeight="1">
      <c r="A54" s="154"/>
      <c r="M54" s="71"/>
      <c r="N54" s="71"/>
    </row>
    <row r="55" spans="1:14" s="72" customFormat="1" ht="17.25" customHeight="1">
      <c r="A55" s="71"/>
      <c r="M55" s="71"/>
      <c r="N55" s="71"/>
    </row>
    <row r="56" spans="1:14" s="72" customFormat="1" ht="17.25" customHeight="1">
      <c r="A56" s="71"/>
    </row>
    <row r="57" spans="1:14" s="72" customFormat="1" ht="17.25" customHeight="1">
      <c r="A57" s="71"/>
    </row>
    <row r="58" spans="1:14" s="72" customFormat="1" ht="17.25" customHeight="1">
      <c r="A58" s="154"/>
    </row>
    <row r="59" spans="1:14" ht="17.25" customHeight="1">
      <c r="A59" s="154"/>
      <c r="M59" s="72"/>
      <c r="N59" s="72"/>
    </row>
    <row r="60" spans="1:14" ht="17.25" customHeight="1">
      <c r="A60" s="154"/>
      <c r="M60" s="72"/>
      <c r="N60" s="72"/>
    </row>
    <row r="61" spans="1:14" ht="17.25" customHeight="1">
      <c r="A61" s="154"/>
    </row>
    <row r="62" spans="1:14" s="72" customFormat="1" ht="17.25" customHeight="1">
      <c r="A62" s="154"/>
      <c r="M62" s="71"/>
      <c r="N62" s="71"/>
    </row>
    <row r="63" spans="1:14" s="72" customFormat="1" ht="17.25" customHeight="1">
      <c r="A63" s="71"/>
      <c r="M63" s="71"/>
      <c r="N63" s="71"/>
    </row>
    <row r="64" spans="1:14" s="72" customFormat="1" ht="17.25" customHeight="1">
      <c r="A64" s="71"/>
      <c r="M64" s="71"/>
      <c r="N64" s="71"/>
    </row>
    <row r="65" spans="1:14" s="72" customFormat="1" ht="17.25" customHeight="1">
      <c r="A65" s="71"/>
      <c r="M65" s="71"/>
      <c r="N65" s="71"/>
    </row>
    <row r="66" spans="1:14" s="72" customFormat="1" ht="17.25" customHeight="1">
      <c r="A66" s="71"/>
      <c r="M66" s="71"/>
      <c r="N66" s="71"/>
    </row>
    <row r="67" spans="1:14" ht="17.25" customHeight="1"/>
    <row r="68" spans="1:14" ht="17.25" customHeight="1"/>
    <row r="69" spans="1:14" ht="17.25" customHeight="1"/>
    <row r="70" spans="1:14" ht="17.25" customHeight="1"/>
    <row r="71" spans="1:14" ht="17.25" customHeight="1"/>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1496062992125984" top="0.59055118110236227" bottom="0.59055118110236227" header="0.39370078740157483" footer="0.39370078740157483"/>
  <pageSetup paperSize="9" scale="90" orientation="portrait" r:id="rId1"/>
  <headerFooter scaleWithDoc="0" alignWithMargins="0">
    <oddFooter>&amp;C- 18 -</oddFooter>
  </headerFooter>
  <ignoredErrors>
    <ignoredError sqref="F1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DB51-6093-4931-95AA-2C0CE893E90B}">
  <sheetPr>
    <tabColor theme="7" tint="0.59999389629810485"/>
  </sheetPr>
  <dimension ref="A1:O55"/>
  <sheetViews>
    <sheetView view="pageBreakPreview" zoomScaleNormal="100" zoomScaleSheetLayoutView="100" workbookViewId="0">
      <selection activeCell="I13" sqref="I13"/>
    </sheetView>
  </sheetViews>
  <sheetFormatPr defaultColWidth="9.140625" defaultRowHeight="15"/>
  <cols>
    <col min="1" max="4" width="9.140625" style="2"/>
    <col min="5" max="5" width="9.42578125" style="2" bestFit="1" customWidth="1"/>
    <col min="6" max="8" width="9.140625" style="2"/>
    <col min="9" max="9" width="9" style="2" customWidth="1"/>
    <col min="10" max="11" width="9.140625" style="2"/>
    <col min="12" max="12" width="2.140625" style="2" customWidth="1"/>
    <col min="13" max="14" width="11" style="2" bestFit="1" customWidth="1"/>
    <col min="15" max="15" width="10.28515625" style="2" bestFit="1" customWidth="1"/>
    <col min="16" max="16384" width="9.140625" style="2"/>
  </cols>
  <sheetData>
    <row r="1" spans="1:11">
      <c r="A1" s="530"/>
    </row>
    <row r="2" spans="1:11">
      <c r="A2" s="530"/>
      <c r="E2" s="524" t="s">
        <v>347</v>
      </c>
      <c r="F2" s="431"/>
      <c r="G2" s="431"/>
      <c r="H2" s="431"/>
    </row>
    <row r="3" spans="1:11">
      <c r="E3" s="524" t="s">
        <v>320</v>
      </c>
      <c r="F3" s="524"/>
      <c r="G3" s="431"/>
      <c r="H3" s="431"/>
    </row>
    <row r="4" spans="1:11">
      <c r="K4" s="512" t="s">
        <v>408</v>
      </c>
    </row>
    <row r="5" spans="1:11">
      <c r="K5" s="512" t="s">
        <v>297</v>
      </c>
    </row>
    <row r="6" spans="1:11">
      <c r="E6" s="524" t="s">
        <v>296</v>
      </c>
      <c r="F6" s="524"/>
      <c r="G6" s="431"/>
      <c r="H6" s="431"/>
    </row>
    <row r="8" spans="1:11">
      <c r="B8" s="426" t="s">
        <v>321</v>
      </c>
    </row>
    <row r="9" spans="1:11">
      <c r="B9" s="426" t="s">
        <v>322</v>
      </c>
    </row>
    <row r="10" spans="1:11">
      <c r="B10" s="426" t="s">
        <v>295</v>
      </c>
    </row>
    <row r="11" spans="1:11">
      <c r="B11" s="426"/>
    </row>
    <row r="12" spans="1:11">
      <c r="B12" s="426" t="s">
        <v>294</v>
      </c>
    </row>
    <row r="13" spans="1:11">
      <c r="B13" s="426" t="s">
        <v>338</v>
      </c>
    </row>
    <row r="14" spans="1:11">
      <c r="B14" s="426" t="s">
        <v>339</v>
      </c>
    </row>
    <row r="16" spans="1:11">
      <c r="B16" s="426" t="s">
        <v>293</v>
      </c>
    </row>
    <row r="17" spans="2:15">
      <c r="B17" s="426" t="s">
        <v>323</v>
      </c>
    </row>
    <row r="18" spans="2:15">
      <c r="B18" s="426" t="s">
        <v>292</v>
      </c>
    </row>
    <row r="19" spans="2:15">
      <c r="B19" s="426" t="s">
        <v>291</v>
      </c>
    </row>
    <row r="20" spans="2:15">
      <c r="B20" s="511"/>
      <c r="C20" s="511"/>
      <c r="D20" s="491"/>
      <c r="E20" s="510" t="s">
        <v>290</v>
      </c>
      <c r="F20" s="490"/>
      <c r="G20" s="490"/>
      <c r="H20" s="490"/>
      <c r="I20" s="509"/>
      <c r="J20" s="508"/>
    </row>
    <row r="21" spans="2:15" ht="54">
      <c r="B21" s="507" t="s">
        <v>289</v>
      </c>
      <c r="C21" s="506" t="s">
        <v>288</v>
      </c>
      <c r="D21" s="506" t="s">
        <v>324</v>
      </c>
      <c r="E21" s="505" t="s">
        <v>287</v>
      </c>
      <c r="F21" s="544" t="s">
        <v>286</v>
      </c>
      <c r="G21" s="498"/>
      <c r="H21" s="498"/>
      <c r="I21" s="504" t="s">
        <v>285</v>
      </c>
      <c r="J21" s="495"/>
      <c r="M21"/>
      <c r="N21"/>
      <c r="O21"/>
    </row>
    <row r="22" spans="2:15">
      <c r="B22" s="494" t="s">
        <v>284</v>
      </c>
      <c r="C22" s="493">
        <v>29</v>
      </c>
      <c r="D22" s="492">
        <v>44</v>
      </c>
      <c r="E22" s="492">
        <v>758</v>
      </c>
      <c r="F22" s="499" t="s">
        <v>348</v>
      </c>
      <c r="G22" s="498"/>
      <c r="H22" s="497"/>
      <c r="I22" s="503" t="s">
        <v>283</v>
      </c>
      <c r="J22" s="502"/>
      <c r="M22"/>
      <c r="N22"/>
      <c r="O22"/>
    </row>
    <row r="23" spans="2:15">
      <c r="B23" s="494" t="s">
        <v>282</v>
      </c>
      <c r="C23" s="493">
        <v>57</v>
      </c>
      <c r="D23" s="492">
        <v>96</v>
      </c>
      <c r="E23" s="492">
        <v>5252</v>
      </c>
      <c r="F23" s="499" t="s">
        <v>349</v>
      </c>
      <c r="G23" s="498"/>
      <c r="H23" s="497"/>
      <c r="I23" s="501" t="s">
        <v>281</v>
      </c>
      <c r="J23" s="500"/>
      <c r="M23"/>
      <c r="N23"/>
      <c r="O23"/>
    </row>
    <row r="24" spans="2:15">
      <c r="B24" s="494" t="s">
        <v>280</v>
      </c>
      <c r="C24" s="493">
        <v>37</v>
      </c>
      <c r="D24" s="492">
        <v>120</v>
      </c>
      <c r="E24" s="492">
        <v>4215</v>
      </c>
      <c r="F24" s="499" t="s">
        <v>350</v>
      </c>
      <c r="G24" s="498"/>
      <c r="H24" s="497"/>
      <c r="I24" s="501" t="s">
        <v>279</v>
      </c>
      <c r="J24" s="500"/>
      <c r="M24"/>
      <c r="N24"/>
      <c r="O24"/>
    </row>
    <row r="25" spans="2:15">
      <c r="B25" s="494" t="s">
        <v>278</v>
      </c>
      <c r="C25" s="493">
        <v>25</v>
      </c>
      <c r="D25" s="492">
        <v>90</v>
      </c>
      <c r="E25" s="492">
        <v>2241</v>
      </c>
      <c r="F25" s="499" t="s">
        <v>351</v>
      </c>
      <c r="G25" s="498"/>
      <c r="H25" s="497"/>
      <c r="I25" s="496" t="s">
        <v>277</v>
      </c>
      <c r="J25" s="495"/>
      <c r="M25"/>
      <c r="N25"/>
      <c r="O25"/>
    </row>
    <row r="26" spans="2:15">
      <c r="B26" s="494" t="s">
        <v>276</v>
      </c>
      <c r="C26" s="493">
        <v>148</v>
      </c>
      <c r="D26" s="493"/>
      <c r="E26" s="492">
        <f>SUM(E22:E25)</f>
        <v>12466</v>
      </c>
      <c r="F26" s="491"/>
      <c r="G26" s="490"/>
      <c r="H26" s="489"/>
      <c r="I26" s="490"/>
      <c r="J26" s="489"/>
      <c r="M26"/>
      <c r="N26"/>
      <c r="O26"/>
    </row>
    <row r="27" spans="2:15">
      <c r="B27" s="426"/>
      <c r="M27"/>
      <c r="N27"/>
      <c r="O27"/>
    </row>
    <row r="28" spans="2:15">
      <c r="B28" s="426" t="s">
        <v>275</v>
      </c>
      <c r="M28"/>
      <c r="N28"/>
      <c r="O28"/>
    </row>
    <row r="29" spans="2:15">
      <c r="B29" s="426" t="s">
        <v>274</v>
      </c>
      <c r="M29"/>
      <c r="N29"/>
      <c r="O29"/>
    </row>
    <row r="30" spans="2:15">
      <c r="B30" s="426" t="s">
        <v>273</v>
      </c>
      <c r="M30"/>
      <c r="N30"/>
      <c r="O30"/>
    </row>
    <row r="31" spans="2:15">
      <c r="B31" s="426" t="s">
        <v>272</v>
      </c>
      <c r="M31"/>
      <c r="N31"/>
      <c r="O31"/>
    </row>
    <row r="32" spans="2:15">
      <c r="B32" s="426" t="s">
        <v>352</v>
      </c>
    </row>
    <row r="33" spans="2:3">
      <c r="B33" s="426" t="s">
        <v>271</v>
      </c>
    </row>
    <row r="34" spans="2:3">
      <c r="B34" s="2" t="s">
        <v>270</v>
      </c>
    </row>
    <row r="35" spans="2:3">
      <c r="B35" s="426" t="s">
        <v>269</v>
      </c>
    </row>
    <row r="36" spans="2:3">
      <c r="B36" s="426" t="s">
        <v>353</v>
      </c>
    </row>
    <row r="37" spans="2:3">
      <c r="B37" s="426" t="s">
        <v>325</v>
      </c>
    </row>
    <row r="38" spans="2:3">
      <c r="B38" s="426" t="s">
        <v>326</v>
      </c>
    </row>
    <row r="39" spans="2:3">
      <c r="B39" s="426" t="s">
        <v>327</v>
      </c>
    </row>
    <row r="40" spans="2:3">
      <c r="B40" s="426" t="s">
        <v>328</v>
      </c>
    </row>
    <row r="42" spans="2:3">
      <c r="B42" s="426" t="s">
        <v>268</v>
      </c>
    </row>
    <row r="43" spans="2:3">
      <c r="B43" s="426" t="s">
        <v>340</v>
      </c>
    </row>
    <row r="44" spans="2:3">
      <c r="C44" s="426" t="s">
        <v>267</v>
      </c>
    </row>
    <row r="45" spans="2:3">
      <c r="B45" s="426" t="s">
        <v>341</v>
      </c>
    </row>
    <row r="46" spans="2:3" ht="16.5">
      <c r="B46" s="527" t="s">
        <v>342</v>
      </c>
    </row>
    <row r="47" spans="2:3">
      <c r="B47" s="527" t="s">
        <v>345</v>
      </c>
    </row>
    <row r="48" spans="2:3">
      <c r="B48" s="426" t="s">
        <v>343</v>
      </c>
    </row>
    <row r="49" spans="2:2">
      <c r="B49" s="426" t="s">
        <v>344</v>
      </c>
    </row>
    <row r="50" spans="2:2">
      <c r="B50" s="426"/>
    </row>
    <row r="51" spans="2:2">
      <c r="B51" s="426"/>
    </row>
    <row r="52" spans="2:2">
      <c r="B52" s="426"/>
    </row>
    <row r="53" spans="2:2">
      <c r="B53" s="426"/>
    </row>
    <row r="54" spans="2:2">
      <c r="B54" s="426"/>
    </row>
    <row r="55" spans="2:2">
      <c r="B55" s="426"/>
    </row>
  </sheetData>
  <phoneticPr fontId="52"/>
  <printOptions horizontalCentered="1" verticalCentered="1"/>
  <pageMargins left="0.59055118110236227" right="0.39370078740157483" top="0.59055118110236227" bottom="0.19685039370078741" header="0.31496062992125984" footer="0.31496062992125984"/>
  <pageSetup paperSize="9" scale="88" orientation="portrait" r:id="rId1"/>
  <headerFooter scaleWithDoc="0" alignWithMargins="0">
    <oddFooter>&amp;C- 1 -</oddFooter>
  </headerFooter>
  <rowBreaks count="1" manualBreakCount="1">
    <brk id="57"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sheetPr>
  <dimension ref="A1:X74"/>
  <sheetViews>
    <sheetView view="pageBreakPreview" topLeftCell="A30" zoomScaleNormal="100" zoomScaleSheetLayoutView="100" workbookViewId="0">
      <selection activeCell="M49" sqref="M49"/>
    </sheetView>
  </sheetViews>
  <sheetFormatPr defaultColWidth="9" defaultRowHeight="15"/>
  <cols>
    <col min="1" max="9" width="9" customWidth="1"/>
    <col min="10" max="10" width="9" style="190" customWidth="1"/>
    <col min="11" max="11" width="9" customWidth="1"/>
    <col min="12" max="12" width="15.42578125" style="3" bestFit="1" customWidth="1"/>
    <col min="13" max="14" width="10.5703125" style="3" customWidth="1"/>
    <col min="15" max="17" width="10.5703125" style="191" customWidth="1"/>
    <col min="18" max="18" width="10.5703125" style="3" customWidth="1"/>
    <col min="19" max="19" width="10.5703125" style="191" customWidth="1"/>
    <col min="20" max="24" width="10.5703125" style="3" customWidth="1"/>
    <col min="25" max="25" width="9" customWidth="1"/>
  </cols>
  <sheetData>
    <row r="1" spans="1:24" ht="18">
      <c r="A1" s="531" t="s">
        <v>80</v>
      </c>
      <c r="H1" s="154"/>
      <c r="I1" s="154"/>
      <c r="J1" s="154"/>
      <c r="K1" s="154"/>
      <c r="V1" s="131"/>
      <c r="W1" s="131"/>
      <c r="X1" s="131"/>
    </row>
    <row r="2" spans="1:24" ht="18">
      <c r="A2" s="532" t="s">
        <v>404</v>
      </c>
      <c r="H2" s="154"/>
      <c r="I2" s="154"/>
      <c r="J2" s="154"/>
      <c r="K2" s="154"/>
      <c r="V2" s="131"/>
      <c r="W2" s="131"/>
      <c r="X2" s="131"/>
    </row>
    <row r="3" spans="1:24">
      <c r="H3" s="154"/>
      <c r="I3" s="154"/>
      <c r="J3" s="154"/>
      <c r="K3" s="154"/>
    </row>
    <row r="8" spans="1:24">
      <c r="V8" s="131"/>
      <c r="W8" s="131"/>
      <c r="X8" s="131"/>
    </row>
    <row r="9" spans="1:24">
      <c r="V9" s="131"/>
      <c r="W9" s="131"/>
      <c r="X9" s="131"/>
    </row>
    <row r="10" spans="1:24">
      <c r="V10" s="131"/>
      <c r="W10" s="131"/>
      <c r="X10" s="131"/>
    </row>
    <row r="11" spans="1:24" ht="24">
      <c r="L11" s="194" t="s">
        <v>72</v>
      </c>
      <c r="M11" s="197" t="s">
        <v>384</v>
      </c>
      <c r="N11" s="197" t="s">
        <v>386</v>
      </c>
      <c r="O11" s="197" t="s">
        <v>388</v>
      </c>
      <c r="P11" s="197" t="s">
        <v>390</v>
      </c>
      <c r="Q11" s="197" t="s">
        <v>391</v>
      </c>
      <c r="R11" s="197" t="s">
        <v>393</v>
      </c>
      <c r="S11" s="197" t="s">
        <v>395</v>
      </c>
      <c r="T11" s="197" t="s">
        <v>397</v>
      </c>
      <c r="U11" s="197" t="s">
        <v>399</v>
      </c>
      <c r="V11" s="197" t="s">
        <v>401</v>
      </c>
      <c r="W11" s="197" t="s">
        <v>402</v>
      </c>
      <c r="X11" s="197" t="s">
        <v>403</v>
      </c>
    </row>
    <row r="12" spans="1:24">
      <c r="L12" s="131" t="s">
        <v>73</v>
      </c>
      <c r="M12" s="76">
        <v>109.9</v>
      </c>
      <c r="N12" s="76">
        <v>110.3</v>
      </c>
      <c r="O12" s="76">
        <v>111</v>
      </c>
      <c r="P12" s="76">
        <v>111.3</v>
      </c>
      <c r="Q12" s="76">
        <v>111.7</v>
      </c>
      <c r="R12" s="76">
        <v>111.8</v>
      </c>
      <c r="S12" s="76">
        <v>112.1</v>
      </c>
      <c r="T12" s="76">
        <v>111.9</v>
      </c>
      <c r="U12" s="76">
        <v>111.6</v>
      </c>
      <c r="V12" s="199">
        <v>111.8</v>
      </c>
      <c r="W12" s="199">
        <v>112</v>
      </c>
      <c r="X12" s="200">
        <v>111.7</v>
      </c>
    </row>
    <row r="13" spans="1:24">
      <c r="L13" s="131" t="s">
        <v>74</v>
      </c>
      <c r="M13" s="76">
        <v>139.5</v>
      </c>
      <c r="N13" s="76">
        <v>142.5</v>
      </c>
      <c r="O13" s="76">
        <v>143.80000000000001</v>
      </c>
      <c r="P13" s="76">
        <v>144.6</v>
      </c>
      <c r="Q13" s="76">
        <v>145.19999999999999</v>
      </c>
      <c r="R13" s="76">
        <v>145.80000000000001</v>
      </c>
      <c r="S13" s="76">
        <v>147</v>
      </c>
      <c r="T13" s="76">
        <v>146.69999999999999</v>
      </c>
      <c r="U13" s="76">
        <v>147</v>
      </c>
      <c r="V13" s="199">
        <v>146.69999999999999</v>
      </c>
      <c r="W13" s="199">
        <v>147.19999999999999</v>
      </c>
      <c r="X13" s="200">
        <v>148</v>
      </c>
    </row>
    <row r="14" spans="1:24" ht="15.75">
      <c r="L14" s="131" t="s">
        <v>75</v>
      </c>
      <c r="M14" s="76">
        <v>158.9</v>
      </c>
      <c r="N14" s="76">
        <v>162.69999999999999</v>
      </c>
      <c r="O14" s="76">
        <v>164.4</v>
      </c>
      <c r="P14" s="76">
        <v>164.6</v>
      </c>
      <c r="Q14" s="76">
        <v>165.9</v>
      </c>
      <c r="R14" s="76">
        <v>166.7</v>
      </c>
      <c r="S14" s="76">
        <v>166.8</v>
      </c>
      <c r="T14" s="76">
        <v>166.5</v>
      </c>
      <c r="U14" s="76">
        <v>166.4</v>
      </c>
      <c r="V14" s="199">
        <v>167</v>
      </c>
      <c r="W14" s="199">
        <v>166.9</v>
      </c>
      <c r="X14" s="440">
        <v>167</v>
      </c>
    </row>
    <row r="15" spans="1:24">
      <c r="L15" s="131" t="s">
        <v>76</v>
      </c>
      <c r="M15" s="76">
        <v>167</v>
      </c>
      <c r="N15" s="76">
        <v>169.2</v>
      </c>
      <c r="O15" s="76">
        <v>170.9</v>
      </c>
      <c r="P15" s="76">
        <v>171.3</v>
      </c>
      <c r="Q15" s="76">
        <v>171.2</v>
      </c>
      <c r="R15" s="76">
        <v>172.1</v>
      </c>
      <c r="S15" s="76">
        <v>172.4</v>
      </c>
      <c r="T15" s="76">
        <v>172.2</v>
      </c>
      <c r="U15" s="76">
        <v>171.5</v>
      </c>
      <c r="V15" s="199">
        <v>172</v>
      </c>
      <c r="W15" s="199">
        <v>171.3</v>
      </c>
      <c r="X15" s="200">
        <v>171.9</v>
      </c>
    </row>
    <row r="16" spans="1:24">
      <c r="V16" s="131"/>
      <c r="W16" s="131"/>
      <c r="X16" s="131"/>
    </row>
    <row r="17" spans="1:24">
      <c r="V17" s="131"/>
      <c r="W17" s="131"/>
      <c r="X17" s="131"/>
    </row>
    <row r="18" spans="1:24">
      <c r="V18" s="131"/>
      <c r="W18" s="131"/>
      <c r="X18" s="131"/>
    </row>
    <row r="19" spans="1:24">
      <c r="V19" s="131"/>
      <c r="W19" s="131"/>
      <c r="X19" s="131"/>
    </row>
    <row r="20" spans="1:24">
      <c r="A20" s="192"/>
      <c r="B20" s="192"/>
      <c r="N20" s="191"/>
      <c r="Q20" s="3"/>
      <c r="R20" s="191"/>
      <c r="S20" s="3"/>
      <c r="U20" s="131"/>
      <c r="X20" s="131"/>
    </row>
    <row r="21" spans="1:24" ht="13.5" customHeight="1">
      <c r="A21" s="154"/>
      <c r="B21" s="154"/>
      <c r="N21" s="191"/>
      <c r="Q21" s="3"/>
      <c r="R21" s="191"/>
      <c r="S21" s="3"/>
      <c r="U21" s="131"/>
      <c r="X21" s="131"/>
    </row>
    <row r="22" spans="1:24">
      <c r="A22" s="154"/>
      <c r="B22" s="154"/>
      <c r="C22" s="193"/>
      <c r="N22" s="191"/>
      <c r="Q22" s="3"/>
      <c r="R22" s="191"/>
      <c r="S22" s="3"/>
      <c r="U22" s="131"/>
      <c r="X22" s="131"/>
    </row>
    <row r="23" spans="1:24">
      <c r="A23" s="154"/>
      <c r="B23" s="154"/>
      <c r="C23" s="4"/>
      <c r="N23" s="191"/>
      <c r="Q23" s="3"/>
      <c r="R23" s="191"/>
      <c r="S23" s="3"/>
      <c r="U23" s="131"/>
      <c r="X23" s="131"/>
    </row>
    <row r="24" spans="1:24">
      <c r="C24" s="193"/>
      <c r="N24" s="191"/>
      <c r="Q24" s="3"/>
      <c r="R24" s="191"/>
      <c r="S24" s="3"/>
      <c r="U24" s="131"/>
    </row>
    <row r="25" spans="1:24">
      <c r="C25" s="4"/>
    </row>
    <row r="29" spans="1:24">
      <c r="V29" s="131"/>
      <c r="W29" s="131"/>
      <c r="X29" s="131"/>
    </row>
    <row r="30" spans="1:24">
      <c r="V30" s="131"/>
      <c r="W30" s="131"/>
      <c r="X30" s="131"/>
    </row>
    <row r="31" spans="1:24">
      <c r="V31" s="131"/>
      <c r="W31" s="131"/>
      <c r="X31" s="131"/>
    </row>
    <row r="32" spans="1:24">
      <c r="V32" s="131"/>
      <c r="W32" s="131"/>
      <c r="X32" s="131"/>
    </row>
    <row r="33" spans="12:24">
      <c r="V33" s="131"/>
      <c r="W33" s="131"/>
      <c r="X33" s="131"/>
    </row>
    <row r="34" spans="12:24">
      <c r="V34" s="131"/>
      <c r="W34" s="131"/>
      <c r="X34" s="131"/>
    </row>
    <row r="35" spans="12:24">
      <c r="V35" s="131"/>
      <c r="W35" s="131"/>
      <c r="X35" s="131"/>
    </row>
    <row r="36" spans="12:24">
      <c r="V36" s="131"/>
      <c r="W36" s="131"/>
      <c r="X36" s="131"/>
    </row>
    <row r="37" spans="12:24">
      <c r="V37" s="131"/>
      <c r="W37" s="131"/>
      <c r="X37" s="131"/>
    </row>
    <row r="38" spans="12:24">
      <c r="V38" s="131"/>
      <c r="W38" s="131"/>
      <c r="X38" s="131"/>
    </row>
    <row r="39" spans="12:24" ht="24">
      <c r="L39" s="194" t="s">
        <v>77</v>
      </c>
      <c r="M39" s="197" t="s">
        <v>384</v>
      </c>
      <c r="N39" s="197" t="s">
        <v>385</v>
      </c>
      <c r="O39" s="197" t="s">
        <v>387</v>
      </c>
      <c r="P39" s="197" t="s">
        <v>389</v>
      </c>
      <c r="Q39" s="197" t="s">
        <v>391</v>
      </c>
      <c r="R39" s="197" t="s">
        <v>392</v>
      </c>
      <c r="S39" s="197" t="s">
        <v>394</v>
      </c>
      <c r="T39" s="197" t="s">
        <v>396</v>
      </c>
      <c r="U39" s="197" t="s">
        <v>398</v>
      </c>
      <c r="V39" s="197" t="s">
        <v>400</v>
      </c>
      <c r="W39" s="197" t="s">
        <v>402</v>
      </c>
      <c r="X39" s="197" t="s">
        <v>403</v>
      </c>
    </row>
    <row r="40" spans="12:24">
      <c r="L40" s="131" t="s">
        <v>73</v>
      </c>
      <c r="M40" s="76">
        <v>108.7</v>
      </c>
      <c r="N40" s="76">
        <v>109.6</v>
      </c>
      <c r="O40" s="76">
        <v>109.7</v>
      </c>
      <c r="P40" s="76">
        <v>110.6</v>
      </c>
      <c r="Q40" s="76">
        <v>110.9</v>
      </c>
      <c r="R40" s="76">
        <v>111.1</v>
      </c>
      <c r="S40" s="76">
        <v>111.4</v>
      </c>
      <c r="T40" s="76">
        <v>111.1</v>
      </c>
      <c r="U40" s="76">
        <v>110.6</v>
      </c>
      <c r="V40" s="199">
        <v>110.7</v>
      </c>
      <c r="W40" s="199">
        <v>111.2</v>
      </c>
      <c r="X40" s="200">
        <v>110.4</v>
      </c>
    </row>
    <row r="41" spans="12:24">
      <c r="L41" s="131" t="s">
        <v>74</v>
      </c>
      <c r="M41" s="76">
        <v>142.5</v>
      </c>
      <c r="N41" s="76">
        <v>145</v>
      </c>
      <c r="O41" s="76">
        <v>146</v>
      </c>
      <c r="P41" s="76">
        <v>146.4</v>
      </c>
      <c r="Q41" s="76">
        <v>147.19999999999999</v>
      </c>
      <c r="R41" s="76">
        <v>147.69999999999999</v>
      </c>
      <c r="S41" s="76">
        <v>148.1</v>
      </c>
      <c r="T41" s="76">
        <v>148.19999999999999</v>
      </c>
      <c r="U41" s="76">
        <v>147.80000000000001</v>
      </c>
      <c r="V41" s="199">
        <v>147.80000000000001</v>
      </c>
      <c r="W41" s="199">
        <v>148.80000000000001</v>
      </c>
      <c r="X41" s="200">
        <v>148.6</v>
      </c>
    </row>
    <row r="42" spans="12:24">
      <c r="L42" s="131" t="s">
        <v>75</v>
      </c>
      <c r="M42" s="76">
        <v>152.9</v>
      </c>
      <c r="N42" s="76">
        <v>155.30000000000001</v>
      </c>
      <c r="O42" s="76">
        <v>156.5</v>
      </c>
      <c r="P42" s="76">
        <v>156.80000000000001</v>
      </c>
      <c r="Q42" s="76">
        <v>157.19999999999999</v>
      </c>
      <c r="R42" s="76">
        <v>157.6</v>
      </c>
      <c r="S42" s="76">
        <v>157.69999999999999</v>
      </c>
      <c r="T42" s="76">
        <v>157.4</v>
      </c>
      <c r="U42" s="76">
        <v>157.5</v>
      </c>
      <c r="V42" s="199">
        <v>157.5</v>
      </c>
      <c r="W42" s="199">
        <v>157.1</v>
      </c>
      <c r="X42" s="200">
        <v>157.19999999999999</v>
      </c>
    </row>
    <row r="43" spans="12:24">
      <c r="L43" s="131" t="s">
        <v>76</v>
      </c>
      <c r="M43" s="76">
        <v>155.30000000000001</v>
      </c>
      <c r="N43" s="76">
        <v>156.69999999999999</v>
      </c>
      <c r="O43" s="76">
        <v>157</v>
      </c>
      <c r="P43" s="76">
        <v>157.9</v>
      </c>
      <c r="Q43" s="76">
        <v>158.4</v>
      </c>
      <c r="R43" s="76">
        <v>158.9</v>
      </c>
      <c r="S43" s="76">
        <v>158.9</v>
      </c>
      <c r="T43" s="76">
        <v>158.5</v>
      </c>
      <c r="U43" s="76">
        <v>158.69999999999999</v>
      </c>
      <c r="V43" s="199">
        <v>158.30000000000001</v>
      </c>
      <c r="W43" s="199">
        <v>158.9</v>
      </c>
      <c r="X43" s="200">
        <v>159</v>
      </c>
    </row>
    <row r="44" spans="12:24">
      <c r="V44" s="131"/>
      <c r="W44" s="131"/>
      <c r="X44" s="131"/>
    </row>
    <row r="45" spans="12:24">
      <c r="V45" s="131"/>
      <c r="W45" s="131"/>
      <c r="X45" s="131"/>
    </row>
    <row r="46" spans="12:24">
      <c r="L46" s="195"/>
      <c r="M46" s="198"/>
      <c r="N46" s="198"/>
      <c r="O46" s="198"/>
      <c r="P46" s="198"/>
      <c r="Q46" s="198"/>
      <c r="R46" s="198"/>
      <c r="S46" s="198"/>
      <c r="T46" s="198"/>
      <c r="U46" s="198"/>
      <c r="V46" s="198"/>
      <c r="W46" s="198"/>
      <c r="X46" s="198"/>
    </row>
    <row r="47" spans="12:24">
      <c r="L47" s="196"/>
      <c r="M47" s="76"/>
      <c r="N47" s="76"/>
      <c r="O47" s="76"/>
      <c r="P47" s="76"/>
      <c r="Q47" s="76"/>
      <c r="R47" s="76"/>
      <c r="S47" s="76"/>
      <c r="T47" s="76"/>
      <c r="U47" s="76"/>
      <c r="V47" s="199"/>
      <c r="W47" s="199"/>
      <c r="X47" s="200"/>
    </row>
    <row r="48" spans="12:24">
      <c r="L48" s="196"/>
      <c r="M48" s="76"/>
      <c r="N48" s="76"/>
      <c r="O48" s="76"/>
      <c r="P48" s="76"/>
      <c r="Q48" s="76"/>
      <c r="R48" s="76"/>
      <c r="S48" s="76"/>
      <c r="T48" s="76"/>
      <c r="U48" s="76"/>
      <c r="V48" s="199"/>
      <c r="W48" s="199"/>
      <c r="X48" s="200"/>
    </row>
    <row r="49" spans="12:24">
      <c r="L49" s="196"/>
      <c r="M49" s="76"/>
      <c r="N49" s="76"/>
      <c r="O49" s="76"/>
      <c r="P49" s="76"/>
      <c r="Q49" s="76"/>
      <c r="R49" s="76"/>
      <c r="S49" s="76"/>
      <c r="T49" s="76"/>
      <c r="U49" s="76"/>
      <c r="V49" s="199"/>
      <c r="W49" s="199"/>
      <c r="X49" s="200"/>
    </row>
    <row r="50" spans="12:24">
      <c r="L50" s="196"/>
      <c r="M50" s="76"/>
      <c r="N50" s="76"/>
      <c r="O50" s="76"/>
      <c r="P50" s="76"/>
      <c r="Q50" s="76"/>
      <c r="R50" s="76"/>
      <c r="S50" s="76"/>
      <c r="T50" s="76"/>
      <c r="U50" s="76"/>
      <c r="V50" s="199"/>
      <c r="W50" s="199"/>
      <c r="X50" s="200"/>
    </row>
    <row r="51" spans="12:24">
      <c r="X51" s="131"/>
    </row>
    <row r="52" spans="12:24">
      <c r="X52" s="131"/>
    </row>
    <row r="53" spans="12:24">
      <c r="X53" s="131"/>
    </row>
    <row r="54" spans="12:24">
      <c r="X54" s="131"/>
    </row>
    <row r="55" spans="12:24">
      <c r="X55" s="131"/>
    </row>
    <row r="56" spans="12:24">
      <c r="X56" s="131"/>
    </row>
    <row r="57" spans="12:24">
      <c r="X57" s="131"/>
    </row>
    <row r="58" spans="12:24">
      <c r="X58" s="131"/>
    </row>
    <row r="59" spans="12:24">
      <c r="X59" s="131"/>
    </row>
    <row r="60" spans="12:24">
      <c r="V60" s="131"/>
      <c r="W60" s="131"/>
      <c r="X60" s="131"/>
    </row>
    <row r="61" spans="12:24">
      <c r="V61" s="131"/>
      <c r="W61" s="131"/>
      <c r="X61" s="131"/>
    </row>
    <row r="62" spans="12:24">
      <c r="V62" s="131"/>
      <c r="W62" s="131"/>
      <c r="X62" s="131"/>
    </row>
    <row r="63" spans="12:24">
      <c r="X63" s="131"/>
    </row>
    <row r="64" spans="12:24">
      <c r="X64" s="131"/>
    </row>
    <row r="65" spans="12:24">
      <c r="X65" s="131"/>
    </row>
    <row r="66" spans="12:24">
      <c r="L66" s="195"/>
      <c r="M66" s="198"/>
      <c r="N66" s="198"/>
      <c r="O66" s="198"/>
      <c r="P66" s="198"/>
      <c r="Q66" s="198"/>
      <c r="R66" s="198"/>
      <c r="S66" s="198"/>
      <c r="T66" s="198"/>
      <c r="U66" s="198"/>
      <c r="V66" s="198"/>
      <c r="W66" s="198"/>
      <c r="X66" s="198"/>
    </row>
    <row r="67" spans="12:24">
      <c r="L67" s="196"/>
      <c r="M67" s="76"/>
      <c r="N67" s="76"/>
      <c r="O67" s="76"/>
      <c r="P67" s="76"/>
      <c r="Q67" s="76"/>
      <c r="R67" s="76"/>
      <c r="S67" s="76"/>
      <c r="T67" s="76"/>
      <c r="U67" s="76"/>
      <c r="V67" s="199"/>
      <c r="W67" s="199"/>
      <c r="X67" s="200"/>
    </row>
    <row r="68" spans="12:24">
      <c r="L68" s="196"/>
      <c r="M68" s="76"/>
      <c r="N68" s="76"/>
      <c r="O68" s="76"/>
      <c r="P68" s="76"/>
      <c r="Q68" s="76"/>
      <c r="R68" s="76"/>
      <c r="S68" s="76"/>
      <c r="T68" s="76"/>
      <c r="U68" s="76"/>
      <c r="V68" s="199"/>
      <c r="W68" s="199"/>
      <c r="X68" s="200"/>
    </row>
    <row r="69" spans="12:24">
      <c r="L69" s="196"/>
      <c r="M69" s="76"/>
      <c r="N69" s="76"/>
      <c r="O69" s="76"/>
      <c r="P69" s="76"/>
      <c r="Q69" s="76"/>
      <c r="R69" s="76"/>
      <c r="S69" s="76"/>
      <c r="T69" s="76"/>
      <c r="U69" s="76"/>
      <c r="V69" s="199"/>
      <c r="W69" s="199"/>
      <c r="X69" s="200"/>
    </row>
    <row r="70" spans="12:24">
      <c r="L70" s="196"/>
      <c r="M70" s="76"/>
      <c r="N70" s="76"/>
      <c r="O70" s="76"/>
      <c r="P70" s="76"/>
      <c r="Q70" s="76"/>
      <c r="R70" s="76"/>
      <c r="S70" s="76"/>
      <c r="T70" s="76"/>
      <c r="U70" s="76"/>
      <c r="V70" s="199"/>
      <c r="W70" s="199"/>
      <c r="X70" s="200"/>
    </row>
    <row r="74" spans="12:24">
      <c r="V74" s="131"/>
      <c r="W74" s="131"/>
    </row>
  </sheetData>
  <phoneticPr fontId="22"/>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&amp;C- 19 -</oddFooter>
  </headerFooter>
  <colBreaks count="1" manualBreakCount="1">
    <brk id="11" max="60"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59999389629810485"/>
  </sheetPr>
  <dimension ref="A1:X43"/>
  <sheetViews>
    <sheetView view="pageBreakPreview" zoomScaleNormal="100" zoomScaleSheetLayoutView="100" workbookViewId="0"/>
  </sheetViews>
  <sheetFormatPr defaultColWidth="9" defaultRowHeight="15"/>
  <cols>
    <col min="1" max="9" width="9" customWidth="1"/>
    <col min="10" max="10" width="9" style="190" customWidth="1"/>
    <col min="11" max="11" width="3.42578125" customWidth="1"/>
    <col min="12" max="12" width="15.42578125" style="3" bestFit="1" customWidth="1"/>
    <col min="13" max="13" width="10" style="3" customWidth="1"/>
    <col min="14" max="16" width="10" style="191" customWidth="1"/>
    <col min="17" max="17" width="10" style="3" customWidth="1"/>
    <col min="18" max="18" width="10" style="191" customWidth="1"/>
    <col min="19" max="23" width="10" style="3" customWidth="1"/>
    <col min="24" max="24" width="10" style="201" customWidth="1"/>
    <col min="25" max="25" width="9" customWidth="1"/>
  </cols>
  <sheetData>
    <row r="1" spans="1:24" ht="18">
      <c r="A1" s="531" t="s">
        <v>80</v>
      </c>
      <c r="H1" s="154"/>
      <c r="I1" s="154"/>
      <c r="J1" s="154"/>
      <c r="K1" s="154"/>
      <c r="U1" s="131"/>
      <c r="V1" s="131"/>
      <c r="W1" s="131"/>
    </row>
    <row r="2" spans="1:24" ht="18">
      <c r="A2" s="532" t="s">
        <v>405</v>
      </c>
      <c r="H2" s="154"/>
      <c r="I2" s="154"/>
      <c r="J2" s="154"/>
      <c r="K2" s="154"/>
      <c r="U2" s="131"/>
      <c r="V2" s="131"/>
      <c r="W2" s="131"/>
    </row>
    <row r="3" spans="1:24">
      <c r="H3" s="154"/>
      <c r="I3" s="154"/>
      <c r="J3" s="154"/>
      <c r="K3" s="154"/>
      <c r="U3" s="131"/>
      <c r="V3" s="131"/>
      <c r="W3" s="131"/>
    </row>
    <row r="4" spans="1:24">
      <c r="U4" s="131"/>
      <c r="V4" s="131"/>
      <c r="W4" s="131"/>
    </row>
    <row r="5" spans="1:24">
      <c r="U5" s="131"/>
      <c r="V5" s="131"/>
      <c r="W5" s="131"/>
    </row>
    <row r="6" spans="1:24">
      <c r="U6" s="131"/>
      <c r="V6" s="131"/>
      <c r="W6" s="131"/>
    </row>
    <row r="7" spans="1:24">
      <c r="U7" s="131"/>
      <c r="V7" s="131"/>
      <c r="W7" s="131"/>
    </row>
    <row r="8" spans="1:24">
      <c r="U8" s="131"/>
      <c r="V8" s="131"/>
      <c r="W8" s="131"/>
    </row>
    <row r="9" spans="1:24" ht="20.25" customHeight="1">
      <c r="L9" s="195" t="s">
        <v>78</v>
      </c>
      <c r="M9" s="434" t="s">
        <v>384</v>
      </c>
      <c r="N9" s="435" t="s">
        <v>385</v>
      </c>
      <c r="O9" s="435" t="s">
        <v>387</v>
      </c>
      <c r="P9" s="435" t="s">
        <v>389</v>
      </c>
      <c r="Q9" s="435" t="s">
        <v>391</v>
      </c>
      <c r="R9" s="435" t="s">
        <v>392</v>
      </c>
      <c r="S9" s="435" t="s">
        <v>394</v>
      </c>
      <c r="T9" s="435" t="s">
        <v>396</v>
      </c>
      <c r="U9" s="435" t="s">
        <v>398</v>
      </c>
      <c r="V9" s="435" t="s">
        <v>400</v>
      </c>
      <c r="W9" s="435" t="s">
        <v>402</v>
      </c>
      <c r="X9" s="435" t="s">
        <v>403</v>
      </c>
    </row>
    <row r="10" spans="1:24">
      <c r="L10" s="196" t="s">
        <v>73</v>
      </c>
      <c r="M10" s="76">
        <v>18.8</v>
      </c>
      <c r="N10" s="76">
        <v>18.899999999999999</v>
      </c>
      <c r="O10" s="76">
        <v>19.5</v>
      </c>
      <c r="P10" s="76">
        <v>19.399999999999999</v>
      </c>
      <c r="Q10" s="76">
        <v>19.8</v>
      </c>
      <c r="R10" s="76">
        <v>20</v>
      </c>
      <c r="S10" s="76">
        <v>20.2</v>
      </c>
      <c r="T10" s="76">
        <v>19.8</v>
      </c>
      <c r="U10" s="199">
        <v>19.5</v>
      </c>
      <c r="V10" s="199">
        <v>19.5</v>
      </c>
      <c r="W10" s="200">
        <v>19.8</v>
      </c>
      <c r="X10" s="201">
        <v>19.5</v>
      </c>
    </row>
    <row r="11" spans="1:24">
      <c r="L11" s="196" t="s">
        <v>74</v>
      </c>
      <c r="M11" s="76">
        <v>33.1</v>
      </c>
      <c r="N11" s="76">
        <v>35.9</v>
      </c>
      <c r="O11" s="76">
        <v>37.200000000000003</v>
      </c>
      <c r="P11" s="76">
        <v>38.1</v>
      </c>
      <c r="Q11" s="76">
        <v>39.4</v>
      </c>
      <c r="R11" s="76">
        <v>40.1</v>
      </c>
      <c r="S11" s="76">
        <v>41.6</v>
      </c>
      <c r="T11" s="76">
        <v>40.4</v>
      </c>
      <c r="U11" s="76">
        <v>39.9</v>
      </c>
      <c r="V11" s="199">
        <v>39.799999999999997</v>
      </c>
      <c r="W11" s="200">
        <v>41.4</v>
      </c>
      <c r="X11" s="201">
        <v>42.1</v>
      </c>
    </row>
    <row r="12" spans="1:24">
      <c r="L12" s="196" t="s">
        <v>75</v>
      </c>
      <c r="M12" s="76">
        <v>48.3</v>
      </c>
      <c r="N12" s="76">
        <v>51.9</v>
      </c>
      <c r="O12" s="76">
        <v>53.6</v>
      </c>
      <c r="P12" s="76">
        <v>54.4</v>
      </c>
      <c r="Q12" s="76">
        <v>55.8</v>
      </c>
      <c r="R12" s="76">
        <v>56.8</v>
      </c>
      <c r="S12" s="76">
        <v>57</v>
      </c>
      <c r="T12" s="76">
        <v>57.1</v>
      </c>
      <c r="U12" s="76">
        <v>56.1</v>
      </c>
      <c r="V12" s="199">
        <v>56</v>
      </c>
      <c r="W12" s="200">
        <v>56.9</v>
      </c>
      <c r="X12" s="201">
        <v>55.8</v>
      </c>
    </row>
    <row r="13" spans="1:24">
      <c r="L13" s="196" t="s">
        <v>76</v>
      </c>
      <c r="M13" s="76">
        <v>61.2</v>
      </c>
      <c r="N13" s="76">
        <v>60.2</v>
      </c>
      <c r="O13" s="76">
        <v>62.3</v>
      </c>
      <c r="P13" s="76">
        <v>63.1</v>
      </c>
      <c r="Q13" s="76">
        <v>63.2</v>
      </c>
      <c r="R13" s="76">
        <v>65.3</v>
      </c>
      <c r="S13" s="76">
        <v>65.7</v>
      </c>
      <c r="T13" s="76">
        <v>65.8</v>
      </c>
      <c r="U13" s="76">
        <v>65.7</v>
      </c>
      <c r="V13" s="199">
        <v>65.8</v>
      </c>
      <c r="W13" s="200">
        <v>65.8</v>
      </c>
      <c r="X13" s="201">
        <v>65.2</v>
      </c>
    </row>
    <row r="14" spans="1:24">
      <c r="W14" s="131"/>
    </row>
    <row r="15" spans="1:24">
      <c r="W15" s="131"/>
    </row>
    <row r="16" spans="1:24">
      <c r="W16" s="131"/>
    </row>
    <row r="20" spans="1:23">
      <c r="A20" s="192"/>
      <c r="B20" s="192"/>
    </row>
    <row r="21" spans="1:23" ht="13.5" customHeight="1">
      <c r="A21" s="154"/>
      <c r="B21" s="154"/>
    </row>
    <row r="22" spans="1:23">
      <c r="A22" s="154"/>
      <c r="B22" s="154"/>
      <c r="C22" s="193"/>
      <c r="W22" s="131"/>
    </row>
    <row r="23" spans="1:23">
      <c r="A23" s="154"/>
      <c r="B23" s="154"/>
      <c r="C23" s="4"/>
      <c r="U23" s="131"/>
      <c r="V23" s="131"/>
      <c r="W23" s="131"/>
    </row>
    <row r="24" spans="1:23">
      <c r="C24" s="193"/>
      <c r="U24" s="131"/>
      <c r="V24" s="131"/>
      <c r="W24" s="131"/>
    </row>
    <row r="25" spans="1:23">
      <c r="C25" s="4"/>
      <c r="U25" s="131"/>
      <c r="V25" s="131"/>
      <c r="W25" s="131"/>
    </row>
    <row r="26" spans="1:23">
      <c r="U26" s="131"/>
      <c r="V26" s="131"/>
      <c r="W26" s="131"/>
    </row>
    <row r="27" spans="1:23">
      <c r="U27" s="131"/>
      <c r="V27" s="131"/>
      <c r="W27" s="131"/>
    </row>
    <row r="28" spans="1:23">
      <c r="U28" s="131"/>
      <c r="V28" s="131"/>
      <c r="W28" s="131"/>
    </row>
    <row r="29" spans="1:23">
      <c r="U29" s="131"/>
      <c r="V29" s="131"/>
      <c r="W29" s="131"/>
    </row>
    <row r="30" spans="1:23">
      <c r="U30" s="131"/>
      <c r="V30" s="131"/>
      <c r="W30" s="131"/>
    </row>
    <row r="31" spans="1:23">
      <c r="U31" s="131"/>
      <c r="V31" s="131"/>
      <c r="W31" s="131"/>
    </row>
    <row r="32" spans="1:23">
      <c r="W32" s="131"/>
    </row>
    <row r="33" spans="12:24">
      <c r="W33" s="131"/>
    </row>
    <row r="34" spans="12:24">
      <c r="W34" s="131"/>
    </row>
    <row r="35" spans="12:24" ht="23.25">
      <c r="L35" s="195" t="s">
        <v>79</v>
      </c>
      <c r="M35" s="434" t="s">
        <v>384</v>
      </c>
      <c r="N35" s="435" t="s">
        <v>385</v>
      </c>
      <c r="O35" s="435" t="s">
        <v>387</v>
      </c>
      <c r="P35" s="435" t="s">
        <v>389</v>
      </c>
      <c r="Q35" s="435" t="s">
        <v>391</v>
      </c>
      <c r="R35" s="435" t="s">
        <v>392</v>
      </c>
      <c r="S35" s="435" t="s">
        <v>394</v>
      </c>
      <c r="T35" s="435" t="s">
        <v>396</v>
      </c>
      <c r="U35" s="435" t="s">
        <v>398</v>
      </c>
      <c r="V35" s="435" t="s">
        <v>400</v>
      </c>
      <c r="W35" s="435" t="s">
        <v>402</v>
      </c>
      <c r="X35" s="435" t="s">
        <v>403</v>
      </c>
    </row>
    <row r="36" spans="12:24">
      <c r="L36" s="196" t="s">
        <v>73</v>
      </c>
      <c r="M36" s="428">
        <v>18.3</v>
      </c>
      <c r="N36" s="428">
        <v>18.5</v>
      </c>
      <c r="O36" s="428">
        <v>18.7</v>
      </c>
      <c r="P36" s="428">
        <v>19.100000000000001</v>
      </c>
      <c r="Q36" s="428">
        <v>19.5</v>
      </c>
      <c r="R36" s="428">
        <v>19.600000000000001</v>
      </c>
      <c r="S36" s="428">
        <v>19.7</v>
      </c>
      <c r="T36" s="428">
        <v>19.399999999999999</v>
      </c>
      <c r="U36" s="428">
        <v>19.100000000000001</v>
      </c>
      <c r="V36" s="429">
        <v>19</v>
      </c>
      <c r="W36" s="430">
        <v>19.399999999999999</v>
      </c>
      <c r="X36" s="201">
        <v>19.2</v>
      </c>
    </row>
    <row r="37" spans="12:24">
      <c r="L37" s="196" t="s">
        <v>74</v>
      </c>
      <c r="M37" s="428">
        <v>35.799999999999997</v>
      </c>
      <c r="N37" s="428">
        <v>37.4</v>
      </c>
      <c r="O37" s="428">
        <v>38.9</v>
      </c>
      <c r="P37" s="428">
        <v>38.6</v>
      </c>
      <c r="Q37" s="428">
        <v>40.1</v>
      </c>
      <c r="R37" s="428">
        <v>41.3</v>
      </c>
      <c r="S37" s="428">
        <v>41.7</v>
      </c>
      <c r="T37" s="428">
        <v>41.1</v>
      </c>
      <c r="U37" s="428">
        <v>40.1</v>
      </c>
      <c r="V37" s="429">
        <v>40.1</v>
      </c>
      <c r="W37" s="430">
        <v>42</v>
      </c>
      <c r="X37" s="201">
        <v>40.9</v>
      </c>
    </row>
    <row r="38" spans="12:24">
      <c r="L38" s="196" t="s">
        <v>75</v>
      </c>
      <c r="M38" s="428">
        <v>48.7</v>
      </c>
      <c r="N38" s="428">
        <v>49.6</v>
      </c>
      <c r="O38" s="428">
        <v>50.7</v>
      </c>
      <c r="P38" s="428">
        <v>50.5</v>
      </c>
      <c r="Q38" s="428">
        <v>51.2</v>
      </c>
      <c r="R38" s="428">
        <v>51.7</v>
      </c>
      <c r="S38" s="428">
        <v>52.2</v>
      </c>
      <c r="T38" s="428">
        <v>52</v>
      </c>
      <c r="U38" s="428">
        <v>51.9</v>
      </c>
      <c r="V38" s="429">
        <v>51.5</v>
      </c>
      <c r="W38" s="430">
        <v>51.2</v>
      </c>
      <c r="X38" s="201">
        <v>51.2</v>
      </c>
    </row>
    <row r="39" spans="12:24">
      <c r="L39" s="196" t="s">
        <v>76</v>
      </c>
      <c r="M39" s="428">
        <v>52.6</v>
      </c>
      <c r="N39" s="428">
        <v>53.6</v>
      </c>
      <c r="O39" s="428">
        <v>52.7</v>
      </c>
      <c r="P39" s="428">
        <v>53.7</v>
      </c>
      <c r="Q39" s="428">
        <v>53.6</v>
      </c>
      <c r="R39" s="428">
        <v>54</v>
      </c>
      <c r="S39" s="428">
        <v>54</v>
      </c>
      <c r="T39" s="428">
        <v>54.7</v>
      </c>
      <c r="U39" s="428">
        <v>54.1</v>
      </c>
      <c r="V39" s="429">
        <v>55</v>
      </c>
      <c r="W39" s="430">
        <v>55.3</v>
      </c>
      <c r="X39" s="201">
        <v>54.1</v>
      </c>
    </row>
    <row r="43" spans="12:24">
      <c r="U43" s="131"/>
      <c r="V43" s="131"/>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&amp;C- 20 -</oddFooter>
  </headerFooter>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59999389629810485"/>
    <pageSetUpPr fitToPage="1"/>
  </sheetPr>
  <dimension ref="A1:I51"/>
  <sheetViews>
    <sheetView view="pageBreakPreview" topLeftCell="A20" zoomScaleNormal="100" zoomScaleSheetLayoutView="100" workbookViewId="0">
      <selection activeCell="R23" sqref="R23"/>
    </sheetView>
  </sheetViews>
  <sheetFormatPr defaultColWidth="9" defaultRowHeight="15"/>
  <cols>
    <col min="1" max="1" width="9" customWidth="1"/>
    <col min="2" max="8" width="10.5703125" customWidth="1"/>
    <col min="9" max="9" width="9" customWidth="1"/>
  </cols>
  <sheetData>
    <row r="1" spans="1:7" ht="15.95" customHeight="1">
      <c r="A1" s="530"/>
    </row>
    <row r="2" spans="1:7" ht="15.95" customHeight="1">
      <c r="A2" s="530"/>
    </row>
    <row r="3" spans="1:7" ht="15.95" customHeight="1"/>
    <row r="4" spans="1:7" ht="15.95" customHeight="1"/>
    <row r="5" spans="1:7" ht="15.95" customHeight="1"/>
    <row r="6" spans="1:7" ht="15.95" customHeight="1"/>
    <row r="7" spans="1:7" ht="15.95" customHeight="1"/>
    <row r="8" spans="1:7" ht="15.95" customHeight="1"/>
    <row r="9" spans="1:7" ht="15.95" customHeight="1"/>
    <row r="10" spans="1:7" ht="15.95" customHeight="1"/>
    <row r="11" spans="1:7" ht="15.95" customHeight="1"/>
    <row r="12" spans="1:7" ht="15.95" customHeight="1"/>
    <row r="13" spans="1:7" ht="15.95" customHeight="1"/>
    <row r="14" spans="1:7" ht="15.95" customHeight="1"/>
    <row r="15" spans="1:7" ht="15.95" customHeight="1">
      <c r="C15" s="202" t="s">
        <v>108</v>
      </c>
    </row>
    <row r="16" spans="1:7" ht="15.95" customHeight="1">
      <c r="C16" s="644" t="s">
        <v>266</v>
      </c>
      <c r="D16" s="213" t="s">
        <v>107</v>
      </c>
      <c r="E16" s="223"/>
      <c r="F16" s="209" t="s">
        <v>81</v>
      </c>
      <c r="G16" s="223"/>
    </row>
    <row r="17" spans="1:7" ht="15.95" customHeight="1">
      <c r="C17" s="645"/>
      <c r="D17" s="208" t="s">
        <v>83</v>
      </c>
      <c r="E17" s="224" t="s">
        <v>85</v>
      </c>
      <c r="F17" s="230" t="s">
        <v>83</v>
      </c>
      <c r="G17" s="224" t="s">
        <v>85</v>
      </c>
    </row>
    <row r="18" spans="1:7" ht="15.95" customHeight="1">
      <c r="C18" s="206">
        <v>5</v>
      </c>
      <c r="D18" s="214">
        <v>0.38600000000000001</v>
      </c>
      <c r="E18" s="225">
        <v>23.699000000000002</v>
      </c>
      <c r="F18" s="234">
        <v>0.377</v>
      </c>
      <c r="G18" s="225">
        <v>22.75</v>
      </c>
    </row>
    <row r="19" spans="1:7" ht="15.95" customHeight="1">
      <c r="C19" s="207">
        <v>6</v>
      </c>
      <c r="D19" s="215">
        <v>0.46100000000000002</v>
      </c>
      <c r="E19" s="226">
        <v>32.381999999999998</v>
      </c>
      <c r="F19" s="235">
        <v>0.45800000000000002</v>
      </c>
      <c r="G19" s="226">
        <v>32.079000000000001</v>
      </c>
    </row>
    <row r="20" spans="1:7" ht="15.95" customHeight="1">
      <c r="C20" s="207">
        <v>7</v>
      </c>
      <c r="D20" s="215">
        <v>0.51300000000000001</v>
      </c>
      <c r="E20" s="226">
        <v>38.878</v>
      </c>
      <c r="F20" s="235">
        <v>0.50800000000000001</v>
      </c>
      <c r="G20" s="226">
        <v>38.366999999999997</v>
      </c>
    </row>
    <row r="21" spans="1:7" ht="15.95" customHeight="1">
      <c r="C21" s="207">
        <v>8</v>
      </c>
      <c r="D21" s="215">
        <v>0.59199999999999997</v>
      </c>
      <c r="E21" s="226">
        <v>48.804000000000002</v>
      </c>
      <c r="F21" s="235">
        <v>0.56100000000000005</v>
      </c>
      <c r="G21" s="226">
        <v>45.006</v>
      </c>
    </row>
    <row r="22" spans="1:7" ht="15.95" customHeight="1">
      <c r="C22" s="207">
        <v>9</v>
      </c>
      <c r="D22" s="215">
        <v>0.68700000000000006</v>
      </c>
      <c r="E22" s="226">
        <v>61.39</v>
      </c>
      <c r="F22" s="235">
        <v>0.65200000000000002</v>
      </c>
      <c r="G22" s="226">
        <v>56.991999999999997</v>
      </c>
    </row>
    <row r="23" spans="1:7" ht="15.95" customHeight="1">
      <c r="C23" s="207">
        <v>10</v>
      </c>
      <c r="D23" s="215">
        <v>0.752</v>
      </c>
      <c r="E23" s="226">
        <v>70.460999999999999</v>
      </c>
      <c r="F23" s="235">
        <v>0.73</v>
      </c>
      <c r="G23" s="226">
        <v>68.090999999999994</v>
      </c>
    </row>
    <row r="24" spans="1:7" ht="15.95" customHeight="1">
      <c r="C24" s="207">
        <v>11</v>
      </c>
      <c r="D24" s="215">
        <v>0.78200000000000003</v>
      </c>
      <c r="E24" s="226">
        <v>75.105999999999995</v>
      </c>
      <c r="F24" s="235">
        <v>0.80300000000000005</v>
      </c>
      <c r="G24" s="226">
        <v>78.846000000000004</v>
      </c>
    </row>
    <row r="25" spans="1:7" ht="15.95" customHeight="1">
      <c r="C25" s="207">
        <v>12</v>
      </c>
      <c r="D25" s="215">
        <v>0.78300000000000003</v>
      </c>
      <c r="E25" s="226">
        <v>75.641999999999996</v>
      </c>
      <c r="F25" s="235">
        <v>0.79600000000000004</v>
      </c>
      <c r="G25" s="226">
        <v>76.933999999999997</v>
      </c>
    </row>
    <row r="26" spans="1:7" ht="15.95" customHeight="1">
      <c r="C26" s="207">
        <v>13</v>
      </c>
      <c r="D26" s="215">
        <v>0.81499999999999984</v>
      </c>
      <c r="E26" s="226">
        <v>81.347999999999999</v>
      </c>
      <c r="F26" s="235">
        <v>0.65500000000000003</v>
      </c>
      <c r="G26" s="226">
        <v>54.234000000000002</v>
      </c>
    </row>
    <row r="27" spans="1:7" ht="15.95" customHeight="1">
      <c r="C27" s="207">
        <v>14</v>
      </c>
      <c r="D27" s="215">
        <v>0.83199999999999985</v>
      </c>
      <c r="E27" s="226">
        <v>83.694999999999993</v>
      </c>
      <c r="F27" s="235">
        <v>0.59399999999999997</v>
      </c>
      <c r="G27" s="226">
        <v>43.264000000000003</v>
      </c>
    </row>
    <row r="28" spans="1:7" ht="15.95" customHeight="1">
      <c r="C28" s="207">
        <v>15</v>
      </c>
      <c r="D28" s="215">
        <v>0.76600000000000001</v>
      </c>
      <c r="E28" s="226">
        <v>70.989000000000004</v>
      </c>
      <c r="F28" s="235">
        <v>0.56000000000000005</v>
      </c>
      <c r="G28" s="226">
        <v>37.002000000000002</v>
      </c>
    </row>
    <row r="29" spans="1:7" ht="15.95" customHeight="1">
      <c r="C29" s="207">
        <v>16</v>
      </c>
      <c r="D29" s="215">
        <v>0.65600000000000003</v>
      </c>
      <c r="E29" s="226">
        <v>51.822000000000003</v>
      </c>
      <c r="F29" s="235">
        <v>0.57799999999999996</v>
      </c>
      <c r="G29" s="226">
        <v>39.057000000000002</v>
      </c>
    </row>
    <row r="30" spans="1:7" ht="15.95" customHeight="1">
      <c r="C30" s="208">
        <v>17</v>
      </c>
      <c r="D30" s="216">
        <v>0.67200000000000004</v>
      </c>
      <c r="E30" s="227">
        <v>53.642000000000003</v>
      </c>
      <c r="F30" s="236">
        <v>0.59799999999999998</v>
      </c>
      <c r="G30" s="227">
        <v>42.338999999999999</v>
      </c>
    </row>
    <row r="31" spans="1:7" ht="6.95" customHeight="1"/>
    <row r="32" spans="1:7" ht="15.95" customHeight="1">
      <c r="A32" s="265" t="s">
        <v>407</v>
      </c>
      <c r="B32" s="238"/>
    </row>
    <row r="33" spans="1:9" ht="15.95" customHeight="1"/>
    <row r="34" spans="1:9" ht="15.95" customHeight="1">
      <c r="A34" s="432" t="s">
        <v>406</v>
      </c>
      <c r="B34" s="432"/>
      <c r="C34" s="431"/>
      <c r="D34" s="431"/>
      <c r="E34" s="431"/>
      <c r="F34" s="431"/>
      <c r="G34" s="431"/>
      <c r="H34" s="431"/>
      <c r="I34" s="431"/>
    </row>
    <row r="35" spans="1:9" ht="15.95" customHeight="1">
      <c r="B35" s="646" t="s">
        <v>116</v>
      </c>
      <c r="C35" s="209" t="s">
        <v>107</v>
      </c>
      <c r="D35" s="209"/>
      <c r="E35" s="223"/>
      <c r="F35" s="213" t="s">
        <v>81</v>
      </c>
      <c r="G35" s="209"/>
      <c r="H35" s="223"/>
    </row>
    <row r="36" spans="1:9" ht="15.95" customHeight="1">
      <c r="B36" s="647"/>
      <c r="C36" s="210"/>
      <c r="D36" s="217" t="s">
        <v>110</v>
      </c>
      <c r="E36" s="228"/>
      <c r="F36" s="217"/>
      <c r="G36" s="228" t="s">
        <v>110</v>
      </c>
      <c r="H36" s="217"/>
    </row>
    <row r="37" spans="1:9" ht="15.95" customHeight="1">
      <c r="B37" s="647"/>
      <c r="C37" s="206" t="s">
        <v>109</v>
      </c>
      <c r="D37" s="218" t="s">
        <v>111</v>
      </c>
      <c r="E37" s="229" t="s">
        <v>114</v>
      </c>
      <c r="F37" s="218" t="s">
        <v>109</v>
      </c>
      <c r="G37" s="229" t="s">
        <v>111</v>
      </c>
      <c r="H37" s="218" t="s">
        <v>114</v>
      </c>
    </row>
    <row r="38" spans="1:9" ht="15.95" customHeight="1">
      <c r="B38" s="648"/>
      <c r="C38" s="208" t="s">
        <v>112</v>
      </c>
      <c r="D38" s="219" t="s">
        <v>113</v>
      </c>
      <c r="E38" s="230" t="s">
        <v>113</v>
      </c>
      <c r="F38" s="219" t="s">
        <v>112</v>
      </c>
      <c r="G38" s="230" t="s">
        <v>113</v>
      </c>
      <c r="H38" s="219" t="s">
        <v>113</v>
      </c>
    </row>
    <row r="39" spans="1:9" ht="15.95" customHeight="1">
      <c r="B39" s="203">
        <v>5</v>
      </c>
      <c r="C39" s="212">
        <v>111.7</v>
      </c>
      <c r="D39" s="220">
        <f>+D18*C39-E18</f>
        <v>19.417199999999998</v>
      </c>
      <c r="E39" s="231">
        <v>19.5</v>
      </c>
      <c r="F39" s="231">
        <v>110.4</v>
      </c>
      <c r="G39" s="237">
        <f>+F18*F39-G18</f>
        <v>18.870800000000003</v>
      </c>
      <c r="H39" s="231">
        <v>19.2</v>
      </c>
    </row>
    <row r="40" spans="1:9" ht="15.95" customHeight="1">
      <c r="B40" s="204">
        <v>6</v>
      </c>
      <c r="C40" s="211">
        <v>117.9</v>
      </c>
      <c r="D40" s="221">
        <f t="shared" ref="D40:D51" si="0">+D19*C40-E19</f>
        <v>21.96990000000001</v>
      </c>
      <c r="E40" s="232">
        <v>22.3</v>
      </c>
      <c r="F40" s="221">
        <v>116.5</v>
      </c>
      <c r="G40" s="232">
        <f t="shared" ref="G40:G51" si="1">+F19*F40-G19</f>
        <v>21.277999999999999</v>
      </c>
      <c r="H40" s="221">
        <v>21.3</v>
      </c>
    </row>
    <row r="41" spans="1:9" ht="15.95" customHeight="1">
      <c r="B41" s="204">
        <v>7</v>
      </c>
      <c r="C41" s="483">
        <v>123.4</v>
      </c>
      <c r="D41" s="484">
        <f t="shared" si="0"/>
        <v>24.426200000000001</v>
      </c>
      <c r="E41" s="485">
        <v>25.1</v>
      </c>
      <c r="F41" s="221">
        <v>123.1</v>
      </c>
      <c r="G41" s="232">
        <f t="shared" si="1"/>
        <v>24.1678</v>
      </c>
      <c r="H41" s="221">
        <v>24.3</v>
      </c>
    </row>
    <row r="42" spans="1:9" ht="15.95" customHeight="1">
      <c r="B42" s="204">
        <v>8</v>
      </c>
      <c r="C42" s="483">
        <v>129.6</v>
      </c>
      <c r="D42" s="484">
        <f t="shared" si="0"/>
        <v>27.919199999999989</v>
      </c>
      <c r="E42" s="485">
        <v>28.6</v>
      </c>
      <c r="F42" s="221">
        <v>129.1</v>
      </c>
      <c r="G42" s="232">
        <f t="shared" si="1"/>
        <v>27.4191</v>
      </c>
      <c r="H42" s="221">
        <v>27.8</v>
      </c>
    </row>
    <row r="43" spans="1:9" ht="15.95" customHeight="1">
      <c r="B43" s="204">
        <v>9</v>
      </c>
      <c r="C43" s="483">
        <v>136.1</v>
      </c>
      <c r="D43" s="484">
        <f>+D22*C43-E22</f>
        <v>32.110700000000008</v>
      </c>
      <c r="E43" s="485">
        <v>33.4</v>
      </c>
      <c r="F43" s="221">
        <v>135.80000000000001</v>
      </c>
      <c r="G43" s="232">
        <f>+F22*F43-G22</f>
        <v>31.549600000000019</v>
      </c>
      <c r="H43" s="221">
        <v>32.5</v>
      </c>
    </row>
    <row r="44" spans="1:9" ht="15.95" customHeight="1">
      <c r="B44" s="204">
        <v>10</v>
      </c>
      <c r="C44" s="483">
        <v>140.69999999999999</v>
      </c>
      <c r="D44" s="484">
        <f t="shared" si="0"/>
        <v>35.345399999999998</v>
      </c>
      <c r="E44" s="485">
        <v>36</v>
      </c>
      <c r="F44" s="221">
        <v>142.19999999999999</v>
      </c>
      <c r="G44" s="232">
        <f t="shared" si="1"/>
        <v>35.714999999999989</v>
      </c>
      <c r="H44" s="221">
        <v>36.6</v>
      </c>
    </row>
    <row r="45" spans="1:9" ht="15.95" customHeight="1">
      <c r="B45" s="204">
        <v>11</v>
      </c>
      <c r="C45" s="483">
        <v>148</v>
      </c>
      <c r="D45" s="484">
        <f t="shared" si="0"/>
        <v>40.63000000000001</v>
      </c>
      <c r="E45" s="485">
        <v>42.1</v>
      </c>
      <c r="F45" s="221">
        <v>148.6</v>
      </c>
      <c r="G45" s="232">
        <f t="shared" si="1"/>
        <v>40.479799999999997</v>
      </c>
      <c r="H45" s="221">
        <v>40.9</v>
      </c>
    </row>
    <row r="46" spans="1:9" ht="15.95" customHeight="1">
      <c r="B46" s="204">
        <v>12</v>
      </c>
      <c r="C46" s="483">
        <v>155.80000000000001</v>
      </c>
      <c r="D46" s="484">
        <f t="shared" si="0"/>
        <v>46.349400000000017</v>
      </c>
      <c r="E46" s="485">
        <v>47.9</v>
      </c>
      <c r="F46" s="221">
        <v>153.4</v>
      </c>
      <c r="G46" s="232">
        <f t="shared" si="1"/>
        <v>45.17240000000001</v>
      </c>
      <c r="H46" s="221">
        <v>45.7</v>
      </c>
    </row>
    <row r="47" spans="1:9" ht="15.95" customHeight="1">
      <c r="B47" s="204">
        <v>13</v>
      </c>
      <c r="C47" s="483">
        <v>162.9</v>
      </c>
      <c r="D47" s="484">
        <f t="shared" si="0"/>
        <v>51.415499999999966</v>
      </c>
      <c r="E47" s="485">
        <v>52.8</v>
      </c>
      <c r="F47" s="221">
        <v>155.5</v>
      </c>
      <c r="G47" s="232">
        <f t="shared" si="1"/>
        <v>47.618500000000004</v>
      </c>
      <c r="H47" s="221">
        <v>48.3</v>
      </c>
    </row>
    <row r="48" spans="1:9" ht="15.95" customHeight="1">
      <c r="B48" s="204">
        <v>14</v>
      </c>
      <c r="C48" s="483">
        <v>167</v>
      </c>
      <c r="D48" s="484">
        <f t="shared" si="0"/>
        <v>55.248999999999995</v>
      </c>
      <c r="E48" s="485">
        <v>55.8</v>
      </c>
      <c r="F48" s="221">
        <v>157.19999999999999</v>
      </c>
      <c r="G48" s="232">
        <f t="shared" si="1"/>
        <v>50.112799999999986</v>
      </c>
      <c r="H48" s="221">
        <v>51.2</v>
      </c>
    </row>
    <row r="49" spans="2:8" ht="15.95" customHeight="1">
      <c r="B49" s="204">
        <v>15</v>
      </c>
      <c r="C49" s="483">
        <v>169.6</v>
      </c>
      <c r="D49" s="484">
        <f t="shared" si="0"/>
        <v>58.924599999999998</v>
      </c>
      <c r="E49" s="485">
        <v>61.1</v>
      </c>
      <c r="F49" s="221">
        <v>157.4</v>
      </c>
      <c r="G49" s="232">
        <f t="shared" si="1"/>
        <v>51.142000000000003</v>
      </c>
      <c r="H49" s="221">
        <v>52.2</v>
      </c>
    </row>
    <row r="50" spans="2:8" ht="15.95" customHeight="1">
      <c r="B50" s="204">
        <v>16</v>
      </c>
      <c r="C50" s="483">
        <v>171</v>
      </c>
      <c r="D50" s="484">
        <f t="shared" si="0"/>
        <v>60.353999999999999</v>
      </c>
      <c r="E50" s="485">
        <v>62.3</v>
      </c>
      <c r="F50" s="221">
        <v>158.1</v>
      </c>
      <c r="G50" s="232">
        <f t="shared" si="1"/>
        <v>52.324799999999982</v>
      </c>
      <c r="H50" s="221">
        <v>52.7</v>
      </c>
    </row>
    <row r="51" spans="2:8" ht="15.95" customHeight="1">
      <c r="B51" s="205">
        <v>17</v>
      </c>
      <c r="C51" s="486">
        <v>171.9</v>
      </c>
      <c r="D51" s="487">
        <f t="shared" si="0"/>
        <v>61.874800000000015</v>
      </c>
      <c r="E51" s="488">
        <v>65.2</v>
      </c>
      <c r="F51" s="222">
        <v>159</v>
      </c>
      <c r="G51" s="233">
        <f t="shared" si="1"/>
        <v>52.742999999999995</v>
      </c>
      <c r="H51" s="222">
        <v>54.1</v>
      </c>
    </row>
  </sheetData>
  <mergeCells count="2">
    <mergeCell ref="C16:C17"/>
    <mergeCell ref="B35:B38"/>
  </mergeCells>
  <phoneticPr fontId="7"/>
  <printOptions horizontalCentered="1" verticalCentered="1"/>
  <pageMargins left="0.78740157480314965" right="0.39370078740157483" top="0.59055118110236227" bottom="0.59055118110236227" header="0.31496062992125984" footer="0.31496062992125984"/>
  <pageSetup paperSize="9" orientation="portrait" r:id="rId1"/>
  <headerFooter scaleWithDoc="0" alignWithMargins="0">
    <oddFooter>&amp;C- 21 -</oddFooter>
  </headerFooter>
  <drawing r:id="rId2"/>
  <legacyDrawing r:id="rId3"/>
  <oleObjects>
    <mc:AlternateContent xmlns:mc="http://schemas.openxmlformats.org/markup-compatibility/2006">
      <mc:Choice Requires="x14">
        <oleObject progId="JXW.Document.8" shapeId="1665027" r:id="rId4">
          <objectPr defaultSize="0" r:id="rId5">
            <anchor moveWithCells="1">
              <from>
                <xdr:col>0</xdr:col>
                <xdr:colOff>171450</xdr:colOff>
                <xdr:row>0</xdr:row>
                <xdr:rowOff>66675</xdr:rowOff>
              </from>
              <to>
                <xdr:col>8</xdr:col>
                <xdr:colOff>285750</xdr:colOff>
                <xdr:row>14</xdr:row>
                <xdr:rowOff>133350</xdr:rowOff>
              </to>
            </anchor>
          </objectPr>
        </oleObject>
      </mc:Choice>
      <mc:Fallback>
        <oleObject progId="JXW.Document.8" shapeId="1665027" r:id="rId4"/>
      </mc:Fallback>
    </mc:AlternateContent>
    <mc:AlternateContent xmlns:mc="http://schemas.openxmlformats.org/markup-compatibility/2006">
      <mc:Choice Requires="x14">
        <oleObject progId="JXW.Document.8" shapeId="1665028" r:id="rId6">
          <objectPr defaultSize="0" r:id="rId5">
            <anchor moveWithCells="1">
              <from>
                <xdr:col>0</xdr:col>
                <xdr:colOff>171450</xdr:colOff>
                <xdr:row>0</xdr:row>
                <xdr:rowOff>66675</xdr:rowOff>
              </from>
              <to>
                <xdr:col>8</xdr:col>
                <xdr:colOff>285750</xdr:colOff>
                <xdr:row>14</xdr:row>
                <xdr:rowOff>133350</xdr:rowOff>
              </to>
            </anchor>
          </objectPr>
        </oleObject>
      </mc:Choice>
      <mc:Fallback>
        <oleObject progId="JXW.Document.8" shapeId="166502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750B-A809-44DB-950A-25285D060FEA}">
  <sheetPr>
    <tabColor theme="7" tint="0.59999389629810485"/>
  </sheetPr>
  <dimension ref="A1:I23"/>
  <sheetViews>
    <sheetView view="pageBreakPreview" zoomScaleNormal="100" zoomScaleSheetLayoutView="100" workbookViewId="0">
      <selection activeCell="F16" sqref="F16"/>
    </sheetView>
  </sheetViews>
  <sheetFormatPr defaultColWidth="8.85546875" defaultRowHeight="15"/>
  <cols>
    <col min="1" max="8" width="8.85546875" style="2"/>
    <col min="9" max="9" width="9" style="2" customWidth="1"/>
    <col min="10" max="16384" width="8.85546875" style="2"/>
  </cols>
  <sheetData>
    <row r="1" spans="1:9">
      <c r="A1" s="538"/>
      <c r="B1" s="513"/>
      <c r="C1" s="513"/>
      <c r="D1" s="514" t="s">
        <v>303</v>
      </c>
      <c r="E1" s="513"/>
      <c r="F1" s="513"/>
      <c r="G1" s="513"/>
      <c r="H1" s="513"/>
      <c r="I1" s="513"/>
    </row>
    <row r="2" spans="1:9">
      <c r="A2" s="538"/>
      <c r="B2" s="513"/>
      <c r="C2" s="513"/>
      <c r="D2" s="513"/>
      <c r="E2" s="513"/>
      <c r="F2" s="513"/>
      <c r="G2" s="513"/>
      <c r="H2" s="513"/>
      <c r="I2" s="513"/>
    </row>
    <row r="3" spans="1:9">
      <c r="A3" s="514" t="s">
        <v>302</v>
      </c>
      <c r="B3" s="513"/>
      <c r="C3" s="513"/>
      <c r="D3" s="513"/>
      <c r="E3" s="513"/>
      <c r="F3" s="513"/>
      <c r="G3" s="513"/>
      <c r="H3" s="513"/>
      <c r="I3" s="513"/>
    </row>
    <row r="4" spans="1:9">
      <c r="A4" s="513"/>
      <c r="B4" s="513"/>
      <c r="C4" s="513"/>
      <c r="D4" s="513"/>
      <c r="E4" s="513"/>
      <c r="F4" s="513"/>
      <c r="G4" s="513"/>
      <c r="H4" s="513"/>
      <c r="I4" s="513"/>
    </row>
    <row r="5" spans="1:9">
      <c r="A5" s="514" t="s">
        <v>301</v>
      </c>
      <c r="B5" s="513"/>
      <c r="C5" s="513"/>
      <c r="D5" s="513"/>
      <c r="E5" s="513"/>
      <c r="F5" s="513"/>
      <c r="G5" s="513"/>
      <c r="H5" s="513"/>
      <c r="I5" s="513"/>
    </row>
    <row r="6" spans="1:9">
      <c r="A6" s="513" t="s">
        <v>300</v>
      </c>
      <c r="B6" s="513"/>
      <c r="C6" s="513"/>
      <c r="D6" s="513"/>
      <c r="E6" s="513"/>
      <c r="F6" s="513"/>
      <c r="G6" s="513"/>
      <c r="H6" s="513"/>
      <c r="I6" s="513"/>
    </row>
    <row r="7" spans="1:9">
      <c r="A7" s="513" t="s">
        <v>299</v>
      </c>
      <c r="B7" s="513"/>
      <c r="C7" s="513"/>
      <c r="D7" s="513"/>
      <c r="E7" s="513"/>
      <c r="F7" s="513"/>
      <c r="G7" s="513"/>
      <c r="H7" s="513"/>
      <c r="I7" s="513"/>
    </row>
    <row r="8" spans="1:9">
      <c r="A8" s="513" t="s">
        <v>410</v>
      </c>
      <c r="B8" s="513"/>
      <c r="C8" s="513"/>
      <c r="D8" s="513"/>
      <c r="E8" s="513"/>
      <c r="F8" s="513"/>
      <c r="G8" s="513"/>
      <c r="H8" s="513"/>
      <c r="I8" s="513"/>
    </row>
    <row r="9" spans="1:9">
      <c r="A9" s="513" t="s">
        <v>362</v>
      </c>
      <c r="B9" s="513"/>
      <c r="C9" s="513"/>
      <c r="D9" s="513"/>
      <c r="E9" s="513"/>
      <c r="F9" s="513"/>
      <c r="G9" s="513"/>
      <c r="H9" s="513"/>
      <c r="I9" s="513"/>
    </row>
    <row r="10" spans="1:9">
      <c r="A10" s="513" t="s">
        <v>363</v>
      </c>
      <c r="B10" s="513"/>
      <c r="C10" s="513"/>
      <c r="D10" s="513"/>
      <c r="E10" s="513"/>
      <c r="F10" s="513"/>
      <c r="G10" s="513"/>
      <c r="H10" s="513"/>
      <c r="I10" s="513"/>
    </row>
    <row r="11" spans="1:9">
      <c r="A11" s="513" t="s">
        <v>364</v>
      </c>
      <c r="B11" s="513"/>
      <c r="C11" s="513"/>
      <c r="D11" s="513"/>
      <c r="E11" s="513"/>
      <c r="F11" s="513"/>
      <c r="G11" s="513"/>
      <c r="H11" s="513"/>
      <c r="I11" s="513"/>
    </row>
    <row r="12" spans="1:9">
      <c r="A12" s="513" t="s">
        <v>365</v>
      </c>
      <c r="B12" s="513"/>
      <c r="C12" s="513"/>
      <c r="D12" s="513"/>
      <c r="E12" s="513"/>
      <c r="F12" s="513"/>
      <c r="G12" s="513"/>
      <c r="H12" s="513"/>
      <c r="I12" s="513"/>
    </row>
    <row r="13" spans="1:9">
      <c r="A13" s="513" t="s">
        <v>366</v>
      </c>
      <c r="B13" s="513"/>
      <c r="C13" s="513"/>
      <c r="D13" s="513"/>
      <c r="E13" s="513"/>
      <c r="F13" s="513"/>
      <c r="G13" s="513"/>
      <c r="H13" s="513"/>
      <c r="I13" s="513"/>
    </row>
    <row r="14" spans="1:9">
      <c r="A14" s="513"/>
      <c r="B14" s="513"/>
      <c r="C14" s="513"/>
      <c r="D14" s="513"/>
      <c r="E14" s="513"/>
      <c r="F14" s="513"/>
      <c r="G14" s="513"/>
      <c r="H14" s="513"/>
      <c r="I14" s="513"/>
    </row>
    <row r="15" spans="1:9">
      <c r="A15" s="514" t="s">
        <v>298</v>
      </c>
      <c r="B15" s="513"/>
      <c r="C15" s="513"/>
      <c r="D15" s="513"/>
      <c r="E15" s="513"/>
      <c r="F15" s="513"/>
      <c r="G15" s="513"/>
      <c r="H15" s="513"/>
      <c r="I15" s="513"/>
    </row>
    <row r="16" spans="1:9">
      <c r="A16" s="513" t="s">
        <v>409</v>
      </c>
      <c r="B16" s="513"/>
      <c r="C16" s="513"/>
      <c r="D16" s="513"/>
      <c r="E16" s="513"/>
      <c r="F16" s="513"/>
      <c r="G16" s="513"/>
      <c r="H16" s="513"/>
      <c r="I16" s="513"/>
    </row>
    <row r="17" spans="1:9">
      <c r="A17" s="513" t="s">
        <v>367</v>
      </c>
      <c r="B17" s="513"/>
      <c r="C17" s="513"/>
      <c r="D17" s="513"/>
      <c r="E17" s="513"/>
      <c r="F17" s="513"/>
      <c r="G17" s="513"/>
      <c r="H17" s="513"/>
      <c r="I17" s="513"/>
    </row>
    <row r="18" spans="1:9">
      <c r="A18" s="541" t="s">
        <v>368</v>
      </c>
      <c r="B18" s="513"/>
      <c r="C18" s="513"/>
      <c r="D18" s="513"/>
      <c r="E18" s="513"/>
      <c r="F18" s="513"/>
      <c r="G18" s="513"/>
      <c r="H18" s="513"/>
      <c r="I18" s="513"/>
    </row>
    <row r="19" spans="1:9">
      <c r="A19" s="513" t="s">
        <v>369</v>
      </c>
      <c r="B19" s="513"/>
      <c r="C19" s="513"/>
      <c r="D19" s="513"/>
      <c r="E19" s="513"/>
      <c r="F19" s="513"/>
      <c r="G19" s="513"/>
      <c r="H19" s="513"/>
      <c r="I19" s="513"/>
    </row>
    <row r="20" spans="1:9">
      <c r="A20" s="513" t="s">
        <v>370</v>
      </c>
      <c r="B20" s="513"/>
      <c r="C20" s="513"/>
      <c r="D20" s="513"/>
      <c r="E20" s="513"/>
      <c r="F20" s="513"/>
      <c r="G20" s="513"/>
      <c r="H20" s="513"/>
      <c r="I20" s="513"/>
    </row>
    <row r="21" spans="1:9">
      <c r="A21" s="513" t="s">
        <v>371</v>
      </c>
      <c r="B21" s="513"/>
      <c r="C21" s="513"/>
      <c r="D21" s="513"/>
      <c r="E21" s="513"/>
      <c r="F21" s="513"/>
      <c r="G21" s="513"/>
      <c r="H21" s="513"/>
      <c r="I21" s="513"/>
    </row>
    <row r="22" spans="1:9">
      <c r="A22" s="513" t="s">
        <v>373</v>
      </c>
      <c r="B22" s="513"/>
      <c r="C22" s="513"/>
      <c r="D22" s="513"/>
      <c r="E22" s="513"/>
      <c r="F22" s="513"/>
      <c r="G22" s="513"/>
      <c r="H22" s="513"/>
      <c r="I22" s="513"/>
    </row>
    <row r="23" spans="1:9">
      <c r="A23" s="513" t="s">
        <v>372</v>
      </c>
    </row>
  </sheetData>
  <phoneticPr fontId="52"/>
  <printOptions horizont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J68"/>
  <sheetViews>
    <sheetView view="pageBreakPreview" zoomScaleNormal="100" zoomScaleSheetLayoutView="100" workbookViewId="0">
      <selection activeCell="L11" sqref="L11"/>
    </sheetView>
  </sheetViews>
  <sheetFormatPr defaultColWidth="9" defaultRowHeight="12.75"/>
  <cols>
    <col min="1" max="1" width="7.5703125" style="4" customWidth="1"/>
    <col min="2" max="2" width="8.5703125" style="4" customWidth="1"/>
    <col min="3" max="3" width="26.5703125" style="4" customWidth="1"/>
    <col min="4" max="5" width="8.140625" style="5" customWidth="1"/>
    <col min="6" max="7" width="8.140625" style="6" customWidth="1"/>
    <col min="8" max="8" width="3.5703125" style="6" customWidth="1"/>
    <col min="9" max="9" width="8.140625" style="4" customWidth="1"/>
    <col min="10" max="10" width="1" style="5" customWidth="1"/>
    <col min="11" max="11" width="9" style="4" customWidth="1"/>
    <col min="12" max="16384" width="9" style="4"/>
  </cols>
  <sheetData>
    <row r="1" spans="1:10" ht="16.5" customHeight="1">
      <c r="A1" s="532" t="s">
        <v>8</v>
      </c>
      <c r="B1" s="20"/>
      <c r="C1" s="20"/>
      <c r="D1" s="31"/>
      <c r="E1" s="31"/>
      <c r="F1" s="43"/>
      <c r="G1" s="56"/>
      <c r="H1" s="56"/>
      <c r="I1" s="20"/>
    </row>
    <row r="2" spans="1:10" s="7" customFormat="1" ht="5.0999999999999996" customHeight="1">
      <c r="A2" s="537"/>
      <c r="B2" s="12"/>
      <c r="C2" s="12"/>
      <c r="D2" s="32"/>
      <c r="E2" s="32"/>
      <c r="F2" s="44"/>
      <c r="G2" s="57"/>
      <c r="H2" s="57"/>
      <c r="I2" s="12"/>
      <c r="J2" s="62"/>
    </row>
    <row r="3" spans="1:10" s="8" customFormat="1" ht="13.35" customHeight="1">
      <c r="A3" s="14" t="s">
        <v>5</v>
      </c>
      <c r="B3" s="14"/>
      <c r="C3" s="14"/>
      <c r="D3" s="33"/>
      <c r="E3" s="33"/>
      <c r="F3" s="45"/>
      <c r="G3" s="45"/>
      <c r="H3" s="45"/>
      <c r="I3" s="14"/>
      <c r="J3" s="63"/>
    </row>
    <row r="4" spans="1:10" s="8" customFormat="1" ht="13.5" customHeight="1">
      <c r="A4" s="13"/>
      <c r="B4" s="21"/>
      <c r="C4" s="21"/>
      <c r="D4" s="34" t="s">
        <v>3</v>
      </c>
      <c r="E4" s="34" t="s">
        <v>69</v>
      </c>
      <c r="F4" s="46" t="s">
        <v>10</v>
      </c>
      <c r="G4" s="58" t="s">
        <v>10</v>
      </c>
      <c r="H4" s="59"/>
      <c r="I4" s="60" t="s">
        <v>10</v>
      </c>
      <c r="J4" s="63"/>
    </row>
    <row r="5" spans="1:10" s="8" customFormat="1" ht="13.5" customHeight="1">
      <c r="A5" s="15" t="s">
        <v>13</v>
      </c>
      <c r="B5" s="22" t="s">
        <v>17</v>
      </c>
      <c r="C5" s="22" t="s">
        <v>14</v>
      </c>
      <c r="D5" s="35" t="s">
        <v>1</v>
      </c>
      <c r="E5" s="35" t="s">
        <v>1</v>
      </c>
      <c r="F5" s="47" t="s">
        <v>0</v>
      </c>
      <c r="G5" s="47" t="s">
        <v>12</v>
      </c>
      <c r="H5" s="566" t="s">
        <v>119</v>
      </c>
      <c r="I5" s="15" t="s">
        <v>9</v>
      </c>
      <c r="J5" s="63"/>
    </row>
    <row r="6" spans="1:10" s="9" customFormat="1" ht="13.5" customHeight="1">
      <c r="A6" s="16"/>
      <c r="B6" s="23"/>
      <c r="C6" s="23"/>
      <c r="D6" s="36" t="s">
        <v>18</v>
      </c>
      <c r="E6" s="36" t="s">
        <v>18</v>
      </c>
      <c r="F6" s="48" t="s">
        <v>18</v>
      </c>
      <c r="G6" s="48" t="s">
        <v>19</v>
      </c>
      <c r="H6" s="567"/>
      <c r="I6" s="61" t="s">
        <v>19</v>
      </c>
      <c r="J6" s="64"/>
    </row>
    <row r="7" spans="1:10" s="10" customFormat="1" ht="13.35" customHeight="1">
      <c r="A7" s="17"/>
      <c r="B7" s="24" t="s">
        <v>20</v>
      </c>
      <c r="C7" s="27" t="s">
        <v>354</v>
      </c>
      <c r="D7" s="37">
        <v>111.9</v>
      </c>
      <c r="E7" s="37">
        <v>111.7</v>
      </c>
      <c r="F7" s="49">
        <f t="shared" ref="F7:F32" si="0">D7-E7</f>
        <v>0.20000000000000284</v>
      </c>
      <c r="G7" s="25">
        <v>2</v>
      </c>
      <c r="H7" s="25" t="str">
        <f>IF(G7&gt;I7,"⇙",IF(G7=I7,"⇐","⇖"))</f>
        <v>⇖</v>
      </c>
      <c r="I7" s="25">
        <v>3</v>
      </c>
      <c r="J7" s="65"/>
    </row>
    <row r="8" spans="1:10" s="10" customFormat="1" ht="13.35" customHeight="1">
      <c r="A8" s="18"/>
      <c r="B8" s="25" t="s">
        <v>22</v>
      </c>
      <c r="C8" s="28" t="s">
        <v>69</v>
      </c>
      <c r="D8" s="37">
        <v>117.9</v>
      </c>
      <c r="E8" s="37">
        <v>117.9</v>
      </c>
      <c r="F8" s="50">
        <f t="shared" si="0"/>
        <v>0</v>
      </c>
      <c r="G8" s="25">
        <v>1</v>
      </c>
      <c r="H8" s="25" t="str">
        <f t="shared" ref="H8:H32" si="1">IF(G8&gt;I8,"⇙",IF(G8=I8,"⇐","⇖"))</f>
        <v>⇖</v>
      </c>
      <c r="I8" s="25">
        <v>2</v>
      </c>
      <c r="J8" s="65"/>
    </row>
    <row r="9" spans="1:10" s="10" customFormat="1" ht="13.35" customHeight="1">
      <c r="A9" s="18"/>
      <c r="B9" s="25" t="s">
        <v>23</v>
      </c>
      <c r="C9" s="29" t="s">
        <v>356</v>
      </c>
      <c r="D9" s="37">
        <v>123.7</v>
      </c>
      <c r="E9" s="37">
        <v>123.4</v>
      </c>
      <c r="F9" s="50">
        <f t="shared" si="0"/>
        <v>0.29999999999999716</v>
      </c>
      <c r="G9" s="25">
        <v>5</v>
      </c>
      <c r="H9" s="25" t="str">
        <f>IF(G9&gt;I9,"⇙",IF(G9=I9,"⇐","⇖"))</f>
        <v>⇙</v>
      </c>
      <c r="I9" s="25">
        <v>1</v>
      </c>
      <c r="J9" s="65"/>
    </row>
    <row r="10" spans="1:10" s="10" customFormat="1" ht="13.35" customHeight="1">
      <c r="A10" s="18"/>
      <c r="B10" s="25" t="s">
        <v>4</v>
      </c>
      <c r="C10" s="28" t="s">
        <v>69</v>
      </c>
      <c r="D10" s="37">
        <v>129.6</v>
      </c>
      <c r="E10" s="37">
        <v>129.6</v>
      </c>
      <c r="F10" s="50">
        <f t="shared" si="0"/>
        <v>0</v>
      </c>
      <c r="G10" s="25">
        <v>1</v>
      </c>
      <c r="H10" s="25" t="str">
        <f t="shared" si="1"/>
        <v>⇐</v>
      </c>
      <c r="I10" s="25">
        <v>1</v>
      </c>
      <c r="J10" s="65"/>
    </row>
    <row r="11" spans="1:10" s="10" customFormat="1" ht="13.35" customHeight="1">
      <c r="A11" s="18"/>
      <c r="B11" s="25" t="s">
        <v>25</v>
      </c>
      <c r="C11" s="28" t="s">
        <v>69</v>
      </c>
      <c r="D11" s="37">
        <v>136.1</v>
      </c>
      <c r="E11" s="37">
        <v>136.1</v>
      </c>
      <c r="F11" s="50">
        <f t="shared" si="0"/>
        <v>0</v>
      </c>
      <c r="G11" s="25">
        <v>1</v>
      </c>
      <c r="H11" s="25" t="str">
        <f t="shared" si="1"/>
        <v>⇐</v>
      </c>
      <c r="I11" s="25">
        <v>1</v>
      </c>
      <c r="J11" s="65"/>
    </row>
    <row r="12" spans="1:10" s="10" customFormat="1" ht="13.35" customHeight="1">
      <c r="A12" s="18"/>
      <c r="B12" s="25" t="s">
        <v>26</v>
      </c>
      <c r="C12" s="29" t="s">
        <v>356</v>
      </c>
      <c r="D12" s="37">
        <v>140.9</v>
      </c>
      <c r="E12" s="37">
        <v>140.69999999999999</v>
      </c>
      <c r="F12" s="50">
        <f t="shared" si="0"/>
        <v>0.20000000000001705</v>
      </c>
      <c r="G12" s="25">
        <v>2</v>
      </c>
      <c r="H12" s="25" t="str">
        <f t="shared" si="1"/>
        <v>⇐</v>
      </c>
      <c r="I12" s="25">
        <v>2</v>
      </c>
      <c r="J12" s="65"/>
    </row>
    <row r="13" spans="1:10" s="10" customFormat="1" ht="13.35" customHeight="1">
      <c r="A13" s="15" t="s">
        <v>27</v>
      </c>
      <c r="B13" s="25" t="s">
        <v>29</v>
      </c>
      <c r="C13" s="28" t="s">
        <v>69</v>
      </c>
      <c r="D13" s="37">
        <v>148</v>
      </c>
      <c r="E13" s="37">
        <v>148</v>
      </c>
      <c r="F13" s="50">
        <f t="shared" si="0"/>
        <v>0</v>
      </c>
      <c r="G13" s="25">
        <v>1</v>
      </c>
      <c r="H13" s="25" t="str">
        <f t="shared" si="1"/>
        <v>⇐</v>
      </c>
      <c r="I13" s="25">
        <v>1</v>
      </c>
      <c r="J13" s="65"/>
    </row>
    <row r="14" spans="1:10" s="10" customFormat="1" ht="13.35" customHeight="1">
      <c r="A14" s="18"/>
      <c r="B14" s="25" t="s">
        <v>30</v>
      </c>
      <c r="C14" s="28" t="s">
        <v>69</v>
      </c>
      <c r="D14" s="37">
        <v>155.80000000000001</v>
      </c>
      <c r="E14" s="37">
        <v>155.80000000000001</v>
      </c>
      <c r="F14" s="50">
        <f t="shared" si="0"/>
        <v>0</v>
      </c>
      <c r="G14" s="25">
        <v>1</v>
      </c>
      <c r="H14" s="25" t="str">
        <f t="shared" si="1"/>
        <v>⇐</v>
      </c>
      <c r="I14" s="25">
        <v>1</v>
      </c>
      <c r="J14" s="65"/>
    </row>
    <row r="15" spans="1:10" s="10" customFormat="1" ht="13.35" customHeight="1">
      <c r="A15" s="18"/>
      <c r="B15" s="25" t="s">
        <v>32</v>
      </c>
      <c r="C15" s="28" t="s">
        <v>69</v>
      </c>
      <c r="D15" s="37">
        <v>162.9</v>
      </c>
      <c r="E15" s="37">
        <v>162.9</v>
      </c>
      <c r="F15" s="50">
        <f t="shared" si="0"/>
        <v>0</v>
      </c>
      <c r="G15" s="25">
        <v>1</v>
      </c>
      <c r="H15" s="25" t="str">
        <f t="shared" si="1"/>
        <v>⇐</v>
      </c>
      <c r="I15" s="25">
        <v>1</v>
      </c>
      <c r="J15" s="65"/>
    </row>
    <row r="16" spans="1:10" s="10" customFormat="1" ht="13.35" customHeight="1">
      <c r="A16" s="18"/>
      <c r="B16" s="25" t="s">
        <v>16</v>
      </c>
      <c r="C16" s="29" t="s">
        <v>356</v>
      </c>
      <c r="D16" s="37">
        <v>167.2</v>
      </c>
      <c r="E16" s="37">
        <v>167</v>
      </c>
      <c r="F16" s="50">
        <f t="shared" si="0"/>
        <v>0.19999999999998863</v>
      </c>
      <c r="G16" s="25">
        <v>2</v>
      </c>
      <c r="H16" s="25" t="str">
        <f t="shared" si="1"/>
        <v>⇙</v>
      </c>
      <c r="I16" s="25">
        <v>1</v>
      </c>
      <c r="J16" s="65"/>
    </row>
    <row r="17" spans="1:10" s="10" customFormat="1" ht="13.35" customHeight="1">
      <c r="A17" s="18"/>
      <c r="B17" s="25" t="s">
        <v>24</v>
      </c>
      <c r="C17" s="28" t="s">
        <v>357</v>
      </c>
      <c r="D17" s="37">
        <v>169.6</v>
      </c>
      <c r="E17" s="37">
        <v>169.6</v>
      </c>
      <c r="F17" s="51">
        <f t="shared" si="0"/>
        <v>0</v>
      </c>
      <c r="G17" s="25">
        <v>1</v>
      </c>
      <c r="H17" s="25" t="str">
        <f t="shared" si="1"/>
        <v>⇐</v>
      </c>
      <c r="I17" s="25">
        <v>1</v>
      </c>
      <c r="J17" s="65"/>
    </row>
    <row r="18" spans="1:10" s="10" customFormat="1" ht="13.35" customHeight="1">
      <c r="A18" s="18"/>
      <c r="B18" s="25" t="s">
        <v>11</v>
      </c>
      <c r="C18" s="29" t="s">
        <v>356</v>
      </c>
      <c r="D18" s="37">
        <v>171.2</v>
      </c>
      <c r="E18" s="37">
        <v>171</v>
      </c>
      <c r="F18" s="50">
        <f t="shared" si="0"/>
        <v>0.19999999999998863</v>
      </c>
      <c r="G18" s="25">
        <v>2</v>
      </c>
      <c r="H18" s="25" t="str">
        <f t="shared" si="1"/>
        <v>⇙</v>
      </c>
      <c r="I18" s="25">
        <v>1</v>
      </c>
      <c r="J18" s="65"/>
    </row>
    <row r="19" spans="1:10" s="10" customFormat="1" ht="13.35" customHeight="1">
      <c r="A19" s="19"/>
      <c r="B19" s="26" t="s">
        <v>33</v>
      </c>
      <c r="C19" s="28" t="s">
        <v>69</v>
      </c>
      <c r="D19" s="38">
        <v>171.9</v>
      </c>
      <c r="E19" s="38">
        <v>171.9</v>
      </c>
      <c r="F19" s="51">
        <f t="shared" si="0"/>
        <v>0</v>
      </c>
      <c r="G19" s="26">
        <v>1</v>
      </c>
      <c r="H19" s="26" t="str">
        <f t="shared" si="1"/>
        <v>⇖</v>
      </c>
      <c r="I19" s="26">
        <v>5</v>
      </c>
      <c r="J19" s="65"/>
    </row>
    <row r="20" spans="1:10" s="10" customFormat="1" ht="13.35" customHeight="1">
      <c r="A20" s="17"/>
      <c r="B20" s="24" t="s">
        <v>20</v>
      </c>
      <c r="C20" s="27" t="s">
        <v>121</v>
      </c>
      <c r="D20" s="39">
        <v>110.7</v>
      </c>
      <c r="E20" s="37">
        <v>110.4</v>
      </c>
      <c r="F20" s="52">
        <f t="shared" si="0"/>
        <v>0.29999999999999716</v>
      </c>
      <c r="G20" s="25">
        <v>3</v>
      </c>
      <c r="H20" s="25" t="str">
        <f t="shared" si="1"/>
        <v>⇖</v>
      </c>
      <c r="I20" s="25">
        <v>13</v>
      </c>
      <c r="J20" s="65"/>
    </row>
    <row r="21" spans="1:10" s="10" customFormat="1" ht="13.35" customHeight="1">
      <c r="A21" s="18"/>
      <c r="B21" s="25" t="s">
        <v>22</v>
      </c>
      <c r="C21" s="28" t="s">
        <v>357</v>
      </c>
      <c r="D21" s="37">
        <v>116.5</v>
      </c>
      <c r="E21" s="37">
        <v>116.5</v>
      </c>
      <c r="F21" s="50">
        <f t="shared" si="0"/>
        <v>0</v>
      </c>
      <c r="G21" s="25">
        <v>1</v>
      </c>
      <c r="H21" s="25" t="str">
        <f t="shared" si="1"/>
        <v>⇐</v>
      </c>
      <c r="I21" s="25">
        <v>1</v>
      </c>
      <c r="J21" s="65"/>
    </row>
    <row r="22" spans="1:10" s="10" customFormat="1" ht="13.35" customHeight="1">
      <c r="A22" s="18"/>
      <c r="B22" s="25" t="s">
        <v>23</v>
      </c>
      <c r="C22" s="28" t="s">
        <v>358</v>
      </c>
      <c r="D22" s="37">
        <v>123.1</v>
      </c>
      <c r="E22" s="37">
        <v>123.1</v>
      </c>
      <c r="F22" s="50">
        <f t="shared" si="0"/>
        <v>0</v>
      </c>
      <c r="G22" s="25">
        <v>1</v>
      </c>
      <c r="H22" s="25" t="str">
        <f t="shared" si="1"/>
        <v>⇐</v>
      </c>
      <c r="I22" s="25">
        <v>1</v>
      </c>
      <c r="J22" s="65"/>
    </row>
    <row r="23" spans="1:10" s="10" customFormat="1" ht="13.35" customHeight="1">
      <c r="A23" s="18"/>
      <c r="B23" s="25" t="s">
        <v>4</v>
      </c>
      <c r="C23" s="28" t="s">
        <v>358</v>
      </c>
      <c r="D23" s="37">
        <v>129.1</v>
      </c>
      <c r="E23" s="37">
        <v>129.1</v>
      </c>
      <c r="F23" s="50">
        <f t="shared" si="0"/>
        <v>0</v>
      </c>
      <c r="G23" s="25">
        <v>1</v>
      </c>
      <c r="H23" s="25" t="str">
        <f t="shared" si="1"/>
        <v>⇐</v>
      </c>
      <c r="I23" s="25">
        <v>1</v>
      </c>
      <c r="J23" s="65"/>
    </row>
    <row r="24" spans="1:10" s="10" customFormat="1" ht="13.35" customHeight="1">
      <c r="A24" s="18"/>
      <c r="B24" s="25" t="s">
        <v>25</v>
      </c>
      <c r="C24" s="28" t="s">
        <v>358</v>
      </c>
      <c r="D24" s="37">
        <v>135.80000000000001</v>
      </c>
      <c r="E24" s="37">
        <v>135.80000000000001</v>
      </c>
      <c r="F24" s="50">
        <f t="shared" si="0"/>
        <v>0</v>
      </c>
      <c r="G24" s="25">
        <v>1</v>
      </c>
      <c r="H24" s="25" t="str">
        <f t="shared" si="1"/>
        <v>⇖</v>
      </c>
      <c r="I24" s="25">
        <v>2</v>
      </c>
      <c r="J24" s="65"/>
    </row>
    <row r="25" spans="1:10" s="10" customFormat="1" ht="13.35" customHeight="1">
      <c r="A25" s="18"/>
      <c r="B25" s="25" t="s">
        <v>26</v>
      </c>
      <c r="C25" s="28" t="s">
        <v>358</v>
      </c>
      <c r="D25" s="37">
        <v>142.19999999999999</v>
      </c>
      <c r="E25" s="37">
        <v>142.19999999999999</v>
      </c>
      <c r="F25" s="50">
        <f t="shared" si="0"/>
        <v>0</v>
      </c>
      <c r="G25" s="25">
        <v>1</v>
      </c>
      <c r="H25" s="25" t="str">
        <f t="shared" si="1"/>
        <v>⇐</v>
      </c>
      <c r="I25" s="25">
        <v>1</v>
      </c>
      <c r="J25" s="65"/>
    </row>
    <row r="26" spans="1:10" s="10" customFormat="1" ht="13.35" customHeight="1">
      <c r="A26" s="15" t="s">
        <v>34</v>
      </c>
      <c r="B26" s="25" t="s">
        <v>29</v>
      </c>
      <c r="C26" s="29" t="s">
        <v>356</v>
      </c>
      <c r="D26" s="37">
        <v>148.80000000000001</v>
      </c>
      <c r="E26" s="37">
        <v>148.6</v>
      </c>
      <c r="F26" s="50">
        <f t="shared" si="0"/>
        <v>0.20000000000001705</v>
      </c>
      <c r="G26" s="25">
        <v>2</v>
      </c>
      <c r="H26" s="25" t="str">
        <f t="shared" si="1"/>
        <v>⇐</v>
      </c>
      <c r="I26" s="25">
        <v>2</v>
      </c>
      <c r="J26" s="65"/>
    </row>
    <row r="27" spans="1:10" s="10" customFormat="1" ht="13.35" customHeight="1">
      <c r="A27" s="18"/>
      <c r="B27" s="25" t="s">
        <v>30</v>
      </c>
      <c r="C27" s="28" t="s">
        <v>359</v>
      </c>
      <c r="D27" s="37">
        <v>153.4</v>
      </c>
      <c r="E27" s="37">
        <v>153.4</v>
      </c>
      <c r="F27" s="50">
        <f t="shared" si="0"/>
        <v>0</v>
      </c>
      <c r="G27" s="25">
        <v>1</v>
      </c>
      <c r="H27" s="25" t="str">
        <f t="shared" si="1"/>
        <v>⇖</v>
      </c>
      <c r="I27" s="25">
        <v>3</v>
      </c>
      <c r="J27" s="65"/>
    </row>
    <row r="28" spans="1:10" s="10" customFormat="1" ht="13.35" customHeight="1">
      <c r="A28" s="18"/>
      <c r="B28" s="25" t="s">
        <v>32</v>
      </c>
      <c r="C28" s="28" t="s">
        <v>254</v>
      </c>
      <c r="D28" s="37">
        <v>155.9</v>
      </c>
      <c r="E28" s="37">
        <v>155.5</v>
      </c>
      <c r="F28" s="50">
        <f t="shared" si="0"/>
        <v>0.40000000000000568</v>
      </c>
      <c r="G28" s="25">
        <v>7</v>
      </c>
      <c r="H28" s="25" t="str">
        <f t="shared" si="1"/>
        <v>⇙</v>
      </c>
      <c r="I28" s="25">
        <v>1</v>
      </c>
      <c r="J28" s="65"/>
    </row>
    <row r="29" spans="1:10" s="10" customFormat="1" ht="13.35" customHeight="1">
      <c r="A29" s="18"/>
      <c r="B29" s="25" t="s">
        <v>16</v>
      </c>
      <c r="C29" s="28" t="s">
        <v>254</v>
      </c>
      <c r="D29" s="37">
        <v>157.5</v>
      </c>
      <c r="E29" s="37">
        <v>157.19999999999999</v>
      </c>
      <c r="F29" s="50">
        <f t="shared" si="0"/>
        <v>0.30000000000001137</v>
      </c>
      <c r="G29" s="25">
        <v>2</v>
      </c>
      <c r="H29" s="25" t="str">
        <f t="shared" si="1"/>
        <v>⇙</v>
      </c>
      <c r="I29" s="25">
        <v>1</v>
      </c>
      <c r="J29" s="65"/>
    </row>
    <row r="30" spans="1:10" s="10" customFormat="1" ht="13.35" customHeight="1">
      <c r="A30" s="18"/>
      <c r="B30" s="25" t="s">
        <v>24</v>
      </c>
      <c r="C30" s="28" t="s">
        <v>361</v>
      </c>
      <c r="D30" s="37">
        <v>157.80000000000001</v>
      </c>
      <c r="E30" s="37">
        <v>157.4</v>
      </c>
      <c r="F30" s="51">
        <f t="shared" si="0"/>
        <v>0.40000000000000568</v>
      </c>
      <c r="G30" s="25">
        <v>7</v>
      </c>
      <c r="H30" s="25" t="str">
        <f t="shared" si="1"/>
        <v>⇙</v>
      </c>
      <c r="I30" s="25">
        <v>1</v>
      </c>
      <c r="J30" s="65"/>
    </row>
    <row r="31" spans="1:10" s="10" customFormat="1" ht="13.35" customHeight="1">
      <c r="A31" s="18"/>
      <c r="B31" s="25" t="s">
        <v>11</v>
      </c>
      <c r="C31" s="28" t="s">
        <v>261</v>
      </c>
      <c r="D31" s="37">
        <v>160</v>
      </c>
      <c r="E31" s="37">
        <v>158.1</v>
      </c>
      <c r="F31" s="51">
        <f t="shared" si="0"/>
        <v>1.9000000000000057</v>
      </c>
      <c r="G31" s="25">
        <v>5</v>
      </c>
      <c r="H31" s="25" t="str">
        <f t="shared" si="1"/>
        <v>⇖</v>
      </c>
      <c r="I31" s="25">
        <v>11</v>
      </c>
      <c r="J31" s="65"/>
    </row>
    <row r="32" spans="1:10" s="10" customFormat="1" ht="13.35" customHeight="1">
      <c r="A32" s="19"/>
      <c r="B32" s="26" t="s">
        <v>33</v>
      </c>
      <c r="C32" s="555" t="s">
        <v>69</v>
      </c>
      <c r="D32" s="38">
        <v>159</v>
      </c>
      <c r="E32" s="42">
        <v>159</v>
      </c>
      <c r="F32" s="53">
        <f t="shared" si="0"/>
        <v>0</v>
      </c>
      <c r="G32" s="26">
        <v>1</v>
      </c>
      <c r="H32" s="26" t="str">
        <f t="shared" si="1"/>
        <v>⇖</v>
      </c>
      <c r="I32" s="26">
        <v>6</v>
      </c>
      <c r="J32" s="65"/>
    </row>
    <row r="33" spans="1:10" s="8" customFormat="1" ht="5.0999999999999996" customHeight="1">
      <c r="A33" s="14"/>
      <c r="B33" s="14"/>
      <c r="C33" s="14"/>
      <c r="D33" s="33"/>
      <c r="E33" s="33"/>
      <c r="F33" s="45"/>
      <c r="G33" s="45"/>
      <c r="H33" s="45"/>
      <c r="I33" s="14"/>
      <c r="J33" s="63"/>
    </row>
    <row r="34" spans="1:10" s="8" customFormat="1" ht="13.35" customHeight="1">
      <c r="A34" s="14" t="s">
        <v>35</v>
      </c>
      <c r="B34" s="14"/>
      <c r="C34" s="14"/>
      <c r="D34" s="33"/>
      <c r="E34" s="33"/>
      <c r="F34" s="45"/>
      <c r="G34" s="45"/>
      <c r="H34" s="45"/>
      <c r="I34" s="14"/>
      <c r="J34" s="63"/>
    </row>
    <row r="35" spans="1:10" s="8" customFormat="1" ht="13.5" customHeight="1">
      <c r="A35" s="13"/>
      <c r="B35" s="21"/>
      <c r="C35" s="21"/>
      <c r="D35" s="34" t="s">
        <v>3</v>
      </c>
      <c r="E35" s="34" t="s">
        <v>69</v>
      </c>
      <c r="F35" s="46" t="s">
        <v>10</v>
      </c>
      <c r="G35" s="58" t="s">
        <v>10</v>
      </c>
      <c r="H35" s="59"/>
      <c r="I35" s="60" t="s">
        <v>10</v>
      </c>
      <c r="J35"/>
    </row>
    <row r="36" spans="1:10" s="8" customFormat="1" ht="13.5" customHeight="1">
      <c r="A36" s="15" t="s">
        <v>13</v>
      </c>
      <c r="B36" s="22" t="s">
        <v>17</v>
      </c>
      <c r="C36" s="22" t="s">
        <v>14</v>
      </c>
      <c r="D36" s="35" t="s">
        <v>1</v>
      </c>
      <c r="E36" s="35" t="s">
        <v>1</v>
      </c>
      <c r="F36" s="47" t="s">
        <v>0</v>
      </c>
      <c r="G36" s="47" t="s">
        <v>12</v>
      </c>
      <c r="H36" s="566" t="s">
        <v>119</v>
      </c>
      <c r="I36" s="15" t="s">
        <v>9</v>
      </c>
      <c r="J36"/>
    </row>
    <row r="37" spans="1:10" s="9" customFormat="1" ht="13.5" customHeight="1">
      <c r="A37" s="16"/>
      <c r="B37" s="23"/>
      <c r="C37" s="23"/>
      <c r="D37" s="36" t="s">
        <v>36</v>
      </c>
      <c r="E37" s="36" t="s">
        <v>36</v>
      </c>
      <c r="F37" s="48" t="s">
        <v>6</v>
      </c>
      <c r="G37" s="48" t="s">
        <v>19</v>
      </c>
      <c r="H37" s="567"/>
      <c r="I37" s="61" t="s">
        <v>19</v>
      </c>
      <c r="J37"/>
    </row>
    <row r="38" spans="1:10" s="10" customFormat="1" ht="13.35" customHeight="1">
      <c r="A38" s="17"/>
      <c r="B38" s="24" t="s">
        <v>20</v>
      </c>
      <c r="C38" s="27" t="s">
        <v>354</v>
      </c>
      <c r="D38" s="39">
        <v>19.7</v>
      </c>
      <c r="E38" s="37">
        <v>19.5</v>
      </c>
      <c r="F38" s="52">
        <f t="shared" ref="F38:F63" si="2">D38-E38</f>
        <v>0.19999999999999929</v>
      </c>
      <c r="G38" s="25">
        <v>3</v>
      </c>
      <c r="H38" s="25" t="str">
        <f t="shared" ref="H38:H63" si="3">IF(G38&gt;I38,"⇙",IF(G38=I38,"⇐","⇖"))</f>
        <v>⇖</v>
      </c>
      <c r="I38" s="25">
        <v>16</v>
      </c>
      <c r="J38"/>
    </row>
    <row r="39" spans="1:10" s="10" customFormat="1" ht="13.35" customHeight="1">
      <c r="A39" s="18"/>
      <c r="B39" s="25" t="s">
        <v>22</v>
      </c>
      <c r="C39" s="28" t="s">
        <v>69</v>
      </c>
      <c r="D39" s="40">
        <v>22.3</v>
      </c>
      <c r="E39" s="37">
        <v>22.3</v>
      </c>
      <c r="F39" s="50">
        <f t="shared" si="2"/>
        <v>0</v>
      </c>
      <c r="G39" s="25">
        <v>1</v>
      </c>
      <c r="H39" s="25" t="str">
        <f t="shared" si="3"/>
        <v>⇖</v>
      </c>
      <c r="I39" s="25">
        <v>2</v>
      </c>
      <c r="J39"/>
    </row>
    <row r="40" spans="1:10" s="10" customFormat="1" ht="13.35" customHeight="1">
      <c r="A40" s="18"/>
      <c r="B40" s="25" t="s">
        <v>23</v>
      </c>
      <c r="C40" s="29" t="s">
        <v>356</v>
      </c>
      <c r="D40" s="37">
        <v>25.4</v>
      </c>
      <c r="E40" s="37">
        <v>25.1</v>
      </c>
      <c r="F40" s="50">
        <f t="shared" si="2"/>
        <v>0.29999999999999716</v>
      </c>
      <c r="G40" s="25">
        <v>4</v>
      </c>
      <c r="H40" s="25" t="str">
        <f t="shared" si="3"/>
        <v>⇙</v>
      </c>
      <c r="I40" s="25">
        <v>3</v>
      </c>
      <c r="J40"/>
    </row>
    <row r="41" spans="1:10" s="10" customFormat="1" ht="13.35" customHeight="1">
      <c r="A41" s="18"/>
      <c r="B41" s="25" t="s">
        <v>4</v>
      </c>
      <c r="C41" s="28" t="s">
        <v>69</v>
      </c>
      <c r="D41" s="37">
        <v>28.6</v>
      </c>
      <c r="E41" s="37">
        <v>28.6</v>
      </c>
      <c r="F41" s="50">
        <f t="shared" si="2"/>
        <v>0</v>
      </c>
      <c r="G41" s="25">
        <v>1</v>
      </c>
      <c r="H41" s="25" t="str">
        <f t="shared" si="3"/>
        <v>⇐</v>
      </c>
      <c r="I41" s="25">
        <v>1</v>
      </c>
      <c r="J41"/>
    </row>
    <row r="42" spans="1:10" s="10" customFormat="1" ht="13.35" customHeight="1">
      <c r="A42" s="18"/>
      <c r="B42" s="25" t="s">
        <v>25</v>
      </c>
      <c r="C42" s="28" t="s">
        <v>69</v>
      </c>
      <c r="D42" s="37">
        <v>33.4</v>
      </c>
      <c r="E42" s="37">
        <v>33.4</v>
      </c>
      <c r="F42" s="50">
        <f t="shared" si="2"/>
        <v>0</v>
      </c>
      <c r="G42" s="25">
        <v>1</v>
      </c>
      <c r="H42" s="25" t="str">
        <f t="shared" si="3"/>
        <v>⇐</v>
      </c>
      <c r="I42" s="25">
        <v>1</v>
      </c>
      <c r="J42"/>
    </row>
    <row r="43" spans="1:10" s="10" customFormat="1" ht="13.35" customHeight="1">
      <c r="A43" s="18"/>
      <c r="B43" s="25" t="s">
        <v>26</v>
      </c>
      <c r="C43" s="29" t="s">
        <v>356</v>
      </c>
      <c r="D43" s="37">
        <v>37</v>
      </c>
      <c r="E43" s="37">
        <v>36</v>
      </c>
      <c r="F43" s="50">
        <f t="shared" si="2"/>
        <v>1</v>
      </c>
      <c r="G43" s="25">
        <v>8</v>
      </c>
      <c r="H43" s="25" t="str">
        <f t="shared" si="3"/>
        <v>⇙</v>
      </c>
      <c r="I43" s="25">
        <v>2</v>
      </c>
      <c r="J43"/>
    </row>
    <row r="44" spans="1:10" s="10" customFormat="1" ht="13.35" customHeight="1">
      <c r="A44" s="15" t="s">
        <v>27</v>
      </c>
      <c r="B44" s="25" t="s">
        <v>29</v>
      </c>
      <c r="C44" s="28" t="s">
        <v>315</v>
      </c>
      <c r="D44" s="37">
        <v>42.3</v>
      </c>
      <c r="E44" s="37">
        <v>42.1</v>
      </c>
      <c r="F44" s="50">
        <f t="shared" si="2"/>
        <v>0.19999999999999574</v>
      </c>
      <c r="G44" s="25">
        <v>2</v>
      </c>
      <c r="H44" s="25" t="str">
        <f t="shared" si="3"/>
        <v>⇐</v>
      </c>
      <c r="I44" s="25">
        <v>2</v>
      </c>
      <c r="J44"/>
    </row>
    <row r="45" spans="1:10" s="10" customFormat="1" ht="13.35" customHeight="1">
      <c r="A45" s="18"/>
      <c r="B45" s="25" t="s">
        <v>30</v>
      </c>
      <c r="C45" s="28" t="s">
        <v>69</v>
      </c>
      <c r="D45" s="37">
        <v>47.9</v>
      </c>
      <c r="E45" s="37">
        <v>47.9</v>
      </c>
      <c r="F45" s="50">
        <f t="shared" si="2"/>
        <v>0</v>
      </c>
      <c r="G45" s="25">
        <v>1</v>
      </c>
      <c r="H45" s="25" t="str">
        <f t="shared" si="3"/>
        <v>⇐</v>
      </c>
      <c r="I45" s="25">
        <v>1</v>
      </c>
      <c r="J45"/>
    </row>
    <row r="46" spans="1:10" s="10" customFormat="1" ht="13.35" customHeight="1">
      <c r="A46" s="18"/>
      <c r="B46" s="25" t="s">
        <v>32</v>
      </c>
      <c r="C46" s="29" t="s">
        <v>356</v>
      </c>
      <c r="D46" s="37">
        <v>52.9</v>
      </c>
      <c r="E46" s="37">
        <v>52.8</v>
      </c>
      <c r="F46" s="50">
        <f t="shared" si="2"/>
        <v>0.10000000000000142</v>
      </c>
      <c r="G46" s="25">
        <v>2</v>
      </c>
      <c r="H46" s="25" t="str">
        <f t="shared" si="3"/>
        <v>⇖</v>
      </c>
      <c r="I46" s="25">
        <v>3</v>
      </c>
      <c r="J46"/>
    </row>
    <row r="47" spans="1:10" s="10" customFormat="1" ht="13.35" customHeight="1">
      <c r="A47" s="18"/>
      <c r="B47" s="25" t="s">
        <v>16</v>
      </c>
      <c r="C47" s="29" t="s">
        <v>356</v>
      </c>
      <c r="D47" s="37">
        <v>57.4</v>
      </c>
      <c r="E47" s="37">
        <v>55.8</v>
      </c>
      <c r="F47" s="50">
        <f t="shared" si="2"/>
        <v>1.6000000000000014</v>
      </c>
      <c r="G47" s="25">
        <v>8</v>
      </c>
      <c r="H47" s="25" t="str">
        <f t="shared" si="3"/>
        <v>⇙</v>
      </c>
      <c r="I47" s="25">
        <v>1</v>
      </c>
      <c r="J47"/>
    </row>
    <row r="48" spans="1:10" s="10" customFormat="1" ht="13.35" customHeight="1">
      <c r="A48" s="18"/>
      <c r="B48" s="25" t="s">
        <v>24</v>
      </c>
      <c r="C48" s="29" t="s">
        <v>356</v>
      </c>
      <c r="D48" s="37">
        <v>62</v>
      </c>
      <c r="E48" s="37">
        <v>61.1</v>
      </c>
      <c r="F48" s="50">
        <f t="shared" si="2"/>
        <v>0.89999999999999858</v>
      </c>
      <c r="G48" s="25">
        <v>4</v>
      </c>
      <c r="H48" s="25" t="str">
        <f t="shared" si="3"/>
        <v>⇙</v>
      </c>
      <c r="I48" s="25">
        <v>1</v>
      </c>
      <c r="J48"/>
    </row>
    <row r="49" spans="1:10" s="10" customFormat="1" ht="13.35" customHeight="1">
      <c r="A49" s="18"/>
      <c r="B49" s="25" t="s">
        <v>11</v>
      </c>
      <c r="C49" s="29" t="s">
        <v>356</v>
      </c>
      <c r="D49" s="37">
        <v>63.7</v>
      </c>
      <c r="E49" s="37">
        <v>62.3</v>
      </c>
      <c r="F49" s="50">
        <f t="shared" si="2"/>
        <v>1.4000000000000057</v>
      </c>
      <c r="G49" s="542">
        <v>3</v>
      </c>
      <c r="H49" s="25" t="str">
        <f t="shared" si="3"/>
        <v>⇙</v>
      </c>
      <c r="I49" s="25">
        <v>1</v>
      </c>
      <c r="J49"/>
    </row>
    <row r="50" spans="1:10" s="10" customFormat="1" ht="13.35" customHeight="1">
      <c r="A50" s="19"/>
      <c r="B50" s="26" t="s">
        <v>33</v>
      </c>
      <c r="C50" s="28" t="s">
        <v>69</v>
      </c>
      <c r="D50" s="38">
        <v>65.2</v>
      </c>
      <c r="E50" s="38">
        <v>65.2</v>
      </c>
      <c r="F50" s="54">
        <f t="shared" si="2"/>
        <v>0</v>
      </c>
      <c r="G50" s="26">
        <v>1</v>
      </c>
      <c r="H50" s="26" t="str">
        <f t="shared" si="3"/>
        <v>⇐</v>
      </c>
      <c r="I50" s="26">
        <v>1</v>
      </c>
      <c r="J50"/>
    </row>
    <row r="51" spans="1:10" s="10" customFormat="1" ht="13.35" customHeight="1">
      <c r="A51" s="17"/>
      <c r="B51" s="24" t="s">
        <v>20</v>
      </c>
      <c r="C51" s="27" t="s">
        <v>355</v>
      </c>
      <c r="D51" s="39">
        <v>19.3</v>
      </c>
      <c r="E51" s="37">
        <v>19.2</v>
      </c>
      <c r="F51" s="52">
        <f t="shared" si="2"/>
        <v>0.10000000000000142</v>
      </c>
      <c r="G51" s="25">
        <v>2</v>
      </c>
      <c r="H51" s="25" t="str">
        <f t="shared" si="3"/>
        <v>⇖</v>
      </c>
      <c r="I51" s="25">
        <v>19</v>
      </c>
      <c r="J51"/>
    </row>
    <row r="52" spans="1:10" s="10" customFormat="1" ht="13.35" customHeight="1">
      <c r="A52" s="18"/>
      <c r="B52" s="25" t="s">
        <v>22</v>
      </c>
      <c r="C52" s="28" t="s">
        <v>356</v>
      </c>
      <c r="D52" s="37">
        <v>21.8</v>
      </c>
      <c r="E52" s="37">
        <v>21.3</v>
      </c>
      <c r="F52" s="51">
        <f t="shared" si="2"/>
        <v>0.5</v>
      </c>
      <c r="G52" s="25">
        <v>7</v>
      </c>
      <c r="H52" s="25" t="str">
        <f t="shared" si="3"/>
        <v>⇙</v>
      </c>
      <c r="I52" s="25">
        <v>1</v>
      </c>
      <c r="J52"/>
    </row>
    <row r="53" spans="1:10" s="10" customFormat="1" ht="13.35" customHeight="1">
      <c r="A53" s="18"/>
      <c r="B53" s="25" t="s">
        <v>23</v>
      </c>
      <c r="C53" s="28" t="s">
        <v>121</v>
      </c>
      <c r="D53" s="37">
        <v>24.7</v>
      </c>
      <c r="E53" s="37">
        <v>24.3</v>
      </c>
      <c r="F53" s="51">
        <f t="shared" si="2"/>
        <v>0.39999999999999858</v>
      </c>
      <c r="G53" s="25">
        <v>2</v>
      </c>
      <c r="H53" s="25" t="str">
        <f t="shared" si="3"/>
        <v>⇙</v>
      </c>
      <c r="I53" s="25">
        <v>1</v>
      </c>
      <c r="J53"/>
    </row>
    <row r="54" spans="1:10" s="10" customFormat="1" ht="13.35" customHeight="1">
      <c r="A54" s="18"/>
      <c r="B54" s="25" t="s">
        <v>4</v>
      </c>
      <c r="C54" s="28" t="s">
        <v>356</v>
      </c>
      <c r="D54" s="37">
        <v>28.6</v>
      </c>
      <c r="E54" s="37">
        <v>27.8</v>
      </c>
      <c r="F54" s="51">
        <f t="shared" si="2"/>
        <v>0.80000000000000071</v>
      </c>
      <c r="G54" s="25">
        <v>2</v>
      </c>
      <c r="H54" s="25" t="str">
        <f t="shared" si="3"/>
        <v>⇐</v>
      </c>
      <c r="I54" s="25">
        <v>2</v>
      </c>
      <c r="J54"/>
    </row>
    <row r="55" spans="1:10" s="10" customFormat="1" ht="13.35" customHeight="1">
      <c r="A55" s="18"/>
      <c r="B55" s="25" t="s">
        <v>25</v>
      </c>
      <c r="C55" s="28" t="s">
        <v>69</v>
      </c>
      <c r="D55" s="37">
        <v>32.5</v>
      </c>
      <c r="E55" s="37">
        <v>32.5</v>
      </c>
      <c r="F55" s="51">
        <f t="shared" si="2"/>
        <v>0</v>
      </c>
      <c r="G55" s="25">
        <v>1</v>
      </c>
      <c r="H55" s="25" t="str">
        <f t="shared" si="3"/>
        <v>⇐</v>
      </c>
      <c r="I55" s="25">
        <v>1</v>
      </c>
      <c r="J55"/>
    </row>
    <row r="56" spans="1:10" s="10" customFormat="1" ht="13.35" customHeight="1">
      <c r="A56" s="18"/>
      <c r="B56" s="25" t="s">
        <v>26</v>
      </c>
      <c r="C56" s="28" t="s">
        <v>69</v>
      </c>
      <c r="D56" s="37">
        <v>36.6</v>
      </c>
      <c r="E56" s="37">
        <v>36.6</v>
      </c>
      <c r="F56" s="51">
        <f t="shared" si="2"/>
        <v>0</v>
      </c>
      <c r="G56" s="25">
        <v>1</v>
      </c>
      <c r="H56" s="25" t="str">
        <f t="shared" si="3"/>
        <v>⇐</v>
      </c>
      <c r="I56" s="25">
        <v>1</v>
      </c>
      <c r="J56"/>
    </row>
    <row r="57" spans="1:10" s="10" customFormat="1" ht="13.35" customHeight="1">
      <c r="A57" s="15" t="s">
        <v>34</v>
      </c>
      <c r="B57" s="25" t="s">
        <v>29</v>
      </c>
      <c r="C57" s="28" t="s">
        <v>356</v>
      </c>
      <c r="D57" s="37">
        <v>42.2</v>
      </c>
      <c r="E57" s="37">
        <v>40.9</v>
      </c>
      <c r="F57" s="51">
        <f t="shared" si="2"/>
        <v>1.3000000000000043</v>
      </c>
      <c r="G57" s="25">
        <v>5</v>
      </c>
      <c r="H57" s="25" t="str">
        <f t="shared" si="3"/>
        <v>⇖</v>
      </c>
      <c r="I57" s="25">
        <v>7</v>
      </c>
      <c r="J57"/>
    </row>
    <row r="58" spans="1:10" s="10" customFormat="1" ht="13.35" customHeight="1">
      <c r="A58" s="18"/>
      <c r="B58" s="25" t="s">
        <v>30</v>
      </c>
      <c r="C58" s="28" t="s">
        <v>69</v>
      </c>
      <c r="D58" s="37">
        <v>45.7</v>
      </c>
      <c r="E58" s="37">
        <v>45.7</v>
      </c>
      <c r="F58" s="51">
        <f t="shared" si="2"/>
        <v>0</v>
      </c>
      <c r="G58" s="25">
        <v>1</v>
      </c>
      <c r="H58" s="25" t="str">
        <f t="shared" si="3"/>
        <v>⇖</v>
      </c>
      <c r="I58" s="25">
        <v>3</v>
      </c>
      <c r="J58"/>
    </row>
    <row r="59" spans="1:10" s="10" customFormat="1" ht="13.35" customHeight="1">
      <c r="A59" s="18"/>
      <c r="B59" s="25" t="s">
        <v>32</v>
      </c>
      <c r="C59" s="28" t="s">
        <v>356</v>
      </c>
      <c r="D59" s="37">
        <v>49.6</v>
      </c>
      <c r="E59" s="37">
        <v>48.3</v>
      </c>
      <c r="F59" s="51">
        <f t="shared" si="2"/>
        <v>1.3000000000000043</v>
      </c>
      <c r="G59" s="25">
        <v>5</v>
      </c>
      <c r="H59" s="25" t="str">
        <f t="shared" si="3"/>
        <v>⇙</v>
      </c>
      <c r="I59" s="25">
        <v>3</v>
      </c>
      <c r="J59"/>
    </row>
    <row r="60" spans="1:10" s="10" customFormat="1" ht="13.35" customHeight="1">
      <c r="A60" s="18"/>
      <c r="B60" s="25" t="s">
        <v>16</v>
      </c>
      <c r="C60" s="28" t="s">
        <v>360</v>
      </c>
      <c r="D60" s="37">
        <v>51.3</v>
      </c>
      <c r="E60" s="37">
        <v>51.2</v>
      </c>
      <c r="F60" s="51">
        <f t="shared" si="2"/>
        <v>9.9999999999994316E-2</v>
      </c>
      <c r="G60" s="542">
        <v>3</v>
      </c>
      <c r="H60" s="543" t="str">
        <f t="shared" si="3"/>
        <v>⇙</v>
      </c>
      <c r="I60" s="25">
        <v>2</v>
      </c>
      <c r="J60"/>
    </row>
    <row r="61" spans="1:10" s="10" customFormat="1" ht="13.35" customHeight="1">
      <c r="A61" s="18"/>
      <c r="B61" s="25" t="s">
        <v>24</v>
      </c>
      <c r="C61" s="28" t="s">
        <v>356</v>
      </c>
      <c r="D61" s="37">
        <v>52.9</v>
      </c>
      <c r="E61" s="37">
        <v>52.2</v>
      </c>
      <c r="F61" s="51">
        <f t="shared" si="2"/>
        <v>0.69999999999999574</v>
      </c>
      <c r="G61" s="25">
        <v>6</v>
      </c>
      <c r="H61" s="25" t="str">
        <f t="shared" si="3"/>
        <v>⇙</v>
      </c>
      <c r="I61" s="25">
        <v>1</v>
      </c>
      <c r="J61"/>
    </row>
    <row r="62" spans="1:10" s="10" customFormat="1" ht="13.35" customHeight="1">
      <c r="A62" s="18"/>
      <c r="B62" s="25" t="s">
        <v>11</v>
      </c>
      <c r="C62" s="28" t="s">
        <v>261</v>
      </c>
      <c r="D62" s="37">
        <v>54.3</v>
      </c>
      <c r="E62" s="37">
        <v>52.7</v>
      </c>
      <c r="F62" s="51">
        <f t="shared" si="2"/>
        <v>1.5999999999999943</v>
      </c>
      <c r="G62" s="25">
        <v>9</v>
      </c>
      <c r="H62" s="25" t="str">
        <f t="shared" si="3"/>
        <v>⇙</v>
      </c>
      <c r="I62" s="25">
        <v>3</v>
      </c>
      <c r="J62"/>
    </row>
    <row r="63" spans="1:10" s="10" customFormat="1" ht="13.35" customHeight="1">
      <c r="A63" s="19"/>
      <c r="B63" s="26" t="s">
        <v>33</v>
      </c>
      <c r="C63" s="555" t="s">
        <v>69</v>
      </c>
      <c r="D63" s="38">
        <v>54.1</v>
      </c>
      <c r="E63" s="42">
        <v>54.1</v>
      </c>
      <c r="F63" s="53">
        <f t="shared" si="2"/>
        <v>0</v>
      </c>
      <c r="G63" s="26">
        <v>1</v>
      </c>
      <c r="H63" s="26" t="str">
        <f t="shared" si="3"/>
        <v>⇖</v>
      </c>
      <c r="I63" s="26">
        <v>4</v>
      </c>
      <c r="J63"/>
    </row>
    <row r="64" spans="1:10" s="11" customFormat="1" ht="12">
      <c r="D64" s="41"/>
      <c r="E64" s="41"/>
      <c r="F64" s="55"/>
      <c r="G64" s="55"/>
      <c r="H64" s="55"/>
      <c r="J64" s="41"/>
    </row>
    <row r="68" spans="3:3" ht="13.5">
      <c r="C68" s="30"/>
    </row>
  </sheetData>
  <mergeCells count="2">
    <mergeCell ref="H5:H6"/>
    <mergeCell ref="H36:H37"/>
  </mergeCells>
  <phoneticPr fontId="8"/>
  <printOptions horizontalCentered="1" verticalCentered="1"/>
  <pageMargins left="0.59055118110236227" right="0.39370078740157483" top="0.51181102362204722" bottom="0.51181102362204722" header="0.31496062992125984" footer="0.31496062992125984"/>
  <pageSetup paperSize="9" scale="90"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Y105"/>
  <sheetViews>
    <sheetView view="pageBreakPreview" zoomScaleNormal="100" zoomScaleSheetLayoutView="100" workbookViewId="0">
      <selection activeCell="L19" sqref="L19"/>
    </sheetView>
  </sheetViews>
  <sheetFormatPr defaultColWidth="9" defaultRowHeight="15"/>
  <cols>
    <col min="1" max="1" width="10.28515625" bestFit="1" customWidth="1"/>
    <col min="2" max="11" width="9" customWidth="1"/>
    <col min="12" max="12" width="12.5703125" bestFit="1" customWidth="1"/>
    <col min="13" max="13" width="8.5703125" bestFit="1" customWidth="1"/>
    <col min="14" max="14" width="9" customWidth="1"/>
  </cols>
  <sheetData>
    <row r="1" spans="1:25" ht="13.5" customHeight="1">
      <c r="A1" s="530"/>
    </row>
    <row r="2" spans="1:25">
      <c r="A2" s="530"/>
    </row>
    <row r="3" spans="1:25" ht="13.5" customHeight="1">
      <c r="L3" s="556" t="s">
        <v>255</v>
      </c>
      <c r="M3" s="530"/>
      <c r="N3" s="530"/>
      <c r="O3" s="530"/>
      <c r="P3" s="530"/>
      <c r="Q3" s="530"/>
      <c r="R3" s="530"/>
      <c r="S3" s="530"/>
      <c r="T3" s="530"/>
      <c r="U3" s="530"/>
      <c r="V3" s="530"/>
      <c r="W3" s="530"/>
      <c r="X3" s="530"/>
      <c r="Y3" s="530"/>
    </row>
    <row r="4" spans="1:25">
      <c r="L4" s="557"/>
      <c r="M4" s="558" t="s">
        <v>92</v>
      </c>
      <c r="N4" s="558" t="s">
        <v>84</v>
      </c>
      <c r="O4" s="558" t="s">
        <v>93</v>
      </c>
      <c r="P4" s="558" t="s">
        <v>87</v>
      </c>
      <c r="Q4" s="558" t="s">
        <v>94</v>
      </c>
      <c r="R4" s="558" t="s">
        <v>42</v>
      </c>
      <c r="S4" s="558" t="s">
        <v>95</v>
      </c>
      <c r="T4" s="558" t="s">
        <v>90</v>
      </c>
      <c r="U4" s="558" t="s">
        <v>82</v>
      </c>
      <c r="V4" s="558" t="s">
        <v>96</v>
      </c>
      <c r="W4" s="558" t="s">
        <v>97</v>
      </c>
      <c r="X4" s="558" t="s">
        <v>98</v>
      </c>
      <c r="Y4" s="558" t="s">
        <v>99</v>
      </c>
    </row>
    <row r="5" spans="1:25" ht="15.75">
      <c r="L5" s="557" t="s">
        <v>39</v>
      </c>
      <c r="M5" s="559">
        <v>111.7</v>
      </c>
      <c r="N5" s="559">
        <v>117.9</v>
      </c>
      <c r="O5" s="559">
        <v>123.4</v>
      </c>
      <c r="P5" s="559">
        <v>129.6</v>
      </c>
      <c r="Q5" s="559">
        <v>136.1</v>
      </c>
      <c r="R5" s="559">
        <v>140.69999999999999</v>
      </c>
      <c r="S5" s="559">
        <v>148</v>
      </c>
      <c r="T5" s="559">
        <v>155.80000000000001</v>
      </c>
      <c r="U5" s="559">
        <v>162.9</v>
      </c>
      <c r="V5" s="559">
        <v>167</v>
      </c>
      <c r="W5" s="559">
        <v>169.6</v>
      </c>
      <c r="X5" s="559">
        <v>171</v>
      </c>
      <c r="Y5" s="559">
        <v>171.9</v>
      </c>
    </row>
    <row r="6" spans="1:25">
      <c r="L6" s="557" t="s">
        <v>40</v>
      </c>
      <c r="M6" s="560">
        <v>110.4</v>
      </c>
      <c r="N6" s="560">
        <v>116.6</v>
      </c>
      <c r="O6" s="560">
        <v>122.7</v>
      </c>
      <c r="P6" s="560">
        <v>128.30000000000001</v>
      </c>
      <c r="Q6" s="560">
        <v>134</v>
      </c>
      <c r="R6" s="560">
        <v>139.5</v>
      </c>
      <c r="S6" s="560">
        <v>146.1</v>
      </c>
      <c r="T6" s="560">
        <v>153.80000000000001</v>
      </c>
      <c r="U6" s="560">
        <v>161.1</v>
      </c>
      <c r="V6" s="560">
        <v>166.1</v>
      </c>
      <c r="W6" s="560">
        <v>168.6</v>
      </c>
      <c r="X6" s="560">
        <v>169.9</v>
      </c>
      <c r="Y6" s="560">
        <v>170.6</v>
      </c>
    </row>
    <row r="7" spans="1:25" ht="15.75">
      <c r="L7" s="557" t="s">
        <v>41</v>
      </c>
      <c r="M7" s="559">
        <v>19.5</v>
      </c>
      <c r="N7" s="559">
        <v>22.3</v>
      </c>
      <c r="O7" s="559">
        <v>25.1</v>
      </c>
      <c r="P7" s="559">
        <v>28.6</v>
      </c>
      <c r="Q7" s="559">
        <v>33.4</v>
      </c>
      <c r="R7" s="559">
        <v>36</v>
      </c>
      <c r="S7" s="559">
        <v>42.1</v>
      </c>
      <c r="T7" s="559">
        <v>47.9</v>
      </c>
      <c r="U7" s="559">
        <v>52.8</v>
      </c>
      <c r="V7" s="559">
        <v>55.8</v>
      </c>
      <c r="W7" s="559">
        <v>61.1</v>
      </c>
      <c r="X7" s="559">
        <v>62.3</v>
      </c>
      <c r="Y7" s="559">
        <v>65.2</v>
      </c>
    </row>
    <row r="8" spans="1:25">
      <c r="L8" s="557" t="s">
        <v>43</v>
      </c>
      <c r="M8" s="560">
        <v>19</v>
      </c>
      <c r="N8" s="560">
        <v>21.4</v>
      </c>
      <c r="O8" s="560">
        <v>24.2</v>
      </c>
      <c r="P8" s="560">
        <v>27.4</v>
      </c>
      <c r="Q8" s="560">
        <v>31.2</v>
      </c>
      <c r="R8" s="560">
        <v>35.1</v>
      </c>
      <c r="S8" s="560">
        <v>39.6</v>
      </c>
      <c r="T8" s="560">
        <v>45.2</v>
      </c>
      <c r="U8" s="560">
        <v>50.4</v>
      </c>
      <c r="V8" s="560">
        <v>55</v>
      </c>
      <c r="W8" s="560">
        <v>59.1</v>
      </c>
      <c r="X8" s="560">
        <v>60.3</v>
      </c>
      <c r="Y8" s="560">
        <v>62.2</v>
      </c>
    </row>
    <row r="9" spans="1:25">
      <c r="L9" s="530"/>
      <c r="M9" s="561"/>
      <c r="N9" s="561"/>
      <c r="O9" s="561"/>
      <c r="P9" s="562"/>
      <c r="Q9" s="562"/>
      <c r="R9" s="562"/>
      <c r="S9" s="562"/>
      <c r="T9" s="562"/>
      <c r="U9" s="562"/>
      <c r="V9" s="562"/>
      <c r="W9" s="562"/>
      <c r="X9" s="562"/>
      <c r="Y9" s="561"/>
    </row>
    <row r="10" spans="1:25">
      <c r="L10" s="563" t="s">
        <v>256</v>
      </c>
      <c r="M10" s="561"/>
      <c r="N10" s="561"/>
      <c r="O10" s="561"/>
      <c r="P10" s="561"/>
      <c r="Q10" s="561"/>
      <c r="R10" s="561"/>
      <c r="S10" s="561"/>
      <c r="T10" s="561"/>
      <c r="U10" s="561"/>
      <c r="V10" s="561"/>
      <c r="W10" s="561"/>
      <c r="X10" s="561"/>
      <c r="Y10" s="561"/>
    </row>
    <row r="11" spans="1:25">
      <c r="L11" s="530"/>
      <c r="M11" s="558" t="s">
        <v>92</v>
      </c>
      <c r="N11" s="558" t="s">
        <v>84</v>
      </c>
      <c r="O11" s="558" t="s">
        <v>93</v>
      </c>
      <c r="P11" s="558" t="s">
        <v>87</v>
      </c>
      <c r="Q11" s="558" t="s">
        <v>94</v>
      </c>
      <c r="R11" s="558" t="s">
        <v>42</v>
      </c>
      <c r="S11" s="558" t="s">
        <v>95</v>
      </c>
      <c r="T11" s="558" t="s">
        <v>90</v>
      </c>
      <c r="U11" s="558" t="s">
        <v>82</v>
      </c>
      <c r="V11" s="558" t="s">
        <v>96</v>
      </c>
      <c r="W11" s="558" t="s">
        <v>97</v>
      </c>
      <c r="X11" s="558" t="s">
        <v>98</v>
      </c>
      <c r="Y11" s="558" t="s">
        <v>99</v>
      </c>
    </row>
    <row r="12" spans="1:25" ht="15.75">
      <c r="L12" s="530" t="s">
        <v>39</v>
      </c>
      <c r="M12" s="559">
        <v>110.4</v>
      </c>
      <c r="N12" s="559">
        <v>116.5</v>
      </c>
      <c r="O12" s="559">
        <v>123.1</v>
      </c>
      <c r="P12" s="559">
        <v>129.1</v>
      </c>
      <c r="Q12" s="559">
        <v>135.80000000000001</v>
      </c>
      <c r="R12" s="559">
        <v>142.19999999999999</v>
      </c>
      <c r="S12" s="559">
        <v>148.6</v>
      </c>
      <c r="T12" s="559">
        <v>153.4</v>
      </c>
      <c r="U12" s="559">
        <v>155.5</v>
      </c>
      <c r="V12" s="559">
        <v>157.19999999999999</v>
      </c>
      <c r="W12" s="559">
        <v>157.4</v>
      </c>
      <c r="X12" s="559">
        <v>158.1</v>
      </c>
      <c r="Y12" s="559">
        <v>159</v>
      </c>
    </row>
    <row r="13" spans="1:25">
      <c r="L13" s="530" t="s">
        <v>40</v>
      </c>
      <c r="M13" s="560">
        <v>109.5</v>
      </c>
      <c r="N13" s="560">
        <v>115.6</v>
      </c>
      <c r="O13" s="560">
        <v>121.6</v>
      </c>
      <c r="P13" s="560">
        <v>127.5</v>
      </c>
      <c r="Q13" s="560">
        <v>133.80000000000001</v>
      </c>
      <c r="R13" s="560">
        <v>140.9</v>
      </c>
      <c r="S13" s="560">
        <v>147.4</v>
      </c>
      <c r="T13" s="560">
        <v>152.4</v>
      </c>
      <c r="U13" s="560">
        <v>155</v>
      </c>
      <c r="V13" s="560">
        <v>156.4</v>
      </c>
      <c r="W13" s="560">
        <v>157</v>
      </c>
      <c r="X13" s="560">
        <v>157.5</v>
      </c>
      <c r="Y13" s="560">
        <v>157.9</v>
      </c>
    </row>
    <row r="14" spans="1:25" ht="15.75">
      <c r="L14" s="530" t="s">
        <v>41</v>
      </c>
      <c r="M14" s="559">
        <v>19.2</v>
      </c>
      <c r="N14" s="559">
        <v>21.3</v>
      </c>
      <c r="O14" s="559">
        <v>24.3</v>
      </c>
      <c r="P14" s="559">
        <v>27.8</v>
      </c>
      <c r="Q14" s="559">
        <v>32.5</v>
      </c>
      <c r="R14" s="559">
        <v>36.6</v>
      </c>
      <c r="S14" s="559">
        <v>40.9</v>
      </c>
      <c r="T14" s="559">
        <v>45.7</v>
      </c>
      <c r="U14" s="559">
        <v>48.3</v>
      </c>
      <c r="V14" s="559">
        <v>51.2</v>
      </c>
      <c r="W14" s="559">
        <v>52.2</v>
      </c>
      <c r="X14" s="559">
        <v>52.7</v>
      </c>
      <c r="Y14" s="559">
        <v>54.1</v>
      </c>
    </row>
    <row r="15" spans="1:25">
      <c r="L15" s="530" t="s">
        <v>43</v>
      </c>
      <c r="M15" s="560">
        <v>18.7</v>
      </c>
      <c r="N15" s="560">
        <v>21</v>
      </c>
      <c r="O15" s="560">
        <v>23.6</v>
      </c>
      <c r="P15" s="560">
        <v>26.8</v>
      </c>
      <c r="Q15" s="560">
        <v>30.4</v>
      </c>
      <c r="R15" s="560">
        <v>34.9</v>
      </c>
      <c r="S15" s="560">
        <v>39.799999999999997</v>
      </c>
      <c r="T15" s="560">
        <v>44.4</v>
      </c>
      <c r="U15" s="560">
        <v>47.5</v>
      </c>
      <c r="V15" s="560">
        <v>49.7</v>
      </c>
      <c r="W15" s="560">
        <v>51</v>
      </c>
      <c r="X15" s="560">
        <v>51.9</v>
      </c>
      <c r="Y15" s="560">
        <v>52.5</v>
      </c>
    </row>
    <row r="16" spans="1:25">
      <c r="L16" s="530"/>
      <c r="M16" s="530"/>
      <c r="N16" s="530"/>
      <c r="O16" s="530"/>
      <c r="P16" s="530"/>
      <c r="Q16" s="530"/>
      <c r="R16" s="427"/>
      <c r="S16" s="530"/>
      <c r="T16" s="530"/>
      <c r="U16" s="530"/>
      <c r="V16" s="530"/>
      <c r="W16" s="530"/>
      <c r="X16" s="530"/>
      <c r="Y16" s="530"/>
    </row>
    <row r="19" spans="13:16">
      <c r="M19" s="68"/>
      <c r="N19" s="69"/>
      <c r="O19" s="68"/>
      <c r="P19" s="69"/>
    </row>
    <row r="20" spans="13:16">
      <c r="M20" s="68"/>
      <c r="N20" s="69"/>
      <c r="O20" s="68"/>
      <c r="P20" s="69"/>
    </row>
    <row r="21" spans="13:16">
      <c r="M21" s="68"/>
      <c r="N21" s="69"/>
      <c r="O21" s="68"/>
      <c r="P21" s="69"/>
    </row>
    <row r="22" spans="13:16">
      <c r="M22" s="68"/>
      <c r="N22" s="69"/>
      <c r="O22" s="68"/>
      <c r="P22" s="69"/>
    </row>
    <row r="23" spans="13:16">
      <c r="M23" s="68"/>
      <c r="N23" s="69"/>
      <c r="O23" s="68"/>
      <c r="P23" s="69"/>
    </row>
    <row r="24" spans="13:16">
      <c r="M24" s="68"/>
      <c r="N24" s="69"/>
      <c r="O24" s="68"/>
      <c r="P24" s="69"/>
    </row>
    <row r="25" spans="13:16">
      <c r="M25" s="68"/>
      <c r="N25" s="69"/>
      <c r="O25" s="68"/>
      <c r="P25" s="69"/>
    </row>
    <row r="26" spans="13:16">
      <c r="M26" s="68"/>
      <c r="N26" s="69"/>
      <c r="O26" s="68"/>
      <c r="P26" s="69"/>
    </row>
    <row r="27" spans="13:16">
      <c r="M27" s="68"/>
      <c r="N27" s="69"/>
      <c r="O27" s="68"/>
      <c r="P27" s="69"/>
    </row>
    <row r="28" spans="13:16">
      <c r="M28" s="68"/>
      <c r="N28" s="69"/>
      <c r="O28" s="68"/>
      <c r="P28" s="69"/>
    </row>
    <row r="29" spans="13:16">
      <c r="M29" s="68"/>
      <c r="N29" s="69"/>
      <c r="O29" s="68"/>
      <c r="P29" s="69"/>
    </row>
    <row r="30" spans="13:16">
      <c r="M30" s="68"/>
      <c r="N30" s="69"/>
      <c r="O30" s="68"/>
      <c r="P30" s="69"/>
    </row>
    <row r="31" spans="13:16">
      <c r="M31" s="68"/>
      <c r="N31" s="69"/>
      <c r="O31" s="68"/>
      <c r="P31" s="69"/>
    </row>
    <row r="65" spans="6:15" ht="18.75">
      <c r="F65" s="70"/>
    </row>
    <row r="74" spans="6:15">
      <c r="O74" s="66"/>
    </row>
    <row r="75" spans="6:15">
      <c r="O75" s="66"/>
    </row>
    <row r="76" spans="6:15">
      <c r="O76" s="66"/>
    </row>
    <row r="77" spans="6:15">
      <c r="O77" s="66"/>
    </row>
    <row r="78" spans="6:15" ht="13.5" customHeight="1">
      <c r="O78" s="66"/>
    </row>
    <row r="79" spans="6:15">
      <c r="O79" s="66"/>
    </row>
    <row r="80" spans="6:15">
      <c r="O80" s="66"/>
    </row>
    <row r="81" spans="2:15">
      <c r="O81" s="66"/>
    </row>
    <row r="82" spans="2:15">
      <c r="O82" s="66"/>
    </row>
    <row r="83" spans="2:15">
      <c r="O83" s="66"/>
    </row>
    <row r="84" spans="2:15">
      <c r="O84" s="66"/>
    </row>
    <row r="85" spans="2:15">
      <c r="O85" s="66"/>
    </row>
    <row r="86" spans="2:15">
      <c r="B86" s="66"/>
      <c r="C86" s="66"/>
      <c r="D86" s="66"/>
      <c r="E86" s="66"/>
      <c r="F86" s="66"/>
      <c r="G86" s="66"/>
      <c r="H86" s="66"/>
      <c r="I86" s="66"/>
      <c r="J86" s="66"/>
      <c r="K86" s="66"/>
      <c r="L86" s="66"/>
      <c r="M86" s="66"/>
      <c r="N86" s="66"/>
      <c r="O86" s="66"/>
    </row>
    <row r="89" spans="2:15">
      <c r="B89" s="67"/>
      <c r="C89" s="67"/>
      <c r="D89" s="67"/>
      <c r="E89" s="67"/>
      <c r="F89" s="67"/>
      <c r="G89" s="67"/>
      <c r="H89" s="67"/>
      <c r="I89" s="67"/>
      <c r="J89" s="67"/>
      <c r="K89" s="67"/>
      <c r="L89" s="67"/>
      <c r="M89" s="67"/>
      <c r="N89" s="67"/>
    </row>
    <row r="91" spans="2:15">
      <c r="B91" s="67"/>
      <c r="C91" s="67"/>
      <c r="D91" s="67"/>
      <c r="E91" s="67"/>
      <c r="F91" s="67"/>
      <c r="G91" s="67"/>
      <c r="H91" s="67"/>
      <c r="I91" s="67"/>
      <c r="J91" s="67"/>
      <c r="K91" s="67"/>
      <c r="L91" s="67"/>
      <c r="M91" s="67"/>
      <c r="N91" s="67"/>
    </row>
    <row r="94" spans="2:15">
      <c r="B94" s="67"/>
      <c r="C94" s="67"/>
      <c r="D94" s="67"/>
      <c r="E94" s="67"/>
      <c r="F94" s="67"/>
      <c r="G94" s="67"/>
      <c r="H94" s="67"/>
      <c r="I94" s="67"/>
      <c r="J94" s="67"/>
      <c r="K94" s="67"/>
      <c r="L94" s="67"/>
      <c r="M94" s="67"/>
      <c r="N94" s="67"/>
    </row>
    <row r="96" spans="2:15">
      <c r="B96" s="67"/>
      <c r="C96" s="67"/>
      <c r="D96" s="67"/>
      <c r="E96" s="67"/>
      <c r="F96" s="67"/>
      <c r="G96" s="67"/>
      <c r="H96" s="67"/>
      <c r="I96" s="67"/>
      <c r="J96" s="67"/>
      <c r="K96" s="67"/>
      <c r="L96" s="67"/>
      <c r="M96" s="67"/>
      <c r="N96" s="67"/>
    </row>
    <row r="99" spans="2:14">
      <c r="B99" s="68"/>
      <c r="C99" s="68"/>
      <c r="D99" s="68"/>
      <c r="E99" s="68"/>
      <c r="F99" s="68"/>
      <c r="G99" s="68"/>
      <c r="H99" s="68"/>
      <c r="I99" s="68"/>
      <c r="J99" s="68"/>
      <c r="K99" s="68"/>
      <c r="L99" s="68"/>
      <c r="M99" s="68"/>
      <c r="N99" s="68"/>
    </row>
    <row r="101" spans="2:14">
      <c r="B101" s="68"/>
      <c r="C101" s="68"/>
      <c r="D101" s="68"/>
      <c r="E101" s="68"/>
      <c r="F101" s="68"/>
      <c r="G101" s="68"/>
      <c r="H101" s="68"/>
      <c r="I101" s="68"/>
      <c r="J101" s="68"/>
      <c r="K101" s="68"/>
      <c r="L101" s="68"/>
      <c r="M101" s="68"/>
      <c r="N101" s="68"/>
    </row>
    <row r="103" spans="2:14">
      <c r="B103" s="69"/>
      <c r="C103" s="69"/>
      <c r="D103" s="69"/>
      <c r="E103" s="69"/>
      <c r="F103" s="69"/>
      <c r="G103" s="69"/>
      <c r="H103" s="69"/>
      <c r="I103" s="69"/>
      <c r="J103" s="69"/>
      <c r="K103" s="69"/>
      <c r="L103" s="69"/>
      <c r="M103" s="69"/>
      <c r="N103" s="69"/>
    </row>
    <row r="105" spans="2:14">
      <c r="B105" s="69"/>
      <c r="C105" s="69"/>
      <c r="D105" s="69"/>
      <c r="E105" s="69"/>
      <c r="F105" s="69"/>
      <c r="G105" s="69"/>
      <c r="H105" s="69"/>
      <c r="I105" s="69"/>
      <c r="J105" s="69"/>
      <c r="K105" s="69"/>
      <c r="L105" s="69"/>
      <c r="M105" s="69"/>
      <c r="N105" s="69"/>
    </row>
  </sheetData>
  <phoneticPr fontId="8"/>
  <printOptions horizontalCentered="1" verticalCentered="1"/>
  <pageMargins left="0.39370078740157483" right="0.59055118110236227" top="0.59055118110236227" bottom="0.59055118110236227" header="0.31496062992125984" footer="0.31496062992125984"/>
  <pageSetup paperSize="9" scale="73" orientation="portrait" r:id="rId1"/>
  <headerFooter scaleWithDoc="0" alignWithMargins="0">
    <oddFooter>&amp;C- 4 -</oddFooter>
  </headerFooter>
  <colBreaks count="1" manualBreakCount="1">
    <brk id="11" max="5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G50"/>
  <sheetViews>
    <sheetView view="pageBreakPreview" zoomScaleNormal="100" zoomScaleSheetLayoutView="100" workbookViewId="0">
      <pane ySplit="4" topLeftCell="A5" activePane="bottomLeft" state="frozen"/>
      <selection pane="bottomLeft" activeCell="J8" sqref="J8"/>
    </sheetView>
  </sheetViews>
  <sheetFormatPr defaultColWidth="9" defaultRowHeight="13.5"/>
  <cols>
    <col min="1" max="1" width="6.5703125" style="71" customWidth="1"/>
    <col min="2" max="2" width="12.5703125" style="77" customWidth="1"/>
    <col min="3" max="3" width="8.5703125" style="71" customWidth="1"/>
    <col min="4" max="4" width="14.42578125" style="71" customWidth="1"/>
    <col min="5" max="5" width="14.42578125" style="78" customWidth="1"/>
    <col min="6" max="7" width="14.42578125" style="71" customWidth="1"/>
    <col min="8" max="8" width="9" style="71" customWidth="1"/>
    <col min="9" max="16384" width="9" style="71"/>
  </cols>
  <sheetData>
    <row r="1" spans="1:7" ht="20.45" customHeight="1">
      <c r="A1" s="536" t="s">
        <v>260</v>
      </c>
      <c r="B1" s="86"/>
      <c r="C1" s="72"/>
      <c r="D1" s="72"/>
      <c r="E1" s="104"/>
      <c r="F1" s="72"/>
      <c r="G1" s="72"/>
    </row>
    <row r="2" spans="1:7" ht="13.5" customHeight="1" thickBot="1">
      <c r="A2" s="539"/>
      <c r="B2" s="86"/>
      <c r="C2" s="72"/>
      <c r="D2" s="72"/>
      <c r="E2" s="104"/>
      <c r="F2" s="72"/>
      <c r="G2" s="72"/>
    </row>
    <row r="3" spans="1:7" s="79" customFormat="1" ht="24.95" customHeight="1">
      <c r="A3" s="568" t="s">
        <v>45</v>
      </c>
      <c r="B3" s="569"/>
      <c r="C3" s="572" t="s">
        <v>2</v>
      </c>
      <c r="D3" s="95" t="s">
        <v>122</v>
      </c>
      <c r="E3" s="105"/>
      <c r="F3" s="95" t="s">
        <v>123</v>
      </c>
      <c r="G3" s="111"/>
    </row>
    <row r="4" spans="1:7" s="79" customFormat="1" ht="60" customHeight="1" thickBot="1">
      <c r="A4" s="570"/>
      <c r="B4" s="571"/>
      <c r="C4" s="573"/>
      <c r="D4" s="96" t="s">
        <v>88</v>
      </c>
      <c r="E4" s="106" t="s">
        <v>100</v>
      </c>
      <c r="F4" s="96" t="s">
        <v>89</v>
      </c>
      <c r="G4" s="112" t="s">
        <v>86</v>
      </c>
    </row>
    <row r="5" spans="1:7" s="80" customFormat="1" ht="26.1" customHeight="1" thickTop="1">
      <c r="A5" s="82"/>
      <c r="B5" s="26" t="s">
        <v>47</v>
      </c>
      <c r="C5" s="90" t="s">
        <v>51</v>
      </c>
      <c r="D5" s="97">
        <v>111.7</v>
      </c>
      <c r="E5" s="239"/>
      <c r="F5" s="97">
        <v>19.5</v>
      </c>
      <c r="G5" s="240"/>
    </row>
    <row r="6" spans="1:7" s="80" customFormat="1" ht="26.1" customHeight="1">
      <c r="A6" s="82"/>
      <c r="B6" s="22"/>
      <c r="C6" s="91" t="s">
        <v>52</v>
      </c>
      <c r="D6" s="98">
        <v>117.9</v>
      </c>
      <c r="E6" s="108">
        <f t="shared" ref="E6:E17" si="0">D6-D5</f>
        <v>6.2000000000000028</v>
      </c>
      <c r="F6" s="98">
        <v>22.3</v>
      </c>
      <c r="G6" s="114">
        <f t="shared" ref="G6:G17" si="1">F6-F5</f>
        <v>2.8000000000000007</v>
      </c>
    </row>
    <row r="7" spans="1:7" s="80" customFormat="1" ht="26.1" customHeight="1">
      <c r="A7" s="82"/>
      <c r="B7" s="22"/>
      <c r="C7" s="91" t="s">
        <v>38</v>
      </c>
      <c r="D7" s="99">
        <v>123.4</v>
      </c>
      <c r="E7" s="108">
        <f t="shared" si="0"/>
        <v>5.5</v>
      </c>
      <c r="F7" s="99">
        <v>25.1</v>
      </c>
      <c r="G7" s="114">
        <f t="shared" si="1"/>
        <v>2.8000000000000007</v>
      </c>
    </row>
    <row r="8" spans="1:7" s="80" customFormat="1" ht="26.1" customHeight="1">
      <c r="A8" s="82"/>
      <c r="B8" s="22" t="s">
        <v>49</v>
      </c>
      <c r="C8" s="91" t="s">
        <v>48</v>
      </c>
      <c r="D8" s="99">
        <v>129.6</v>
      </c>
      <c r="E8" s="108">
        <f t="shared" si="0"/>
        <v>6.1999999999999886</v>
      </c>
      <c r="F8" s="99">
        <v>28.6</v>
      </c>
      <c r="G8" s="114">
        <f t="shared" si="1"/>
        <v>3.5</v>
      </c>
    </row>
    <row r="9" spans="1:7" s="80" customFormat="1" ht="26.1" customHeight="1">
      <c r="A9" s="82"/>
      <c r="B9" s="22"/>
      <c r="C9" s="91" t="s">
        <v>53</v>
      </c>
      <c r="D9" s="99">
        <v>136.1</v>
      </c>
      <c r="E9" s="108">
        <f t="shared" si="0"/>
        <v>6.5</v>
      </c>
      <c r="F9" s="99">
        <v>33.4</v>
      </c>
      <c r="G9" s="114">
        <f t="shared" si="1"/>
        <v>4.7999999999999972</v>
      </c>
    </row>
    <row r="10" spans="1:7" s="80" customFormat="1" ht="26.1" customHeight="1">
      <c r="A10" s="82"/>
      <c r="B10" s="22"/>
      <c r="C10" s="91" t="s">
        <v>54</v>
      </c>
      <c r="D10" s="99">
        <v>140.69999999999999</v>
      </c>
      <c r="E10" s="108">
        <f t="shared" si="0"/>
        <v>4.5999999999999943</v>
      </c>
      <c r="F10" s="99">
        <v>36</v>
      </c>
      <c r="G10" s="114">
        <f t="shared" si="1"/>
        <v>2.6000000000000014</v>
      </c>
    </row>
    <row r="11" spans="1:7" s="80" customFormat="1" ht="26.1" customHeight="1">
      <c r="A11" s="82" t="s">
        <v>27</v>
      </c>
      <c r="B11" s="26"/>
      <c r="C11" s="90" t="s">
        <v>55</v>
      </c>
      <c r="D11" s="100">
        <v>148</v>
      </c>
      <c r="E11" s="107">
        <f t="shared" si="0"/>
        <v>7.3000000000000114</v>
      </c>
      <c r="F11" s="100">
        <v>42.1</v>
      </c>
      <c r="G11" s="113">
        <f t="shared" si="1"/>
        <v>6.1000000000000014</v>
      </c>
    </row>
    <row r="12" spans="1:7" s="80" customFormat="1" ht="26.1" customHeight="1">
      <c r="A12" s="82"/>
      <c r="B12" s="22"/>
      <c r="C12" s="91" t="s">
        <v>56</v>
      </c>
      <c r="D12" s="98">
        <v>155.80000000000001</v>
      </c>
      <c r="E12" s="108">
        <f t="shared" si="0"/>
        <v>7.8000000000000114</v>
      </c>
      <c r="F12" s="98">
        <v>47.9</v>
      </c>
      <c r="G12" s="114">
        <f t="shared" si="1"/>
        <v>5.7999999999999972</v>
      </c>
    </row>
    <row r="13" spans="1:7" s="80" customFormat="1" ht="26.1" customHeight="1">
      <c r="A13" s="82"/>
      <c r="B13" s="22" t="s">
        <v>7</v>
      </c>
      <c r="C13" s="91" t="s">
        <v>46</v>
      </c>
      <c r="D13" s="99">
        <v>162.9</v>
      </c>
      <c r="E13" s="108">
        <f t="shared" si="0"/>
        <v>7.0999999999999943</v>
      </c>
      <c r="F13" s="99">
        <v>52.8</v>
      </c>
      <c r="G13" s="114">
        <f t="shared" si="1"/>
        <v>4.8999999999999986</v>
      </c>
    </row>
    <row r="14" spans="1:7" s="80" customFormat="1" ht="26.1" customHeight="1">
      <c r="A14" s="82"/>
      <c r="B14" s="26"/>
      <c r="C14" s="90" t="s">
        <v>21</v>
      </c>
      <c r="D14" s="100">
        <v>167</v>
      </c>
      <c r="E14" s="107">
        <f t="shared" si="0"/>
        <v>4.0999999999999943</v>
      </c>
      <c r="F14" s="100">
        <v>55.8</v>
      </c>
      <c r="G14" s="113">
        <f t="shared" si="1"/>
        <v>3</v>
      </c>
    </row>
    <row r="15" spans="1:7" s="80" customFormat="1" ht="26.1" customHeight="1">
      <c r="A15" s="82"/>
      <c r="B15" s="22"/>
      <c r="C15" s="91" t="s">
        <v>57</v>
      </c>
      <c r="D15" s="98">
        <v>169.6</v>
      </c>
      <c r="E15" s="108">
        <f t="shared" si="0"/>
        <v>2.5999999999999943</v>
      </c>
      <c r="F15" s="98">
        <v>61.1</v>
      </c>
      <c r="G15" s="114">
        <f t="shared" si="1"/>
        <v>5.3000000000000043</v>
      </c>
    </row>
    <row r="16" spans="1:7" s="80" customFormat="1" ht="26.1" customHeight="1">
      <c r="A16" s="82"/>
      <c r="B16" s="22" t="s">
        <v>50</v>
      </c>
      <c r="C16" s="91" t="s">
        <v>59</v>
      </c>
      <c r="D16" s="99">
        <v>171</v>
      </c>
      <c r="E16" s="108">
        <f t="shared" si="0"/>
        <v>1.4000000000000057</v>
      </c>
      <c r="F16" s="99">
        <v>62.3</v>
      </c>
      <c r="G16" s="114">
        <f t="shared" si="1"/>
        <v>1.1999999999999957</v>
      </c>
    </row>
    <row r="17" spans="1:7" s="80" customFormat="1" ht="26.1" customHeight="1" thickBot="1">
      <c r="A17" s="83"/>
      <c r="B17" s="87"/>
      <c r="C17" s="92" t="s">
        <v>60</v>
      </c>
      <c r="D17" s="101">
        <v>171.9</v>
      </c>
      <c r="E17" s="109">
        <f t="shared" si="0"/>
        <v>0.90000000000000568</v>
      </c>
      <c r="F17" s="101">
        <v>65.2</v>
      </c>
      <c r="G17" s="115">
        <f t="shared" si="1"/>
        <v>2.9000000000000057</v>
      </c>
    </row>
    <row r="18" spans="1:7" s="80" customFormat="1" ht="26.1" customHeight="1" thickTop="1">
      <c r="A18" s="82"/>
      <c r="B18" s="26" t="s">
        <v>47</v>
      </c>
      <c r="C18" s="90" t="s">
        <v>51</v>
      </c>
      <c r="D18" s="97">
        <v>110.4</v>
      </c>
      <c r="E18" s="239"/>
      <c r="F18" s="97">
        <v>19.2</v>
      </c>
      <c r="G18" s="240"/>
    </row>
    <row r="19" spans="1:7" s="80" customFormat="1" ht="26.1" customHeight="1">
      <c r="A19" s="82"/>
      <c r="B19" s="22"/>
      <c r="C19" s="91" t="s">
        <v>52</v>
      </c>
      <c r="D19" s="98">
        <v>116.5</v>
      </c>
      <c r="E19" s="108">
        <f>D19-D18</f>
        <v>6.0999999999999943</v>
      </c>
      <c r="F19" s="98">
        <v>21.3</v>
      </c>
      <c r="G19" s="114">
        <f t="shared" ref="G19:G30" si="2">F19-F18</f>
        <v>2.1000000000000014</v>
      </c>
    </row>
    <row r="20" spans="1:7" s="80" customFormat="1" ht="26.1" customHeight="1">
      <c r="A20" s="82"/>
      <c r="B20" s="22"/>
      <c r="C20" s="91" t="s">
        <v>38</v>
      </c>
      <c r="D20" s="99">
        <v>123.1</v>
      </c>
      <c r="E20" s="108">
        <f>D20-D19</f>
        <v>6.5999999999999943</v>
      </c>
      <c r="F20" s="99">
        <v>24.3</v>
      </c>
      <c r="G20" s="114">
        <f t="shared" si="2"/>
        <v>3</v>
      </c>
    </row>
    <row r="21" spans="1:7" s="80" customFormat="1" ht="26.1" customHeight="1">
      <c r="A21" s="82"/>
      <c r="B21" s="22" t="s">
        <v>49</v>
      </c>
      <c r="C21" s="91" t="s">
        <v>48</v>
      </c>
      <c r="D21" s="99">
        <v>129.1</v>
      </c>
      <c r="E21" s="108">
        <f t="shared" ref="E21" si="3">D21-D20</f>
        <v>6</v>
      </c>
      <c r="F21" s="99">
        <v>27.8</v>
      </c>
      <c r="G21" s="114">
        <f>F21-F20</f>
        <v>3.5</v>
      </c>
    </row>
    <row r="22" spans="1:7" s="80" customFormat="1" ht="26.1" customHeight="1">
      <c r="A22" s="82"/>
      <c r="B22" s="22"/>
      <c r="C22" s="91" t="s">
        <v>53</v>
      </c>
      <c r="D22" s="99">
        <v>135.80000000000001</v>
      </c>
      <c r="E22" s="108">
        <f t="shared" ref="E22:E30" si="4">D22-D21</f>
        <v>6.7000000000000171</v>
      </c>
      <c r="F22" s="99">
        <v>32.5</v>
      </c>
      <c r="G22" s="114">
        <f t="shared" si="2"/>
        <v>4.6999999999999993</v>
      </c>
    </row>
    <row r="23" spans="1:7" s="80" customFormat="1" ht="26.1" customHeight="1">
      <c r="A23" s="82"/>
      <c r="B23" s="22"/>
      <c r="C23" s="91" t="s">
        <v>54</v>
      </c>
      <c r="D23" s="99">
        <v>142.19999999999999</v>
      </c>
      <c r="E23" s="108">
        <f t="shared" si="4"/>
        <v>6.3999999999999773</v>
      </c>
      <c r="F23" s="99">
        <v>36.6</v>
      </c>
      <c r="G23" s="114">
        <f t="shared" si="2"/>
        <v>4.1000000000000014</v>
      </c>
    </row>
    <row r="24" spans="1:7" s="80" customFormat="1" ht="26.1" customHeight="1">
      <c r="A24" s="82" t="s">
        <v>34</v>
      </c>
      <c r="B24" s="26"/>
      <c r="C24" s="90" t="s">
        <v>55</v>
      </c>
      <c r="D24" s="100">
        <v>148.6</v>
      </c>
      <c r="E24" s="107">
        <f t="shared" si="4"/>
        <v>6.4000000000000057</v>
      </c>
      <c r="F24" s="100">
        <v>40.9</v>
      </c>
      <c r="G24" s="113">
        <f t="shared" si="2"/>
        <v>4.2999999999999972</v>
      </c>
    </row>
    <row r="25" spans="1:7" s="80" customFormat="1" ht="26.1" customHeight="1">
      <c r="A25" s="84"/>
      <c r="B25" s="22"/>
      <c r="C25" s="91" t="s">
        <v>56</v>
      </c>
      <c r="D25" s="98">
        <v>153.4</v>
      </c>
      <c r="E25" s="108">
        <f t="shared" si="4"/>
        <v>4.8000000000000114</v>
      </c>
      <c r="F25" s="98">
        <v>45.7</v>
      </c>
      <c r="G25" s="114">
        <f t="shared" si="2"/>
        <v>4.8000000000000043</v>
      </c>
    </row>
    <row r="26" spans="1:7" s="80" customFormat="1" ht="26.1" customHeight="1">
      <c r="A26" s="84"/>
      <c r="B26" s="22" t="s">
        <v>7</v>
      </c>
      <c r="C26" s="91" t="s">
        <v>46</v>
      </c>
      <c r="D26" s="99">
        <v>155.5</v>
      </c>
      <c r="E26" s="108">
        <f t="shared" si="4"/>
        <v>2.0999999999999943</v>
      </c>
      <c r="F26" s="99">
        <v>48.3</v>
      </c>
      <c r="G26" s="114">
        <f t="shared" si="2"/>
        <v>2.5999999999999943</v>
      </c>
    </row>
    <row r="27" spans="1:7" s="80" customFormat="1" ht="26.1" customHeight="1">
      <c r="A27" s="84"/>
      <c r="B27" s="26"/>
      <c r="C27" s="90" t="s">
        <v>21</v>
      </c>
      <c r="D27" s="100">
        <v>157.19999999999999</v>
      </c>
      <c r="E27" s="107">
        <f t="shared" si="4"/>
        <v>1.6999999999999886</v>
      </c>
      <c r="F27" s="100">
        <v>51.2</v>
      </c>
      <c r="G27" s="113">
        <f t="shared" si="2"/>
        <v>2.9000000000000057</v>
      </c>
    </row>
    <row r="28" spans="1:7" s="80" customFormat="1" ht="26.1" customHeight="1">
      <c r="A28" s="84"/>
      <c r="B28" s="22"/>
      <c r="C28" s="91" t="s">
        <v>57</v>
      </c>
      <c r="D28" s="98">
        <v>157.4</v>
      </c>
      <c r="E28" s="108">
        <f t="shared" si="4"/>
        <v>0.20000000000001705</v>
      </c>
      <c r="F28" s="98">
        <v>52.2</v>
      </c>
      <c r="G28" s="114">
        <f t="shared" si="2"/>
        <v>1</v>
      </c>
    </row>
    <row r="29" spans="1:7" s="80" customFormat="1" ht="26.1" customHeight="1">
      <c r="A29" s="84"/>
      <c r="B29" s="22" t="s">
        <v>50</v>
      </c>
      <c r="C29" s="91" t="s">
        <v>59</v>
      </c>
      <c r="D29" s="99">
        <v>158.1</v>
      </c>
      <c r="E29" s="108">
        <f t="shared" si="4"/>
        <v>0.69999999999998863</v>
      </c>
      <c r="F29" s="99">
        <v>52.7</v>
      </c>
      <c r="G29" s="114">
        <f t="shared" si="2"/>
        <v>0.5</v>
      </c>
    </row>
    <row r="30" spans="1:7" s="80" customFormat="1" ht="26.1" customHeight="1" thickBot="1">
      <c r="A30" s="85"/>
      <c r="B30" s="88"/>
      <c r="C30" s="93" t="s">
        <v>60</v>
      </c>
      <c r="D30" s="102">
        <v>159</v>
      </c>
      <c r="E30" s="110">
        <f t="shared" si="4"/>
        <v>0.90000000000000568</v>
      </c>
      <c r="F30" s="102">
        <v>54.1</v>
      </c>
      <c r="G30" s="116">
        <f t="shared" si="2"/>
        <v>1.3999999999999986</v>
      </c>
    </row>
    <row r="31" spans="1:7" s="80" customFormat="1" ht="26.1" customHeight="1">
      <c r="B31" s="89"/>
      <c r="C31" s="94"/>
      <c r="D31" s="103"/>
      <c r="E31" s="103"/>
      <c r="F31" s="103"/>
      <c r="G31" s="103"/>
    </row>
    <row r="32" spans="1:7" s="80" customFormat="1" ht="26.1" customHeight="1">
      <c r="B32" s="89"/>
      <c r="C32" s="94"/>
      <c r="D32" s="103"/>
      <c r="E32" s="103"/>
      <c r="F32" s="103"/>
      <c r="G32" s="103"/>
    </row>
    <row r="33" spans="2:7" s="80" customFormat="1" ht="20.45" customHeight="1">
      <c r="B33" s="89"/>
      <c r="C33" s="94"/>
      <c r="D33" s="103"/>
      <c r="E33" s="103"/>
      <c r="F33" s="103"/>
      <c r="G33" s="103"/>
    </row>
    <row r="34" spans="2:7">
      <c r="G34" s="78"/>
    </row>
    <row r="35" spans="2:7">
      <c r="G35" s="78"/>
    </row>
    <row r="38" spans="2:7">
      <c r="D38" s="78"/>
      <c r="F38" s="78"/>
    </row>
    <row r="39" spans="2:7">
      <c r="D39" s="78"/>
      <c r="F39" s="78"/>
    </row>
    <row r="40" spans="2:7">
      <c r="D40" s="78"/>
      <c r="F40" s="78"/>
    </row>
    <row r="41" spans="2:7">
      <c r="D41" s="78"/>
      <c r="F41" s="78"/>
    </row>
    <row r="42" spans="2:7">
      <c r="D42" s="78"/>
      <c r="F42" s="78"/>
    </row>
    <row r="43" spans="2:7">
      <c r="D43" s="78"/>
      <c r="F43" s="78"/>
    </row>
    <row r="44" spans="2:7">
      <c r="D44" s="78"/>
      <c r="F44" s="78"/>
    </row>
    <row r="45" spans="2:7">
      <c r="D45" s="78"/>
      <c r="F45" s="78"/>
    </row>
    <row r="46" spans="2:7">
      <c r="D46" s="78"/>
      <c r="F46" s="78"/>
    </row>
    <row r="47" spans="2:7">
      <c r="D47" s="78"/>
      <c r="F47" s="78"/>
    </row>
    <row r="48" spans="2:7">
      <c r="D48" s="78"/>
      <c r="F48" s="78"/>
    </row>
    <row r="49" spans="4:6">
      <c r="D49" s="78"/>
      <c r="F49" s="78"/>
    </row>
    <row r="50" spans="4:6">
      <c r="D50" s="78"/>
      <c r="F50" s="78"/>
    </row>
  </sheetData>
  <mergeCells count="2">
    <mergeCell ref="A3:B4"/>
    <mergeCell ref="C3:C4"/>
  </mergeCells>
  <phoneticPr fontId="8"/>
  <printOptions horizontalCentered="1" verticalCentered="1"/>
  <pageMargins left="0.39370078740157483" right="0.59055118110236227" top="0.59055118110236227" bottom="0.59055118110236227" header="0.31496062992125984" footer="0.31496062992125984"/>
  <pageSetup paperSize="9" scale="92"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M32"/>
  <sheetViews>
    <sheetView view="pageBreakPreview" zoomScaleNormal="100" zoomScaleSheetLayoutView="100" workbookViewId="0">
      <pane ySplit="4" topLeftCell="A5" activePane="bottomLeft" state="frozen"/>
      <selection pane="bottomLeft" activeCell="M8" sqref="M8"/>
    </sheetView>
  </sheetViews>
  <sheetFormatPr defaultColWidth="9" defaultRowHeight="13.5"/>
  <cols>
    <col min="1" max="1" width="4.5703125" style="71" customWidth="1"/>
    <col min="2" max="2" width="11.5703125" style="71" customWidth="1"/>
    <col min="3" max="3" width="8.5703125" style="71" customWidth="1"/>
    <col min="4" max="4" width="9.5703125" style="71" customWidth="1"/>
    <col min="5" max="5" width="6.5703125" style="71" customWidth="1"/>
    <col min="6" max="6" width="9.5703125" style="71" customWidth="1"/>
    <col min="7" max="7" width="8.5703125" style="71" customWidth="1"/>
    <col min="8" max="8" width="9.5703125" style="71" customWidth="1"/>
    <col min="9" max="9" width="6.5703125" style="71" customWidth="1"/>
    <col min="10" max="10" width="9.5703125" style="71" customWidth="1"/>
    <col min="11" max="11" width="8.5703125" style="71" customWidth="1"/>
    <col min="12" max="12" width="9" style="71" customWidth="1"/>
    <col min="13" max="16384" width="9" style="71"/>
  </cols>
  <sheetData>
    <row r="1" spans="1:13" ht="26.1" customHeight="1">
      <c r="A1" s="536" t="s">
        <v>259</v>
      </c>
      <c r="B1" s="72"/>
      <c r="C1" s="72"/>
      <c r="D1" s="72"/>
      <c r="E1" s="72"/>
      <c r="F1" s="72"/>
      <c r="G1" s="72"/>
      <c r="H1" s="72"/>
      <c r="I1" s="72"/>
      <c r="J1" s="72"/>
      <c r="K1" s="72"/>
      <c r="M1" s="72"/>
    </row>
    <row r="2" spans="1:13" ht="13.5" customHeight="1" thickBot="1">
      <c r="A2" s="540"/>
      <c r="B2" s="72"/>
      <c r="C2" s="72"/>
      <c r="D2" s="72"/>
      <c r="E2" s="72"/>
      <c r="F2" s="72"/>
      <c r="G2" s="72"/>
      <c r="H2" s="72"/>
      <c r="I2" s="72"/>
      <c r="J2" s="72"/>
      <c r="K2" s="72"/>
      <c r="M2" s="72"/>
    </row>
    <row r="3" spans="1:13" ht="24.95" customHeight="1">
      <c r="A3" s="568" t="s">
        <v>45</v>
      </c>
      <c r="B3" s="569"/>
      <c r="C3" s="572" t="s">
        <v>2</v>
      </c>
      <c r="D3" s="95" t="s">
        <v>44</v>
      </c>
      <c r="E3" s="95"/>
      <c r="F3" s="95"/>
      <c r="G3" s="126"/>
      <c r="H3" s="95" t="s">
        <v>37</v>
      </c>
      <c r="I3" s="95"/>
      <c r="J3" s="95"/>
      <c r="K3" s="111"/>
      <c r="M3" s="74"/>
    </row>
    <row r="4" spans="1:13" ht="57.95" customHeight="1" thickBot="1">
      <c r="A4" s="570"/>
      <c r="B4" s="571"/>
      <c r="C4" s="573"/>
      <c r="D4" s="96" t="s">
        <v>101</v>
      </c>
      <c r="E4" s="121" t="s">
        <v>61</v>
      </c>
      <c r="F4" s="96" t="s">
        <v>62</v>
      </c>
      <c r="G4" s="127" t="s">
        <v>63</v>
      </c>
      <c r="H4" s="96" t="s">
        <v>101</v>
      </c>
      <c r="I4" s="121" t="s">
        <v>61</v>
      </c>
      <c r="J4" s="96" t="s">
        <v>62</v>
      </c>
      <c r="K4" s="128" t="s">
        <v>63</v>
      </c>
      <c r="M4" s="129"/>
    </row>
    <row r="5" spans="1:13" ht="26.1" customHeight="1" thickTop="1">
      <c r="A5" s="117"/>
      <c r="B5" s="522" t="s">
        <v>47</v>
      </c>
      <c r="C5" s="90" t="s">
        <v>51</v>
      </c>
      <c r="D5" s="241">
        <v>111.7</v>
      </c>
      <c r="E5" s="242">
        <v>2</v>
      </c>
      <c r="F5" s="241">
        <v>110.4</v>
      </c>
      <c r="G5" s="243">
        <f t="shared" ref="G5:G30" si="0">D5-F5</f>
        <v>1.2999999999999972</v>
      </c>
      <c r="H5" s="241">
        <v>19.5</v>
      </c>
      <c r="I5" s="242">
        <v>3</v>
      </c>
      <c r="J5" s="241">
        <v>19</v>
      </c>
      <c r="K5" s="244">
        <f t="shared" ref="K5:K30" si="1">H5-J5</f>
        <v>0.5</v>
      </c>
      <c r="M5" s="130"/>
    </row>
    <row r="6" spans="1:13" ht="26.1" customHeight="1">
      <c r="A6" s="117"/>
      <c r="B6" s="122"/>
      <c r="C6" s="91" t="s">
        <v>52</v>
      </c>
      <c r="D6" s="245">
        <v>117.9</v>
      </c>
      <c r="E6" s="246">
        <v>1</v>
      </c>
      <c r="F6" s="245">
        <v>116.6</v>
      </c>
      <c r="G6" s="247">
        <f t="shared" si="0"/>
        <v>1.3000000000000114</v>
      </c>
      <c r="H6" s="245">
        <v>22.3</v>
      </c>
      <c r="I6" s="246">
        <v>1</v>
      </c>
      <c r="J6" s="245">
        <v>21.4</v>
      </c>
      <c r="K6" s="248">
        <f t="shared" si="1"/>
        <v>0.90000000000000213</v>
      </c>
      <c r="M6" s="130"/>
    </row>
    <row r="7" spans="1:13" ht="26.1" customHeight="1">
      <c r="A7" s="117"/>
      <c r="B7" s="122"/>
      <c r="C7" s="91" t="s">
        <v>38</v>
      </c>
      <c r="D7" s="245">
        <v>123.4</v>
      </c>
      <c r="E7" s="246">
        <v>5</v>
      </c>
      <c r="F7" s="245">
        <v>122.7</v>
      </c>
      <c r="G7" s="247">
        <f t="shared" si="0"/>
        <v>0.70000000000000284</v>
      </c>
      <c r="H7" s="245">
        <v>25.1</v>
      </c>
      <c r="I7" s="246">
        <v>4</v>
      </c>
      <c r="J7" s="245">
        <v>24.2</v>
      </c>
      <c r="K7" s="248">
        <f t="shared" si="1"/>
        <v>0.90000000000000213</v>
      </c>
      <c r="M7" s="130"/>
    </row>
    <row r="8" spans="1:13" ht="25.5" customHeight="1">
      <c r="A8" s="117"/>
      <c r="B8" s="122" t="s">
        <v>49</v>
      </c>
      <c r="C8" s="91" t="s">
        <v>48</v>
      </c>
      <c r="D8" s="436">
        <v>129.6</v>
      </c>
      <c r="E8" s="437">
        <v>1</v>
      </c>
      <c r="F8" s="436">
        <v>128.30000000000001</v>
      </c>
      <c r="G8" s="438">
        <f t="shared" si="0"/>
        <v>1.2999999999999829</v>
      </c>
      <c r="H8" s="436">
        <v>28.6</v>
      </c>
      <c r="I8" s="437">
        <v>1</v>
      </c>
      <c r="J8" s="436">
        <v>27.4</v>
      </c>
      <c r="K8" s="439">
        <f t="shared" si="1"/>
        <v>1.2000000000000028</v>
      </c>
      <c r="M8" s="130"/>
    </row>
    <row r="9" spans="1:13" ht="26.1" customHeight="1">
      <c r="A9" s="117"/>
      <c r="B9" s="122"/>
      <c r="C9" s="91" t="s">
        <v>53</v>
      </c>
      <c r="D9" s="436">
        <v>136.1</v>
      </c>
      <c r="E9" s="437">
        <v>1</v>
      </c>
      <c r="F9" s="436">
        <v>134</v>
      </c>
      <c r="G9" s="438">
        <f t="shared" si="0"/>
        <v>2.0999999999999943</v>
      </c>
      <c r="H9" s="436">
        <v>33.4</v>
      </c>
      <c r="I9" s="437">
        <v>1</v>
      </c>
      <c r="J9" s="436">
        <v>31.2</v>
      </c>
      <c r="K9" s="439">
        <f t="shared" si="1"/>
        <v>2.1999999999999993</v>
      </c>
      <c r="M9" s="130"/>
    </row>
    <row r="10" spans="1:13" ht="26.1" customHeight="1">
      <c r="A10" s="117"/>
      <c r="B10" s="122"/>
      <c r="C10" s="91" t="s">
        <v>54</v>
      </c>
      <c r="D10" s="436">
        <v>140.69999999999999</v>
      </c>
      <c r="E10" s="437">
        <v>2</v>
      </c>
      <c r="F10" s="436">
        <v>139.5</v>
      </c>
      <c r="G10" s="438">
        <f t="shared" si="0"/>
        <v>1.1999999999999886</v>
      </c>
      <c r="H10" s="436">
        <v>36</v>
      </c>
      <c r="I10" s="437">
        <v>8</v>
      </c>
      <c r="J10" s="436">
        <v>35.1</v>
      </c>
      <c r="K10" s="439">
        <f t="shared" si="1"/>
        <v>0.89999999999999858</v>
      </c>
      <c r="M10" s="130"/>
    </row>
    <row r="11" spans="1:13" ht="26.1" customHeight="1">
      <c r="A11" s="117" t="s">
        <v>27</v>
      </c>
      <c r="B11" s="123"/>
      <c r="C11" s="90" t="s">
        <v>55</v>
      </c>
      <c r="D11" s="440">
        <v>148</v>
      </c>
      <c r="E11" s="441">
        <v>1</v>
      </c>
      <c r="F11" s="440">
        <v>146.1</v>
      </c>
      <c r="G11" s="442">
        <f t="shared" si="0"/>
        <v>1.9000000000000057</v>
      </c>
      <c r="H11" s="440">
        <v>42.1</v>
      </c>
      <c r="I11" s="441">
        <v>2</v>
      </c>
      <c r="J11" s="440">
        <v>39.6</v>
      </c>
      <c r="K11" s="443">
        <f t="shared" si="1"/>
        <v>2.5</v>
      </c>
      <c r="M11" s="130"/>
    </row>
    <row r="12" spans="1:13" ht="26.1" customHeight="1">
      <c r="A12" s="117"/>
      <c r="B12" s="122"/>
      <c r="C12" s="91" t="s">
        <v>56</v>
      </c>
      <c r="D12" s="436">
        <v>155.80000000000001</v>
      </c>
      <c r="E12" s="437">
        <v>1</v>
      </c>
      <c r="F12" s="436">
        <v>153.80000000000001</v>
      </c>
      <c r="G12" s="438">
        <f>D12-F12</f>
        <v>2</v>
      </c>
      <c r="H12" s="436">
        <v>47.9</v>
      </c>
      <c r="I12" s="437">
        <v>1</v>
      </c>
      <c r="J12" s="436">
        <v>45.2</v>
      </c>
      <c r="K12" s="439">
        <f t="shared" si="1"/>
        <v>2.6999999999999957</v>
      </c>
      <c r="M12" s="130"/>
    </row>
    <row r="13" spans="1:13" ht="26.1" customHeight="1">
      <c r="A13" s="117"/>
      <c r="B13" s="122" t="s">
        <v>7</v>
      </c>
      <c r="C13" s="91" t="s">
        <v>46</v>
      </c>
      <c r="D13" s="436">
        <v>162.9</v>
      </c>
      <c r="E13" s="437">
        <v>1</v>
      </c>
      <c r="F13" s="436">
        <v>161.1</v>
      </c>
      <c r="G13" s="438">
        <f t="shared" si="0"/>
        <v>1.8000000000000114</v>
      </c>
      <c r="H13" s="436">
        <v>52.8</v>
      </c>
      <c r="I13" s="437">
        <v>2</v>
      </c>
      <c r="J13" s="436">
        <v>50.4</v>
      </c>
      <c r="K13" s="439">
        <f t="shared" si="1"/>
        <v>2.3999999999999986</v>
      </c>
      <c r="M13" s="130"/>
    </row>
    <row r="14" spans="1:13" ht="26.1" customHeight="1">
      <c r="A14" s="117"/>
      <c r="B14" s="123"/>
      <c r="C14" s="90" t="s">
        <v>21</v>
      </c>
      <c r="D14" s="440">
        <v>167</v>
      </c>
      <c r="E14" s="441">
        <v>2</v>
      </c>
      <c r="F14" s="440">
        <v>166.1</v>
      </c>
      <c r="G14" s="442">
        <f t="shared" si="0"/>
        <v>0.90000000000000568</v>
      </c>
      <c r="H14" s="440">
        <v>55.8</v>
      </c>
      <c r="I14" s="441">
        <v>8</v>
      </c>
      <c r="J14" s="440">
        <v>55</v>
      </c>
      <c r="K14" s="443">
        <f t="shared" si="1"/>
        <v>0.79999999999999716</v>
      </c>
      <c r="M14" s="130"/>
    </row>
    <row r="15" spans="1:13" ht="26.1" customHeight="1">
      <c r="A15" s="117"/>
      <c r="B15" s="122"/>
      <c r="C15" s="91" t="s">
        <v>57</v>
      </c>
      <c r="D15" s="436">
        <v>169.6</v>
      </c>
      <c r="E15" s="437">
        <v>1</v>
      </c>
      <c r="F15" s="436">
        <v>168.6</v>
      </c>
      <c r="G15" s="438">
        <f t="shared" si="0"/>
        <v>1</v>
      </c>
      <c r="H15" s="436">
        <v>61.1</v>
      </c>
      <c r="I15" s="437">
        <v>4</v>
      </c>
      <c r="J15" s="436">
        <v>59.1</v>
      </c>
      <c r="K15" s="439">
        <f t="shared" si="1"/>
        <v>2</v>
      </c>
      <c r="M15" s="130"/>
    </row>
    <row r="16" spans="1:13" ht="26.1" customHeight="1">
      <c r="A16" s="117"/>
      <c r="B16" s="122" t="s">
        <v>50</v>
      </c>
      <c r="C16" s="91" t="s">
        <v>59</v>
      </c>
      <c r="D16" s="436">
        <v>171</v>
      </c>
      <c r="E16" s="437">
        <v>2</v>
      </c>
      <c r="F16" s="436">
        <v>169.9</v>
      </c>
      <c r="G16" s="438">
        <f t="shared" si="0"/>
        <v>1.0999999999999943</v>
      </c>
      <c r="H16" s="436">
        <v>62.3</v>
      </c>
      <c r="I16" s="437">
        <v>3</v>
      </c>
      <c r="J16" s="436">
        <v>60.3</v>
      </c>
      <c r="K16" s="439">
        <f t="shared" si="1"/>
        <v>2</v>
      </c>
      <c r="M16" s="130"/>
    </row>
    <row r="17" spans="1:13" ht="26.1" customHeight="1" thickBot="1">
      <c r="A17" s="118"/>
      <c r="B17" s="124"/>
      <c r="C17" s="92" t="s">
        <v>60</v>
      </c>
      <c r="D17" s="444">
        <v>171.9</v>
      </c>
      <c r="E17" s="445">
        <v>1</v>
      </c>
      <c r="F17" s="444">
        <v>170.6</v>
      </c>
      <c r="G17" s="446">
        <f t="shared" si="0"/>
        <v>1.3000000000000114</v>
      </c>
      <c r="H17" s="444">
        <v>65.2</v>
      </c>
      <c r="I17" s="445">
        <v>1</v>
      </c>
      <c r="J17" s="444">
        <v>62.2</v>
      </c>
      <c r="K17" s="447">
        <f t="shared" si="1"/>
        <v>3</v>
      </c>
      <c r="M17" s="130"/>
    </row>
    <row r="18" spans="1:13" ht="26.1" customHeight="1" thickTop="1">
      <c r="A18" s="117"/>
      <c r="B18" s="523" t="s">
        <v>47</v>
      </c>
      <c r="C18" s="90" t="s">
        <v>51</v>
      </c>
      <c r="D18" s="440">
        <v>110.4</v>
      </c>
      <c r="E18" s="441">
        <v>3</v>
      </c>
      <c r="F18" s="440">
        <v>109.5</v>
      </c>
      <c r="G18" s="442">
        <f t="shared" si="0"/>
        <v>0.90000000000000568</v>
      </c>
      <c r="H18" s="440">
        <v>19.2</v>
      </c>
      <c r="I18" s="441">
        <v>2</v>
      </c>
      <c r="J18" s="440">
        <v>18.7</v>
      </c>
      <c r="K18" s="443">
        <f t="shared" si="1"/>
        <v>0.5</v>
      </c>
      <c r="M18" s="130"/>
    </row>
    <row r="19" spans="1:13" ht="26.1" customHeight="1">
      <c r="A19" s="117"/>
      <c r="B19" s="122"/>
      <c r="C19" s="91" t="s">
        <v>52</v>
      </c>
      <c r="D19" s="436">
        <v>116.5</v>
      </c>
      <c r="E19" s="437">
        <v>1</v>
      </c>
      <c r="F19" s="436">
        <v>115.6</v>
      </c>
      <c r="G19" s="438">
        <f t="shared" si="0"/>
        <v>0.90000000000000568</v>
      </c>
      <c r="H19" s="436">
        <v>21.3</v>
      </c>
      <c r="I19" s="437">
        <v>7</v>
      </c>
      <c r="J19" s="436">
        <v>21</v>
      </c>
      <c r="K19" s="439">
        <f t="shared" si="1"/>
        <v>0.30000000000000071</v>
      </c>
      <c r="M19" s="130"/>
    </row>
    <row r="20" spans="1:13" ht="26.1" customHeight="1">
      <c r="A20" s="117"/>
      <c r="B20" s="122"/>
      <c r="C20" s="91" t="s">
        <v>38</v>
      </c>
      <c r="D20" s="436">
        <v>123.1</v>
      </c>
      <c r="E20" s="437">
        <v>1</v>
      </c>
      <c r="F20" s="436">
        <v>121.6</v>
      </c>
      <c r="G20" s="438">
        <f t="shared" si="0"/>
        <v>1.5</v>
      </c>
      <c r="H20" s="436">
        <v>24.3</v>
      </c>
      <c r="I20" s="437">
        <v>2</v>
      </c>
      <c r="J20" s="436">
        <v>23.6</v>
      </c>
      <c r="K20" s="439">
        <f t="shared" si="1"/>
        <v>0.69999999999999929</v>
      </c>
      <c r="M20" s="130"/>
    </row>
    <row r="21" spans="1:13" ht="26.1" customHeight="1">
      <c r="A21" s="117"/>
      <c r="B21" s="122" t="s">
        <v>49</v>
      </c>
      <c r="C21" s="91" t="s">
        <v>48</v>
      </c>
      <c r="D21" s="436">
        <v>129.1</v>
      </c>
      <c r="E21" s="437">
        <v>1</v>
      </c>
      <c r="F21" s="436">
        <v>127.5</v>
      </c>
      <c r="G21" s="438">
        <f t="shared" si="0"/>
        <v>1.5999999999999943</v>
      </c>
      <c r="H21" s="436">
        <v>27.8</v>
      </c>
      <c r="I21" s="437">
        <v>2</v>
      </c>
      <c r="J21" s="436">
        <v>26.8</v>
      </c>
      <c r="K21" s="439">
        <f t="shared" si="1"/>
        <v>1</v>
      </c>
      <c r="M21" s="130"/>
    </row>
    <row r="22" spans="1:13" ht="26.1" customHeight="1">
      <c r="A22" s="117"/>
      <c r="B22" s="122"/>
      <c r="C22" s="91" t="s">
        <v>53</v>
      </c>
      <c r="D22" s="245">
        <v>135.80000000000001</v>
      </c>
      <c r="E22" s="246">
        <v>1</v>
      </c>
      <c r="F22" s="245">
        <v>133.80000000000001</v>
      </c>
      <c r="G22" s="247">
        <f t="shared" si="0"/>
        <v>2</v>
      </c>
      <c r="H22" s="245">
        <v>32.5</v>
      </c>
      <c r="I22" s="246">
        <v>1</v>
      </c>
      <c r="J22" s="245">
        <v>30.4</v>
      </c>
      <c r="K22" s="248">
        <f t="shared" si="1"/>
        <v>2.1000000000000014</v>
      </c>
      <c r="M22" s="130"/>
    </row>
    <row r="23" spans="1:13" ht="26.1" customHeight="1">
      <c r="A23" s="117"/>
      <c r="B23" s="122"/>
      <c r="C23" s="91" t="s">
        <v>54</v>
      </c>
      <c r="D23" s="245">
        <v>142.19999999999999</v>
      </c>
      <c r="E23" s="246">
        <v>1</v>
      </c>
      <c r="F23" s="245">
        <v>140.9</v>
      </c>
      <c r="G23" s="247">
        <f t="shared" si="0"/>
        <v>1.2999999999999829</v>
      </c>
      <c r="H23" s="245">
        <v>36.6</v>
      </c>
      <c r="I23" s="246">
        <v>1</v>
      </c>
      <c r="J23" s="245">
        <v>34.9</v>
      </c>
      <c r="K23" s="248">
        <f t="shared" si="1"/>
        <v>1.7000000000000028</v>
      </c>
      <c r="M23" s="130"/>
    </row>
    <row r="24" spans="1:13" ht="26.1" customHeight="1">
      <c r="A24" s="117" t="s">
        <v>34</v>
      </c>
      <c r="B24" s="123"/>
      <c r="C24" s="90" t="s">
        <v>55</v>
      </c>
      <c r="D24" s="241">
        <v>148.6</v>
      </c>
      <c r="E24" s="242">
        <v>2</v>
      </c>
      <c r="F24" s="241">
        <v>147.4</v>
      </c>
      <c r="G24" s="243">
        <f t="shared" si="0"/>
        <v>1.1999999999999886</v>
      </c>
      <c r="H24" s="241">
        <v>40.9</v>
      </c>
      <c r="I24" s="242">
        <v>5</v>
      </c>
      <c r="J24" s="241">
        <v>39.799999999999997</v>
      </c>
      <c r="K24" s="244">
        <f t="shared" si="1"/>
        <v>1.1000000000000014</v>
      </c>
      <c r="M24" s="130"/>
    </row>
    <row r="25" spans="1:13" ht="26.1" customHeight="1">
      <c r="A25" s="119"/>
      <c r="B25" s="122"/>
      <c r="C25" s="91" t="s">
        <v>56</v>
      </c>
      <c r="D25" s="245">
        <v>153.4</v>
      </c>
      <c r="E25" s="246">
        <v>1</v>
      </c>
      <c r="F25" s="245">
        <v>152.4</v>
      </c>
      <c r="G25" s="247">
        <f t="shared" si="0"/>
        <v>1</v>
      </c>
      <c r="H25" s="245">
        <v>45.7</v>
      </c>
      <c r="I25" s="246">
        <v>1</v>
      </c>
      <c r="J25" s="245">
        <v>44.4</v>
      </c>
      <c r="K25" s="248">
        <f t="shared" si="1"/>
        <v>1.3000000000000043</v>
      </c>
      <c r="M25" s="130"/>
    </row>
    <row r="26" spans="1:13" ht="26.1" customHeight="1">
      <c r="A26" s="119"/>
      <c r="B26" s="122" t="s">
        <v>7</v>
      </c>
      <c r="C26" s="91" t="s">
        <v>46</v>
      </c>
      <c r="D26" s="245">
        <v>155.5</v>
      </c>
      <c r="E26" s="246">
        <v>7</v>
      </c>
      <c r="F26" s="245">
        <v>155</v>
      </c>
      <c r="G26" s="247">
        <f t="shared" si="0"/>
        <v>0.5</v>
      </c>
      <c r="H26" s="245">
        <v>48.3</v>
      </c>
      <c r="I26" s="246">
        <v>5</v>
      </c>
      <c r="J26" s="245">
        <v>47.5</v>
      </c>
      <c r="K26" s="248">
        <f t="shared" si="1"/>
        <v>0.79999999999999716</v>
      </c>
      <c r="M26" s="130"/>
    </row>
    <row r="27" spans="1:13" ht="26.1" customHeight="1">
      <c r="A27" s="119"/>
      <c r="B27" s="123"/>
      <c r="C27" s="90" t="s">
        <v>21</v>
      </c>
      <c r="D27" s="241">
        <v>157.19999999999999</v>
      </c>
      <c r="E27" s="242">
        <v>2</v>
      </c>
      <c r="F27" s="241">
        <v>156.4</v>
      </c>
      <c r="G27" s="243">
        <f t="shared" si="0"/>
        <v>0.79999999999998295</v>
      </c>
      <c r="H27" s="241">
        <v>51.2</v>
      </c>
      <c r="I27" s="242">
        <v>3</v>
      </c>
      <c r="J27" s="241">
        <v>49.7</v>
      </c>
      <c r="K27" s="244">
        <f t="shared" si="1"/>
        <v>1.5</v>
      </c>
      <c r="M27" s="130"/>
    </row>
    <row r="28" spans="1:13" ht="26.1" customHeight="1">
      <c r="A28" s="119"/>
      <c r="B28" s="122"/>
      <c r="C28" s="91" t="s">
        <v>57</v>
      </c>
      <c r="D28" s="245">
        <v>157.4</v>
      </c>
      <c r="E28" s="246">
        <v>7</v>
      </c>
      <c r="F28" s="245">
        <v>157</v>
      </c>
      <c r="G28" s="247">
        <f t="shared" si="0"/>
        <v>0.40000000000000568</v>
      </c>
      <c r="H28" s="245">
        <v>52.2</v>
      </c>
      <c r="I28" s="246">
        <v>6</v>
      </c>
      <c r="J28" s="245">
        <v>51</v>
      </c>
      <c r="K28" s="248">
        <f t="shared" si="1"/>
        <v>1.2000000000000028</v>
      </c>
      <c r="M28" s="130"/>
    </row>
    <row r="29" spans="1:13" ht="26.1" customHeight="1">
      <c r="A29" s="119"/>
      <c r="B29" s="122" t="s">
        <v>50</v>
      </c>
      <c r="C29" s="91" t="s">
        <v>59</v>
      </c>
      <c r="D29" s="245">
        <v>158.1</v>
      </c>
      <c r="E29" s="246">
        <v>5</v>
      </c>
      <c r="F29" s="245">
        <v>157.5</v>
      </c>
      <c r="G29" s="247">
        <f t="shared" si="0"/>
        <v>0.59999999999999432</v>
      </c>
      <c r="H29" s="245">
        <v>52.7</v>
      </c>
      <c r="I29" s="246">
        <v>9</v>
      </c>
      <c r="J29" s="245">
        <v>51.9</v>
      </c>
      <c r="K29" s="248">
        <f t="shared" si="1"/>
        <v>0.80000000000000426</v>
      </c>
      <c r="M29" s="130"/>
    </row>
    <row r="30" spans="1:13" ht="26.1" customHeight="1" thickBot="1">
      <c r="A30" s="120"/>
      <c r="B30" s="125"/>
      <c r="C30" s="93" t="s">
        <v>60</v>
      </c>
      <c r="D30" s="249">
        <v>159</v>
      </c>
      <c r="E30" s="250">
        <v>1</v>
      </c>
      <c r="F30" s="249">
        <v>157.9</v>
      </c>
      <c r="G30" s="251">
        <f t="shared" si="0"/>
        <v>1.0999999999999943</v>
      </c>
      <c r="H30" s="249">
        <v>54.1</v>
      </c>
      <c r="I30" s="250">
        <v>1</v>
      </c>
      <c r="J30" s="249">
        <v>52.5</v>
      </c>
      <c r="K30" s="252">
        <f t="shared" si="1"/>
        <v>1.6000000000000014</v>
      </c>
      <c r="M30" s="130"/>
    </row>
    <row r="32" spans="1:13" ht="14.25">
      <c r="A32" s="14"/>
    </row>
  </sheetData>
  <mergeCells count="2">
    <mergeCell ref="A3:B4"/>
    <mergeCell ref="C3:C4"/>
  </mergeCells>
  <phoneticPr fontId="8"/>
  <printOptions horizontalCentered="1" verticalCentered="1"/>
  <pageMargins left="0.59055118110236227" right="0.39370078740157483" top="0.59055118110236227" bottom="0.59055118110236227" header="0.31496062992125984" footer="0.31496062992125984"/>
  <pageSetup paperSize="9" scale="92"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3B93-E05C-48A3-B1DD-D4E02A8C3CA7}">
  <sheetPr>
    <tabColor theme="7" tint="0.59999389629810485"/>
  </sheetPr>
  <dimension ref="A1:J91"/>
  <sheetViews>
    <sheetView tabSelected="1" view="pageBreakPreview" topLeftCell="A21" zoomScaleNormal="100" zoomScaleSheetLayoutView="100" workbookViewId="0">
      <selection activeCell="O35" sqref="O35"/>
    </sheetView>
  </sheetViews>
  <sheetFormatPr defaultColWidth="9.140625" defaultRowHeight="15"/>
  <cols>
    <col min="1" max="8" width="9.140625" style="2"/>
    <col min="9" max="9" width="10.28515625" style="2" customWidth="1"/>
    <col min="10" max="16384" width="9.140625" style="2"/>
  </cols>
  <sheetData>
    <row r="1" spans="1:10">
      <c r="A1" s="534" t="s">
        <v>319</v>
      </c>
      <c r="B1" s="515"/>
      <c r="C1" s="515"/>
      <c r="D1" s="515"/>
      <c r="E1" s="515"/>
      <c r="F1" s="515"/>
      <c r="G1" s="515"/>
      <c r="H1" s="515"/>
      <c r="I1" s="515"/>
      <c r="J1" s="515"/>
    </row>
    <row r="2" spans="1:10">
      <c r="A2" s="535"/>
      <c r="B2" s="515"/>
      <c r="C2" s="515"/>
      <c r="D2" s="515"/>
      <c r="E2" s="515"/>
      <c r="F2" s="515"/>
      <c r="G2" s="515"/>
      <c r="H2" s="515"/>
      <c r="I2" s="515"/>
      <c r="J2" s="515"/>
    </row>
    <row r="3" spans="1:10">
      <c r="A3" s="516" t="s">
        <v>313</v>
      </c>
      <c r="B3" s="515"/>
      <c r="C3" s="515"/>
      <c r="D3" s="515"/>
      <c r="E3" s="515"/>
      <c r="F3" s="515"/>
      <c r="G3" s="515"/>
      <c r="H3" s="515"/>
      <c r="I3" s="515"/>
      <c r="J3" s="515"/>
    </row>
    <row r="4" spans="1:10">
      <c r="A4" s="515" t="s">
        <v>411</v>
      </c>
      <c r="B4" s="515"/>
      <c r="C4" s="515"/>
      <c r="D4" s="515"/>
      <c r="E4" s="515"/>
      <c r="F4" s="515"/>
      <c r="G4" s="515"/>
      <c r="H4" s="515"/>
      <c r="I4" s="515"/>
      <c r="J4" s="515"/>
    </row>
    <row r="5" spans="1:10">
      <c r="A5" s="515" t="s">
        <v>412</v>
      </c>
      <c r="B5" s="515"/>
      <c r="C5" s="515"/>
      <c r="D5" s="515"/>
      <c r="E5" s="515"/>
      <c r="F5" s="515"/>
      <c r="G5" s="515"/>
      <c r="H5" s="515"/>
      <c r="I5" s="515"/>
      <c r="J5" s="515"/>
    </row>
    <row r="6" spans="1:10">
      <c r="A6" s="515" t="s">
        <v>424</v>
      </c>
      <c r="B6" s="515"/>
      <c r="C6" s="515"/>
      <c r="D6" s="515"/>
      <c r="E6" s="515"/>
      <c r="F6" s="515"/>
      <c r="G6" s="515"/>
      <c r="H6" s="515"/>
      <c r="I6" s="515"/>
      <c r="J6" s="515"/>
    </row>
    <row r="7" spans="1:10">
      <c r="A7" s="515" t="s">
        <v>312</v>
      </c>
      <c r="B7" s="515"/>
      <c r="C7" s="515"/>
      <c r="D7" s="515"/>
      <c r="E7" s="515"/>
      <c r="F7" s="515"/>
      <c r="G7" s="515"/>
      <c r="H7" s="515"/>
      <c r="I7" s="515"/>
      <c r="J7" s="515"/>
    </row>
    <row r="8" spans="1:10">
      <c r="A8" s="515" t="s">
        <v>311</v>
      </c>
      <c r="B8" s="515"/>
      <c r="C8" s="515"/>
      <c r="D8" s="515"/>
      <c r="E8" s="515"/>
      <c r="F8" s="515"/>
      <c r="G8" s="515"/>
      <c r="H8" s="515"/>
      <c r="I8" s="515"/>
      <c r="J8" s="515"/>
    </row>
    <row r="9" spans="1:10">
      <c r="A9" s="515" t="s">
        <v>310</v>
      </c>
      <c r="B9" s="515"/>
      <c r="C9" s="515"/>
      <c r="D9" s="515"/>
      <c r="E9" s="515"/>
      <c r="F9" s="515"/>
      <c r="G9" s="515"/>
      <c r="H9" s="515"/>
      <c r="I9" s="515"/>
      <c r="J9" s="515"/>
    </row>
    <row r="10" spans="1:10">
      <c r="A10" s="515"/>
      <c r="B10" s="515"/>
      <c r="C10" s="515"/>
      <c r="D10" s="515"/>
      <c r="E10" s="515"/>
      <c r="F10" s="515"/>
      <c r="G10" s="515"/>
      <c r="H10" s="515"/>
      <c r="I10" s="515"/>
      <c r="J10" s="515"/>
    </row>
    <row r="11" spans="1:10">
      <c r="A11" s="516" t="s">
        <v>309</v>
      </c>
      <c r="B11" s="515"/>
      <c r="C11" s="515"/>
      <c r="D11" s="515"/>
      <c r="E11" s="515"/>
      <c r="F11" s="515"/>
      <c r="G11" s="515"/>
      <c r="H11" s="515"/>
      <c r="I11" s="515"/>
      <c r="J11" s="515"/>
    </row>
    <row r="12" spans="1:10">
      <c r="A12" s="515" t="s">
        <v>413</v>
      </c>
      <c r="B12" s="515"/>
      <c r="C12" s="515"/>
      <c r="D12" s="515"/>
      <c r="E12" s="515"/>
      <c r="F12" s="515"/>
      <c r="G12" s="515"/>
      <c r="H12" s="515"/>
      <c r="I12" s="515"/>
      <c r="J12" s="515"/>
    </row>
    <row r="13" spans="1:10">
      <c r="A13" s="515" t="s">
        <v>414</v>
      </c>
      <c r="B13" s="515"/>
      <c r="C13" s="515"/>
      <c r="D13" s="515"/>
      <c r="E13" s="515"/>
      <c r="F13" s="515"/>
      <c r="G13" s="515"/>
      <c r="H13" s="515"/>
      <c r="I13" s="515"/>
      <c r="J13" s="515"/>
    </row>
    <row r="14" spans="1:10">
      <c r="A14" s="515" t="s">
        <v>415</v>
      </c>
      <c r="B14" s="515"/>
      <c r="C14" s="515"/>
      <c r="D14" s="515"/>
      <c r="E14" s="515"/>
      <c r="F14" s="515"/>
      <c r="G14" s="515"/>
      <c r="H14" s="515"/>
      <c r="I14" s="515"/>
      <c r="J14" s="515"/>
    </row>
    <row r="15" spans="1:10">
      <c r="A15" s="515" t="s">
        <v>416</v>
      </c>
      <c r="B15" s="515"/>
      <c r="C15" s="515"/>
      <c r="D15" s="515"/>
      <c r="E15" s="515"/>
      <c r="F15" s="515"/>
      <c r="G15" s="515"/>
      <c r="H15" s="515"/>
      <c r="I15" s="515"/>
      <c r="J15" s="515"/>
    </row>
    <row r="16" spans="1:10">
      <c r="A16" s="515" t="s">
        <v>425</v>
      </c>
      <c r="B16" s="515"/>
      <c r="C16" s="515"/>
      <c r="D16" s="515"/>
      <c r="E16" s="515"/>
      <c r="F16" s="515"/>
      <c r="G16" s="515"/>
      <c r="H16" s="515"/>
      <c r="I16" s="515"/>
      <c r="J16" s="515"/>
    </row>
    <row r="17" spans="1:10">
      <c r="A17" s="515" t="s">
        <v>314</v>
      </c>
      <c r="B17" s="515"/>
      <c r="C17" s="515"/>
      <c r="D17" s="515"/>
      <c r="E17" s="515"/>
      <c r="F17" s="515"/>
      <c r="G17" s="515"/>
      <c r="H17" s="515"/>
      <c r="I17" s="515"/>
      <c r="J17" s="515"/>
    </row>
    <row r="18" spans="1:10">
      <c r="A18" s="515" t="s">
        <v>421</v>
      </c>
      <c r="B18" s="515"/>
      <c r="C18" s="515"/>
      <c r="D18" s="515"/>
      <c r="E18" s="515"/>
      <c r="F18" s="515"/>
      <c r="G18" s="515"/>
      <c r="H18" s="515"/>
      <c r="I18" s="515"/>
      <c r="J18" s="515"/>
    </row>
    <row r="19" spans="1:10">
      <c r="A19" s="515" t="s">
        <v>422</v>
      </c>
      <c r="B19" s="515"/>
      <c r="C19" s="515"/>
      <c r="D19" s="515"/>
      <c r="E19" s="515"/>
      <c r="F19" s="515"/>
      <c r="G19" s="515"/>
      <c r="H19" s="515"/>
      <c r="I19" s="515"/>
      <c r="J19" s="515"/>
    </row>
    <row r="20" spans="1:10">
      <c r="A20" s="515"/>
      <c r="B20" s="515"/>
      <c r="C20" s="515"/>
      <c r="D20" s="515"/>
      <c r="E20" s="515"/>
      <c r="F20" s="515"/>
      <c r="G20" s="515"/>
      <c r="H20" s="515"/>
      <c r="I20" s="515"/>
      <c r="J20" s="515"/>
    </row>
    <row r="21" spans="1:10">
      <c r="A21" s="516" t="s">
        <v>308</v>
      </c>
      <c r="B21" s="515"/>
      <c r="C21" s="515"/>
      <c r="D21" s="515"/>
      <c r="E21" s="515"/>
      <c r="F21" s="515"/>
      <c r="G21" s="515"/>
      <c r="H21" s="515"/>
      <c r="I21" s="515"/>
      <c r="J21" s="515"/>
    </row>
    <row r="22" spans="1:10">
      <c r="A22" s="515" t="s">
        <v>417</v>
      </c>
      <c r="B22" s="515"/>
      <c r="C22" s="515"/>
      <c r="D22" s="515"/>
      <c r="E22" s="515"/>
      <c r="F22" s="515"/>
      <c r="G22" s="515"/>
      <c r="H22" s="515"/>
      <c r="I22" s="515"/>
      <c r="J22" s="515"/>
    </row>
    <row r="23" spans="1:10">
      <c r="A23" s="515" t="s">
        <v>418</v>
      </c>
      <c r="B23" s="515"/>
      <c r="C23" s="515"/>
      <c r="D23" s="515"/>
      <c r="E23" s="515"/>
      <c r="F23" s="515"/>
      <c r="G23" s="515"/>
      <c r="H23" s="515"/>
      <c r="I23" s="515"/>
      <c r="J23" s="515"/>
    </row>
    <row r="24" spans="1:10">
      <c r="A24" s="515" t="s">
        <v>419</v>
      </c>
      <c r="B24" s="515"/>
      <c r="C24" s="515"/>
      <c r="D24" s="515"/>
      <c r="E24" s="515"/>
      <c r="F24" s="515"/>
      <c r="G24" s="515"/>
      <c r="H24" s="515"/>
      <c r="I24" s="515"/>
      <c r="J24" s="515"/>
    </row>
    <row r="25" spans="1:10">
      <c r="A25" s="515" t="s">
        <v>420</v>
      </c>
      <c r="B25" s="515"/>
      <c r="C25" s="515"/>
      <c r="D25" s="515"/>
      <c r="E25" s="515"/>
      <c r="F25" s="515"/>
      <c r="G25" s="515"/>
      <c r="H25" s="515"/>
      <c r="I25" s="515"/>
      <c r="J25" s="515"/>
    </row>
    <row r="26" spans="1:10">
      <c r="A26" s="515" t="s">
        <v>426</v>
      </c>
      <c r="B26" s="515"/>
      <c r="C26" s="515"/>
      <c r="D26" s="515"/>
      <c r="E26" s="515"/>
      <c r="F26" s="515"/>
      <c r="G26" s="515"/>
      <c r="H26" s="515"/>
      <c r="I26" s="515"/>
      <c r="J26" s="515"/>
    </row>
    <row r="27" spans="1:10">
      <c r="A27" s="515" t="s">
        <v>314</v>
      </c>
      <c r="B27" s="515"/>
      <c r="C27" s="515"/>
      <c r="D27" s="515"/>
      <c r="E27" s="515"/>
      <c r="F27" s="515"/>
      <c r="G27" s="515"/>
      <c r="H27" s="515"/>
      <c r="I27" s="515"/>
      <c r="J27" s="515"/>
    </row>
    <row r="28" spans="1:10">
      <c r="A28" s="515" t="s">
        <v>427</v>
      </c>
      <c r="B28" s="515"/>
      <c r="C28" s="515"/>
      <c r="D28" s="515"/>
      <c r="E28" s="515"/>
      <c r="F28" s="515"/>
      <c r="G28" s="515"/>
      <c r="H28" s="515"/>
      <c r="I28" s="515"/>
      <c r="J28" s="515"/>
    </row>
    <row r="29" spans="1:10">
      <c r="A29" s="515" t="s">
        <v>423</v>
      </c>
      <c r="B29" s="515"/>
      <c r="C29" s="515"/>
      <c r="D29" s="515"/>
      <c r="E29" s="515"/>
      <c r="F29" s="515"/>
      <c r="G29" s="515"/>
      <c r="H29" s="515"/>
      <c r="I29" s="515"/>
      <c r="J29" s="515"/>
    </row>
    <row r="30" spans="1:10">
      <c r="A30" s="515"/>
      <c r="B30" s="515"/>
      <c r="C30" s="515"/>
      <c r="D30" s="515"/>
      <c r="E30" s="515"/>
      <c r="F30" s="515"/>
      <c r="G30" s="515"/>
      <c r="H30" s="515"/>
      <c r="I30" s="515"/>
      <c r="J30" s="515"/>
    </row>
    <row r="31" spans="1:10">
      <c r="A31" s="516" t="s">
        <v>307</v>
      </c>
      <c r="B31" s="515"/>
      <c r="C31" s="515"/>
      <c r="D31" s="515"/>
      <c r="E31" s="515"/>
      <c r="F31" s="515"/>
      <c r="G31" s="515"/>
      <c r="H31" s="515"/>
      <c r="I31" s="515"/>
      <c r="J31" s="515"/>
    </row>
    <row r="32" spans="1:10">
      <c r="A32" s="515"/>
      <c r="B32" s="515"/>
      <c r="C32" s="515"/>
      <c r="D32" s="515"/>
      <c r="E32" s="515"/>
      <c r="F32" s="515"/>
      <c r="G32" s="515"/>
      <c r="H32" s="515"/>
      <c r="I32" s="515"/>
      <c r="J32" s="515"/>
    </row>
    <row r="33" spans="1:10">
      <c r="A33" s="516" t="s">
        <v>306</v>
      </c>
      <c r="B33" s="515"/>
      <c r="C33" s="515"/>
      <c r="D33" s="515"/>
      <c r="E33" s="515"/>
      <c r="F33" s="515"/>
      <c r="G33" s="515"/>
      <c r="H33" s="515"/>
      <c r="I33" s="515"/>
      <c r="J33" s="515"/>
    </row>
    <row r="34" spans="1:10">
      <c r="A34" s="515" t="s">
        <v>460</v>
      </c>
      <c r="B34" s="515"/>
      <c r="C34" s="515"/>
      <c r="D34" s="515"/>
      <c r="E34" s="515"/>
      <c r="F34" s="515"/>
      <c r="G34" s="515"/>
      <c r="H34" s="515"/>
      <c r="I34" s="515"/>
      <c r="J34" s="515"/>
    </row>
    <row r="35" spans="1:10">
      <c r="A35" s="515" t="s">
        <v>461</v>
      </c>
      <c r="B35" s="515"/>
      <c r="C35" s="515"/>
      <c r="D35" s="515"/>
      <c r="E35" s="515"/>
      <c r="F35" s="515"/>
      <c r="G35" s="515"/>
      <c r="H35" s="515"/>
      <c r="I35" s="515"/>
      <c r="J35" s="515"/>
    </row>
    <row r="36" spans="1:10">
      <c r="A36" s="515" t="s">
        <v>462</v>
      </c>
      <c r="B36" s="515"/>
      <c r="C36" s="515"/>
      <c r="D36" s="515"/>
      <c r="E36" s="515"/>
      <c r="F36" s="515"/>
      <c r="G36" s="515"/>
      <c r="H36" s="515"/>
      <c r="I36" s="515"/>
      <c r="J36" s="515"/>
    </row>
    <row r="37" spans="1:10">
      <c r="A37" s="515" t="s">
        <v>463</v>
      </c>
      <c r="B37" s="515"/>
      <c r="C37" s="515"/>
      <c r="D37" s="515"/>
      <c r="E37" s="515"/>
      <c r="F37" s="515"/>
      <c r="G37" s="515"/>
      <c r="H37" s="515"/>
      <c r="I37" s="515"/>
      <c r="J37" s="515"/>
    </row>
    <row r="38" spans="1:10">
      <c r="A38" s="515" t="s">
        <v>435</v>
      </c>
      <c r="B38" s="515"/>
      <c r="C38" s="515"/>
      <c r="D38" s="515"/>
      <c r="E38" s="515"/>
      <c r="F38" s="515"/>
      <c r="G38" s="515"/>
      <c r="H38" s="515"/>
      <c r="I38" s="515"/>
      <c r="J38" s="515"/>
    </row>
    <row r="39" spans="1:10">
      <c r="A39" s="515" t="s">
        <v>428</v>
      </c>
      <c r="B39" s="515"/>
      <c r="C39" s="515"/>
      <c r="D39" s="515"/>
      <c r="E39" s="515"/>
      <c r="F39" s="515"/>
      <c r="G39" s="515"/>
      <c r="H39" s="515"/>
      <c r="I39" s="515"/>
      <c r="J39" s="515"/>
    </row>
    <row r="40" spans="1:10">
      <c r="A40" s="515" t="s">
        <v>429</v>
      </c>
      <c r="B40" s="515"/>
      <c r="C40" s="515"/>
      <c r="D40" s="515"/>
      <c r="E40" s="515"/>
      <c r="F40" s="515"/>
      <c r="G40" s="515"/>
      <c r="H40" s="515"/>
      <c r="I40" s="515"/>
      <c r="J40" s="515"/>
    </row>
    <row r="41" spans="1:10">
      <c r="A41" s="515"/>
      <c r="B41" s="515"/>
      <c r="C41" s="515"/>
      <c r="D41" s="515"/>
      <c r="E41" s="515"/>
      <c r="F41" s="515"/>
      <c r="G41" s="515"/>
      <c r="H41" s="515"/>
      <c r="I41" s="515"/>
      <c r="J41" s="515"/>
    </row>
    <row r="42" spans="1:10">
      <c r="A42" s="516" t="s">
        <v>305</v>
      </c>
      <c r="B42" s="515"/>
      <c r="C42" s="515"/>
      <c r="D42" s="515"/>
      <c r="E42" s="515"/>
      <c r="F42" s="515"/>
      <c r="G42" s="515"/>
      <c r="H42" s="515"/>
      <c r="I42" s="515"/>
      <c r="J42" s="515"/>
    </row>
    <row r="43" spans="1:10">
      <c r="A43" s="515" t="s">
        <v>430</v>
      </c>
      <c r="B43" s="515"/>
      <c r="C43" s="515"/>
      <c r="D43" s="515"/>
      <c r="E43" s="515"/>
      <c r="F43" s="515"/>
      <c r="G43" s="515"/>
      <c r="H43" s="515"/>
      <c r="I43" s="515"/>
      <c r="J43" s="515"/>
    </row>
    <row r="44" spans="1:10">
      <c r="A44" s="515" t="s">
        <v>436</v>
      </c>
      <c r="B44" s="515"/>
      <c r="C44" s="515"/>
      <c r="D44" s="515"/>
      <c r="E44" s="515"/>
      <c r="F44" s="515"/>
      <c r="G44" s="515"/>
      <c r="H44" s="515"/>
      <c r="I44" s="515"/>
      <c r="J44" s="515"/>
    </row>
    <row r="45" spans="1:10">
      <c r="A45" s="515" t="s">
        <v>437</v>
      </c>
      <c r="B45" s="515"/>
      <c r="C45" s="515"/>
      <c r="D45" s="515"/>
      <c r="E45" s="515"/>
      <c r="F45" s="515"/>
      <c r="G45" s="515"/>
      <c r="H45" s="515"/>
      <c r="I45" s="515"/>
      <c r="J45" s="515"/>
    </row>
    <row r="46" spans="1:10">
      <c r="A46" s="515" t="s">
        <v>438</v>
      </c>
      <c r="B46" s="515"/>
      <c r="C46" s="515"/>
      <c r="D46" s="515"/>
      <c r="E46" s="515"/>
      <c r="F46" s="515"/>
      <c r="G46" s="515"/>
      <c r="H46" s="515"/>
      <c r="I46" s="515"/>
      <c r="J46" s="515"/>
    </row>
    <row r="47" spans="1:10">
      <c r="A47" s="515" t="s">
        <v>431</v>
      </c>
      <c r="B47" s="515"/>
      <c r="C47" s="515"/>
      <c r="D47" s="515"/>
      <c r="E47" s="515"/>
      <c r="F47" s="515"/>
      <c r="G47" s="515"/>
      <c r="H47" s="515"/>
      <c r="I47" s="515"/>
      <c r="J47" s="515"/>
    </row>
    <row r="48" spans="1:10">
      <c r="A48" s="515" t="s">
        <v>432</v>
      </c>
      <c r="B48" s="515"/>
      <c r="C48" s="515"/>
      <c r="D48" s="515"/>
      <c r="E48" s="515"/>
      <c r="F48" s="515"/>
      <c r="G48" s="515"/>
      <c r="H48" s="515"/>
      <c r="I48" s="515"/>
      <c r="J48" s="515"/>
    </row>
    <row r="49" spans="1:10">
      <c r="A49" s="515" t="s">
        <v>433</v>
      </c>
      <c r="B49" s="515"/>
      <c r="C49" s="515"/>
      <c r="D49" s="515"/>
      <c r="E49" s="515"/>
      <c r="F49" s="515"/>
      <c r="G49" s="515"/>
      <c r="H49" s="515"/>
      <c r="I49" s="515"/>
      <c r="J49" s="515"/>
    </row>
    <row r="50" spans="1:10">
      <c r="A50" s="515" t="s">
        <v>434</v>
      </c>
      <c r="B50" s="515"/>
      <c r="C50" s="515"/>
      <c r="D50" s="515"/>
      <c r="E50" s="515"/>
      <c r="F50" s="515"/>
      <c r="G50" s="515"/>
      <c r="H50" s="515"/>
      <c r="I50" s="515"/>
      <c r="J50" s="515"/>
    </row>
    <row r="51" spans="1:10">
      <c r="A51" s="515" t="s">
        <v>304</v>
      </c>
      <c r="B51" s="515"/>
      <c r="C51" s="515"/>
      <c r="D51" s="515"/>
      <c r="E51" s="515"/>
      <c r="F51" s="515"/>
      <c r="G51" s="515"/>
      <c r="H51" s="515"/>
      <c r="I51" s="515"/>
      <c r="J51" s="515"/>
    </row>
    <row r="91" spans="3:3">
      <c r="C91" s="515"/>
    </row>
  </sheetData>
  <phoneticPr fontId="52"/>
  <printOptions horizontalCentered="1"/>
  <pageMargins left="0.59055118110236227" right="0.39370078740157483" top="0.59055118110236227" bottom="0.59055118110236227" header="0.31496062992125984" footer="0.31496062992125984"/>
  <pageSetup paperSize="9" scale="93" fitToHeight="0"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973-BA94-45FB-B2BC-A216D4A4A115}">
  <sheetPr>
    <tabColor theme="7" tint="0.59999389629810485"/>
  </sheetPr>
  <dimension ref="A1:W81"/>
  <sheetViews>
    <sheetView view="pageBreakPreview" zoomScaleNormal="100" zoomScaleSheetLayoutView="100" workbookViewId="0">
      <selection activeCell="N7" sqref="N7"/>
    </sheetView>
  </sheetViews>
  <sheetFormatPr defaultColWidth="9" defaultRowHeight="15"/>
  <cols>
    <col min="1" max="1" width="9" style="2" customWidth="1"/>
    <col min="2" max="16384" width="9" style="2"/>
  </cols>
  <sheetData>
    <row r="1" spans="1:23">
      <c r="A1" s="530"/>
    </row>
    <row r="2" spans="1:23">
      <c r="A2" s="530"/>
    </row>
    <row r="3" spans="1:23">
      <c r="L3" s="3" t="s">
        <v>257</v>
      </c>
      <c r="M3" s="3"/>
      <c r="N3" s="3"/>
      <c r="O3" s="3"/>
      <c r="P3" s="3"/>
      <c r="Q3" s="3"/>
      <c r="R3" s="3"/>
      <c r="S3" s="3"/>
      <c r="T3" s="3"/>
      <c r="U3" s="3"/>
      <c r="V3" s="3"/>
      <c r="W3" s="3"/>
    </row>
    <row r="4" spans="1:23" ht="22.5">
      <c r="L4" s="270"/>
      <c r="M4" s="525" t="s">
        <v>374</v>
      </c>
      <c r="N4" s="526" t="s">
        <v>330</v>
      </c>
      <c r="O4" s="526" t="s">
        <v>331</v>
      </c>
      <c r="P4" s="526" t="s">
        <v>332</v>
      </c>
      <c r="Q4" s="526" t="s">
        <v>329</v>
      </c>
      <c r="R4" s="526" t="s">
        <v>333</v>
      </c>
      <c r="S4" s="526" t="s">
        <v>334</v>
      </c>
      <c r="T4" s="526" t="s">
        <v>335</v>
      </c>
      <c r="U4" s="526" t="s">
        <v>336</v>
      </c>
      <c r="V4" s="526" t="s">
        <v>337</v>
      </c>
      <c r="W4" s="526" t="s">
        <v>375</v>
      </c>
    </row>
    <row r="5" spans="1:23">
      <c r="L5" s="3" t="s">
        <v>47</v>
      </c>
      <c r="M5" s="271"/>
      <c r="N5" s="271"/>
      <c r="O5" s="271"/>
      <c r="P5" s="272">
        <v>22</v>
      </c>
      <c r="Q5" s="272"/>
      <c r="R5" s="272"/>
      <c r="S5" s="272"/>
      <c r="T5" s="272">
        <v>23.4</v>
      </c>
      <c r="U5" s="272"/>
      <c r="V5" s="272">
        <v>14.8</v>
      </c>
      <c r="W5" s="272"/>
    </row>
    <row r="6" spans="1:23">
      <c r="L6" s="3" t="s">
        <v>49</v>
      </c>
      <c r="M6" s="271">
        <v>38.5</v>
      </c>
      <c r="N6" s="271">
        <v>37.6</v>
      </c>
      <c r="O6" s="271">
        <v>36.799999999999997</v>
      </c>
      <c r="P6" s="271">
        <v>38</v>
      </c>
      <c r="Q6" s="272">
        <v>39.5</v>
      </c>
      <c r="R6" s="272">
        <v>39.5</v>
      </c>
      <c r="S6" s="272">
        <v>43</v>
      </c>
      <c r="T6" s="272">
        <v>37.700000000000003</v>
      </c>
      <c r="U6" s="272">
        <v>36.1</v>
      </c>
      <c r="V6" s="272">
        <v>43.2</v>
      </c>
      <c r="W6" s="272">
        <v>38.6</v>
      </c>
    </row>
    <row r="7" spans="1:23">
      <c r="L7" s="3" t="s">
        <v>7</v>
      </c>
      <c r="M7" s="271">
        <v>61.1</v>
      </c>
      <c r="N7" s="271">
        <v>61.2</v>
      </c>
      <c r="O7" s="271"/>
      <c r="P7" s="271"/>
      <c r="Q7" s="272">
        <v>50.6</v>
      </c>
      <c r="R7" s="272">
        <v>55.3</v>
      </c>
      <c r="S7" s="272"/>
      <c r="T7" s="272"/>
      <c r="U7" s="272"/>
      <c r="V7" s="272"/>
      <c r="W7" s="272"/>
    </row>
    <row r="8" spans="1:23">
      <c r="L8" s="3" t="s">
        <v>50</v>
      </c>
      <c r="M8" s="271"/>
      <c r="N8" s="271"/>
      <c r="O8" s="271"/>
      <c r="P8" s="271"/>
      <c r="Q8" s="272"/>
      <c r="R8" s="272">
        <v>71.599999999999994</v>
      </c>
      <c r="S8" s="272"/>
      <c r="T8" s="272"/>
      <c r="U8" s="272"/>
      <c r="V8" s="272"/>
      <c r="W8" s="272"/>
    </row>
    <row r="9" spans="1:23">
      <c r="L9" s="3"/>
      <c r="M9" s="3"/>
      <c r="N9" s="3"/>
      <c r="O9" s="3"/>
      <c r="P9" s="3"/>
      <c r="Q9" s="3"/>
      <c r="R9" s="3"/>
      <c r="S9" s="3"/>
      <c r="T9" s="3"/>
      <c r="U9" s="3"/>
      <c r="V9" s="3"/>
      <c r="W9" s="3"/>
    </row>
    <row r="10" spans="1:23">
      <c r="L10" s="3" t="s">
        <v>258</v>
      </c>
      <c r="M10" s="3"/>
      <c r="N10" s="3"/>
      <c r="O10" s="3"/>
      <c r="P10" s="3"/>
      <c r="Q10" s="3"/>
      <c r="R10" s="3"/>
      <c r="S10" s="3"/>
      <c r="T10" s="3"/>
      <c r="U10" s="3"/>
      <c r="V10" s="3"/>
      <c r="W10" s="3"/>
    </row>
    <row r="11" spans="1:23" ht="22.5">
      <c r="L11" s="273"/>
      <c r="M11" s="525" t="s">
        <v>374</v>
      </c>
      <c r="N11" s="526" t="s">
        <v>330</v>
      </c>
      <c r="O11" s="526" t="s">
        <v>331</v>
      </c>
      <c r="P11" s="526" t="s">
        <v>332</v>
      </c>
      <c r="Q11" s="526" t="s">
        <v>329</v>
      </c>
      <c r="R11" s="526" t="s">
        <v>333</v>
      </c>
      <c r="S11" s="526" t="s">
        <v>334</v>
      </c>
      <c r="T11" s="526" t="s">
        <v>335</v>
      </c>
      <c r="U11" s="526" t="s">
        <v>336</v>
      </c>
      <c r="V11" s="526" t="s">
        <v>337</v>
      </c>
      <c r="W11" s="526" t="s">
        <v>375</v>
      </c>
    </row>
    <row r="12" spans="1:23">
      <c r="L12" s="3" t="s">
        <v>47</v>
      </c>
      <c r="M12" s="271">
        <v>47.6</v>
      </c>
      <c r="N12" s="271">
        <v>40.5</v>
      </c>
      <c r="O12" s="271">
        <v>41.1</v>
      </c>
      <c r="P12" s="271">
        <v>40.200000000000003</v>
      </c>
      <c r="Q12" s="271">
        <v>35.700000000000003</v>
      </c>
      <c r="R12" s="272">
        <v>34.9</v>
      </c>
      <c r="S12" s="272"/>
      <c r="T12" s="272">
        <v>32.9</v>
      </c>
      <c r="U12" s="272">
        <v>22</v>
      </c>
      <c r="V12" s="272">
        <v>26.7</v>
      </c>
      <c r="W12" s="433">
        <v>19.8</v>
      </c>
    </row>
    <row r="13" spans="1:23">
      <c r="L13" s="3" t="s">
        <v>49</v>
      </c>
      <c r="M13" s="271">
        <v>61.6</v>
      </c>
      <c r="N13" s="271">
        <v>57.1</v>
      </c>
      <c r="O13" s="271">
        <v>51.4</v>
      </c>
      <c r="P13" s="271">
        <v>50.3</v>
      </c>
      <c r="Q13" s="271">
        <v>47.2</v>
      </c>
      <c r="R13" s="272">
        <v>46.8</v>
      </c>
      <c r="S13" s="272">
        <v>43.5</v>
      </c>
      <c r="T13" s="272">
        <v>41.4</v>
      </c>
      <c r="U13" s="272">
        <v>38.299999999999997</v>
      </c>
      <c r="V13" s="272">
        <v>35.9</v>
      </c>
      <c r="W13" s="433">
        <v>35.1</v>
      </c>
    </row>
    <row r="14" spans="1:23">
      <c r="L14" s="3" t="s">
        <v>7</v>
      </c>
      <c r="M14" s="271">
        <v>46.4</v>
      </c>
      <c r="N14" s="271">
        <v>38.1</v>
      </c>
      <c r="O14" s="271">
        <v>39.1</v>
      </c>
      <c r="P14" s="271">
        <v>35.799999999999997</v>
      </c>
      <c r="Q14" s="271">
        <v>34.4</v>
      </c>
      <c r="R14" s="272">
        <v>31.6</v>
      </c>
      <c r="S14" s="272">
        <v>27.6</v>
      </c>
      <c r="T14" s="272">
        <v>25.6</v>
      </c>
      <c r="U14" s="272">
        <v>24.6</v>
      </c>
      <c r="V14" s="272">
        <v>21.6</v>
      </c>
      <c r="W14" s="433">
        <v>23.8</v>
      </c>
    </row>
    <row r="15" spans="1:23">
      <c r="L15" s="3" t="s">
        <v>50</v>
      </c>
      <c r="M15" s="271">
        <v>58.6</v>
      </c>
      <c r="N15" s="271">
        <v>53.6</v>
      </c>
      <c r="O15" s="271">
        <v>50.7</v>
      </c>
      <c r="P15" s="271">
        <v>45.8</v>
      </c>
      <c r="Q15" s="271">
        <v>44.2</v>
      </c>
      <c r="R15" s="272">
        <v>39.200000000000003</v>
      </c>
      <c r="S15" s="272">
        <v>36.5</v>
      </c>
      <c r="T15" s="272">
        <v>34.6</v>
      </c>
      <c r="U15" s="272">
        <v>29.5</v>
      </c>
      <c r="V15" s="272">
        <v>32.4</v>
      </c>
      <c r="W15" s="433">
        <v>32.9</v>
      </c>
    </row>
    <row r="30" spans="2:2">
      <c r="B30" s="2" t="s">
        <v>126</v>
      </c>
    </row>
    <row r="61" spans="2:2">
      <c r="B61" s="2" t="s">
        <v>126</v>
      </c>
    </row>
    <row r="66" s="3" customFormat="1" ht="13.5"/>
    <row r="67" s="3" customFormat="1" ht="13.5"/>
    <row r="68" s="3" customFormat="1" ht="13.5"/>
    <row r="69" s="3" customFormat="1" ht="13.5"/>
    <row r="70" s="3" customFormat="1" ht="13.5"/>
    <row r="71" s="3" customFormat="1" ht="13.5"/>
    <row r="72" s="3" customFormat="1" ht="13.5"/>
    <row r="73" s="3" customFormat="1" ht="13.5"/>
    <row r="74" s="3" customFormat="1" ht="13.5"/>
    <row r="75" s="3" customFormat="1" ht="13.5"/>
    <row r="76" s="3" customFormat="1" ht="13.5"/>
    <row r="77" s="3" customFormat="1" ht="13.5"/>
    <row r="78" s="3" customFormat="1" ht="13.5"/>
    <row r="79" s="3" customFormat="1" ht="13.5"/>
    <row r="80" s="3" customFormat="1" ht="13.5"/>
    <row r="81" s="3" customFormat="1" ht="13.5"/>
  </sheetData>
  <phoneticPr fontId="52"/>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項目</vt:lpstr>
      <vt:lpstr>P1</vt:lpstr>
      <vt:lpstr>P2</vt:lpstr>
      <vt:lpstr>P3</vt:lpstr>
      <vt:lpstr>P4 </vt:lpstr>
      <vt:lpstr>P5</vt:lpstr>
      <vt:lpstr>P6</vt:lpstr>
      <vt:lpstr>P7</vt:lpstr>
      <vt:lpstr>P8 </vt:lpstr>
      <vt:lpstr>P9</vt:lpstr>
      <vt:lpstr>P10</vt:lpstr>
      <vt:lpstr>P11</vt:lpstr>
      <vt:lpstr>P12</vt:lpstr>
      <vt:lpstr>P13</vt:lpstr>
      <vt:lpstr>P14</vt:lpstr>
      <vt:lpstr>P15</vt:lpstr>
      <vt:lpstr>P16</vt:lpstr>
      <vt:lpstr>P17</vt:lpstr>
      <vt:lpstr>P18</vt:lpstr>
      <vt:lpstr>P19</vt:lpstr>
      <vt:lpstr>P20</vt:lpstr>
      <vt:lpstr>P21</vt:lpstr>
      <vt:lpstr>'P1'!Print_Area</vt:lpstr>
      <vt:lpstr>'P10'!Print_Area</vt:lpstr>
      <vt:lpstr>'P11'!Print_Area</vt:lpstr>
      <vt:lpstr>'P12'!Print_Area</vt:lpstr>
      <vt:lpstr>'P15'!Print_Area</vt:lpstr>
      <vt:lpstr>'P16'!Print_Area</vt:lpstr>
      <vt:lpstr>'P17'!Print_Area</vt:lpstr>
      <vt:lpstr>'P18'!Print_Area</vt:lpstr>
      <vt:lpstr>'P19'!Print_Area</vt:lpstr>
      <vt:lpstr>'P2'!Print_Area</vt:lpstr>
      <vt:lpstr>'P20'!Print_Area</vt:lpstr>
      <vt:lpstr>'P21'!Print_Area</vt:lpstr>
      <vt:lpstr>'P3'!Print_Area</vt:lpstr>
      <vt:lpstr>'P4 '!Print_Area</vt:lpstr>
      <vt:lpstr>'P5'!Print_Area</vt:lpstr>
      <vt:lpstr>'P6'!Print_Area</vt:lpstr>
      <vt:lpstr>'P7'!Print_Area</vt:lpstr>
      <vt:lpstr>'P8 '!Print_Area</vt:lpstr>
      <vt:lpstr>'P9'!Print_Area</vt:lpstr>
      <vt:lpstr>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長石　海</cp:lastModifiedBy>
  <cp:lastPrinted>2026-02-06T08:19:00Z</cp:lastPrinted>
  <dcterms:created xsi:type="dcterms:W3CDTF">2009-12-21T08:07:49Z</dcterms:created>
  <dcterms:modified xsi:type="dcterms:W3CDTF">2026-02-16T07:35:08Z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