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heckCompatibility="1"/>
  <mc:AlternateContent xmlns:mc="http://schemas.openxmlformats.org/markup-compatibility/2006">
    <mc:Choice Requires="x15">
      <x15ac:absPath xmlns:x15ac="http://schemas.microsoft.com/office/spreadsheetml/2010/11/ac" url="\\B00120XSV3\disk1\Seikatu\学校保健調査\R5\02 R4公表\02 公表資料作成\"/>
    </mc:Choice>
  </mc:AlternateContent>
  <xr:revisionPtr revIDLastSave="0" documentId="13_ncr:1_{D97BC75E-0971-457E-AD9C-90895922144B}" xr6:coauthVersionLast="47" xr6:coauthVersionMax="47" xr10:uidLastSave="{00000000-0000-0000-0000-000000000000}"/>
  <bookViews>
    <workbookView xWindow="11370" yWindow="0" windowWidth="14400" windowHeight="15600" tabRatio="790" xr2:uid="{00000000-000D-0000-FFFF-FFFF00000000}"/>
  </bookViews>
  <sheets>
    <sheet name="項目" sheetId="48" r:id="rId1"/>
    <sheet name="P1" sheetId="65" r:id="rId2"/>
    <sheet name="P2" sheetId="36" r:id="rId3"/>
    <sheet name="P3" sheetId="1" r:id="rId4"/>
    <sheet name="P4 " sheetId="2" r:id="rId5"/>
    <sheet name="P5" sheetId="6" r:id="rId6"/>
    <sheet name="P6" sheetId="7" r:id="rId7"/>
    <sheet name="P7" sheetId="57" r:id="rId8"/>
    <sheet name="P8 " sheetId="58" r:id="rId9"/>
    <sheet name="P9" sheetId="59" r:id="rId10"/>
    <sheet name="P10" sheetId="46" r:id="rId11"/>
    <sheet name="P11" sheetId="47" r:id="rId12"/>
    <sheet name="P12" sheetId="60" r:id="rId13"/>
    <sheet name="P13" sheetId="61" r:id="rId14"/>
    <sheet name="P14" sheetId="62" r:id="rId15"/>
    <sheet name="P15" sheetId="63" r:id="rId16"/>
    <sheet name="P16" sheetId="64" r:id="rId17"/>
    <sheet name="P17" sheetId="45" r:id="rId18"/>
    <sheet name="P18" sheetId="43" r:id="rId19"/>
    <sheet name="P19" sheetId="18" r:id="rId20"/>
    <sheet name="P20" sheetId="41" r:id="rId21"/>
    <sheet name="P21" sheetId="42" r:id="rId22"/>
  </sheets>
  <definedNames>
    <definedName name="_xlnm.Print_Area" localSheetId="1">'P1'!$A$1:$J$60</definedName>
    <definedName name="_xlnm.Print_Area" localSheetId="10">'P10'!$A$1:$J$60</definedName>
    <definedName name="_xlnm.Print_Area" localSheetId="11">'P11'!$A$1:$K$60</definedName>
    <definedName name="_xlnm.Print_Area" localSheetId="12">'P12'!$A$1:$AF$59</definedName>
    <definedName name="_xlnm.Print_Area" localSheetId="15">'P15'!$A$1:$Y$20</definedName>
    <definedName name="_xlnm.Print_Area" localSheetId="16">'P16'!$A$1:$P$25</definedName>
    <definedName name="_xlnm.Print_Area" localSheetId="17">'P17'!$A$1:$K$46</definedName>
    <definedName name="_xlnm.Print_Area" localSheetId="18">'P18'!$A$1:$K$46</definedName>
    <definedName name="_xlnm.Print_Area" localSheetId="19">'P19'!$A$1:$K$61</definedName>
    <definedName name="_xlnm.Print_Area" localSheetId="2">'P2'!$A$1:$I$35</definedName>
    <definedName name="_xlnm.Print_Area" localSheetId="20">'P20'!$A$1:$K$60</definedName>
    <definedName name="_xlnm.Print_Area" localSheetId="21">'P21'!$A$1:$I$51</definedName>
    <definedName name="_xlnm.Print_Area" localSheetId="4">'P4 '!$A$1:$J$60</definedName>
    <definedName name="_xlnm.Print_Area" localSheetId="5">'P5'!$A$1:$G$30</definedName>
    <definedName name="_xlnm.Print_Area" localSheetId="6">'P6'!$A$1:$K$30</definedName>
    <definedName name="_xlnm.Print_Area" localSheetId="7">'P7'!$A$1:$H$45</definedName>
    <definedName name="_xlnm.Print_Area" localSheetId="8">'P8 '!$A$1:$J$61</definedName>
    <definedName name="_xlnm.Print_Area" localSheetId="9">'P9'!$A$1:$J$48</definedName>
    <definedName name="_xlnm.Print_Area" localSheetId="0">項目!$A$1:$L$25</definedName>
    <definedName name="学校種" localSheetId="1">#REF!</definedName>
    <definedName name="学校種" localSheetId="10">#REF!</definedName>
    <definedName name="学校種" localSheetId="11">#REF!</definedName>
    <definedName name="学校種" localSheetId="17">#REF!</definedName>
    <definedName name="学校種" localSheetId="18">#REF!</definedName>
    <definedName name="学校種" localSheetId="20">#REF!</definedName>
    <definedName name="学校種" localSheetId="21">#REF!</definedName>
    <definedName name="学校種">#REF!</definedName>
    <definedName name="規模" localSheetId="1">#REF!</definedName>
    <definedName name="規模" localSheetId="10">#REF!</definedName>
    <definedName name="規模" localSheetId="11">#REF!</definedName>
    <definedName name="規模" localSheetId="17">#REF!</definedName>
    <definedName name="規模" localSheetId="18">#REF!</definedName>
    <definedName name="規模" localSheetId="20">#REF!</definedName>
    <definedName name="規模" localSheetId="21">#REF!</definedName>
    <definedName name="規模">#REF!</definedName>
    <definedName name="設置者" localSheetId="10">#REF!</definedName>
    <definedName name="設置者" localSheetId="11">#REF!</definedName>
    <definedName name="設置者" localSheetId="17">#REF!</definedName>
    <definedName name="設置者" localSheetId="18">#REF!</definedName>
    <definedName name="設置者" localSheetId="20">#REF!</definedName>
    <definedName name="設置者" localSheetId="21">#REF!</definedName>
    <definedName name="設置者">#REF!</definedName>
    <definedName name="相談員" localSheetId="1">#REF!</definedName>
    <definedName name="相談員" localSheetId="10">#REF!</definedName>
    <definedName name="相談員" localSheetId="11">#REF!</definedName>
    <definedName name="相談員" localSheetId="17">#REF!</definedName>
    <definedName name="相談員" localSheetId="18">#REF!</definedName>
    <definedName name="相談員" localSheetId="20">#REF!</definedName>
    <definedName name="相談員" localSheetId="21">#REF!</definedName>
    <definedName name="相談員">#REF!</definedName>
    <definedName name="男女" localSheetId="1">#REF!</definedName>
    <definedName name="男女" localSheetId="10">#REF!</definedName>
    <definedName name="男女" localSheetId="11">#REF!</definedName>
    <definedName name="男女" localSheetId="17">#REF!</definedName>
    <definedName name="男女" localSheetId="18">#REF!</definedName>
    <definedName name="男女" localSheetId="20">#REF!</definedName>
    <definedName name="男女" localSheetId="21">#REF!</definedName>
    <definedName name="男女">#REF!</definedName>
    <definedName name="都道府県" localSheetId="1">#REF!</definedName>
    <definedName name="都道府県" localSheetId="10">#REF!</definedName>
    <definedName name="都道府県" localSheetId="11">#REF!</definedName>
    <definedName name="都道府県" localSheetId="17">#REF!</definedName>
    <definedName name="都道府県" localSheetId="18">#REF!</definedName>
    <definedName name="都道府県" localSheetId="20">#REF!</definedName>
    <definedName name="都道府県" localSheetId="21">#REF!</definedName>
    <definedName name="都道府県">#REF!</definedName>
    <definedName name="年齢" localSheetId="1">#REF!</definedName>
    <definedName name="年齢" localSheetId="10">#REF!</definedName>
    <definedName name="年齢" localSheetId="11">#REF!</definedName>
    <definedName name="年齢" localSheetId="17">#REF!</definedName>
    <definedName name="年齢" localSheetId="18">#REF!</definedName>
    <definedName name="年齢" localSheetId="20">#REF!</definedName>
    <definedName name="年齢" localSheetId="21">#REF!</definedName>
    <definedName name="年齢">#REF!</definedName>
    <definedName name="年齢１" localSheetId="1">#REF!</definedName>
    <definedName name="年齢１" localSheetId="10">#REF!</definedName>
    <definedName name="年齢１" localSheetId="11">#REF!</definedName>
    <definedName name="年齢１" localSheetId="17">#REF!</definedName>
    <definedName name="年齢１" localSheetId="18">#REF!</definedName>
    <definedName name="年齢１" localSheetId="2">#REF!</definedName>
    <definedName name="年齢１" localSheetId="20">#REF!</definedName>
    <definedName name="年齢１" localSheetId="21">#REF!</definedName>
    <definedName name="年齢１" localSheetId="7">#REF!</definedName>
    <definedName name="年齢１" localSheetId="8">#REF!</definedName>
    <definedName name="年齢１">#REF!</definedName>
    <definedName name="発育項目" localSheetId="10">#REF!</definedName>
    <definedName name="発育項目" localSheetId="11">#REF!</definedName>
    <definedName name="発育項目" localSheetId="17">#REF!</definedName>
    <definedName name="発育項目" localSheetId="18">#REF!</definedName>
    <definedName name="発育項目" localSheetId="20">#REF!</definedName>
    <definedName name="発育項目" localSheetId="21">#REF!</definedName>
    <definedName name="発育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42" l="1"/>
  <c r="F18" i="43" l="1"/>
  <c r="J9" i="45"/>
  <c r="K10" i="45"/>
  <c r="K18" i="7"/>
  <c r="G5" i="7"/>
  <c r="K5" i="7"/>
  <c r="P10" i="64"/>
  <c r="P9" i="64"/>
  <c r="P8" i="64"/>
  <c r="P7" i="64"/>
  <c r="V19" i="63"/>
  <c r="S19" i="63"/>
  <c r="P19" i="63"/>
  <c r="V18" i="63"/>
  <c r="S18" i="63"/>
  <c r="P18" i="63"/>
  <c r="V17" i="63"/>
  <c r="S17" i="63"/>
  <c r="P17" i="63"/>
  <c r="V16" i="63"/>
  <c r="S16" i="63"/>
  <c r="P16" i="63"/>
  <c r="Y9" i="63"/>
  <c r="V9" i="63"/>
  <c r="S9" i="63"/>
  <c r="P9" i="63"/>
  <c r="Y8" i="63"/>
  <c r="V8" i="63"/>
  <c r="S8" i="63"/>
  <c r="P8" i="63"/>
  <c r="Y7" i="63"/>
  <c r="V7" i="63"/>
  <c r="S7" i="63"/>
  <c r="P7" i="63"/>
  <c r="Y6" i="63"/>
  <c r="V6" i="63"/>
  <c r="S6" i="63"/>
  <c r="P6" i="63"/>
  <c r="H59" i="1" l="1"/>
  <c r="H50" i="1"/>
  <c r="I18" i="43"/>
  <c r="J18" i="43"/>
  <c r="K18" i="43"/>
  <c r="F31" i="45" l="1"/>
  <c r="I31" i="45"/>
  <c r="J31" i="45"/>
  <c r="K31" i="45"/>
  <c r="X6" i="46"/>
  <c r="F41" i="1"/>
  <c r="G51" i="42"/>
  <c r="D51" i="42"/>
  <c r="G50" i="42"/>
  <c r="D50" i="42"/>
  <c r="G49" i="42"/>
  <c r="D49" i="42"/>
  <c r="G48" i="42"/>
  <c r="D48" i="42"/>
  <c r="G47" i="42"/>
  <c r="D47" i="42"/>
  <c r="G46" i="42"/>
  <c r="D46" i="42"/>
  <c r="G45" i="42"/>
  <c r="D45" i="42"/>
  <c r="G44" i="42"/>
  <c r="D44" i="42"/>
  <c r="G43" i="42"/>
  <c r="D43" i="42"/>
  <c r="G42" i="42"/>
  <c r="D42" i="42"/>
  <c r="G41" i="42"/>
  <c r="D41" i="42"/>
  <c r="G40" i="42"/>
  <c r="D40" i="42"/>
  <c r="G39" i="42"/>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K7" i="43"/>
  <c r="J7" i="43"/>
  <c r="I7" i="43"/>
  <c r="F7" i="43"/>
  <c r="K6" i="43"/>
  <c r="J6" i="43"/>
  <c r="I6" i="43"/>
  <c r="F6" i="43"/>
  <c r="K5" i="43"/>
  <c r="J5" i="43"/>
  <c r="I5" i="43"/>
  <c r="F5" i="43"/>
  <c r="K43" i="45"/>
  <c r="J43" i="45"/>
  <c r="I43" i="45"/>
  <c r="F43" i="45"/>
  <c r="K42" i="45"/>
  <c r="J42" i="45"/>
  <c r="I42" i="45"/>
  <c r="F42" i="45"/>
  <c r="K41" i="45"/>
  <c r="J41" i="45"/>
  <c r="I41" i="45"/>
  <c r="F41" i="45"/>
  <c r="K40" i="45"/>
  <c r="J40" i="45"/>
  <c r="I40" i="45"/>
  <c r="F40" i="45"/>
  <c r="K39" i="45"/>
  <c r="J39" i="45"/>
  <c r="I39" i="45"/>
  <c r="F39" i="45"/>
  <c r="K38" i="45"/>
  <c r="J38" i="45"/>
  <c r="I38" i="45"/>
  <c r="F38" i="45"/>
  <c r="K37" i="45"/>
  <c r="J37" i="45"/>
  <c r="I37" i="45"/>
  <c r="F37" i="45"/>
  <c r="K36" i="45"/>
  <c r="J36" i="45"/>
  <c r="I36" i="45"/>
  <c r="F36" i="45"/>
  <c r="K35" i="45"/>
  <c r="J35" i="45"/>
  <c r="I35" i="45"/>
  <c r="F35" i="45"/>
  <c r="K34" i="45"/>
  <c r="J34" i="45"/>
  <c r="I34" i="45"/>
  <c r="F34" i="45"/>
  <c r="K33" i="45"/>
  <c r="J33" i="45"/>
  <c r="I33" i="45"/>
  <c r="F33" i="45"/>
  <c r="K32" i="45"/>
  <c r="J32" i="45"/>
  <c r="I32" i="45"/>
  <c r="F32" i="45"/>
  <c r="K30" i="45"/>
  <c r="J30" i="45"/>
  <c r="I30" i="45"/>
  <c r="F30" i="45"/>
  <c r="K29" i="45"/>
  <c r="J29" i="45"/>
  <c r="I29" i="45"/>
  <c r="F29" i="45"/>
  <c r="K28" i="45"/>
  <c r="J28" i="45"/>
  <c r="I28" i="45"/>
  <c r="F28" i="45"/>
  <c r="K27" i="45"/>
  <c r="J27" i="45"/>
  <c r="I27" i="45"/>
  <c r="F27" i="45"/>
  <c r="K26" i="45"/>
  <c r="J26" i="45"/>
  <c r="I26" i="45"/>
  <c r="F26" i="45"/>
  <c r="K25" i="45"/>
  <c r="J25" i="45"/>
  <c r="I25" i="45"/>
  <c r="F25" i="45"/>
  <c r="K24" i="45"/>
  <c r="J24" i="45"/>
  <c r="I24" i="45"/>
  <c r="F24" i="45"/>
  <c r="K23" i="45"/>
  <c r="J23" i="45"/>
  <c r="I23" i="45"/>
  <c r="F23" i="45"/>
  <c r="K22" i="45"/>
  <c r="J22" i="45"/>
  <c r="I22" i="45"/>
  <c r="F22" i="45"/>
  <c r="K21" i="45"/>
  <c r="J21" i="45"/>
  <c r="I21" i="45"/>
  <c r="F21" i="45"/>
  <c r="K20" i="45"/>
  <c r="J20" i="45"/>
  <c r="I20" i="45"/>
  <c r="F20" i="45"/>
  <c r="K19" i="45"/>
  <c r="J19" i="45"/>
  <c r="I19" i="45"/>
  <c r="F19" i="45"/>
  <c r="K18" i="45"/>
  <c r="J18" i="45"/>
  <c r="I18" i="45"/>
  <c r="F18" i="45"/>
  <c r="K17" i="45"/>
  <c r="J17" i="45"/>
  <c r="I17" i="45"/>
  <c r="F17" i="45"/>
  <c r="K16" i="45"/>
  <c r="J16" i="45"/>
  <c r="I16" i="45"/>
  <c r="F16" i="45"/>
  <c r="K15" i="45"/>
  <c r="J15" i="45"/>
  <c r="I15" i="45"/>
  <c r="F15" i="45"/>
  <c r="K14" i="45"/>
  <c r="J14" i="45"/>
  <c r="I14" i="45"/>
  <c r="F14" i="45"/>
  <c r="K13" i="45"/>
  <c r="J13" i="45"/>
  <c r="I13" i="45"/>
  <c r="F13" i="45"/>
  <c r="K12" i="45"/>
  <c r="J12" i="45"/>
  <c r="I12" i="45"/>
  <c r="F12" i="45"/>
  <c r="K11" i="45"/>
  <c r="J11" i="45"/>
  <c r="I11" i="45"/>
  <c r="F11" i="45"/>
  <c r="J10" i="45"/>
  <c r="I10" i="45"/>
  <c r="F10" i="45"/>
  <c r="K9" i="45"/>
  <c r="I9" i="45"/>
  <c r="F9" i="45"/>
  <c r="K8" i="45"/>
  <c r="J8" i="45"/>
  <c r="I8" i="45"/>
  <c r="F8" i="45"/>
  <c r="K7" i="45"/>
  <c r="J7" i="45"/>
  <c r="I7" i="45"/>
  <c r="F7" i="45"/>
  <c r="K6" i="45"/>
  <c r="J6" i="45"/>
  <c r="I6" i="45"/>
  <c r="F6" i="45"/>
  <c r="K5" i="45"/>
  <c r="J5" i="45"/>
  <c r="I5" i="45"/>
  <c r="F5" i="45"/>
  <c r="Y15" i="47"/>
  <c r="X15" i="47"/>
  <c r="W15" i="47"/>
  <c r="V15" i="47"/>
  <c r="U15" i="47"/>
  <c r="T15" i="47"/>
  <c r="S15" i="47"/>
  <c r="R15" i="47"/>
  <c r="Q15" i="47"/>
  <c r="P15" i="47"/>
  <c r="O15" i="47"/>
  <c r="N15" i="47"/>
  <c r="M15" i="47"/>
  <c r="Y7" i="47"/>
  <c r="X7" i="47"/>
  <c r="W7" i="47"/>
  <c r="V7" i="47"/>
  <c r="U7" i="47"/>
  <c r="T7" i="47"/>
  <c r="S7" i="47"/>
  <c r="R7" i="47"/>
  <c r="Q7" i="47"/>
  <c r="P7" i="47"/>
  <c r="O7" i="47"/>
  <c r="N7" i="47"/>
  <c r="M7" i="47"/>
  <c r="Y15" i="46"/>
  <c r="X15" i="46"/>
  <c r="W15" i="46"/>
  <c r="V15" i="46"/>
  <c r="U15" i="46"/>
  <c r="T15" i="46"/>
  <c r="S15" i="46"/>
  <c r="R15" i="46"/>
  <c r="Q15" i="46"/>
  <c r="P15" i="46"/>
  <c r="O15" i="46"/>
  <c r="N15" i="46"/>
  <c r="M15" i="46"/>
  <c r="Y6" i="46"/>
  <c r="W6" i="46"/>
  <c r="V6" i="46"/>
  <c r="U6" i="46"/>
  <c r="T6" i="46"/>
  <c r="S6" i="46"/>
  <c r="R6" i="46"/>
  <c r="Q6" i="46"/>
  <c r="P6" i="46"/>
  <c r="O6" i="46"/>
  <c r="N6" i="46"/>
  <c r="M6" i="46"/>
  <c r="K30" i="7"/>
  <c r="G30" i="7"/>
  <c r="K29" i="7"/>
  <c r="G29" i="7"/>
  <c r="K28" i="7"/>
  <c r="G28" i="7"/>
  <c r="K27" i="7"/>
  <c r="G27" i="7"/>
  <c r="K26" i="7"/>
  <c r="G26" i="7"/>
  <c r="K25" i="7"/>
  <c r="G25" i="7"/>
  <c r="K24" i="7"/>
  <c r="G24" i="7"/>
  <c r="K23" i="7"/>
  <c r="G23" i="7"/>
  <c r="K22" i="7"/>
  <c r="G22" i="7"/>
  <c r="K21" i="7"/>
  <c r="G21" i="7"/>
  <c r="K20" i="7"/>
  <c r="G20" i="7"/>
  <c r="K19" i="7"/>
  <c r="G19" i="7"/>
  <c r="G18" i="7"/>
  <c r="K17" i="7"/>
  <c r="G17" i="7"/>
  <c r="K16" i="7"/>
  <c r="G16" i="7"/>
  <c r="K15" i="7"/>
  <c r="G15" i="7"/>
  <c r="K14" i="7"/>
  <c r="G14" i="7"/>
  <c r="K13" i="7"/>
  <c r="G13" i="7"/>
  <c r="K12" i="7"/>
  <c r="G12" i="7"/>
  <c r="K11" i="7"/>
  <c r="G11" i="7"/>
  <c r="K10" i="7"/>
  <c r="G10" i="7"/>
  <c r="K9" i="7"/>
  <c r="G9" i="7"/>
  <c r="K8" i="7"/>
  <c r="G8" i="7"/>
  <c r="K7" i="7"/>
  <c r="G7" i="7"/>
  <c r="K6" i="7"/>
  <c r="G6" i="7"/>
  <c r="G30" i="6"/>
  <c r="E30" i="6"/>
  <c r="G29" i="6"/>
  <c r="E29" i="6"/>
  <c r="G28" i="6"/>
  <c r="E28" i="6"/>
  <c r="G27" i="6"/>
  <c r="E27" i="6"/>
  <c r="G26" i="6"/>
  <c r="E26" i="6"/>
  <c r="G25" i="6"/>
  <c r="E25" i="6"/>
  <c r="G24" i="6"/>
  <c r="E24" i="6"/>
  <c r="G23" i="6"/>
  <c r="E23" i="6"/>
  <c r="G22" i="6"/>
  <c r="E22" i="6"/>
  <c r="G21" i="6"/>
  <c r="E21" i="6"/>
  <c r="G20" i="6"/>
  <c r="E20" i="6"/>
  <c r="G19" i="6"/>
  <c r="E19" i="6"/>
  <c r="G17" i="6"/>
  <c r="E17" i="6"/>
  <c r="G16" i="6"/>
  <c r="E16" i="6"/>
  <c r="G15" i="6"/>
  <c r="E15" i="6"/>
  <c r="G14" i="6"/>
  <c r="E14" i="6"/>
  <c r="G13" i="6"/>
  <c r="E13" i="6"/>
  <c r="G12" i="6"/>
  <c r="E12" i="6"/>
  <c r="G11" i="6"/>
  <c r="E11" i="6"/>
  <c r="G10" i="6"/>
  <c r="E10" i="6"/>
  <c r="G9" i="6"/>
  <c r="E9" i="6"/>
  <c r="G8" i="6"/>
  <c r="E8" i="6"/>
  <c r="G7" i="6"/>
  <c r="E7" i="6"/>
  <c r="G6" i="6"/>
  <c r="E6" i="6"/>
  <c r="H63" i="1"/>
  <c r="F63" i="1"/>
  <c r="H62" i="1"/>
  <c r="F62" i="1"/>
  <c r="H61" i="1"/>
  <c r="F61" i="1"/>
  <c r="H60" i="1"/>
  <c r="F60" i="1"/>
  <c r="F59" i="1"/>
  <c r="H58" i="1"/>
  <c r="F58" i="1"/>
  <c r="H57" i="1"/>
  <c r="F57" i="1"/>
  <c r="H56" i="1"/>
  <c r="F56" i="1"/>
  <c r="H55" i="1"/>
  <c r="F55" i="1"/>
  <c r="H54" i="1"/>
  <c r="F54" i="1"/>
  <c r="H53" i="1"/>
  <c r="F53" i="1"/>
  <c r="H52" i="1"/>
  <c r="F52" i="1"/>
  <c r="H51" i="1"/>
  <c r="F51" i="1"/>
  <c r="F50" i="1"/>
  <c r="H49" i="1"/>
  <c r="F49" i="1"/>
  <c r="H48" i="1"/>
  <c r="F48" i="1"/>
  <c r="H47" i="1"/>
  <c r="F47" i="1"/>
  <c r="H46" i="1"/>
  <c r="F46" i="1"/>
  <c r="H45" i="1"/>
  <c r="F45" i="1"/>
  <c r="H44" i="1"/>
  <c r="F44" i="1"/>
  <c r="H43" i="1"/>
  <c r="F43" i="1"/>
  <c r="H42" i="1"/>
  <c r="F42" i="1"/>
  <c r="H41" i="1"/>
  <c r="H40" i="1"/>
  <c r="F40" i="1"/>
  <c r="H39" i="1"/>
  <c r="F39" i="1"/>
  <c r="H38" i="1"/>
  <c r="F38" i="1"/>
  <c r="H32" i="1"/>
  <c r="F32" i="1"/>
  <c r="H31" i="1"/>
  <c r="F31" i="1"/>
  <c r="H30" i="1"/>
  <c r="F30" i="1"/>
  <c r="H29" i="1"/>
  <c r="F29" i="1"/>
  <c r="H28" i="1"/>
  <c r="F28" i="1"/>
  <c r="H27" i="1"/>
  <c r="F27" i="1"/>
  <c r="H26" i="1"/>
  <c r="F26" i="1"/>
  <c r="H25" i="1"/>
  <c r="F25" i="1"/>
  <c r="H24" i="1"/>
  <c r="F24" i="1"/>
  <c r="H23" i="1"/>
  <c r="F23" i="1"/>
  <c r="H22" i="1"/>
  <c r="F22" i="1"/>
  <c r="H21" i="1"/>
  <c r="F21" i="1"/>
  <c r="H20" i="1"/>
  <c r="F20" i="1"/>
  <c r="H19" i="1"/>
  <c r="F19" i="1"/>
  <c r="H18" i="1"/>
  <c r="F18" i="1"/>
  <c r="H17" i="1"/>
  <c r="F17" i="1"/>
  <c r="H16" i="1"/>
  <c r="F16" i="1"/>
  <c r="H15" i="1"/>
  <c r="F15" i="1"/>
  <c r="H14" i="1"/>
  <c r="F14" i="1"/>
  <c r="H13" i="1"/>
  <c r="F13" i="1"/>
  <c r="H12" i="1"/>
  <c r="F12" i="1"/>
  <c r="H11" i="1"/>
  <c r="F11" i="1"/>
  <c r="H10" i="1"/>
  <c r="F10" i="1"/>
  <c r="H9" i="1"/>
  <c r="F9" i="1"/>
  <c r="H8" i="1"/>
  <c r="F8" i="1"/>
  <c r="H7" i="1"/>
  <c r="F7" i="1"/>
</calcChain>
</file>

<file path=xl/sharedStrings.xml><?xml version="1.0" encoding="utf-8"?>
<sst xmlns="http://schemas.openxmlformats.org/spreadsheetml/2006/main" count="1973" uniqueCount="346">
  <si>
    <t>との差</t>
  </si>
  <si>
    <t>の数値</t>
  </si>
  <si>
    <t>年齢</t>
  </si>
  <si>
    <t>第１位</t>
  </si>
  <si>
    <t>　８歳</t>
  </si>
  <si>
    <t>（身長）</t>
  </si>
  <si>
    <t>(kg）</t>
  </si>
  <si>
    <t>中学校</t>
  </si>
  <si>
    <t>年齢別身長・体重の全国第１位の都道府県名とその数値</t>
  </si>
  <si>
    <t>の前年</t>
  </si>
  <si>
    <t>秋田県</t>
  </si>
  <si>
    <t>１６歳</t>
  </si>
  <si>
    <t>　の　</t>
  </si>
  <si>
    <t>男女別</t>
  </si>
  <si>
    <t>青森県</t>
    <rPh sb="0" eb="3">
      <t>アオモリケン</t>
    </rPh>
    <phoneticPr fontId="10"/>
  </si>
  <si>
    <t>全国第１位の都道府県名</t>
  </si>
  <si>
    <t>肥満傾向児（男子）</t>
    <rPh sb="0" eb="2">
      <t>ヒマン</t>
    </rPh>
    <rPh sb="2" eb="5">
      <t>ケイコウジ</t>
    </rPh>
    <rPh sb="6" eb="8">
      <t>ダンシ</t>
    </rPh>
    <phoneticPr fontId="10"/>
  </si>
  <si>
    <t>１４歳</t>
  </si>
  <si>
    <t>年齢別</t>
  </si>
  <si>
    <t>（㎝）</t>
  </si>
  <si>
    <t>順　位</t>
  </si>
  <si>
    <t>　５歳</t>
  </si>
  <si>
    <t>14歳</t>
  </si>
  <si>
    <t>　６歳</t>
  </si>
  <si>
    <t>　７歳</t>
  </si>
  <si>
    <t>１５歳</t>
  </si>
  <si>
    <t>　９歳</t>
  </si>
  <si>
    <t>１０歳</t>
  </si>
  <si>
    <t>男</t>
  </si>
  <si>
    <t>（単位：％、ﾎﾟｲﾝﾄ）</t>
  </si>
  <si>
    <t>１１歳</t>
  </si>
  <si>
    <t>１２歳</t>
  </si>
  <si>
    <t>肥満傾向児（女子）</t>
    <rPh sb="0" eb="2">
      <t>ヒマン</t>
    </rPh>
    <rPh sb="2" eb="5">
      <t>ケイコウジ</t>
    </rPh>
    <rPh sb="6" eb="8">
      <t>ジョシ</t>
    </rPh>
    <phoneticPr fontId="10"/>
  </si>
  <si>
    <t>１３歳</t>
  </si>
  <si>
    <t>１７歳</t>
  </si>
  <si>
    <t>女</t>
  </si>
  <si>
    <t>（体重）</t>
  </si>
  <si>
    <t>（kg）</t>
  </si>
  <si>
    <t>体　　　　重　　(kg)</t>
  </si>
  <si>
    <t>7歳</t>
  </si>
  <si>
    <t>身長(秋田)</t>
  </si>
  <si>
    <t>身長(全国)</t>
  </si>
  <si>
    <t>体重(秋田)</t>
  </si>
  <si>
    <t>青森県</t>
    <rPh sb="2" eb="3">
      <t>ケン</t>
    </rPh>
    <phoneticPr fontId="10"/>
  </si>
  <si>
    <t>10歳</t>
    <rPh sb="2" eb="3">
      <t>サイ</t>
    </rPh>
    <phoneticPr fontId="10"/>
  </si>
  <si>
    <t>体重(全国)</t>
  </si>
  <si>
    <t>身　　　　長　　(cm)</t>
  </si>
  <si>
    <t>区　分</t>
  </si>
  <si>
    <t>13歳</t>
  </si>
  <si>
    <t>幼稚園</t>
  </si>
  <si>
    <t>8歳</t>
  </si>
  <si>
    <t>小学校</t>
  </si>
  <si>
    <t>高等学校</t>
  </si>
  <si>
    <t>5歳</t>
  </si>
  <si>
    <t>6歳</t>
  </si>
  <si>
    <t>9歳</t>
  </si>
  <si>
    <t>10歳</t>
  </si>
  <si>
    <t>11歳</t>
  </si>
  <si>
    <t>12歳</t>
  </si>
  <si>
    <t>15歳</t>
  </si>
  <si>
    <t>６歳</t>
  </si>
  <si>
    <t>16歳</t>
  </si>
  <si>
    <t>17歳</t>
  </si>
  <si>
    <t>順位</t>
  </si>
  <si>
    <t>全国
平均
　Ｂ</t>
  </si>
  <si>
    <t>差　
Ａ－Ｂ</t>
  </si>
  <si>
    <t>７歳</t>
  </si>
  <si>
    <t>８歳</t>
  </si>
  <si>
    <t>９歳</t>
  </si>
  <si>
    <t>県</t>
    <rPh sb="0" eb="1">
      <t>ケン</t>
    </rPh>
    <phoneticPr fontId="10"/>
  </si>
  <si>
    <t>全国</t>
    <rPh sb="0" eb="2">
      <t>ゼンコク</t>
    </rPh>
    <phoneticPr fontId="10"/>
  </si>
  <si>
    <t>秋田県</t>
    <rPh sb="0" eb="3">
      <t>アキタケン</t>
    </rPh>
    <phoneticPr fontId="10"/>
  </si>
  <si>
    <t>　　　 肥満度＝（実測体重－身長別標準体重）/ 身長別標準体重　× 100（％）</t>
  </si>
  <si>
    <t>５歳</t>
    <rPh sb="1" eb="2">
      <t>サイ</t>
    </rPh>
    <phoneticPr fontId="28"/>
  </si>
  <si>
    <t>身長　男</t>
  </si>
  <si>
    <t>幼稚園（5歳）</t>
  </si>
  <si>
    <t>小学校（11歳）</t>
  </si>
  <si>
    <t>中学校（14歳）</t>
  </si>
  <si>
    <t>高等学校（17歳）</t>
  </si>
  <si>
    <t>身長　女</t>
  </si>
  <si>
    <t>体重　男</t>
  </si>
  <si>
    <t>体重　女</t>
  </si>
  <si>
    <t>【参考資料】</t>
    <rPh sb="1" eb="3">
      <t>サンコウ</t>
    </rPh>
    <rPh sb="3" eb="5">
      <t>シリョウ</t>
    </rPh>
    <phoneticPr fontId="24"/>
  </si>
  <si>
    <t>女</t>
    <rPh sb="0" eb="1">
      <t>オンナ</t>
    </rPh>
    <phoneticPr fontId="7"/>
  </si>
  <si>
    <t>13歳</t>
    <rPh sb="2" eb="3">
      <t>サイ</t>
    </rPh>
    <phoneticPr fontId="10"/>
  </si>
  <si>
    <t>ａ</t>
  </si>
  <si>
    <t>6歳</t>
    <rPh sb="1" eb="2">
      <t>サイ</t>
    </rPh>
    <phoneticPr fontId="10"/>
  </si>
  <si>
    <t>ｂ</t>
  </si>
  <si>
    <t>年齢間
較　差
（ｋｇ）</t>
    <rPh sb="0" eb="1">
      <t>ネン</t>
    </rPh>
    <rPh sb="1" eb="2">
      <t>トシ</t>
    </rPh>
    <rPh sb="2" eb="3">
      <t>アイダ</t>
    </rPh>
    <rPh sb="4" eb="5">
      <t>クラベル</t>
    </rPh>
    <rPh sb="6" eb="7">
      <t>サ</t>
    </rPh>
    <phoneticPr fontId="10"/>
  </si>
  <si>
    <t>8歳</t>
    <rPh sb="1" eb="2">
      <t>サイ</t>
    </rPh>
    <phoneticPr fontId="10"/>
  </si>
  <si>
    <t>平均値
（cm）</t>
  </si>
  <si>
    <t>（秋 田 県 分）</t>
    <rPh sb="1" eb="2">
      <t>アキ</t>
    </rPh>
    <rPh sb="3" eb="4">
      <t>タ</t>
    </rPh>
    <rPh sb="5" eb="6">
      <t>ケン</t>
    </rPh>
    <rPh sb="7" eb="8">
      <t>ブン</t>
    </rPh>
    <phoneticPr fontId="7"/>
  </si>
  <si>
    <t>平均値
（kg）</t>
  </si>
  <si>
    <t>12歳</t>
    <rPh sb="2" eb="3">
      <t>サイ</t>
    </rPh>
    <phoneticPr fontId="10"/>
  </si>
  <si>
    <t>中 学 校</t>
    <rPh sb="0" eb="1">
      <t>ナカ</t>
    </rPh>
    <rPh sb="2" eb="3">
      <t>ガク</t>
    </rPh>
    <rPh sb="4" eb="5">
      <t>コウ</t>
    </rPh>
    <phoneticPr fontId="28"/>
  </si>
  <si>
    <t>5歳</t>
    <rPh sb="1" eb="2">
      <t>サイ</t>
    </rPh>
    <phoneticPr fontId="10"/>
  </si>
  <si>
    <t>7歳</t>
    <rPh sb="1" eb="2">
      <t>サイ</t>
    </rPh>
    <phoneticPr fontId="10"/>
  </si>
  <si>
    <t>9歳</t>
    <rPh sb="1" eb="2">
      <t>サイ</t>
    </rPh>
    <phoneticPr fontId="10"/>
  </si>
  <si>
    <t>11歳</t>
    <rPh sb="2" eb="3">
      <t>サイ</t>
    </rPh>
    <phoneticPr fontId="10"/>
  </si>
  <si>
    <t>14歳</t>
    <rPh sb="2" eb="3">
      <t>サイ</t>
    </rPh>
    <phoneticPr fontId="10"/>
  </si>
  <si>
    <t>15歳</t>
    <rPh sb="2" eb="3">
      <t>サイ</t>
    </rPh>
    <phoneticPr fontId="10"/>
  </si>
  <si>
    <t>16歳</t>
    <rPh sb="2" eb="3">
      <t>サイ</t>
    </rPh>
    <phoneticPr fontId="10"/>
  </si>
  <si>
    <t>17歳</t>
    <rPh sb="2" eb="3">
      <t>サイ</t>
    </rPh>
    <phoneticPr fontId="10"/>
  </si>
  <si>
    <t>年齢間
較　差
（cm）</t>
    <rPh sb="0" eb="1">
      <t>ネン</t>
    </rPh>
    <rPh sb="1" eb="2">
      <t>トシ</t>
    </rPh>
    <rPh sb="2" eb="3">
      <t>アイダ</t>
    </rPh>
    <rPh sb="4" eb="5">
      <t>クラベル</t>
    </rPh>
    <rPh sb="6" eb="7">
      <t>サ</t>
    </rPh>
    <phoneticPr fontId="10"/>
  </si>
  <si>
    <t>県
平均
Ａ</t>
  </si>
  <si>
    <t>差</t>
    <rPh sb="0" eb="1">
      <t>サ</t>
    </rPh>
    <phoneticPr fontId="7"/>
  </si>
  <si>
    <t>幼 稚 園</t>
    <rPh sb="0" eb="1">
      <t>ヨウ</t>
    </rPh>
    <rPh sb="2" eb="3">
      <t>ワカ</t>
    </rPh>
    <rPh sb="4" eb="5">
      <t>エン</t>
    </rPh>
    <phoneticPr fontId="28"/>
  </si>
  <si>
    <t>小 学 校</t>
    <rPh sb="0" eb="1">
      <t>ショウ</t>
    </rPh>
    <rPh sb="2" eb="3">
      <t>ガク</t>
    </rPh>
    <rPh sb="4" eb="5">
      <t>コウ</t>
    </rPh>
    <phoneticPr fontId="28"/>
  </si>
  <si>
    <t>男女計</t>
    <rPh sb="0" eb="3">
      <t>ダンジョケイ</t>
    </rPh>
    <phoneticPr fontId="7"/>
  </si>
  <si>
    <t>高等学校</t>
    <rPh sb="0" eb="1">
      <t>タカ</t>
    </rPh>
    <rPh sb="1" eb="2">
      <t>トウ</t>
    </rPh>
    <rPh sb="2" eb="3">
      <t>ガク</t>
    </rPh>
    <rPh sb="3" eb="4">
      <t>コウ</t>
    </rPh>
    <phoneticPr fontId="28"/>
  </si>
  <si>
    <t>男</t>
    <rPh sb="0" eb="1">
      <t>オトコ</t>
    </rPh>
    <phoneticPr fontId="7"/>
  </si>
  <si>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</si>
  <si>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平均身長</t>
    <rPh sb="0" eb="2">
      <t>ヘイキン</t>
    </rPh>
    <rPh sb="2" eb="4">
      <t>シンチョウ</t>
    </rPh>
    <phoneticPr fontId="7"/>
  </si>
  <si>
    <t>平均身長時</t>
    <rPh sb="0" eb="2">
      <t>ヘイキン</t>
    </rPh>
    <rPh sb="2" eb="4">
      <t>シンチョウ</t>
    </rPh>
    <rPh sb="4" eb="5">
      <t>ジ</t>
    </rPh>
    <phoneticPr fontId="7"/>
  </si>
  <si>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</si>
  <si>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</si>
  <si>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</si>
  <si>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</si>
  <si>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</si>
  <si>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</si>
  <si>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増減(ﾎﾟｲﾝﾄ)数</t>
    <rPh sb="0" eb="2">
      <t>ゾウゲン</t>
    </rPh>
    <rPh sb="9" eb="10">
      <t>スウ</t>
    </rPh>
    <phoneticPr fontId="7"/>
  </si>
  <si>
    <t>痩身傾向児（女子）</t>
    <rPh sb="0" eb="2">
      <t>ソウシン</t>
    </rPh>
    <rPh sb="2" eb="5">
      <t>ケイコウジ</t>
    </rPh>
    <rPh sb="6" eb="8">
      <t>ジョシ</t>
    </rPh>
    <phoneticPr fontId="7"/>
  </si>
  <si>
    <t>変動</t>
    <rPh sb="0" eb="2">
      <t>ヘンドウ</t>
    </rPh>
    <phoneticPr fontId="10"/>
  </si>
  <si>
    <t>福井県</t>
    <rPh sb="0" eb="3">
      <t>フクイケン</t>
    </rPh>
    <phoneticPr fontId="10"/>
  </si>
  <si>
    <t>県と全国の差</t>
    <rPh sb="0" eb="1">
      <t>ケン</t>
    </rPh>
    <rPh sb="2" eb="4">
      <t>ゼンコク</t>
    </rPh>
    <rPh sb="5" eb="6">
      <t>サ</t>
    </rPh>
    <phoneticPr fontId="7"/>
  </si>
  <si>
    <t>秋田県、青森県</t>
    <rPh sb="0" eb="3">
      <t>アキタケン</t>
    </rPh>
    <rPh sb="4" eb="7">
      <t>アオモリケン</t>
    </rPh>
    <phoneticPr fontId="10"/>
  </si>
  <si>
    <t>岩手県</t>
    <rPh sb="0" eb="3">
      <t>イワテケン</t>
    </rPh>
    <phoneticPr fontId="10"/>
  </si>
  <si>
    <t>新潟県</t>
    <rPh sb="0" eb="3">
      <t>ニイガタケン</t>
    </rPh>
    <phoneticPr fontId="10"/>
  </si>
  <si>
    <t>身　　長</t>
    <rPh sb="0" eb="1">
      <t>ミ</t>
    </rPh>
    <rPh sb="3" eb="4">
      <t>チョウ</t>
    </rPh>
    <phoneticPr fontId="10"/>
  </si>
  <si>
    <t>体　　重</t>
    <rPh sb="0" eb="1">
      <t>カラダ</t>
    </rPh>
    <rPh sb="3" eb="4">
      <t>シゲル</t>
    </rPh>
    <phoneticPr fontId="10"/>
  </si>
  <si>
    <t>R3年度</t>
    <rPh sb="2" eb="4">
      <t>ネンド</t>
    </rPh>
    <phoneticPr fontId="7"/>
  </si>
  <si>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28"/>
  </si>
  <si>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28"/>
  </si>
  <si>
    <r>
      <rPr>
        <sz val="11"/>
        <rFont val="ＭＳ 明朝"/>
        <family val="1"/>
        <charset val="128"/>
      </rPr>
      <t>　　</t>
    </r>
    <r>
      <rPr>
        <sz val="11"/>
        <rFont val="Times New Roman"/>
        <family val="1"/>
      </rPr>
      <t xml:space="preserve">   </t>
    </r>
    <r>
      <rPr>
        <sz val="11"/>
        <rFont val="ＭＳ 明朝"/>
        <family val="1"/>
        <charset val="128"/>
      </rPr>
      <t>係数
年齢</t>
    </r>
    <rPh sb="5" eb="7">
      <t>ケイスウ</t>
    </rPh>
    <rPh sb="8" eb="10">
      <t>ネンレイ</t>
    </rPh>
    <phoneticPr fontId="7"/>
  </si>
  <si>
    <t>図3</t>
    <rPh sb="0" eb="1">
      <t>ズ</t>
    </rPh>
    <phoneticPr fontId="10"/>
  </si>
  <si>
    <t>図4</t>
    <rPh sb="0" eb="1">
      <t>ズ</t>
    </rPh>
    <phoneticPr fontId="10"/>
  </si>
  <si>
    <t>図5</t>
    <rPh sb="0" eb="1">
      <t>ズ</t>
    </rPh>
    <phoneticPr fontId="10"/>
  </si>
  <si>
    <t>図6</t>
    <rPh sb="0" eb="1">
      <t>ズ</t>
    </rPh>
    <phoneticPr fontId="10"/>
  </si>
  <si>
    <r>
      <rPr>
        <sz val="10"/>
        <rFont val="ＭＳ 明朝"/>
        <family val="1"/>
        <charset val="128"/>
      </rPr>
      <t xml:space="preserve">       出典：公益財団法人日本学校保健会「児童生徒の健康診断マニュアル（平成</t>
    </r>
    <r>
      <rPr>
        <sz val="10"/>
        <rFont val="Times New Roman"/>
        <family val="1"/>
      </rPr>
      <t>27</t>
    </r>
    <r>
      <rPr>
        <sz val="10"/>
        <rFont val="ＭＳ 明朝"/>
        <family val="1"/>
        <charset val="128"/>
      </rPr>
      <t>年度改訂版）」</t>
    </r>
    <rPh sb="7" eb="9">
      <t>シュッテン</t>
    </rPh>
    <rPh sb="10" eb="12">
      <t>コウエキ</t>
    </rPh>
    <rPh sb="12" eb="16">
      <t>ザイダンホウジン</t>
    </rPh>
    <rPh sb="16" eb="18">
      <t>ニホン</t>
    </rPh>
    <rPh sb="18" eb="20">
      <t>ガッコウ</t>
    </rPh>
    <rPh sb="20" eb="22">
      <t>ホケン</t>
    </rPh>
    <rPh sb="22" eb="23">
      <t>カイ</t>
    </rPh>
    <rPh sb="24" eb="26">
      <t>ジドウ</t>
    </rPh>
    <rPh sb="26" eb="28">
      <t>セイト</t>
    </rPh>
    <rPh sb="29" eb="31">
      <t>ケンコウ</t>
    </rPh>
    <rPh sb="31" eb="33">
      <t>シンダン</t>
    </rPh>
    <rPh sb="39" eb="41">
      <t>ヘイセイ</t>
    </rPh>
    <rPh sb="43" eb="45">
      <t>ネンド</t>
    </rPh>
    <rPh sb="45" eb="48">
      <t>カイテイバン</t>
    </rPh>
    <phoneticPr fontId="7"/>
  </si>
  <si>
    <t>図５</t>
    <rPh sb="0" eb="1">
      <t>ズ</t>
    </rPh>
    <phoneticPr fontId="10"/>
  </si>
  <si>
    <t>24年度</t>
    <rPh sb="2" eb="3">
      <t>ド</t>
    </rPh>
    <phoneticPr fontId="7"/>
  </si>
  <si>
    <t>25年度</t>
    <rPh sb="2" eb="3">
      <t>ド</t>
    </rPh>
    <phoneticPr fontId="7"/>
  </si>
  <si>
    <t>26年度</t>
    <rPh sb="2" eb="3">
      <t>ド</t>
    </rPh>
    <phoneticPr fontId="7"/>
  </si>
  <si>
    <t>27年度</t>
    <rPh sb="2" eb="3">
      <t>ド</t>
    </rPh>
    <phoneticPr fontId="7"/>
  </si>
  <si>
    <t>28年度</t>
    <rPh sb="2" eb="3">
      <t>ド</t>
    </rPh>
    <phoneticPr fontId="7"/>
  </si>
  <si>
    <t>29年度</t>
    <rPh sb="2" eb="3">
      <t>ド</t>
    </rPh>
    <phoneticPr fontId="7"/>
  </si>
  <si>
    <t>30年度</t>
    <rPh sb="2" eb="3">
      <t>ド</t>
    </rPh>
    <phoneticPr fontId="7"/>
  </si>
  <si>
    <t>元年度</t>
    <rPh sb="0" eb="1">
      <t>ガン</t>
    </rPh>
    <rPh sb="1" eb="2">
      <t>ド</t>
    </rPh>
    <phoneticPr fontId="7"/>
  </si>
  <si>
    <t>2年度</t>
    <rPh sb="1" eb="2">
      <t>ド</t>
    </rPh>
    <phoneticPr fontId="7"/>
  </si>
  <si>
    <t>図６</t>
    <rPh sb="0" eb="1">
      <t>ズ</t>
    </rPh>
    <phoneticPr fontId="10"/>
  </si>
  <si>
    <t>（注）　標本サイズが小さい等のため統計数値が公表されない年度がある。</t>
    <rPh sb="1" eb="2">
      <t>チュウ</t>
    </rPh>
    <rPh sb="4" eb="6">
      <t>ヒョウホン</t>
    </rPh>
    <rPh sb="10" eb="11">
      <t>チイ</t>
    </rPh>
    <rPh sb="13" eb="14">
      <t>トウ</t>
    </rPh>
    <phoneticPr fontId="10"/>
  </si>
  <si>
    <t>図７</t>
    <rPh sb="0" eb="1">
      <t>ズ</t>
    </rPh>
    <phoneticPr fontId="10"/>
  </si>
  <si>
    <t>単位　（％）</t>
  </si>
  <si>
    <t>難</t>
  </si>
  <si>
    <t>耳　鼻　咽　頭</t>
  </si>
  <si>
    <t>歯　　・　　口　　腔</t>
  </si>
  <si>
    <t>1.0　　</t>
  </si>
  <si>
    <t>0.7　　</t>
  </si>
  <si>
    <t>0.3</t>
  </si>
  <si>
    <t>未　　</t>
  </si>
  <si>
    <t>計</t>
  </si>
  <si>
    <t>区　　　分</t>
  </si>
  <si>
    <t>聴</t>
  </si>
  <si>
    <t xml:space="preserve"> </t>
  </si>
  <si>
    <t>５</t>
  </si>
  <si>
    <t>歳</t>
  </si>
  <si>
    <t>X</t>
  </si>
  <si>
    <t>…</t>
  </si>
  <si>
    <t>-</t>
  </si>
  <si>
    <t>小</t>
  </si>
  <si>
    <t>６</t>
  </si>
  <si>
    <t>７</t>
  </si>
  <si>
    <t>学</t>
  </si>
  <si>
    <t>８</t>
  </si>
  <si>
    <t>９</t>
  </si>
  <si>
    <t>校</t>
  </si>
  <si>
    <t>10</t>
  </si>
  <si>
    <t>11</t>
  </si>
  <si>
    <t>12</t>
  </si>
  <si>
    <t>13</t>
  </si>
  <si>
    <t>14</t>
  </si>
  <si>
    <t>高</t>
  </si>
  <si>
    <t>等</t>
  </si>
  <si>
    <t>15</t>
  </si>
  <si>
    <t>16</t>
  </si>
  <si>
    <t>17</t>
  </si>
  <si>
    <t>むし歯（う歯）</t>
  </si>
  <si>
    <t>喪</t>
  </si>
  <si>
    <t>処</t>
  </si>
  <si>
    <t>臓</t>
  </si>
  <si>
    <t>語</t>
  </si>
  <si>
    <t>失</t>
  </si>
  <si>
    <t>置</t>
  </si>
  <si>
    <t>歯</t>
  </si>
  <si>
    <t>疾</t>
  </si>
  <si>
    <t>障</t>
  </si>
  <si>
    <t>数</t>
  </si>
  <si>
    <t>（本）</t>
  </si>
  <si>
    <t>患</t>
  </si>
  <si>
    <t>害</t>
  </si>
  <si>
    <t>　</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</si>
  <si>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60"/>
  </si>
  <si>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60"/>
  </si>
  <si>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</si>
  <si>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t>
    <rPh sb="67" eb="68">
      <t>シャ</t>
    </rPh>
    <phoneticPr fontId="60"/>
  </si>
  <si>
    <t>平成</t>
    <rPh sb="0" eb="2">
      <t>ヘイセイ</t>
    </rPh>
    <phoneticPr fontId="10"/>
  </si>
  <si>
    <t>元</t>
    <rPh sb="0" eb="1">
      <t>ゲン</t>
    </rPh>
    <phoneticPr fontId="10"/>
  </si>
  <si>
    <t>1.0未満0.7以上</t>
  </si>
  <si>
    <t>0.7未満0.3以上</t>
  </si>
  <si>
    <t>0.3未満</t>
  </si>
  <si>
    <t>年度</t>
    <rPh sb="0" eb="2">
      <t>ネンド</t>
    </rPh>
    <phoneticPr fontId="10"/>
  </si>
  <si>
    <t>県
A</t>
  </si>
  <si>
    <t>全国
B</t>
  </si>
  <si>
    <t>差
A-B</t>
  </si>
  <si>
    <t xml:space="preserve">- </t>
  </si>
  <si>
    <t>元</t>
    <rPh sb="0" eb="1">
      <t>ガン</t>
    </rPh>
    <phoneticPr fontId="10"/>
  </si>
  <si>
    <t>処置完了者</t>
  </si>
  <si>
    <t>未処置歯のある者</t>
  </si>
  <si>
    <t>平成</t>
  </si>
  <si>
    <t>年度</t>
  </si>
  <si>
    <t>3年度</t>
    <rPh sb="1" eb="2">
      <t>ド</t>
    </rPh>
    <phoneticPr fontId="7"/>
  </si>
  <si>
    <t>裸　　眼　　視　　力</t>
    <phoneticPr fontId="62"/>
  </si>
  <si>
    <t>眼の疾病・異常</t>
    <rPh sb="2" eb="4">
      <t>シッペイ</t>
    </rPh>
    <rPh sb="5" eb="7">
      <t>イジョウ</t>
    </rPh>
    <phoneticPr fontId="62"/>
  </si>
  <si>
    <t>視力非矯正者の裸眼視力</t>
    <rPh sb="0" eb="2">
      <t>シリョク</t>
    </rPh>
    <rPh sb="2" eb="3">
      <t>ヒ</t>
    </rPh>
    <rPh sb="3" eb="5">
      <t>キョウセイ</t>
    </rPh>
    <rPh sb="5" eb="6">
      <t>シャ</t>
    </rPh>
    <rPh sb="7" eb="9">
      <t>ラガン</t>
    </rPh>
    <rPh sb="9" eb="11">
      <t>シリョク</t>
    </rPh>
    <phoneticPr fontId="62"/>
  </si>
  <si>
    <t>視力矯正者の裸眼視力</t>
    <rPh sb="0" eb="2">
      <t>シリョク</t>
    </rPh>
    <rPh sb="2" eb="4">
      <t>キョウセイ</t>
    </rPh>
    <rPh sb="4" eb="5">
      <t>シャ</t>
    </rPh>
    <rPh sb="6" eb="8">
      <t>ラガン</t>
    </rPh>
    <rPh sb="8" eb="10">
      <t>シリョク</t>
    </rPh>
    <phoneticPr fontId="62"/>
  </si>
  <si>
    <t>耳　疾　患</t>
    <phoneticPr fontId="62"/>
  </si>
  <si>
    <t>疾　　　患
鼻・副鼻腔</t>
    <phoneticPr fontId="62"/>
  </si>
  <si>
    <t>疾患・異常
口腔咽喉頭</t>
    <phoneticPr fontId="62"/>
  </si>
  <si>
    <t>む し歯（う歯）</t>
    <phoneticPr fontId="62"/>
  </si>
  <si>
    <t>歯列・咬合</t>
    <rPh sb="0" eb="2">
      <t>シレツ</t>
    </rPh>
    <rPh sb="3" eb="5">
      <t>コウゴウ</t>
    </rPh>
    <phoneticPr fontId="62"/>
  </si>
  <si>
    <t>顎関節</t>
    <rPh sb="0" eb="1">
      <t>ガク</t>
    </rPh>
    <rPh sb="1" eb="3">
      <t>カンセツ</t>
    </rPh>
    <phoneticPr fontId="62"/>
  </si>
  <si>
    <t>歯垢の状態</t>
    <rPh sb="0" eb="2">
      <t>シコウ</t>
    </rPh>
    <rPh sb="3" eb="5">
      <t>ジョウタイ</t>
    </rPh>
    <phoneticPr fontId="62"/>
  </si>
  <si>
    <t>歯肉の状態</t>
    <rPh sb="0" eb="2">
      <t>シニク</t>
    </rPh>
    <rPh sb="3" eb="5">
      <t>ジョウタイ</t>
    </rPh>
    <phoneticPr fontId="62"/>
  </si>
  <si>
    <t>疾病・異常
その他の</t>
    <rPh sb="8" eb="9">
      <t>タ</t>
    </rPh>
    <phoneticPr fontId="62"/>
  </si>
  <si>
    <t>1.0</t>
    <phoneticPr fontId="62"/>
  </si>
  <si>
    <t>完了者
処　置</t>
    <phoneticPr fontId="62"/>
  </si>
  <si>
    <t>のある者
未処置歯</t>
    <rPh sb="3" eb="4">
      <t>モノ</t>
    </rPh>
    <rPh sb="5" eb="8">
      <t>ミショチ</t>
    </rPh>
    <rPh sb="8" eb="9">
      <t>ハ</t>
    </rPh>
    <phoneticPr fontId="56"/>
  </si>
  <si>
    <t>区　　　分</t>
    <phoneticPr fontId="62"/>
  </si>
  <si>
    <t>計</t>
    <rPh sb="0" eb="1">
      <t>ケイ</t>
    </rPh>
    <phoneticPr fontId="62"/>
  </si>
  <si>
    <t>以</t>
    <rPh sb="0" eb="1">
      <t>イ</t>
    </rPh>
    <phoneticPr fontId="62"/>
  </si>
  <si>
    <t>未</t>
    <rPh sb="0" eb="1">
      <t>ミ</t>
    </rPh>
    <phoneticPr fontId="62"/>
  </si>
  <si>
    <t>未　</t>
    <rPh sb="0" eb="1">
      <t>ミ</t>
    </rPh>
    <phoneticPr fontId="62"/>
  </si>
  <si>
    <t>満</t>
    <phoneticPr fontId="62"/>
  </si>
  <si>
    <t>上</t>
    <rPh sb="0" eb="1">
      <t>ジョウ</t>
    </rPh>
    <phoneticPr fontId="62"/>
  </si>
  <si>
    <t>満　0.7</t>
    <rPh sb="0" eb="1">
      <t>マン</t>
    </rPh>
    <phoneticPr fontId="62"/>
  </si>
  <si>
    <t>満　0.3</t>
    <rPh sb="0" eb="1">
      <t>マン</t>
    </rPh>
    <phoneticPr fontId="62"/>
  </si>
  <si>
    <t>満</t>
    <rPh sb="0" eb="1">
      <t>マン</t>
    </rPh>
    <phoneticPr fontId="62"/>
  </si>
  <si>
    <t>満　</t>
    <rPh sb="0" eb="1">
      <t>マン</t>
    </rPh>
    <phoneticPr fontId="62"/>
  </si>
  <si>
    <t>以</t>
    <phoneticPr fontId="62"/>
  </si>
  <si>
    <t>上</t>
    <phoneticPr fontId="62"/>
  </si>
  <si>
    <t>永久歯の１人当り平均むし歯(う歯)等数</t>
    <phoneticPr fontId="62"/>
  </si>
  <si>
    <t>栄養状態</t>
    <phoneticPr fontId="62"/>
  </si>
  <si>
    <t>四肢の状態
せき柱・胸郭・</t>
    <rPh sb="0" eb="2">
      <t>シシ</t>
    </rPh>
    <rPh sb="3" eb="5">
      <t>ジョウタイ</t>
    </rPh>
    <phoneticPr fontId="62"/>
  </si>
  <si>
    <t>皮膚疾患</t>
    <rPh sb="0" eb="2">
      <t>ヒフ</t>
    </rPh>
    <rPh sb="2" eb="4">
      <t>シッカン</t>
    </rPh>
    <phoneticPr fontId="62"/>
  </si>
  <si>
    <t>検査の対象者
結核の精密</t>
    <rPh sb="0" eb="2">
      <t>ケンサ</t>
    </rPh>
    <rPh sb="3" eb="6">
      <t>タイショウシャ</t>
    </rPh>
    <rPh sb="7" eb="8">
      <t>ムスブ</t>
    </rPh>
    <rPh sb="8" eb="9">
      <t>カク</t>
    </rPh>
    <rPh sb="10" eb="11">
      <t>セイ</t>
    </rPh>
    <rPh sb="11" eb="12">
      <t>ミツ</t>
    </rPh>
    <phoneticPr fontId="62"/>
  </si>
  <si>
    <t>結核</t>
    <rPh sb="0" eb="1">
      <t>ムスブ</t>
    </rPh>
    <rPh sb="1" eb="2">
      <t>カク</t>
    </rPh>
    <phoneticPr fontId="62"/>
  </si>
  <si>
    <t>疾病・異常
心臓の</t>
    <rPh sb="0" eb="2">
      <t>シッペイ</t>
    </rPh>
    <rPh sb="3" eb="5">
      <t>イジョウ</t>
    </rPh>
    <rPh sb="6" eb="8">
      <t>シンゾウ</t>
    </rPh>
    <phoneticPr fontId="56"/>
  </si>
  <si>
    <t>心電図異常</t>
    <rPh sb="0" eb="3">
      <t>シンデンズ</t>
    </rPh>
    <rPh sb="3" eb="5">
      <t>イジョウ</t>
    </rPh>
    <phoneticPr fontId="56"/>
  </si>
  <si>
    <t>蛋白検出の者</t>
    <phoneticPr fontId="62"/>
  </si>
  <si>
    <t>尿糖検出の者</t>
    <phoneticPr fontId="62"/>
  </si>
  <si>
    <t>その他の疾病・異常</t>
    <rPh sb="2" eb="3">
      <t>タ</t>
    </rPh>
    <rPh sb="4" eb="6">
      <t>シッペイ</t>
    </rPh>
    <rPh sb="7" eb="9">
      <t>イジョウ</t>
    </rPh>
    <phoneticPr fontId="62"/>
  </si>
  <si>
    <t>アトピー性皮膚炎</t>
    <rPh sb="4" eb="5">
      <t>セイ</t>
    </rPh>
    <rPh sb="5" eb="8">
      <t>ヒフエン</t>
    </rPh>
    <phoneticPr fontId="62"/>
  </si>
  <si>
    <t>その他の皮膚疾患</t>
    <rPh sb="2" eb="3">
      <t>タ</t>
    </rPh>
    <rPh sb="4" eb="6">
      <t>ヒフ</t>
    </rPh>
    <rPh sb="6" eb="8">
      <t>シッカン</t>
    </rPh>
    <phoneticPr fontId="62"/>
  </si>
  <si>
    <t>ぜん息</t>
    <rPh sb="2" eb="3">
      <t>ソク</t>
    </rPh>
    <phoneticPr fontId="62"/>
  </si>
  <si>
    <t>腎臓疾患</t>
    <rPh sb="0" eb="2">
      <t>ジンゾウ</t>
    </rPh>
    <rPh sb="2" eb="4">
      <t>シッカン</t>
    </rPh>
    <phoneticPr fontId="62"/>
  </si>
  <si>
    <t>言語障害</t>
    <rPh sb="0" eb="2">
      <t>ゲンゴ</t>
    </rPh>
    <rPh sb="2" eb="4">
      <t>ショウガイ</t>
    </rPh>
    <phoneticPr fontId="62"/>
  </si>
  <si>
    <t>疾病・異常
その他の</t>
    <rPh sb="0" eb="2">
      <t>シッペイ</t>
    </rPh>
    <rPh sb="3" eb="5">
      <t>イジョウ</t>
    </rPh>
    <rPh sb="6" eb="9">
      <t>ソノタ</t>
    </rPh>
    <phoneticPr fontId="62"/>
  </si>
  <si>
    <t>歯数
未処置</t>
    <rPh sb="0" eb="1">
      <t>ハ</t>
    </rPh>
    <rPh sb="1" eb="2">
      <t>カズ</t>
    </rPh>
    <rPh sb="3" eb="6">
      <t>ミショチ</t>
    </rPh>
    <phoneticPr fontId="62"/>
  </si>
  <si>
    <t>1　調査の概要</t>
    <rPh sb="2" eb="4">
      <t>チョウサ</t>
    </rPh>
    <rPh sb="5" eb="7">
      <t>ガイヨウ</t>
    </rPh>
    <phoneticPr fontId="7"/>
  </si>
  <si>
    <t>2　調査結果の概要</t>
    <rPh sb="2" eb="6">
      <t>チョウサケッカ</t>
    </rPh>
    <rPh sb="7" eb="9">
      <t>ガイヨウ</t>
    </rPh>
    <phoneticPr fontId="7"/>
  </si>
  <si>
    <t>3　年齢別身長・体重の全国第１位の都道府県名とその数値</t>
  </si>
  <si>
    <t>4　年齢別体格の全国との比較</t>
    <rPh sb="2" eb="5">
      <t>ネンレイベツ</t>
    </rPh>
    <rPh sb="5" eb="7">
      <t>タイカク</t>
    </rPh>
    <rPh sb="8" eb="10">
      <t>ゼンコク</t>
    </rPh>
    <rPh sb="12" eb="14">
      <t>ヒカク</t>
    </rPh>
    <phoneticPr fontId="7"/>
  </si>
  <si>
    <r>
      <t>7</t>
    </r>
    <r>
      <rPr>
        <u/>
        <sz val="11"/>
        <color theme="10"/>
        <rFont val="ＭＳ 明朝"/>
        <family val="1"/>
        <charset val="128"/>
      </rPr>
      <t>　健康状態調査　　肥満傾向児、痩身傾向児の出現率</t>
    </r>
    <rPh sb="2" eb="8">
      <t>ケンコウジョウタイチョウサ</t>
    </rPh>
    <rPh sb="10" eb="15">
      <t>ヒマンケイコウジ</t>
    </rPh>
    <rPh sb="16" eb="18">
      <t>ソウシン</t>
    </rPh>
    <rPh sb="18" eb="20">
      <t>ケイコウ</t>
    </rPh>
    <rPh sb="20" eb="21">
      <t>ジ</t>
    </rPh>
    <rPh sb="22" eb="25">
      <t>シュツゲンリツ</t>
    </rPh>
    <phoneticPr fontId="7"/>
  </si>
  <si>
    <r>
      <t>9</t>
    </r>
    <r>
      <rPr>
        <u/>
        <sz val="11"/>
        <color theme="10"/>
        <rFont val="ＭＳ 明朝"/>
        <family val="1"/>
        <charset val="128"/>
      </rPr>
      <t>　ぜん息の者の割合（秋田県）</t>
    </r>
    <rPh sb="6" eb="7">
      <t>モノ</t>
    </rPh>
    <rPh sb="8" eb="10">
      <t>ワリアイ</t>
    </rPh>
    <rPh sb="11" eb="14">
      <t>アキタケン</t>
    </rPh>
    <phoneticPr fontId="7"/>
  </si>
  <si>
    <r>
      <t>12</t>
    </r>
    <r>
      <rPr>
        <u/>
        <sz val="11"/>
        <color theme="10"/>
        <rFont val="ＭＳ 明朝"/>
        <family val="1"/>
        <charset val="128"/>
      </rPr>
      <t>　年齢別　疾病・異常被患率等（秋田県　男女計）</t>
    </r>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7"/>
  </si>
  <si>
    <r>
      <t>13</t>
    </r>
    <r>
      <rPr>
        <u/>
        <sz val="11"/>
        <color theme="10"/>
        <rFont val="ＭＳ 明朝"/>
        <family val="1"/>
        <charset val="128"/>
      </rPr>
      <t>　年齢別　疾病・異常被患率等（秋田県　男）</t>
    </r>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7"/>
  </si>
  <si>
    <r>
      <t>14</t>
    </r>
    <r>
      <rPr>
        <u/>
        <sz val="11"/>
        <color theme="10"/>
        <rFont val="ＭＳ 明朝"/>
        <family val="1"/>
        <charset val="128"/>
      </rPr>
      <t>　年齢別　疾病・異常被患率等（秋田県　女）</t>
    </r>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7"/>
  </si>
  <si>
    <r>
      <t>16</t>
    </r>
    <r>
      <rPr>
        <u/>
        <sz val="11"/>
        <color theme="10"/>
        <rFont val="ＭＳ 明朝"/>
        <family val="1"/>
        <charset val="128"/>
      </rPr>
      <t>　学校種類別、ぜん息の者の割合の推移と全国との比較（男女計）</t>
    </r>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7"/>
  </si>
  <si>
    <r>
      <t>17</t>
    </r>
    <r>
      <rPr>
        <u/>
        <sz val="11"/>
        <color theme="10"/>
        <rFont val="ＭＳ 明朝"/>
        <family val="1"/>
        <charset val="128"/>
      </rPr>
      <t>　年齢別　肥満傾向児の出現率</t>
    </r>
    <rPh sb="3" eb="6">
      <t>ネンレイベツ</t>
    </rPh>
    <rPh sb="7" eb="9">
      <t>ヒマン</t>
    </rPh>
    <rPh sb="9" eb="11">
      <t>ケイコウ</t>
    </rPh>
    <rPh sb="11" eb="12">
      <t>ジ</t>
    </rPh>
    <rPh sb="13" eb="15">
      <t>シュツゲン</t>
    </rPh>
    <rPh sb="15" eb="16">
      <t>リツ</t>
    </rPh>
    <phoneticPr fontId="7"/>
  </si>
  <si>
    <r>
      <t>18</t>
    </r>
    <r>
      <rPr>
        <u/>
        <sz val="11"/>
        <color theme="10"/>
        <rFont val="ＭＳ 明朝"/>
        <family val="1"/>
        <charset val="128"/>
      </rPr>
      <t>　年齢別　痩身傾向児の出現率</t>
    </r>
    <rPh sb="3" eb="6">
      <t>ネンレイベツ</t>
    </rPh>
    <rPh sb="7" eb="9">
      <t>ソウシン</t>
    </rPh>
    <rPh sb="9" eb="11">
      <t>ケイコウ</t>
    </rPh>
    <rPh sb="11" eb="12">
      <t>ジ</t>
    </rPh>
    <rPh sb="13" eb="15">
      <t>シュツゲン</t>
    </rPh>
    <rPh sb="15" eb="16">
      <t>リツ</t>
    </rPh>
    <phoneticPr fontId="7"/>
  </si>
  <si>
    <r>
      <t>21</t>
    </r>
    <r>
      <rPr>
        <u/>
        <sz val="11"/>
        <color theme="10"/>
        <rFont val="ＭＳ 明朝"/>
        <family val="1"/>
        <charset val="128"/>
      </rPr>
      <t>　肥満・痩身傾向児の算出方法について</t>
    </r>
    <rPh sb="3" eb="5">
      <t>ヒマン</t>
    </rPh>
    <rPh sb="6" eb="8">
      <t>ソウシン</t>
    </rPh>
    <rPh sb="8" eb="10">
      <t>ケイコウ</t>
    </rPh>
    <rPh sb="10" eb="11">
      <t>ジ</t>
    </rPh>
    <rPh sb="12" eb="16">
      <t>サンシュツホウホウ</t>
    </rPh>
    <phoneticPr fontId="7"/>
  </si>
  <si>
    <t>表－３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10"/>
  </si>
  <si>
    <t>表－４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10"/>
  </si>
  <si>
    <t>表－５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10"/>
  </si>
  <si>
    <t>表－６　学校種類別、裸眼視力1.0未満の者の割合の推移と全国との比較（男女計）</t>
    <rPh sb="20" eb="21">
      <t>シャ</t>
    </rPh>
    <rPh sb="22" eb="24">
      <t>ワリアイ</t>
    </rPh>
    <phoneticPr fontId="10"/>
  </si>
  <si>
    <t>表－７　学校種類別、むし歯(う歯)の被患率の推移と全国との比較（男女計）</t>
    <phoneticPr fontId="56"/>
  </si>
  <si>
    <t>- 15 -</t>
    <phoneticPr fontId="56"/>
  </si>
  <si>
    <t>- 16 -</t>
    <phoneticPr fontId="56"/>
  </si>
  <si>
    <t>表－８　学校種類別、ぜん息の者の割合の推移と全国との比較（男女計）</t>
    <phoneticPr fontId="56"/>
  </si>
  <si>
    <t>表－９　年齢別　肥満傾向児の出現率</t>
    <rPh sb="4" eb="7">
      <t>ネンレイベツ</t>
    </rPh>
    <rPh sb="12" eb="13">
      <t>ジ</t>
    </rPh>
    <rPh sb="14" eb="17">
      <t>シュツゲンリツ</t>
    </rPh>
    <phoneticPr fontId="10"/>
  </si>
  <si>
    <t>表－１０　年齢別　痩身傾向児の出現率</t>
    <rPh sb="5" eb="8">
      <t>ネンレイベツ</t>
    </rPh>
    <rPh sb="9" eb="11">
      <t>ソウシン</t>
    </rPh>
    <rPh sb="13" eb="14">
      <t>ジ</t>
    </rPh>
    <rPh sb="15" eb="18">
      <t>シュツゲンリツ</t>
    </rPh>
    <phoneticPr fontId="10"/>
  </si>
  <si>
    <t>- 12 -</t>
    <phoneticPr fontId="56"/>
  </si>
  <si>
    <t>- 13 -</t>
    <phoneticPr fontId="56"/>
  </si>
  <si>
    <t>- 14 -</t>
    <phoneticPr fontId="56"/>
  </si>
  <si>
    <r>
      <t>8</t>
    </r>
    <r>
      <rPr>
        <u/>
        <sz val="11"/>
        <color theme="10"/>
        <rFont val="ＭＳ 明朝"/>
        <family val="1"/>
        <charset val="128"/>
      </rPr>
      <t>　裸眼視力</t>
    </r>
    <r>
      <rPr>
        <u/>
        <sz val="11"/>
        <color theme="10"/>
        <rFont val="明朝"/>
        <family val="1"/>
      </rPr>
      <t>1.0</t>
    </r>
    <r>
      <rPr>
        <u/>
        <sz val="11"/>
        <color theme="10"/>
        <rFont val="ＭＳ 明朝"/>
        <family val="1"/>
        <charset val="128"/>
      </rPr>
      <t>未満の者（秋田県）　むし歯（う歯）の被患率（秋田県）</t>
    </r>
    <rPh sb="2" eb="6">
      <t>ラガンシリョク</t>
    </rPh>
    <rPh sb="9" eb="11">
      <t>ミマン</t>
    </rPh>
    <rPh sb="12" eb="13">
      <t>モノ</t>
    </rPh>
    <rPh sb="14" eb="17">
      <t>アキタケン</t>
    </rPh>
    <rPh sb="21" eb="22">
      <t>バ</t>
    </rPh>
    <rPh sb="24" eb="25">
      <t>シ</t>
    </rPh>
    <rPh sb="27" eb="28">
      <t>ヒ</t>
    </rPh>
    <rPh sb="28" eb="29">
      <t>カン</t>
    </rPh>
    <rPh sb="29" eb="30">
      <t>リツ</t>
    </rPh>
    <rPh sb="31" eb="34">
      <t>アキタケン</t>
    </rPh>
    <phoneticPr fontId="7"/>
  </si>
  <si>
    <r>
      <t>15</t>
    </r>
    <r>
      <rPr>
        <u/>
        <sz val="11"/>
        <color theme="10"/>
        <rFont val="ＭＳ 明朝"/>
        <family val="1"/>
        <charset val="128"/>
      </rPr>
      <t>　学校種類別、裸眼視力</t>
    </r>
    <r>
      <rPr>
        <u/>
        <sz val="11"/>
        <color theme="10"/>
        <rFont val="明朝"/>
        <family val="1"/>
      </rPr>
      <t>1.0</t>
    </r>
    <r>
      <rPr>
        <u/>
        <sz val="11"/>
        <color theme="10"/>
        <rFont val="ＭＳ 明朝"/>
        <family val="1"/>
        <charset val="128"/>
      </rPr>
      <t>未満の者の割合、むし歯（う歯）の被患率の推移と全国との比較（男女計）</t>
    </r>
    <rPh sb="3" eb="8">
      <t>ガッコウシュルイベツ</t>
    </rPh>
    <rPh sb="9" eb="13">
      <t>ラガンシリョク</t>
    </rPh>
    <rPh sb="16" eb="18">
      <t>ミマン</t>
    </rPh>
    <rPh sb="19" eb="20">
      <t>モノ</t>
    </rPh>
    <rPh sb="21" eb="23">
      <t>ワリアイ</t>
    </rPh>
    <rPh sb="26" eb="27">
      <t>バ</t>
    </rPh>
    <rPh sb="29" eb="30">
      <t>シ</t>
    </rPh>
    <rPh sb="32" eb="33">
      <t>カブ</t>
    </rPh>
    <rPh sb="33" eb="34">
      <t>カン</t>
    </rPh>
    <rPh sb="34" eb="35">
      <t>リツ</t>
    </rPh>
    <rPh sb="36" eb="38">
      <t>スイイ</t>
    </rPh>
    <rPh sb="39" eb="41">
      <t>ゼンコク</t>
    </rPh>
    <rPh sb="43" eb="45">
      <t>ヒカク</t>
    </rPh>
    <rPh sb="46" eb="48">
      <t>ダンジョ</t>
    </rPh>
    <rPh sb="48" eb="49">
      <t>ケイ</t>
    </rPh>
    <phoneticPr fontId="7"/>
  </si>
  <si>
    <r>
      <t>19</t>
    </r>
    <r>
      <rPr>
        <u/>
        <sz val="11"/>
        <color theme="10"/>
        <rFont val="ＭＳ 明朝"/>
        <family val="1"/>
        <charset val="128"/>
      </rPr>
      <t>　年齢別体格（身長）の推移（昭和４２年度～令和４年度）</t>
    </r>
    <phoneticPr fontId="7"/>
  </si>
  <si>
    <r>
      <t>20</t>
    </r>
    <r>
      <rPr>
        <u/>
        <sz val="11"/>
        <color theme="10"/>
        <rFont val="ＭＳ 明朝"/>
        <family val="1"/>
        <charset val="128"/>
      </rPr>
      <t>　年齢別体格（体重）の推移（昭和４２年度～令和４年度）</t>
    </r>
    <phoneticPr fontId="7"/>
  </si>
  <si>
    <t>4年度</t>
    <rPh sb="1" eb="2">
      <t>ド</t>
    </rPh>
    <phoneticPr fontId="7"/>
  </si>
  <si>
    <t>平成１４年度</t>
    <rPh sb="4" eb="5">
      <t>ネン</t>
    </rPh>
    <phoneticPr fontId="56"/>
  </si>
  <si>
    <t>平成２４年度</t>
    <phoneticPr fontId="56"/>
  </si>
  <si>
    <t>令和４年度</t>
    <rPh sb="0" eb="2">
      <t>レイワ</t>
    </rPh>
    <phoneticPr fontId="10"/>
  </si>
  <si>
    <t>平成24年度</t>
    <rPh sb="0" eb="2">
      <t>ヘイセイ</t>
    </rPh>
    <rPh sb="4" eb="6">
      <t>ネンド</t>
    </rPh>
    <phoneticPr fontId="7"/>
  </si>
  <si>
    <t>令和4年度</t>
    <rPh sb="0" eb="2">
      <t>レイワ</t>
    </rPh>
    <rPh sb="3" eb="5">
      <t>ネンド</t>
    </rPh>
    <phoneticPr fontId="7"/>
  </si>
  <si>
    <t>令和4年度</t>
    <rPh sb="0" eb="2">
      <t>レイワ</t>
    </rPh>
    <rPh sb="3" eb="4">
      <t>トシ</t>
    </rPh>
    <phoneticPr fontId="10"/>
  </si>
  <si>
    <t>富山県</t>
    <rPh sb="0" eb="3">
      <t>トヤマケン</t>
    </rPh>
    <phoneticPr fontId="10"/>
  </si>
  <si>
    <t>石川県</t>
    <rPh sb="0" eb="3">
      <t>イシカワケン</t>
    </rPh>
    <phoneticPr fontId="10"/>
  </si>
  <si>
    <t>福島県　</t>
    <rPh sb="0" eb="3">
      <t>フクシマケン</t>
    </rPh>
    <phoneticPr fontId="10"/>
  </si>
  <si>
    <t>秋田県、岩手県</t>
    <rPh sb="0" eb="3">
      <t>アキタケン</t>
    </rPh>
    <rPh sb="4" eb="7">
      <t>イワテケン</t>
    </rPh>
    <phoneticPr fontId="10"/>
  </si>
  <si>
    <t>青森県、宮城県</t>
    <rPh sb="0" eb="3">
      <t>アオモリケン</t>
    </rPh>
    <rPh sb="4" eb="7">
      <t>ミヤギケン</t>
    </rPh>
    <phoneticPr fontId="10"/>
  </si>
  <si>
    <t>福井県、滋賀県、熊本県</t>
    <rPh sb="0" eb="3">
      <t>フクイケン</t>
    </rPh>
    <rPh sb="4" eb="7">
      <t>シガケン</t>
    </rPh>
    <rPh sb="8" eb="11">
      <t>クマモトケン</t>
    </rPh>
    <phoneticPr fontId="10"/>
  </si>
  <si>
    <t>東京都</t>
    <rPh sb="0" eb="3">
      <t>トウキョウト</t>
    </rPh>
    <phoneticPr fontId="10"/>
  </si>
  <si>
    <t>男</t>
    <rPh sb="0" eb="1">
      <t>オトコ</t>
    </rPh>
    <phoneticPr fontId="10"/>
  </si>
  <si>
    <t>女</t>
    <rPh sb="0" eb="1">
      <t>オンナ</t>
    </rPh>
    <phoneticPr fontId="10"/>
  </si>
  <si>
    <t>R4年度</t>
    <rPh sb="2" eb="4">
      <t>ネンド</t>
    </rPh>
    <phoneticPr fontId="7"/>
  </si>
  <si>
    <r>
      <t>　参考図－１　年齢別体格（身長）の推移（昭和42</t>
    </r>
    <r>
      <rPr>
        <b/>
        <sz val="14"/>
        <rFont val="ＭＳ ゴシック"/>
        <family val="3"/>
        <charset val="128"/>
      </rPr>
      <t>年度～令和4年度）</t>
    </r>
    <rPh sb="1" eb="3">
      <t>サンコウ</t>
    </rPh>
    <rPh sb="3" eb="4">
      <t>ズ</t>
    </rPh>
    <rPh sb="13" eb="15">
      <t>シンチョウ</t>
    </rPh>
    <rPh sb="25" eb="26">
      <t>ド</t>
    </rPh>
    <rPh sb="27" eb="29">
      <t>レイワ</t>
    </rPh>
    <rPh sb="31" eb="32">
      <t>ド</t>
    </rPh>
    <phoneticPr fontId="24"/>
  </si>
  <si>
    <t>　　　　47年度</t>
  </si>
  <si>
    <t>　　　　51年度</t>
  </si>
  <si>
    <t>　　　　57年度</t>
  </si>
  <si>
    <t>　　　　62年度</t>
  </si>
  <si>
    <t>　　　　14年度</t>
  </si>
  <si>
    <t>　　　　19年度</t>
  </si>
  <si>
    <t>　　　　24年度</t>
  </si>
  <si>
    <t>　　　　29年度</t>
    <rPh sb="6" eb="8">
      <t>ネンド</t>
    </rPh>
    <phoneticPr fontId="10"/>
  </si>
  <si>
    <t>昭和
42年度</t>
    <rPh sb="0" eb="2">
      <t>ショウワ</t>
    </rPh>
    <phoneticPr fontId="24"/>
  </si>
  <si>
    <t>平成
4年度</t>
  </si>
  <si>
    <t>平成
4年度</t>
    <phoneticPr fontId="24"/>
  </si>
  <si>
    <r>
      <t>令和
4</t>
    </r>
    <r>
      <rPr>
        <sz val="9"/>
        <rFont val="ＭＳ Ｐゴシック"/>
        <family val="3"/>
        <charset val="128"/>
      </rPr>
      <t>年度</t>
    </r>
    <rPh sb="0" eb="2">
      <t>レイワ</t>
    </rPh>
    <rPh sb="4" eb="6">
      <t>ネンド</t>
    </rPh>
    <phoneticPr fontId="24"/>
  </si>
  <si>
    <t>　　　　14年度</t>
    <phoneticPr fontId="24"/>
  </si>
  <si>
    <t xml:space="preserve">          9年度</t>
  </si>
  <si>
    <t xml:space="preserve">          9年度</t>
    <phoneticPr fontId="24"/>
  </si>
  <si>
    <r>
      <t>　参考図－２　年齢別体格（体重）の推移（昭和42</t>
    </r>
    <r>
      <rPr>
        <b/>
        <sz val="14"/>
        <rFont val="ＭＳ ゴシック"/>
        <family val="3"/>
        <charset val="128"/>
      </rPr>
      <t>年度～令和4年度）</t>
    </r>
    <rPh sb="1" eb="3">
      <t>サンコウ</t>
    </rPh>
    <rPh sb="3" eb="4">
      <t>ズ</t>
    </rPh>
    <rPh sb="13" eb="15">
      <t>タイジュウ</t>
    </rPh>
    <rPh sb="25" eb="26">
      <t>ド</t>
    </rPh>
    <rPh sb="27" eb="29">
      <t>レイワ</t>
    </rPh>
    <rPh sb="31" eb="32">
      <t>ド</t>
    </rPh>
    <phoneticPr fontId="24"/>
  </si>
  <si>
    <t>裸眼　1.0未満</t>
    <rPh sb="0" eb="2">
      <t>ラガン</t>
    </rPh>
    <rPh sb="6" eb="8">
      <t>ミマン</t>
    </rPh>
    <phoneticPr fontId="10"/>
  </si>
  <si>
    <t>むし歯　罹患率</t>
    <rPh sb="2" eb="3">
      <t>バ</t>
    </rPh>
    <rPh sb="4" eb="7">
      <t>リカンリツ</t>
    </rPh>
    <phoneticPr fontId="10"/>
  </si>
  <si>
    <t>（参考）　令和４年度調査の平均身長の場合の標準体重</t>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</si>
  <si>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t>※平成14年度及び全国値は統計処理の関係上、小数点第二位を表示している。</t>
    <rPh sb="1" eb="3">
      <t>ヘイセイ</t>
    </rPh>
    <rPh sb="5" eb="7">
      <t>ネンド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10"/>
  </si>
  <si>
    <r>
      <t>6</t>
    </r>
    <r>
      <rPr>
        <u/>
        <sz val="11"/>
        <color theme="10"/>
        <rFont val="ＭＳ 明朝"/>
        <family val="1"/>
        <charset val="128"/>
      </rPr>
      <t>　年齢別、男女別体格の平均値の全国との比較</t>
    </r>
    <phoneticPr fontId="7"/>
  </si>
  <si>
    <t>※平成14年度は統計処理の関係上、小数点第二位を表示している。</t>
    <rPh sb="1" eb="3">
      <t>ヘイセイ</t>
    </rPh>
    <rPh sb="5" eb="7">
      <t>ネンド</t>
    </rPh>
    <rPh sb="8" eb="10">
      <t>トウケイ</t>
    </rPh>
    <rPh sb="10" eb="12">
      <t>ショリ</t>
    </rPh>
    <rPh sb="13" eb="15">
      <t>カンケイ</t>
    </rPh>
    <rPh sb="15" eb="16">
      <t>ウエ</t>
    </rPh>
    <rPh sb="17" eb="20">
      <t>ショウスウテン</t>
    </rPh>
    <rPh sb="20" eb="21">
      <t>ダイ</t>
    </rPh>
    <rPh sb="21" eb="23">
      <t>ニイ</t>
    </rPh>
    <rPh sb="24" eb="26">
      <t>ヒョウジ</t>
    </rPh>
    <phoneticPr fontId="10"/>
  </si>
  <si>
    <r>
      <t>10</t>
    </r>
    <r>
      <rPr>
        <u/>
        <sz val="11"/>
        <color theme="10"/>
        <rFont val="ＭＳ 明朝"/>
        <family val="1"/>
        <charset val="128"/>
      </rPr>
      <t>　肥満傾向児の出現率の比較（H24→R4）</t>
    </r>
    <phoneticPr fontId="7"/>
  </si>
  <si>
    <r>
      <t>11</t>
    </r>
    <r>
      <rPr>
        <u/>
        <sz val="11"/>
        <color theme="10"/>
        <rFont val="ＭＳ 明朝"/>
        <family val="1"/>
        <charset val="128"/>
      </rPr>
      <t>　痩身傾向児の出現率の比較（H24→R4）</t>
    </r>
    <phoneticPr fontId="7"/>
  </si>
  <si>
    <t>表－２　年齢別、男女別体格の平均値の全国との比較</t>
    <phoneticPr fontId="10"/>
  </si>
  <si>
    <t>表－１　年齢別、男女別体格の平均値（秋田県）</t>
    <phoneticPr fontId="10"/>
  </si>
  <si>
    <r>
      <t>5</t>
    </r>
    <r>
      <rPr>
        <u/>
        <sz val="11"/>
        <color theme="10"/>
        <rFont val="ＭＳ 明朝"/>
        <family val="1"/>
        <charset val="128"/>
      </rPr>
      <t>　年齢別、男女別体格の平均値</t>
    </r>
    <r>
      <rPr>
        <u/>
        <sz val="11"/>
        <color theme="10"/>
        <rFont val="明朝"/>
        <family val="1"/>
      </rPr>
      <t>（秋田県）</t>
    </r>
    <phoneticPr fontId="7"/>
  </si>
  <si>
    <t>※平成14年度及び全国値は統計処理の関係上、小数点第二位を表示している。</t>
    <rPh sb="1" eb="3">
      <t>ヘイセイ</t>
    </rPh>
    <rPh sb="5" eb="6">
      <t>ネン</t>
    </rPh>
    <rPh sb="6" eb="7">
      <t>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10"/>
  </si>
  <si>
    <t>令和４年度学校保健統計調査結果</t>
    <rPh sb="0" eb="2">
      <t>レイワ</t>
    </rPh>
    <rPh sb="3" eb="5">
      <t>ネンド</t>
    </rPh>
    <rPh sb="5" eb="9">
      <t>ガッコウホケン</t>
    </rPh>
    <rPh sb="9" eb="13">
      <t>トウケイチョウサ</t>
    </rPh>
    <rPh sb="13" eb="15">
      <t>ケッカ</t>
    </rPh>
    <phoneticPr fontId="7"/>
  </si>
  <si>
    <t>岩手県、宮崎県</t>
    <rPh sb="0" eb="3">
      <t>イワテケン</t>
    </rPh>
    <rPh sb="4" eb="7">
      <t>ミヤザキケン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</si>
</sst>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 ;&quot;△ &quot;#,##0\ ;_*&quot;- &quot;"/>
    <numFmt numFmtId="184" formatCode="0.00_);[Red]\(0.00\)"/>
    <numFmt numFmtId="185" formatCode="#,##0.00;&quot;△ &quot;#,##0.00"/>
    <numFmt numFmtId="186" formatCode="#,##0.00_ "/>
    <numFmt numFmtId="187" formatCode="#,##0.00\ ;&quot;△&quot;#,##0.00\ ;_*&quot;- &quot;"/>
    <numFmt numFmtId="188" formatCode="#,##0.00\ ;&quot;△ &quot;#,##0.00\ ;_*&quot;- &quot;"/>
    <numFmt numFmtId="189" formatCode="#,##0.00\ ;&quot;△ &quot;#,##0.00\ "/>
    <numFmt numFmtId="190" formatCode="0.000_ "/>
    <numFmt numFmtId="191" formatCode="0_);[Red]\(0\)"/>
    <numFmt numFmtId="192" formatCode="0.00_ "/>
    <numFmt numFmtId="193" formatCode="#,##0.0;&quot;△&quot;#,##0.0"/>
    <numFmt numFmtId="194" formatCode="#,##0.00;&quot;△&quot;#,##0.00;&quot;0.00&quot;;&quot;…&quot;"/>
    <numFmt numFmtId="195" formatCode="#,##0.00;&quot;△&quot;#,##0.00;&quot;…&quot;;&quot;－&quot;"/>
    <numFmt numFmtId="196" formatCode="#,##0.00;&quot;△&quot;#,##0.00;&quot;－&quot;;&quot;…&quot;"/>
    <numFmt numFmtId="197" formatCode="0.00;&quot;△ &quot;0.00"/>
    <numFmt numFmtId="198" formatCode="0.0;&quot;△ &quot;0.0"/>
    <numFmt numFmtId="199" formatCode="0.00;&quot;▲ &quot;0.00"/>
    <numFmt numFmtId="200" formatCode="#,##0.0;&quot;△ &quot;#,##0.0"/>
    <numFmt numFmtId="201" formatCode="#,##0.0\ ;&quot;△&quot;#,##0.0\ ;_*&quot;- &quot;"/>
  </numFmts>
  <fonts count="65">
    <font>
      <sz val="11"/>
      <name val="明朝"/>
      <family val="1"/>
    </font>
    <font>
      <sz val="11"/>
      <name val="ＭＳ Ｐゴシック"/>
      <family val="3"/>
    </font>
    <font>
      <sz val="12"/>
      <name val="ＭＳ 明朝"/>
      <family val="1"/>
    </font>
    <font>
      <sz val="11"/>
      <name val="ＭＳ 明朝"/>
      <family val="1"/>
    </font>
    <font>
      <sz val="9"/>
      <name val="ＭＳ ゴシック"/>
      <family val="3"/>
    </font>
    <font>
      <sz val="11"/>
      <name val="明朝"/>
      <family val="1"/>
    </font>
    <font>
      <sz val="14"/>
      <name val="Terminal"/>
      <family val="3"/>
    </font>
    <font>
      <sz val="6"/>
      <name val="明朝"/>
      <family val="1"/>
    </font>
    <font>
      <sz val="14"/>
      <name val="ＭＳ Ｐゴシック"/>
      <family val="3"/>
    </font>
    <font>
      <u/>
      <sz val="11"/>
      <color theme="10"/>
      <name val="明朝"/>
      <family val="1"/>
    </font>
    <font>
      <sz val="6"/>
      <name val="ＭＳ Ｐ明朝"/>
      <family val="1"/>
    </font>
    <font>
      <sz val="10"/>
      <name val="明朝"/>
      <family val="1"/>
    </font>
    <font>
      <sz val="11.5"/>
      <name val="明朝"/>
      <family val="1"/>
    </font>
    <font>
      <sz val="11.5"/>
      <name val="ＭＳ Ｐ明朝"/>
      <family val="1"/>
    </font>
    <font>
      <sz val="10"/>
      <name val="ＭＳ Ｐ明朝"/>
      <family val="1"/>
    </font>
    <font>
      <b/>
      <sz val="14"/>
      <name val="ＭＳ ゴシック"/>
      <family val="3"/>
    </font>
    <font>
      <sz val="12"/>
      <name val="ＭＳ Ｐ明朝"/>
      <family val="1"/>
    </font>
    <font>
      <sz val="11"/>
      <name val="ＭＳ Ｐ明朝"/>
      <family val="1"/>
    </font>
    <font>
      <sz val="14"/>
      <name val="明朝"/>
      <family val="1"/>
    </font>
    <font>
      <sz val="14"/>
      <name val="ＭＳ Ｐ明朝"/>
      <family val="1"/>
    </font>
    <font>
      <sz val="10"/>
      <name val="ＭＳ 明朝"/>
      <family val="1"/>
    </font>
    <font>
      <sz val="14"/>
      <name val="ＭＳ 明朝"/>
      <family val="1"/>
    </font>
    <font>
      <sz val="10"/>
      <name val="ＭＳ Ｐゴシック"/>
      <family val="3"/>
    </font>
    <font>
      <sz val="12"/>
      <name val="明朝"/>
      <family val="1"/>
    </font>
    <font>
      <sz val="10"/>
      <name val="ＭＳ Ｐ明朝"/>
      <family val="1"/>
    </font>
    <font>
      <b/>
      <sz val="11"/>
      <name val="明朝"/>
      <family val="1"/>
    </font>
    <font>
      <b/>
      <sz val="11"/>
      <name val="ＭＳ Ｐゴシック"/>
      <family val="3"/>
    </font>
    <font>
      <sz val="9"/>
      <name val="ＭＳ Ｐゴシック"/>
      <family val="3"/>
    </font>
    <font>
      <sz val="11"/>
      <name val="ＭＳ Ｐ明朝"/>
      <family val="1"/>
    </font>
    <font>
      <sz val="9"/>
      <name val="ＭＳ Ｐゴシック"/>
      <family val="3"/>
      <charset val="128"/>
    </font>
    <font>
      <b/>
      <sz val="14"/>
      <name val="ＭＳ ゴシック"/>
      <family val="3"/>
      <charset val="128"/>
    </font>
    <font>
      <sz val="11"/>
      <name val="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1"/>
      <name val="Times New Roman"/>
      <family val="1"/>
    </font>
    <font>
      <sz val="10"/>
      <name val="明朝"/>
      <family val="1"/>
      <charset val="128"/>
    </font>
    <font>
      <sz val="10"/>
      <name val="ＭＳ 明朝"/>
      <family val="1"/>
      <charset val="128"/>
    </font>
    <font>
      <sz val="10"/>
      <name val="Times New Roman"/>
      <family val="1"/>
    </font>
    <font>
      <u/>
      <sz val="11"/>
      <color theme="10"/>
      <name val="ＭＳ 明朝"/>
      <family val="1"/>
      <charset val="128"/>
    </font>
    <font>
      <sz val="6"/>
      <name val="ＭＳ Ｐ明朝"/>
      <family val="1"/>
      <charset val="128"/>
    </font>
    <font>
      <sz val="14"/>
      <name val="ＭＳ ゴシック"/>
      <family val="3"/>
    </font>
    <font>
      <b/>
      <sz val="16"/>
      <name val="ＭＳ ゴシック"/>
      <family val="3"/>
    </font>
    <font>
      <sz val="10"/>
      <name val="ＭＳ ゴシック"/>
      <family val="3"/>
    </font>
    <font>
      <sz val="7"/>
      <name val="ＭＳ Ｐゴシック"/>
      <family val="3"/>
    </font>
    <font>
      <sz val="11"/>
      <name val="ＭＳ ゴシック"/>
      <family val="3"/>
    </font>
    <font>
      <sz val="7"/>
      <name val="ＭＳ Ｐゴシック"/>
      <family val="3"/>
      <charset val="128"/>
    </font>
    <font>
      <sz val="9"/>
      <name val="ＭＳ 明朝"/>
      <family val="1"/>
      <charset val="128"/>
    </font>
    <font>
      <sz val="11"/>
      <name val="ＭＳ Ｐ明朝"/>
      <family val="1"/>
      <charset val="128"/>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double">
        <color indexed="64"/>
      </right>
      <top style="medium">
        <color indexed="64"/>
      </top>
      <bottom/>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57">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2" fillId="0" borderId="0"/>
    <xf numFmtId="0" fontId="9" fillId="0" borderId="0" applyNumberFormat="0" applyFill="0" applyBorder="0" applyAlignment="0" applyProtection="0"/>
    <xf numFmtId="38" fontId="5" fillId="0" borderId="0" applyFont="0" applyFill="0" applyBorder="0" applyAlignment="0" applyProtection="0">
      <alignment vertical="center"/>
    </xf>
    <xf numFmtId="0" fontId="31" fillId="0" borderId="0"/>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0" borderId="0" applyNumberFormat="0" applyFill="0" applyBorder="0" applyAlignment="0" applyProtection="0">
      <alignment vertical="center"/>
    </xf>
    <xf numFmtId="0" fontId="36" fillId="30" borderId="58" applyNumberFormat="0" applyAlignment="0" applyProtection="0">
      <alignment vertical="center"/>
    </xf>
    <xf numFmtId="0" fontId="37" fillId="31" borderId="0" applyNumberFormat="0" applyBorder="0" applyAlignment="0" applyProtection="0">
      <alignment vertical="center"/>
    </xf>
    <xf numFmtId="0" fontId="31" fillId="4" borderId="59" applyNumberFormat="0" applyFont="0" applyAlignment="0" applyProtection="0">
      <alignment vertical="center"/>
    </xf>
    <xf numFmtId="0" fontId="38" fillId="0" borderId="57" applyNumberFormat="0" applyFill="0" applyAlignment="0" applyProtection="0">
      <alignment vertical="center"/>
    </xf>
    <xf numFmtId="0" fontId="39" fillId="32" borderId="0" applyNumberFormat="0" applyBorder="0" applyAlignment="0" applyProtection="0">
      <alignment vertical="center"/>
    </xf>
    <xf numFmtId="0" fontId="40" fillId="33" borderId="55" applyNumberFormat="0" applyAlignment="0" applyProtection="0">
      <alignment vertical="center"/>
    </xf>
    <xf numFmtId="0" fontId="41" fillId="0" borderId="0" applyNumberFormat="0" applyFill="0" applyBorder="0" applyAlignment="0" applyProtection="0">
      <alignment vertical="center"/>
    </xf>
    <xf numFmtId="0" fontId="42" fillId="0" borderId="53" applyNumberFormat="0" applyFill="0" applyAlignment="0" applyProtection="0">
      <alignment vertical="center"/>
    </xf>
    <xf numFmtId="0" fontId="43" fillId="0" borderId="61" applyNumberFormat="0" applyFill="0" applyAlignment="0" applyProtection="0">
      <alignment vertical="center"/>
    </xf>
    <xf numFmtId="0" fontId="44" fillId="0" borderId="54" applyNumberFormat="0" applyFill="0" applyAlignment="0" applyProtection="0">
      <alignment vertical="center"/>
    </xf>
    <xf numFmtId="0" fontId="44" fillId="0" borderId="0" applyNumberFormat="0" applyFill="0" applyBorder="0" applyAlignment="0" applyProtection="0">
      <alignment vertical="center"/>
    </xf>
    <xf numFmtId="0" fontId="45" fillId="0" borderId="60" applyNumberFormat="0" applyFill="0" applyAlignment="0" applyProtection="0">
      <alignment vertical="center"/>
    </xf>
    <xf numFmtId="0" fontId="46" fillId="33" borderId="56" applyNumberFormat="0" applyAlignment="0" applyProtection="0">
      <alignment vertical="center"/>
    </xf>
    <xf numFmtId="0" fontId="47" fillId="0" borderId="0" applyNumberFormat="0" applyFill="0" applyBorder="0" applyAlignment="0" applyProtection="0">
      <alignment vertical="center"/>
    </xf>
    <xf numFmtId="0" fontId="48" fillId="5" borderId="55" applyNumberFormat="0" applyAlignment="0" applyProtection="0">
      <alignment vertical="center"/>
    </xf>
    <xf numFmtId="0" fontId="32" fillId="0" borderId="0">
      <alignment vertical="center"/>
    </xf>
    <xf numFmtId="0" fontId="49" fillId="34" borderId="0" applyNumberFormat="0" applyBorder="0" applyAlignment="0" applyProtection="0">
      <alignment vertical="center"/>
    </xf>
    <xf numFmtId="0" fontId="6" fillId="0" borderId="0"/>
  </cellStyleXfs>
  <cellXfs count="572">
    <xf numFmtId="0" fontId="0" fillId="0" borderId="0" xfId="0"/>
    <xf numFmtId="0" fontId="3" fillId="0" borderId="0" xfId="0" applyFont="1"/>
    <xf numFmtId="0" fontId="3" fillId="0" borderId="0" xfId="10" applyFont="1" applyAlignment="1">
      <alignment vertical="center"/>
    </xf>
    <xf numFmtId="0" fontId="0" fillId="0" borderId="0" xfId="0"/>
    <xf numFmtId="0" fontId="1" fillId="0" borderId="0" xfId="0" applyFont="1"/>
    <xf numFmtId="0" fontId="11" fillId="0" borderId="0" xfId="0" applyFont="1"/>
    <xf numFmtId="176" fontId="11" fillId="0" borderId="0" xfId="0" applyNumberFormat="1" applyFont="1"/>
    <xf numFmtId="177" fontId="11" fillId="0" borderId="0" xfId="0" applyNumberFormat="1" applyFont="1"/>
    <xf numFmtId="0" fontId="12" fillId="0" borderId="0" xfId="0" applyFont="1"/>
    <xf numFmtId="0" fontId="13" fillId="0" borderId="0" xfId="0" applyFont="1"/>
    <xf numFmtId="0" fontId="13" fillId="0" borderId="0" xfId="0" applyFont="1" applyAlignment="1">
      <alignment vertical="top"/>
    </xf>
    <xf numFmtId="0" fontId="13" fillId="0" borderId="0" xfId="0" applyFont="1" applyAlignment="1"/>
    <xf numFmtId="0" fontId="14" fillId="0" borderId="0" xfId="0" applyFont="1"/>
    <xf numFmtId="0" fontId="15" fillId="0" borderId="0" xfId="0" applyFont="1" applyAlignment="1"/>
    <xf numFmtId="0" fontId="12" fillId="0" borderId="0" xfId="0" applyFont="1" applyAlignment="1">
      <alignment horizontal="centerContinuous"/>
    </xf>
    <xf numFmtId="0" fontId="16" fillId="0" borderId="1" xfId="0" applyFont="1" applyBorder="1"/>
    <xf numFmtId="0" fontId="16" fillId="0" borderId="0" xfId="0" applyFont="1"/>
    <xf numFmtId="0" fontId="16" fillId="0" borderId="2" xfId="0" applyFont="1" applyBorder="1" applyAlignment="1">
      <alignment horizontal="center"/>
    </xf>
    <xf numFmtId="0" fontId="16" fillId="0" borderId="3" xfId="0" applyFont="1" applyBorder="1" applyAlignment="1">
      <alignment vertical="top"/>
    </xf>
    <xf numFmtId="0" fontId="16" fillId="0" borderId="1" xfId="0" applyFont="1" applyBorder="1" applyAlignment="1"/>
    <xf numFmtId="0" fontId="16" fillId="0" borderId="2" xfId="0" applyFont="1" applyBorder="1" applyAlignment="1"/>
    <xf numFmtId="0" fontId="16" fillId="0" borderId="3" xfId="0" applyFont="1" applyBorder="1" applyAlignment="1"/>
    <xf numFmtId="0" fontId="11" fillId="0" borderId="0" xfId="0" applyFont="1" applyAlignment="1">
      <alignment horizontal="centerContinuous"/>
    </xf>
    <xf numFmtId="0" fontId="16" fillId="0" borderId="4" xfId="0" applyFont="1" applyBorder="1"/>
    <xf numFmtId="0" fontId="16" fillId="0" borderId="5" xfId="0" applyFont="1" applyBorder="1" applyAlignment="1">
      <alignment horizontal="center"/>
    </xf>
    <xf numFmtId="0" fontId="16" fillId="0" borderId="6" xfId="0" applyFont="1" applyBorder="1" applyAlignment="1">
      <alignment vertical="top"/>
    </xf>
    <xf numFmtId="0" fontId="16" fillId="0" borderId="7" xfId="0" applyFont="1" applyBorder="1" applyAlignment="1">
      <alignment horizontal="center"/>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xf numFmtId="0" fontId="16" fillId="0" borderId="8" xfId="0" applyFont="1" applyBorder="1" applyAlignment="1"/>
    <xf numFmtId="0" fontId="16" fillId="0" borderId="8" xfId="0" applyFont="1" applyBorder="1" applyAlignment="1" applyProtection="1">
      <alignment shrinkToFit="1"/>
      <protection locked="0"/>
    </xf>
    <xf numFmtId="0" fontId="16" fillId="0" borderId="8" xfId="0" applyFont="1" applyBorder="1" applyAlignment="1">
      <alignment shrinkToFit="1"/>
    </xf>
    <xf numFmtId="0" fontId="16" fillId="0" borderId="6" xfId="0" applyFont="1" applyBorder="1" applyAlignment="1"/>
    <xf numFmtId="0" fontId="16" fillId="0" borderId="9" xfId="0" applyFont="1" applyBorder="1" applyAlignment="1"/>
    <xf numFmtId="0" fontId="16" fillId="0" borderId="8" xfId="0" applyFont="1" applyBorder="1" applyAlignment="1">
      <alignment horizontal="left"/>
    </xf>
    <xf numFmtId="49" fontId="17" fillId="0" borderId="0" xfId="0" applyNumberFormat="1" applyFont="1" applyAlignment="1">
      <alignment vertical="center"/>
    </xf>
    <xf numFmtId="176" fontId="11" fillId="0" borderId="0" xfId="0" applyNumberFormat="1" applyFont="1" applyAlignment="1">
      <alignment horizontal="centerContinuous"/>
    </xf>
    <xf numFmtId="176" fontId="12" fillId="0" borderId="0" xfId="0" applyNumberFormat="1" applyFont="1" applyAlignment="1">
      <alignment horizontal="centerContinuous"/>
    </xf>
    <xf numFmtId="176" fontId="16" fillId="0" borderId="0" xfId="0" applyNumberFormat="1" applyFont="1"/>
    <xf numFmtId="176" fontId="16" fillId="0" borderId="4" xfId="0" applyNumberFormat="1" applyFont="1" applyBorder="1" applyAlignment="1">
      <alignment horizontal="center"/>
    </xf>
    <xf numFmtId="176" fontId="16" fillId="0" borderId="5" xfId="0" applyNumberFormat="1" applyFont="1" applyBorder="1" applyAlignment="1">
      <alignment horizontal="center"/>
    </xf>
    <xf numFmtId="176" fontId="16" fillId="0" borderId="6" xfId="0" applyNumberFormat="1" applyFont="1" applyBorder="1" applyAlignment="1">
      <alignment horizontal="center" vertical="top"/>
    </xf>
    <xf numFmtId="176" fontId="16" fillId="0" borderId="8" xfId="0" applyNumberFormat="1" applyFont="1" applyBorder="1" applyAlignment="1"/>
    <xf numFmtId="176" fontId="16" fillId="0" borderId="6" xfId="0" applyNumberFormat="1" applyFont="1" applyBorder="1" applyAlignment="1"/>
    <xf numFmtId="176" fontId="16" fillId="0" borderId="7" xfId="0" applyNumberFormat="1" applyFont="1" applyBorder="1" applyAlignment="1"/>
    <xf numFmtId="176" fontId="16" fillId="0" borderId="8" xfId="0" applyNumberFormat="1" applyFont="1" applyBorder="1" applyAlignment="1">
      <alignment horizontal="right"/>
    </xf>
    <xf numFmtId="176" fontId="14" fillId="0" borderId="0" xfId="0" applyNumberFormat="1" applyFont="1"/>
    <xf numFmtId="176" fontId="16" fillId="0" borderId="9" xfId="0" applyNumberFormat="1" applyFont="1" applyBorder="1" applyAlignment="1"/>
    <xf numFmtId="177" fontId="11" fillId="0" borderId="0" xfId="0" applyNumberFormat="1" applyFont="1" applyAlignment="1">
      <alignment horizontal="centerContinuous"/>
    </xf>
    <xf numFmtId="177" fontId="12" fillId="0" borderId="0" xfId="0" applyNumberFormat="1" applyFont="1" applyAlignment="1">
      <alignment horizontal="centerContinuous"/>
    </xf>
    <xf numFmtId="177" fontId="16" fillId="0" borderId="0" xfId="0" applyNumberFormat="1" applyFont="1"/>
    <xf numFmtId="177" fontId="16" fillId="0" borderId="4" xfId="0" applyNumberFormat="1" applyFont="1" applyBorder="1" applyAlignment="1">
      <alignment horizontal="center"/>
    </xf>
    <xf numFmtId="177" fontId="16" fillId="0" borderId="5" xfId="0" applyNumberFormat="1" applyFont="1" applyBorder="1" applyAlignment="1">
      <alignment horizontal="center"/>
    </xf>
    <xf numFmtId="177" fontId="16" fillId="0" borderId="6" xfId="0" applyNumberFormat="1" applyFont="1" applyBorder="1" applyAlignment="1">
      <alignment horizontal="center" vertical="top"/>
    </xf>
    <xf numFmtId="178" fontId="16" fillId="0" borderId="7" xfId="0" applyNumberFormat="1" applyFont="1" applyBorder="1" applyAlignment="1">
      <alignment horizontal="right"/>
    </xf>
    <xf numFmtId="178" fontId="16" fillId="0" borderId="8" xfId="0" applyNumberFormat="1" applyFont="1" applyBorder="1" applyAlignment="1">
      <alignment horizontal="right"/>
    </xf>
    <xf numFmtId="178" fontId="16" fillId="0" borderId="8" xfId="0" applyNumberFormat="1" applyFont="1" applyBorder="1" applyAlignment="1"/>
    <xf numFmtId="178" fontId="16" fillId="0" borderId="7" xfId="0" applyNumberFormat="1" applyFont="1" applyBorder="1" applyAlignment="1"/>
    <xf numFmtId="178" fontId="16" fillId="0" borderId="6" xfId="0" applyNumberFormat="1" applyFont="1" applyBorder="1" applyAlignment="1"/>
    <xf numFmtId="178" fontId="16" fillId="0" borderId="6" xfId="0" applyNumberFormat="1" applyFont="1" applyBorder="1" applyAlignment="1">
      <alignment horizontal="right"/>
    </xf>
    <xf numFmtId="177" fontId="14" fillId="0" borderId="0" xfId="0" applyNumberFormat="1" applyFont="1"/>
    <xf numFmtId="0" fontId="11" fillId="0" borderId="0" xfId="0" applyNumberFormat="1" applyFont="1" applyBorder="1" applyAlignment="1">
      <alignment horizontal="center"/>
    </xf>
    <xf numFmtId="0" fontId="12" fillId="0" borderId="0" xfId="0" applyNumberFormat="1" applyFont="1" applyBorder="1" applyAlignment="1">
      <alignment horizontal="center"/>
    </xf>
    <xf numFmtId="177" fontId="16" fillId="0" borderId="10" xfId="0" applyNumberFormat="1" applyFont="1" applyBorder="1" applyAlignment="1">
      <alignment horizontal="center"/>
    </xf>
    <xf numFmtId="177" fontId="16" fillId="0" borderId="11" xfId="0" applyNumberFormat="1" applyFont="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center" vertical="top"/>
    </xf>
    <xf numFmtId="176" fontId="12" fillId="0" borderId="0" xfId="0" applyNumberFormat="1" applyFont="1"/>
    <xf numFmtId="176" fontId="13" fillId="0" borderId="0" xfId="0" applyNumberFormat="1" applyFont="1"/>
    <xf numFmtId="176" fontId="13" fillId="0" borderId="0" xfId="0" applyNumberFormat="1" applyFont="1" applyAlignment="1">
      <alignment vertical="top"/>
    </xf>
    <xf numFmtId="176" fontId="13" fillId="0" borderId="0" xfId="0" applyNumberFormat="1" applyFont="1" applyAlignment="1"/>
    <xf numFmtId="0" fontId="0" fillId="2" borderId="0" xfId="0" applyFont="1" applyFill="1"/>
    <xf numFmtId="176" fontId="11"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18"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7" fillId="0" borderId="0" xfId="0" applyFont="1"/>
    <xf numFmtId="0" fontId="17"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centerContinuous" vertical="center"/>
    </xf>
    <xf numFmtId="0" fontId="16" fillId="0" borderId="0" xfId="0" applyFont="1" applyBorder="1" applyAlignment="1">
      <alignment horizontal="center" vertical="center"/>
    </xf>
    <xf numFmtId="180" fontId="20" fillId="3" borderId="0" xfId="0" applyNumberFormat="1" applyFont="1" applyFill="1"/>
    <xf numFmtId="0" fontId="17" fillId="0" borderId="0" xfId="0" applyFont="1" applyAlignment="1">
      <alignment horizontal="center"/>
    </xf>
    <xf numFmtId="181" fontId="17" fillId="0" borderId="0" xfId="0" applyNumberFormat="1" applyFont="1"/>
    <xf numFmtId="0" fontId="19" fillId="0" borderId="0" xfId="0" applyFont="1"/>
    <xf numFmtId="0" fontId="19" fillId="0" borderId="0" xfId="0" applyFont="1" applyAlignment="1"/>
    <xf numFmtId="0" fontId="15" fillId="0" borderId="0" xfId="0" applyFont="1" applyAlignment="1">
      <alignment vertical="center"/>
    </xf>
    <xf numFmtId="0" fontId="16" fillId="0" borderId="0" xfId="0" applyFont="1" applyAlignment="1">
      <alignment vertic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4" xfId="0" applyFont="1" applyBorder="1" applyAlignment="1"/>
    <xf numFmtId="0" fontId="16" fillId="0" borderId="16" xfId="0" applyFont="1" applyBorder="1" applyAlignment="1"/>
    <xf numFmtId="0" fontId="17" fillId="0" borderId="0" xfId="0" applyFont="1" applyAlignment="1">
      <alignment horizontal="center" vertical="center"/>
    </xf>
    <xf numFmtId="0" fontId="16" fillId="0" borderId="18" xfId="0" applyFont="1" applyBorder="1" applyAlignment="1">
      <alignment horizontal="center"/>
    </xf>
    <xf numFmtId="0" fontId="16" fillId="0" borderId="19" xfId="0" applyFont="1" applyBorder="1" applyAlignment="1">
      <alignment horizontal="center"/>
    </xf>
    <xf numFmtId="0" fontId="19" fillId="0" borderId="0" xfId="0" applyFont="1" applyBorder="1" applyAlignment="1">
      <alignment horizontal="center"/>
    </xf>
    <xf numFmtId="182" fontId="16" fillId="0" borderId="21" xfId="0" applyNumberFormat="1" applyFont="1" applyBorder="1" applyAlignment="1">
      <alignment horizontal="right"/>
    </xf>
    <xf numFmtId="182" fontId="16" fillId="0" borderId="22" xfId="0" applyNumberFormat="1" applyFont="1" applyBorder="1" applyAlignment="1">
      <alignment horizontal="right"/>
    </xf>
    <xf numFmtId="182" fontId="16" fillId="0" borderId="20" xfId="0" applyNumberFormat="1" applyFont="1" applyBorder="1" applyAlignment="1">
      <alignment horizontal="right"/>
    </xf>
    <xf numFmtId="182" fontId="16" fillId="0" borderId="23" xfId="0" applyNumberFormat="1" applyFont="1" applyBorder="1" applyAlignment="1">
      <alignment horizontal="right"/>
    </xf>
    <xf numFmtId="182" fontId="19" fillId="0" borderId="0" xfId="0" applyNumberFormat="1" applyFont="1" applyBorder="1" applyAlignment="1">
      <alignment horizontal="right"/>
    </xf>
    <xf numFmtId="0" fontId="16" fillId="0" borderId="24" xfId="0" applyFont="1" applyBorder="1" applyAlignment="1">
      <alignment horizontal="centerContinuous" vertical="center"/>
    </xf>
    <xf numFmtId="0" fontId="16" fillId="3" borderId="18" xfId="0" applyFont="1" applyFill="1" applyBorder="1" applyAlignment="1">
      <alignment horizontal="center" vertical="center" wrapText="1"/>
    </xf>
    <xf numFmtId="179" fontId="16" fillId="0" borderId="25" xfId="0" applyNumberFormat="1" applyFont="1" applyBorder="1" applyAlignment="1" applyProtection="1"/>
    <xf numFmtId="179" fontId="16" fillId="0" borderId="1" xfId="0" applyNumberFormat="1" applyFont="1" applyBorder="1" applyAlignment="1" applyProtection="1"/>
    <xf numFmtId="179" fontId="16" fillId="0" borderId="2" xfId="0" applyNumberFormat="1" applyFont="1" applyBorder="1" applyAlignment="1" applyProtection="1"/>
    <xf numFmtId="179" fontId="16" fillId="0" borderId="3" xfId="0" applyNumberFormat="1" applyFont="1" applyBorder="1" applyAlignment="1" applyProtection="1"/>
    <xf numFmtId="179" fontId="16" fillId="0" borderId="26" xfId="0" applyNumberFormat="1" applyFont="1" applyBorder="1" applyAlignment="1" applyProtection="1"/>
    <xf numFmtId="179" fontId="16" fillId="0" borderId="27" xfId="0" applyNumberFormat="1" applyFont="1" applyBorder="1" applyAlignment="1" applyProtection="1"/>
    <xf numFmtId="177" fontId="19" fillId="0" borderId="0" xfId="0" applyNumberFormat="1" applyFont="1" applyBorder="1" applyAlignment="1"/>
    <xf numFmtId="181" fontId="17" fillId="0" borderId="0" xfId="0" applyNumberFormat="1" applyFont="1" applyAlignment="1">
      <alignment vertical="center"/>
    </xf>
    <xf numFmtId="181" fontId="16" fillId="0" borderId="28" xfId="0" applyNumberFormat="1" applyFont="1" applyBorder="1" applyAlignment="1">
      <alignment horizontal="centerContinuous" vertical="center"/>
    </xf>
    <xf numFmtId="181" fontId="16" fillId="3" borderId="20" xfId="0" applyNumberFormat="1" applyFont="1" applyFill="1" applyBorder="1" applyAlignment="1">
      <alignment horizontal="center" vertical="center" wrapText="1"/>
    </xf>
    <xf numFmtId="178" fontId="16" fillId="0" borderId="21" xfId="0" applyNumberFormat="1" applyFont="1" applyBorder="1" applyAlignment="1"/>
    <xf numFmtId="178" fontId="16" fillId="0" borderId="22" xfId="0" applyNumberFormat="1" applyFont="1" applyBorder="1" applyAlignment="1"/>
    <xf numFmtId="178" fontId="16" fillId="0" borderId="20" xfId="0" applyNumberFormat="1" applyFont="1" applyBorder="1" applyAlignment="1"/>
    <xf numFmtId="178" fontId="16" fillId="0" borderId="23" xfId="0" applyNumberFormat="1" applyFont="1" applyBorder="1" applyAlignment="1"/>
    <xf numFmtId="0" fontId="16" fillId="0" borderId="29" xfId="0" applyFont="1" applyBorder="1" applyAlignment="1">
      <alignment horizontal="centerContinuous" vertical="center"/>
    </xf>
    <xf numFmtId="181" fontId="16" fillId="3" borderId="30" xfId="0" applyNumberFormat="1" applyFont="1" applyFill="1" applyBorder="1" applyAlignment="1">
      <alignment horizontal="center" vertical="center" wrapText="1"/>
    </xf>
    <xf numFmtId="178" fontId="16" fillId="0" borderId="31" xfId="0" applyNumberFormat="1" applyFont="1" applyBorder="1" applyAlignment="1"/>
    <xf numFmtId="178" fontId="16" fillId="0" borderId="32" xfId="0" applyNumberFormat="1" applyFont="1" applyBorder="1" applyAlignment="1"/>
    <xf numFmtId="178" fontId="16" fillId="0" borderId="30" xfId="0" applyNumberFormat="1" applyFont="1" applyBorder="1" applyAlignment="1"/>
    <xf numFmtId="178" fontId="16" fillId="0" borderId="33" xfId="0" applyNumberFormat="1" applyFont="1" applyBorder="1" applyAlignment="1"/>
    <xf numFmtId="38" fontId="21" fillId="0" borderId="0" xfId="12" applyFont="1" applyFill="1" applyBorder="1" applyAlignment="1">
      <alignment horizontal="right" vertical="center"/>
    </xf>
    <xf numFmtId="38" fontId="21" fillId="0" borderId="0" xfId="12" applyFont="1" applyFill="1" applyBorder="1" applyAlignment="1">
      <alignment horizontal="right"/>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horizontal="center" vertical="center"/>
    </xf>
    <xf numFmtId="0" fontId="16" fillId="0" borderId="2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Continuous" vertical="center"/>
    </xf>
    <xf numFmtId="0" fontId="16" fillId="3" borderId="2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0" borderId="0" xfId="0" applyFont="1" applyFill="1" applyBorder="1" applyAlignment="1">
      <alignment horizontal="center" vertical="center" wrapText="1"/>
    </xf>
    <xf numFmtId="177" fontId="16" fillId="0" borderId="0" xfId="0" applyNumberFormat="1" applyFont="1" applyBorder="1" applyAlignment="1">
      <alignment vertical="center"/>
    </xf>
    <xf numFmtId="0" fontId="1" fillId="0" borderId="0" xfId="0" applyFont="1" applyBorder="1"/>
    <xf numFmtId="184" fontId="1" fillId="0" borderId="0" xfId="7" applyNumberFormat="1" applyFont="1" applyFill="1" applyBorder="1"/>
    <xf numFmtId="184" fontId="1" fillId="0" borderId="0" xfId="0" applyNumberFormat="1" applyFont="1" applyAlignment="1">
      <alignment horizontal="center"/>
    </xf>
    <xf numFmtId="184" fontId="1" fillId="3" borderId="0" xfId="8" quotePrefix="1" applyNumberFormat="1" applyFont="1" applyFill="1" applyBorder="1" applyAlignment="1">
      <alignment horizontal="right"/>
    </xf>
    <xf numFmtId="185" fontId="1" fillId="0" borderId="0" xfId="0" applyNumberFormat="1" applyFont="1" applyBorder="1"/>
    <xf numFmtId="184" fontId="3" fillId="3" borderId="0" xfId="8" quotePrefix="1" applyNumberFormat="1" applyFont="1" applyFill="1" applyBorder="1" applyAlignment="1">
      <alignment horizontal="right"/>
    </xf>
    <xf numFmtId="0" fontId="22" fillId="0" borderId="0" xfId="0" applyFont="1"/>
    <xf numFmtId="184" fontId="22" fillId="0" borderId="0" xfId="0" applyNumberFormat="1" applyFont="1" applyAlignment="1">
      <alignment horizontal="center"/>
    </xf>
    <xf numFmtId="184" fontId="22" fillId="0" borderId="0" xfId="0" applyNumberFormat="1" applyFont="1" applyBorder="1"/>
    <xf numFmtId="0" fontId="22" fillId="0" borderId="0" xfId="0" applyFont="1" applyBorder="1"/>
    <xf numFmtId="184" fontId="22" fillId="3" borderId="0" xfId="8" quotePrefix="1" applyNumberFormat="1" applyFont="1" applyFill="1" applyBorder="1" applyAlignment="1">
      <alignment horizontal="right"/>
    </xf>
    <xf numFmtId="185" fontId="22" fillId="0" borderId="0" xfId="0" applyNumberFormat="1" applyFont="1" applyBorder="1"/>
    <xf numFmtId="186" fontId="1" fillId="0" borderId="0" xfId="0" applyNumberFormat="1" applyFont="1" applyBorder="1"/>
    <xf numFmtId="186" fontId="1" fillId="0" borderId="0" xfId="0" applyNumberFormat="1" applyFont="1" applyBorder="1" applyAlignment="1">
      <alignment vertical="center"/>
    </xf>
    <xf numFmtId="186" fontId="1" fillId="0" borderId="0" xfId="0" applyNumberFormat="1" applyFont="1"/>
    <xf numFmtId="186" fontId="0" fillId="0" borderId="0" xfId="0" applyNumberFormat="1" applyFont="1"/>
    <xf numFmtId="186" fontId="22" fillId="0" borderId="0" xfId="0" applyNumberFormat="1" applyFont="1" applyBorder="1"/>
    <xf numFmtId="186" fontId="22" fillId="0" borderId="0" xfId="0" applyNumberFormat="1" applyFont="1" applyBorder="1" applyAlignment="1">
      <alignment vertical="center"/>
    </xf>
    <xf numFmtId="186" fontId="22" fillId="0" borderId="0" xfId="0" applyNumberFormat="1" applyFont="1"/>
    <xf numFmtId="186" fontId="11" fillId="0" borderId="0" xfId="0" applyNumberFormat="1" applyFont="1"/>
    <xf numFmtId="0" fontId="15" fillId="0" borderId="0" xfId="6" applyFont="1" applyFill="1"/>
    <xf numFmtId="187" fontId="16" fillId="0" borderId="0" xfId="0" applyNumberFormat="1" applyFont="1" applyFill="1" applyBorder="1" applyAlignment="1">
      <alignment vertical="center"/>
    </xf>
    <xf numFmtId="188" fontId="16" fillId="0" borderId="0" xfId="0" applyNumberFormat="1" applyFont="1" applyFill="1" applyBorder="1" applyAlignment="1">
      <alignment vertical="center"/>
    </xf>
    <xf numFmtId="0" fontId="17" fillId="0" borderId="0" xfId="0" applyFont="1" applyAlignment="1">
      <alignment horizontal="right"/>
    </xf>
    <xf numFmtId="0" fontId="0" fillId="0" borderId="0" xfId="0" applyFont="1" applyAlignment="1"/>
    <xf numFmtId="49" fontId="16" fillId="0" borderId="2" xfId="0" applyNumberFormat="1" applyFont="1" applyBorder="1" applyAlignment="1">
      <alignment horizontal="center"/>
    </xf>
    <xf numFmtId="0" fontId="19" fillId="0" borderId="0" xfId="0" applyFont="1" applyAlignment="1">
      <alignment horizontal="right"/>
    </xf>
    <xf numFmtId="49" fontId="16" fillId="0" borderId="0" xfId="0" applyNumberFormat="1" applyFont="1" applyBorder="1" applyAlignment="1">
      <alignment horizontal="right"/>
    </xf>
    <xf numFmtId="0" fontId="16" fillId="0" borderId="10" xfId="0" applyFont="1" applyBorder="1" applyAlignment="1">
      <alignment horizontal="right"/>
    </xf>
    <xf numFmtId="49" fontId="16" fillId="0" borderId="34" xfId="0" applyNumberFormat="1" applyFont="1" applyBorder="1" applyAlignment="1">
      <alignment horizontal="right"/>
    </xf>
    <xf numFmtId="49" fontId="16" fillId="0" borderId="10" xfId="0" applyNumberFormat="1" applyFont="1" applyBorder="1" applyAlignment="1">
      <alignment horizontal="right"/>
    </xf>
    <xf numFmtId="0" fontId="16" fillId="0" borderId="0" xfId="0" applyFont="1" applyBorder="1" applyAlignment="1">
      <alignment horizontal="right"/>
    </xf>
    <xf numFmtId="0" fontId="16" fillId="0" borderId="34" xfId="0" applyFont="1" applyBorder="1" applyAlignment="1">
      <alignment horizontal="right"/>
    </xf>
    <xf numFmtId="0" fontId="16" fillId="0" borderId="37" xfId="0" applyFont="1" applyBorder="1" applyAlignment="1">
      <alignment horizontal="center"/>
    </xf>
    <xf numFmtId="188" fontId="16" fillId="0" borderId="36" xfId="0" applyNumberFormat="1" applyFont="1" applyFill="1" applyBorder="1" applyAlignment="1"/>
    <xf numFmtId="188" fontId="16" fillId="0" borderId="35" xfId="0" applyNumberFormat="1" applyFont="1" applyFill="1" applyBorder="1" applyAlignment="1"/>
    <xf numFmtId="188" fontId="16" fillId="0" borderId="37" xfId="0" applyNumberFormat="1" applyFont="1" applyFill="1" applyBorder="1" applyAlignment="1"/>
    <xf numFmtId="0" fontId="16" fillId="0" borderId="38" xfId="0" applyFont="1" applyBorder="1" applyAlignment="1">
      <alignment horizontal="center"/>
    </xf>
    <xf numFmtId="188" fontId="16" fillId="0" borderId="3" xfId="0" applyNumberFormat="1" applyFont="1" applyFill="1" applyBorder="1" applyAlignment="1"/>
    <xf numFmtId="188" fontId="16" fillId="0" borderId="38" xfId="0" applyNumberFormat="1" applyFont="1" applyFill="1" applyBorder="1" applyAlignment="1"/>
    <xf numFmtId="188" fontId="16" fillId="0" borderId="1" xfId="0" applyNumberFormat="1" applyFont="1" applyFill="1" applyBorder="1" applyAlignment="1"/>
    <xf numFmtId="188" fontId="16" fillId="0" borderId="2" xfId="0" applyNumberFormat="1" applyFont="1" applyFill="1" applyBorder="1" applyAlignment="1"/>
    <xf numFmtId="188" fontId="16" fillId="0" borderId="4" xfId="0" applyNumberFormat="1" applyFont="1" applyFill="1" applyBorder="1" applyAlignment="1"/>
    <xf numFmtId="188" fontId="16" fillId="0" borderId="5" xfId="0" applyNumberFormat="1" applyFont="1" applyFill="1" applyBorder="1" applyAlignment="1"/>
    <xf numFmtId="188" fontId="16" fillId="0" borderId="6" xfId="0" applyNumberFormat="1" applyFont="1" applyFill="1" applyBorder="1" applyAlignment="1"/>
    <xf numFmtId="0" fontId="16" fillId="0" borderId="0" xfId="0" applyFont="1" applyAlignment="1">
      <alignment horizontal="right"/>
    </xf>
    <xf numFmtId="0" fontId="16" fillId="0" borderId="0" xfId="0" applyFont="1" applyBorder="1" applyAlignment="1">
      <alignment horizontal="center"/>
    </xf>
    <xf numFmtId="184" fontId="20" fillId="0" borderId="0" xfId="9" applyNumberFormat="1" applyFont="1" applyBorder="1" applyAlignment="1">
      <alignment horizontal="right"/>
    </xf>
    <xf numFmtId="184" fontId="20" fillId="0" borderId="0" xfId="9" applyNumberFormat="1" applyFont="1" applyAlignment="1">
      <alignment horizontal="right"/>
    </xf>
    <xf numFmtId="0" fontId="17" fillId="0" borderId="0" xfId="0" applyFont="1" applyBorder="1" applyAlignment="1">
      <alignment horizontal="right"/>
    </xf>
    <xf numFmtId="0" fontId="17" fillId="0" borderId="0" xfId="0" applyFont="1" applyBorder="1"/>
    <xf numFmtId="49" fontId="16" fillId="0" borderId="38" xfId="0" applyNumberFormat="1" applyFont="1" applyBorder="1" applyAlignment="1">
      <alignment horizontal="center"/>
    </xf>
    <xf numFmtId="49" fontId="16" fillId="0" borderId="40" xfId="0" applyNumberFormat="1" applyFont="1" applyBorder="1" applyAlignment="1">
      <alignment horizontal="right"/>
    </xf>
    <xf numFmtId="188" fontId="16" fillId="0" borderId="39" xfId="0" applyNumberFormat="1" applyFont="1" applyBorder="1" applyAlignment="1"/>
    <xf numFmtId="188" fontId="16" fillId="0" borderId="39" xfId="0" applyNumberFormat="1" applyFont="1" applyBorder="1" applyAlignment="1">
      <alignment horizontal="right"/>
    </xf>
    <xf numFmtId="188" fontId="16" fillId="0" borderId="36" xfId="0" applyNumberFormat="1" applyFont="1" applyBorder="1" applyAlignment="1">
      <alignment horizontal="right"/>
    </xf>
    <xf numFmtId="188" fontId="16" fillId="0" borderId="36" xfId="0" quotePrefix="1" applyNumberFormat="1" applyFont="1" applyBorder="1" applyAlignment="1">
      <alignment horizontal="right"/>
    </xf>
    <xf numFmtId="188" fontId="16" fillId="0" borderId="2" xfId="0" applyNumberFormat="1" applyFont="1" applyBorder="1" applyAlignment="1">
      <alignment horizontal="right"/>
    </xf>
    <xf numFmtId="188" fontId="16" fillId="0" borderId="2" xfId="0" quotePrefix="1" applyNumberFormat="1" applyFont="1" applyBorder="1" applyAlignment="1">
      <alignment horizontal="right"/>
    </xf>
    <xf numFmtId="189" fontId="16" fillId="0" borderId="38" xfId="0" applyNumberFormat="1" applyFont="1" applyFill="1" applyBorder="1" applyAlignment="1"/>
    <xf numFmtId="189" fontId="16" fillId="0" borderId="2" xfId="0" applyNumberFormat="1" applyFont="1" applyFill="1" applyBorder="1" applyAlignment="1"/>
    <xf numFmtId="189" fontId="16" fillId="0" borderId="1" xfId="0" applyNumberFormat="1" applyFont="1" applyFill="1" applyBorder="1" applyAlignment="1"/>
    <xf numFmtId="189" fontId="16" fillId="0" borderId="3" xfId="0" applyNumberFormat="1" applyFont="1" applyFill="1" applyBorder="1" applyAlignment="1"/>
    <xf numFmtId="189" fontId="16" fillId="0" borderId="11" xfId="0" applyNumberFormat="1" applyFont="1" applyFill="1" applyBorder="1" applyAlignment="1"/>
    <xf numFmtId="189" fontId="16" fillId="0" borderId="5" xfId="0" applyNumberFormat="1" applyFont="1" applyFill="1" applyBorder="1" applyAlignment="1"/>
    <xf numFmtId="189" fontId="16" fillId="0" borderId="4" xfId="0" applyNumberFormat="1" applyFont="1" applyFill="1" applyBorder="1" applyAlignment="1"/>
    <xf numFmtId="189" fontId="16" fillId="0" borderId="6" xfId="0" applyNumberFormat="1" applyFont="1" applyFill="1" applyBorder="1" applyAlignment="1"/>
    <xf numFmtId="0" fontId="25" fillId="0" borderId="0" xfId="0" applyFont="1" applyAlignment="1"/>
    <xf numFmtId="0" fontId="26" fillId="0" borderId="0" xfId="0" applyFont="1"/>
    <xf numFmtId="49" fontId="0" fillId="0" borderId="0" xfId="0" applyNumberFormat="1" applyFont="1" applyAlignment="1">
      <alignment textRotation="180"/>
    </xf>
    <xf numFmtId="0" fontId="11" fillId="0" borderId="0" xfId="0" quotePrefix="1" applyFont="1"/>
    <xf numFmtId="0" fontId="27" fillId="0" borderId="0" xfId="0" applyFont="1" applyFill="1" applyBorder="1"/>
    <xf numFmtId="0" fontId="27" fillId="0" borderId="0" xfId="0" applyFont="1" applyFill="1" applyBorder="1" applyAlignment="1"/>
    <xf numFmtId="0" fontId="1" fillId="0" borderId="0" xfId="0" applyFont="1" applyFill="1" applyBorder="1" applyAlignment="1"/>
    <xf numFmtId="49" fontId="27" fillId="0" borderId="0" xfId="0" applyNumberFormat="1" applyFont="1" applyFill="1" applyBorder="1" applyAlignment="1">
      <alignment horizontal="center" wrapText="1"/>
    </xf>
    <xf numFmtId="49" fontId="27" fillId="0" borderId="0" xfId="0" applyNumberFormat="1" applyFont="1" applyFill="1" applyBorder="1" applyAlignment="1">
      <alignment horizontal="center"/>
    </xf>
    <xf numFmtId="180" fontId="20" fillId="3" borderId="0" xfId="0" applyNumberFormat="1" applyFont="1" applyFill="1" applyBorder="1"/>
    <xf numFmtId="179" fontId="20" fillId="0" borderId="0" xfId="0" applyNumberFormat="1" applyFont="1" applyBorder="1"/>
    <xf numFmtId="181" fontId="20" fillId="0" borderId="0" xfId="0" applyNumberFormat="1" applyFont="1"/>
    <xf numFmtId="0" fontId="0" fillId="0" borderId="0" xfId="0" applyFont="1" applyAlignment="1">
      <alignment vertical="center"/>
    </xf>
    <xf numFmtId="0" fontId="0" fillId="0" borderId="45" xfId="0" applyFont="1" applyBorder="1" applyAlignment="1">
      <alignment horizontal="center"/>
    </xf>
    <xf numFmtId="0" fontId="0" fillId="0" borderId="46" xfId="0" applyFont="1" applyBorder="1" applyAlignment="1">
      <alignment horizontal="center"/>
    </xf>
    <xf numFmtId="0" fontId="0" fillId="0" borderId="9" xfId="0" applyFont="1" applyBorder="1" applyAlignment="1">
      <alignment horizontal="center"/>
    </xf>
    <xf numFmtId="0" fontId="0" fillId="0" borderId="36" xfId="0" applyFont="1" applyBorder="1" applyAlignment="1">
      <alignment horizontal="center"/>
    </xf>
    <xf numFmtId="0" fontId="0" fillId="0" borderId="47" xfId="0" applyFont="1" applyBorder="1" applyAlignment="1">
      <alignment horizontal="center"/>
    </xf>
    <xf numFmtId="0" fontId="0" fillId="0" borderId="37" xfId="0" applyFont="1" applyBorder="1" applyAlignment="1">
      <alignment horizontal="center"/>
    </xf>
    <xf numFmtId="0" fontId="0" fillId="0" borderId="40" xfId="0" applyFont="1" applyBorder="1" applyAlignment="1">
      <alignment horizontal="centerContinuous"/>
    </xf>
    <xf numFmtId="0" fontId="0" fillId="0" borderId="35" xfId="0" applyFont="1" applyBorder="1" applyAlignment="1">
      <alignment horizontal="center"/>
    </xf>
    <xf numFmtId="177" fontId="0" fillId="0" borderId="47" xfId="0" applyNumberFormat="1" applyFont="1" applyBorder="1"/>
    <xf numFmtId="177" fontId="0" fillId="0" borderId="0" xfId="0" applyNumberFormat="1" applyFont="1"/>
    <xf numFmtId="177" fontId="0" fillId="0" borderId="48" xfId="0" applyNumberFormat="1" applyFont="1" applyBorder="1"/>
    <xf numFmtId="0" fontId="0" fillId="0" borderId="39" xfId="0" applyFont="1" applyBorder="1" applyAlignment="1">
      <alignment horizontal="centerContinuous"/>
    </xf>
    <xf numFmtId="190" fontId="0" fillId="0" borderId="36" xfId="0" applyNumberFormat="1" applyFont="1" applyBorder="1"/>
    <xf numFmtId="190" fontId="0" fillId="0" borderId="47" xfId="0" applyNumberFormat="1" applyFont="1" applyBorder="1"/>
    <xf numFmtId="190" fontId="0" fillId="0" borderId="37"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49" xfId="0" applyNumberFormat="1" applyFont="1" applyBorder="1"/>
    <xf numFmtId="177" fontId="0" fillId="0" borderId="46"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38" xfId="0" applyFont="1" applyBorder="1" applyAlignment="1">
      <alignment horizontal="center"/>
    </xf>
    <xf numFmtId="190" fontId="0" fillId="0" borderId="2" xfId="0" applyNumberFormat="1" applyFont="1" applyBorder="1"/>
    <xf numFmtId="190" fontId="0" fillId="0" borderId="46" xfId="0" applyNumberFormat="1" applyFont="1" applyBorder="1"/>
    <xf numFmtId="190"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34" xfId="0" applyFont="1" applyBorder="1" applyAlignment="1">
      <alignment horizontal="center"/>
    </xf>
    <xf numFmtId="177" fontId="0" fillId="0" borderId="45" xfId="0" applyNumberFormat="1" applyFont="1" applyBorder="1"/>
    <xf numFmtId="177" fontId="0" fillId="0" borderId="50" xfId="0" applyNumberFormat="1" applyFont="1" applyBorder="1"/>
    <xf numFmtId="177" fontId="0" fillId="0" borderId="51" xfId="0" applyNumberFormat="1" applyFont="1" applyBorder="1"/>
    <xf numFmtId="190" fontId="0" fillId="0" borderId="0" xfId="0" applyNumberFormat="1" applyFont="1" applyBorder="1"/>
    <xf numFmtId="190" fontId="0" fillId="0" borderId="50" xfId="0" applyNumberFormat="1" applyFont="1" applyBorder="1"/>
    <xf numFmtId="190" fontId="0" fillId="0" borderId="34" xfId="0" applyNumberFormat="1" applyFont="1" applyBorder="1"/>
    <xf numFmtId="177" fontId="0" fillId="0" borderId="52" xfId="0" applyNumberFormat="1" applyFont="1" applyBorder="1"/>
    <xf numFmtId="0" fontId="0" fillId="0" borderId="0" xfId="0" applyAlignment="1">
      <alignment horizontal="left"/>
    </xf>
    <xf numFmtId="178" fontId="16" fillId="0" borderId="63" xfId="0" applyNumberFormat="1" applyFont="1" applyBorder="1" applyAlignment="1"/>
    <xf numFmtId="178" fontId="16" fillId="0" borderId="64" xfId="0" applyNumberFormat="1" applyFont="1" applyBorder="1" applyAlignment="1"/>
    <xf numFmtId="177" fontId="16" fillId="0" borderId="6" xfId="0" applyNumberFormat="1" applyFont="1" applyFill="1" applyBorder="1" applyAlignment="1"/>
    <xf numFmtId="183" fontId="16" fillId="0" borderId="6" xfId="0" applyNumberFormat="1" applyFont="1" applyFill="1" applyBorder="1" applyAlignment="1"/>
    <xf numFmtId="178" fontId="16" fillId="0" borderId="21" xfId="0" applyNumberFormat="1" applyFont="1" applyFill="1" applyBorder="1" applyAlignment="1"/>
    <xf numFmtId="178" fontId="16" fillId="0" borderId="31" xfId="0" applyNumberFormat="1" applyFont="1" applyFill="1" applyBorder="1" applyAlignment="1"/>
    <xf numFmtId="177" fontId="16" fillId="0" borderId="5" xfId="0" applyNumberFormat="1" applyFont="1" applyFill="1" applyBorder="1" applyAlignment="1"/>
    <xf numFmtId="183" fontId="16" fillId="0" borderId="5" xfId="0" applyNumberFormat="1" applyFont="1" applyFill="1" applyBorder="1" applyAlignment="1"/>
    <xf numFmtId="178" fontId="16" fillId="0" borderId="22" xfId="0" applyNumberFormat="1" applyFont="1" applyFill="1" applyBorder="1" applyAlignment="1"/>
    <xf numFmtId="178" fontId="16" fillId="0" borderId="32" xfId="0" applyNumberFormat="1" applyFont="1" applyFill="1" applyBorder="1" applyAlignment="1"/>
    <xf numFmtId="177" fontId="16" fillId="0" borderId="18" xfId="0" applyNumberFormat="1" applyFont="1" applyFill="1" applyBorder="1" applyAlignment="1"/>
    <xf numFmtId="183" fontId="16" fillId="0" borderId="18" xfId="0" applyNumberFormat="1" applyFont="1" applyFill="1" applyBorder="1" applyAlignment="1"/>
    <xf numFmtId="178" fontId="16" fillId="0" borderId="20" xfId="0" applyNumberFormat="1" applyFont="1" applyFill="1" applyBorder="1" applyAlignment="1"/>
    <xf numFmtId="178" fontId="16" fillId="0" borderId="30" xfId="0" applyNumberFormat="1" applyFont="1" applyFill="1" applyBorder="1" applyAlignment="1"/>
    <xf numFmtId="177" fontId="16" fillId="0" borderId="19" xfId="0" applyNumberFormat="1" applyFont="1" applyFill="1" applyBorder="1" applyAlignment="1"/>
    <xf numFmtId="183" fontId="16" fillId="0" borderId="19" xfId="0" applyNumberFormat="1" applyFont="1" applyFill="1" applyBorder="1" applyAlignment="1"/>
    <xf numFmtId="178" fontId="16" fillId="0" borderId="23" xfId="0" applyNumberFormat="1" applyFont="1" applyFill="1" applyBorder="1" applyAlignment="1"/>
    <xf numFmtId="178" fontId="16" fillId="0" borderId="33" xfId="0" applyNumberFormat="1" applyFont="1" applyFill="1" applyBorder="1" applyAlignment="1"/>
    <xf numFmtId="188" fontId="16" fillId="0" borderId="39" xfId="0" applyNumberFormat="1" applyFont="1" applyBorder="1"/>
    <xf numFmtId="188" fontId="16" fillId="0" borderId="38" xfId="0" applyNumberFormat="1" applyFont="1" applyBorder="1"/>
    <xf numFmtId="188" fontId="16" fillId="0" borderId="36" xfId="0" applyNumberFormat="1" applyFont="1" applyBorder="1"/>
    <xf numFmtId="188" fontId="16" fillId="0" borderId="2" xfId="0" applyNumberFormat="1" applyFont="1" applyBorder="1"/>
    <xf numFmtId="188" fontId="16" fillId="0" borderId="35" xfId="0" applyNumberFormat="1" applyFont="1" applyBorder="1"/>
    <xf numFmtId="188" fontId="16" fillId="0" borderId="1" xfId="0" applyNumberFormat="1" applyFont="1" applyBorder="1"/>
    <xf numFmtId="188" fontId="16" fillId="0" borderId="37" xfId="0" applyNumberFormat="1" applyFont="1" applyBorder="1"/>
    <xf numFmtId="188" fontId="16" fillId="0" borderId="3" xfId="0" applyNumberFormat="1" applyFont="1" applyBorder="1"/>
    <xf numFmtId="189" fontId="16" fillId="0" borderId="38" xfId="0" applyNumberFormat="1" applyFont="1" applyBorder="1"/>
    <xf numFmtId="189" fontId="16" fillId="0" borderId="2" xfId="0" applyNumberFormat="1" applyFont="1" applyBorder="1"/>
    <xf numFmtId="189" fontId="16" fillId="0" borderId="1" xfId="0" applyNumberFormat="1" applyFont="1" applyBorder="1"/>
    <xf numFmtId="189" fontId="16" fillId="0" borderId="3" xfId="0" applyNumberFormat="1" applyFont="1" applyBorder="1"/>
    <xf numFmtId="0" fontId="2" fillId="0" borderId="0" xfId="0" applyFont="1"/>
    <xf numFmtId="0" fontId="23" fillId="0" borderId="0" xfId="0" applyFont="1"/>
    <xf numFmtId="0" fontId="52" fillId="0" borderId="0" xfId="0" applyFont="1" applyAlignment="1"/>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7" xfId="0" applyFont="1" applyBorder="1" applyAlignment="1">
      <alignment horizontal="center" vertical="center"/>
    </xf>
    <xf numFmtId="49" fontId="1" fillId="0" borderId="0" xfId="0" applyNumberFormat="1" applyFont="1" applyAlignment="1">
      <alignment horizontal="center"/>
    </xf>
    <xf numFmtId="49" fontId="1" fillId="0" borderId="0" xfId="0" quotePrefix="1" applyNumberFormat="1" applyFont="1" applyAlignment="1">
      <alignment horizontal="center"/>
    </xf>
    <xf numFmtId="177" fontId="1" fillId="0" borderId="0" xfId="0" applyNumberFormat="1" applyFont="1" applyAlignment="1">
      <alignment vertical="center"/>
    </xf>
    <xf numFmtId="177" fontId="1" fillId="0" borderId="0" xfId="0" applyNumberFormat="1" applyFont="1"/>
    <xf numFmtId="0" fontId="1" fillId="0" borderId="0" xfId="0" applyFont="1" applyAlignment="1">
      <alignment horizontal="center"/>
    </xf>
    <xf numFmtId="184" fontId="1" fillId="0" borderId="0" xfId="7" applyNumberFormat="1"/>
    <xf numFmtId="176" fontId="1" fillId="0" borderId="0" xfId="7" applyNumberFormat="1"/>
    <xf numFmtId="0" fontId="1" fillId="0" borderId="0" xfId="7" applyAlignment="1">
      <alignment horizontal="right"/>
    </xf>
    <xf numFmtId="181" fontId="1" fillId="0" borderId="0" xfId="7" applyNumberFormat="1"/>
    <xf numFmtId="184" fontId="1" fillId="0" borderId="0" xfId="7" applyNumberFormat="1" applyAlignment="1">
      <alignment horizontal="right"/>
    </xf>
    <xf numFmtId="191" fontId="1" fillId="0" borderId="0" xfId="7" applyNumberFormat="1"/>
    <xf numFmtId="191" fontId="1" fillId="0" borderId="0" xfId="7" applyNumberFormat="1" applyAlignment="1">
      <alignment horizontal="right"/>
    </xf>
    <xf numFmtId="184" fontId="1" fillId="3" borderId="0" xfId="8" quotePrefix="1" applyNumberFormat="1" applyFont="1" applyFill="1" applyAlignment="1">
      <alignment horizontal="right"/>
    </xf>
    <xf numFmtId="185" fontId="1" fillId="0" borderId="0" xfId="0" applyNumberFormat="1" applyFont="1"/>
    <xf numFmtId="192" fontId="1" fillId="0" borderId="0" xfId="7" applyNumberFormat="1"/>
    <xf numFmtId="184" fontId="3" fillId="3" borderId="0" xfId="8" quotePrefix="1" applyNumberFormat="1" applyFont="1" applyFill="1" applyAlignment="1">
      <alignment horizontal="right"/>
    </xf>
    <xf numFmtId="184" fontId="3" fillId="3" borderId="0" xfId="8" applyNumberFormat="1" applyFont="1" applyFill="1" applyAlignment="1">
      <alignment horizontal="center"/>
    </xf>
    <xf numFmtId="0" fontId="21" fillId="0" borderId="0" xfId="6" applyFont="1"/>
    <xf numFmtId="0" fontId="15" fillId="0" borderId="0" xfId="0" applyFont="1"/>
    <xf numFmtId="0" fontId="58" fillId="0" borderId="0" xfId="6" applyFont="1"/>
    <xf numFmtId="0" fontId="15" fillId="0" borderId="0" xfId="6" applyFont="1"/>
    <xf numFmtId="0" fontId="59" fillId="0" borderId="0" xfId="6" applyFont="1" applyAlignment="1">
      <alignment horizontal="left"/>
    </xf>
    <xf numFmtId="0" fontId="20" fillId="0" borderId="0" xfId="6" applyFont="1"/>
    <xf numFmtId="0" fontId="20" fillId="0" borderId="0" xfId="6" applyFont="1" applyAlignment="1">
      <alignment horizontal="right"/>
    </xf>
    <xf numFmtId="0" fontId="20" fillId="0" borderId="0" xfId="6" applyFont="1" applyAlignment="1">
      <alignment vertical="center"/>
    </xf>
    <xf numFmtId="0" fontId="20" fillId="0" borderId="0" xfId="56" quotePrefix="1" applyFont="1" applyAlignment="1">
      <alignment horizontal="left"/>
    </xf>
    <xf numFmtId="0" fontId="20" fillId="0" borderId="0" xfId="56" quotePrefix="1" applyFont="1"/>
    <xf numFmtId="0" fontId="21" fillId="0" borderId="0" xfId="6" applyFont="1" applyAlignment="1">
      <alignment vertical="center" textRotation="180"/>
    </xf>
    <xf numFmtId="197" fontId="17" fillId="0" borderId="0" xfId="0" applyNumberFormat="1" applyFont="1"/>
    <xf numFmtId="185" fontId="17" fillId="0" borderId="0" xfId="0" applyNumberFormat="1" applyFont="1"/>
    <xf numFmtId="0" fontId="16" fillId="0" borderId="1" xfId="0" applyFont="1" applyBorder="1" applyAlignment="1">
      <alignment vertical="center"/>
    </xf>
    <xf numFmtId="0" fontId="16" fillId="0" borderId="4"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Continuous" vertical="center"/>
    </xf>
    <xf numFmtId="197" fontId="16" fillId="0" borderId="24" xfId="0" applyNumberFormat="1" applyFont="1" applyBorder="1" applyAlignment="1">
      <alignment horizontal="centerContinuous" vertical="center"/>
    </xf>
    <xf numFmtId="185" fontId="16" fillId="0" borderId="24" xfId="0" applyNumberFormat="1" applyFont="1" applyBorder="1" applyAlignment="1">
      <alignment horizontal="centerContinuous" vertical="center"/>
    </xf>
    <xf numFmtId="197" fontId="16" fillId="0" borderId="29" xfId="0" applyNumberFormat="1" applyFont="1" applyBorder="1" applyAlignment="1">
      <alignment horizontal="centerContinuous" vertical="center"/>
    </xf>
    <xf numFmtId="0" fontId="16" fillId="0" borderId="5"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Continuous" vertical="center"/>
    </xf>
    <xf numFmtId="0" fontId="16" fillId="0" borderId="34" xfId="0" applyFont="1" applyBorder="1" applyAlignment="1">
      <alignment horizontal="centerContinuous" vertical="center"/>
    </xf>
    <xf numFmtId="197" fontId="16" fillId="0" borderId="6" xfId="0" applyNumberFormat="1" applyFont="1" applyBorder="1" applyAlignment="1">
      <alignment horizontal="centerContinuous" vertical="center"/>
    </xf>
    <xf numFmtId="185" fontId="16" fillId="0" borderId="6" xfId="0" applyNumberFormat="1" applyFont="1" applyBorder="1" applyAlignment="1">
      <alignment horizontal="centerContinuous" vertical="center"/>
    </xf>
    <xf numFmtId="197" fontId="16" fillId="0" borderId="31" xfId="0" applyNumberFormat="1" applyFont="1" applyBorder="1" applyAlignment="1">
      <alignment horizontal="centerContinuous" vertical="center"/>
    </xf>
    <xf numFmtId="0" fontId="16" fillId="0" borderId="3" xfId="0" applyFont="1" applyBorder="1" applyAlignment="1">
      <alignment vertical="center"/>
    </xf>
    <xf numFmtId="0" fontId="16" fillId="0" borderId="6"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wrapText="1"/>
    </xf>
    <xf numFmtId="0" fontId="16" fillId="0" borderId="6" xfId="0" applyFont="1" applyBorder="1" applyAlignment="1">
      <alignment horizontal="center" vertical="center" wrapText="1"/>
    </xf>
    <xf numFmtId="197" fontId="16" fillId="0" borderId="6" xfId="0" applyNumberFormat="1" applyFont="1" applyBorder="1" applyAlignment="1">
      <alignment horizontal="center" vertical="center" wrapText="1"/>
    </xf>
    <xf numFmtId="185" fontId="16" fillId="0" borderId="6" xfId="0" applyNumberFormat="1" applyFont="1" applyBorder="1" applyAlignment="1">
      <alignment horizontal="center" vertical="center" wrapText="1"/>
    </xf>
    <xf numFmtId="197" fontId="16" fillId="0" borderId="31" xfId="0" applyNumberFormat="1" applyFont="1" applyBorder="1" applyAlignment="1">
      <alignment horizontal="center" vertical="center" wrapText="1"/>
    </xf>
    <xf numFmtId="192" fontId="16" fillId="0" borderId="5" xfId="0" applyNumberFormat="1" applyFont="1" applyBorder="1" applyAlignment="1">
      <alignment horizontal="right" vertical="center"/>
    </xf>
    <xf numFmtId="176" fontId="16" fillId="0" borderId="5"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72" xfId="0" applyNumberFormat="1" applyFont="1" applyBorder="1" applyAlignment="1">
      <alignment horizontal="right" vertical="center"/>
    </xf>
    <xf numFmtId="198" fontId="16" fillId="0" borderId="14" xfId="0" applyNumberFormat="1" applyFont="1" applyBorder="1" applyAlignment="1">
      <alignment horizontal="right" vertical="center"/>
    </xf>
    <xf numFmtId="197" fontId="16" fillId="0" borderId="5" xfId="0" applyNumberFormat="1" applyFont="1" applyBorder="1" applyAlignment="1">
      <alignment horizontal="right" vertical="center"/>
    </xf>
    <xf numFmtId="198" fontId="16" fillId="0" borderId="5" xfId="0" applyNumberFormat="1" applyFont="1" applyBorder="1" applyAlignment="1">
      <alignment horizontal="right" vertical="center"/>
    </xf>
    <xf numFmtId="198" fontId="16" fillId="0" borderId="32" xfId="0" applyNumberFormat="1" applyFont="1" applyBorder="1" applyAlignment="1">
      <alignment horizontal="right" vertical="center"/>
    </xf>
    <xf numFmtId="192" fontId="17" fillId="0" borderId="0" xfId="0" applyNumberFormat="1" applyFont="1" applyAlignment="1">
      <alignment vertical="center"/>
    </xf>
    <xf numFmtId="176" fontId="16" fillId="0" borderId="2" xfId="0" applyNumberFormat="1" applyFont="1" applyBorder="1" applyAlignment="1">
      <alignment horizontal="right" vertical="center"/>
    </xf>
    <xf numFmtId="176" fontId="16" fillId="0" borderId="74" xfId="0" applyNumberFormat="1" applyFont="1" applyBorder="1" applyAlignment="1">
      <alignment horizontal="right" vertical="center"/>
    </xf>
    <xf numFmtId="198" fontId="16" fillId="0" borderId="74" xfId="0" applyNumberFormat="1" applyFont="1" applyBorder="1" applyAlignment="1">
      <alignment horizontal="right" vertical="center"/>
    </xf>
    <xf numFmtId="192" fontId="16" fillId="0" borderId="6"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76" xfId="0" applyNumberFormat="1" applyFont="1" applyBorder="1" applyAlignment="1">
      <alignment horizontal="right" vertical="center"/>
    </xf>
    <xf numFmtId="198" fontId="16" fillId="0" borderId="16" xfId="0" applyNumberFormat="1" applyFont="1" applyBorder="1" applyAlignment="1">
      <alignment horizontal="right" vertical="center"/>
    </xf>
    <xf numFmtId="197" fontId="16" fillId="0" borderId="19" xfId="0" applyNumberFormat="1" applyFont="1" applyBorder="1" applyAlignment="1">
      <alignment horizontal="right" vertical="center"/>
    </xf>
    <xf numFmtId="198" fontId="16" fillId="0" borderId="19" xfId="0" applyNumberFormat="1" applyFont="1" applyBorder="1" applyAlignment="1">
      <alignment horizontal="right" vertical="center"/>
    </xf>
    <xf numFmtId="198" fontId="16" fillId="0" borderId="33" xfId="0" applyNumberFormat="1" applyFont="1" applyBorder="1" applyAlignment="1">
      <alignment horizontal="right" vertical="center"/>
    </xf>
    <xf numFmtId="187" fontId="16" fillId="0" borderId="0" xfId="0" applyNumberFormat="1" applyFont="1" applyAlignment="1">
      <alignment vertical="center"/>
    </xf>
    <xf numFmtId="188" fontId="16" fillId="0" borderId="0" xfId="0" applyNumberFormat="1" applyFont="1" applyAlignment="1">
      <alignment vertical="center"/>
    </xf>
    <xf numFmtId="197" fontId="16" fillId="0" borderId="0" xfId="0" applyNumberFormat="1" applyFont="1" applyAlignment="1">
      <alignment vertical="center"/>
    </xf>
    <xf numFmtId="185" fontId="16" fillId="0" borderId="0" xfId="0" applyNumberFormat="1" applyFont="1" applyAlignment="1">
      <alignment vertical="center"/>
    </xf>
    <xf numFmtId="197" fontId="17" fillId="0" borderId="0" xfId="0" applyNumberFormat="1" applyFont="1" applyAlignment="1">
      <alignment horizontal="right"/>
    </xf>
    <xf numFmtId="185" fontId="16" fillId="0" borderId="29" xfId="0" applyNumberFormat="1" applyFont="1" applyBorder="1" applyAlignment="1">
      <alignment horizontal="centerContinuous" vertical="center"/>
    </xf>
    <xf numFmtId="197" fontId="17" fillId="0" borderId="0" xfId="0" applyNumberFormat="1" applyFont="1" applyAlignment="1">
      <alignment vertical="center"/>
    </xf>
    <xf numFmtId="185" fontId="16" fillId="0" borderId="31" xfId="0" applyNumberFormat="1" applyFont="1" applyBorder="1" applyAlignment="1">
      <alignment horizontal="centerContinuous" vertical="center"/>
    </xf>
    <xf numFmtId="185" fontId="16" fillId="0" borderId="31" xfId="0" applyNumberFormat="1" applyFont="1" applyBorder="1" applyAlignment="1">
      <alignment horizontal="center" vertical="center" wrapText="1"/>
    </xf>
    <xf numFmtId="176" fontId="16" fillId="0" borderId="14" xfId="0" applyNumberFormat="1" applyFont="1" applyBorder="1" applyAlignment="1">
      <alignment horizontal="right" vertical="center"/>
    </xf>
    <xf numFmtId="199" fontId="16" fillId="0" borderId="5" xfId="0" applyNumberFormat="1" applyFont="1" applyBorder="1" applyAlignment="1">
      <alignment horizontal="right" vertical="center"/>
    </xf>
    <xf numFmtId="200" fontId="16" fillId="0" borderId="74" xfId="0" applyNumberFormat="1" applyFont="1" applyBorder="1" applyAlignment="1">
      <alignment horizontal="right" vertical="center"/>
    </xf>
    <xf numFmtId="176" fontId="16" fillId="0" borderId="16" xfId="0" applyNumberFormat="1" applyFont="1" applyBorder="1" applyAlignment="1">
      <alignment horizontal="right" vertical="center"/>
    </xf>
    <xf numFmtId="199" fontId="16" fillId="0" borderId="19" xfId="0" applyNumberFormat="1" applyFont="1" applyBorder="1" applyAlignment="1">
      <alignment horizontal="right" vertical="center"/>
    </xf>
    <xf numFmtId="200" fontId="16" fillId="0" borderId="78" xfId="0" applyNumberFormat="1" applyFont="1" applyBorder="1" applyAlignment="1">
      <alignment horizontal="right" vertical="center"/>
    </xf>
    <xf numFmtId="0" fontId="16" fillId="0" borderId="35" xfId="0" applyFont="1" applyBorder="1" applyAlignment="1">
      <alignment vertical="center"/>
    </xf>
    <xf numFmtId="49" fontId="16" fillId="0" borderId="1" xfId="0" applyNumberFormat="1"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vertical="center"/>
    </xf>
    <xf numFmtId="49" fontId="16" fillId="0" borderId="3" xfId="0" applyNumberFormat="1" applyFont="1" applyBorder="1" applyAlignment="1">
      <alignment horizontal="center" vertical="center"/>
    </xf>
    <xf numFmtId="0" fontId="16" fillId="0" borderId="0" xfId="0" applyFont="1" applyAlignment="1">
      <alignment horizontal="center" vertical="center"/>
    </xf>
    <xf numFmtId="187" fontId="16" fillId="0" borderId="2" xfId="0" applyNumberFormat="1" applyFont="1" applyBorder="1" applyAlignment="1">
      <alignment vertical="center"/>
    </xf>
    <xf numFmtId="201" fontId="16" fillId="0" borderId="5" xfId="0" applyNumberFormat="1" applyFont="1" applyBorder="1" applyAlignment="1">
      <alignment vertical="center"/>
    </xf>
    <xf numFmtId="181" fontId="16" fillId="0" borderId="5" xfId="0" applyNumberFormat="1" applyFont="1" applyBorder="1" applyAlignment="1">
      <alignment vertical="center"/>
    </xf>
    <xf numFmtId="181" fontId="16" fillId="0" borderId="2" xfId="0" applyNumberFormat="1" applyFont="1" applyBorder="1" applyAlignment="1">
      <alignment vertical="center"/>
    </xf>
    <xf numFmtId="181" fontId="16" fillId="0" borderId="74" xfId="0" applyNumberFormat="1" applyFont="1" applyBorder="1" applyAlignment="1">
      <alignment vertical="center"/>
    </xf>
    <xf numFmtId="181" fontId="16" fillId="0" borderId="14" xfId="0" applyNumberFormat="1" applyFont="1" applyBorder="1" applyAlignment="1">
      <alignment vertical="center"/>
    </xf>
    <xf numFmtId="187" fontId="16" fillId="0" borderId="5" xfId="0" applyNumberFormat="1" applyFont="1" applyBorder="1" applyAlignment="1">
      <alignment vertical="center"/>
    </xf>
    <xf numFmtId="201" fontId="16" fillId="0" borderId="32" xfId="0" applyNumberFormat="1" applyFont="1" applyBorder="1" applyAlignment="1">
      <alignment vertical="center"/>
    </xf>
    <xf numFmtId="184" fontId="17" fillId="0" borderId="0" xfId="0" applyNumberFormat="1" applyFont="1" applyAlignment="1">
      <alignment vertical="center"/>
    </xf>
    <xf numFmtId="0" fontId="16" fillId="0" borderId="2" xfId="0" applyFont="1" applyBorder="1" applyAlignment="1">
      <alignment vertical="center"/>
    </xf>
    <xf numFmtId="187" fontId="16" fillId="0" borderId="3" xfId="0" applyNumberFormat="1" applyFont="1" applyBorder="1" applyAlignment="1">
      <alignment vertical="center"/>
    </xf>
    <xf numFmtId="201" fontId="16" fillId="0" borderId="6" xfId="0" applyNumberFormat="1" applyFont="1" applyBorder="1" applyAlignment="1">
      <alignment vertical="center"/>
    </xf>
    <xf numFmtId="181" fontId="16" fillId="0" borderId="6" xfId="0" applyNumberFormat="1" applyFont="1" applyBorder="1" applyAlignment="1">
      <alignment vertical="center"/>
    </xf>
    <xf numFmtId="181" fontId="16" fillId="0" borderId="3" xfId="0" applyNumberFormat="1" applyFont="1" applyBorder="1" applyAlignment="1">
      <alignment vertical="center"/>
    </xf>
    <xf numFmtId="181" fontId="16" fillId="0" borderId="76" xfId="0" applyNumberFormat="1" applyFont="1" applyBorder="1" applyAlignment="1">
      <alignment vertical="center"/>
    </xf>
    <xf numFmtId="181" fontId="16" fillId="0" borderId="16" xfId="0" applyNumberFormat="1" applyFont="1" applyBorder="1" applyAlignment="1">
      <alignment vertical="center"/>
    </xf>
    <xf numFmtId="187" fontId="16" fillId="0" borderId="19" xfId="0" applyNumberFormat="1" applyFont="1" applyBorder="1" applyAlignment="1">
      <alignment vertical="center"/>
    </xf>
    <xf numFmtId="201" fontId="16" fillId="0" borderId="78" xfId="0" applyNumberFormat="1" applyFont="1" applyBorder="1" applyAlignment="1">
      <alignment vertical="center"/>
    </xf>
    <xf numFmtId="0" fontId="16" fillId="0" borderId="0" xfId="0" applyFont="1" applyAlignment="1">
      <alignment horizontal="centerContinuous" vertical="center"/>
    </xf>
    <xf numFmtId="184" fontId="32" fillId="0" borderId="0" xfId="7" applyNumberFormat="1" applyFont="1"/>
    <xf numFmtId="181" fontId="32" fillId="0" borderId="0" xfId="7" applyNumberFormat="1" applyFont="1"/>
    <xf numFmtId="0" fontId="53" fillId="0" borderId="65" xfId="6" applyFont="1" applyBorder="1" applyAlignment="1">
      <alignment vertical="center"/>
    </xf>
    <xf numFmtId="0" fontId="53" fillId="0" borderId="66" xfId="6" applyFont="1" applyBorder="1" applyAlignment="1">
      <alignment vertical="center"/>
    </xf>
    <xf numFmtId="0" fontId="53" fillId="0" borderId="17" xfId="6" applyFont="1" applyBorder="1" applyAlignment="1">
      <alignment vertical="center"/>
    </xf>
    <xf numFmtId="0" fontId="53" fillId="0" borderId="67" xfId="6" applyFont="1" applyBorder="1" applyAlignment="1">
      <alignment horizontal="centerContinuous" vertical="center"/>
    </xf>
    <xf numFmtId="0" fontId="53" fillId="0" borderId="24" xfId="6" applyFont="1" applyBorder="1" applyAlignment="1">
      <alignment horizontal="centerContinuous" vertical="center"/>
    </xf>
    <xf numFmtId="0" fontId="53" fillId="0" borderId="66" xfId="6" applyFont="1" applyBorder="1" applyAlignment="1">
      <alignment horizontal="center" vertical="center"/>
    </xf>
    <xf numFmtId="0" fontId="53" fillId="0" borderId="0" xfId="6" applyFont="1" applyAlignment="1">
      <alignment vertical="center"/>
    </xf>
    <xf numFmtId="0" fontId="53" fillId="0" borderId="2" xfId="6" applyFont="1" applyBorder="1" applyAlignment="1">
      <alignment vertical="center"/>
    </xf>
    <xf numFmtId="0" fontId="53" fillId="0" borderId="1" xfId="6" applyFont="1" applyBorder="1" applyAlignment="1">
      <alignment vertical="center"/>
    </xf>
    <xf numFmtId="0" fontId="53" fillId="0" borderId="36" xfId="6" quotePrefix="1" applyFont="1" applyBorder="1" applyAlignment="1">
      <alignment horizontal="left" vertical="center"/>
    </xf>
    <xf numFmtId="0" fontId="53" fillId="0" borderId="36" xfId="6" applyFont="1" applyBorder="1" applyAlignment="1">
      <alignment horizontal="left" vertical="center"/>
    </xf>
    <xf numFmtId="0" fontId="53" fillId="0" borderId="36" xfId="6" applyFont="1" applyBorder="1" applyAlignment="1">
      <alignment vertical="center"/>
    </xf>
    <xf numFmtId="49" fontId="53" fillId="0" borderId="1" xfId="6" applyNumberFormat="1" applyFont="1" applyBorder="1" applyAlignment="1">
      <alignment vertical="center"/>
    </xf>
    <xf numFmtId="0" fontId="53" fillId="0" borderId="1" xfId="6" applyFont="1" applyBorder="1" applyAlignment="1">
      <alignment horizontal="left" vertical="center"/>
    </xf>
    <xf numFmtId="0" fontId="53" fillId="0" borderId="0" xfId="6" applyFont="1" applyAlignment="1">
      <alignment horizontal="centerContinuous" vertical="center"/>
    </xf>
    <xf numFmtId="0" fontId="53" fillId="0" borderId="2" xfId="6" applyFont="1" applyBorder="1" applyAlignment="1">
      <alignment horizontal="centerContinuous" vertical="center"/>
    </xf>
    <xf numFmtId="0" fontId="53" fillId="0" borderId="2" xfId="6" applyFont="1" applyBorder="1" applyAlignment="1">
      <alignment horizontal="left" vertical="center"/>
    </xf>
    <xf numFmtId="0" fontId="53" fillId="0" borderId="2" xfId="6" applyFont="1" applyBorder="1" applyAlignment="1">
      <alignment horizontal="center" vertical="center"/>
    </xf>
    <xf numFmtId="0" fontId="53" fillId="0" borderId="36" xfId="6" applyFont="1" applyBorder="1" applyAlignment="1">
      <alignment horizontal="right" vertical="center"/>
    </xf>
    <xf numFmtId="0" fontId="53" fillId="0" borderId="36" xfId="6" applyFont="1" applyBorder="1" applyAlignment="1">
      <alignment horizontal="center" vertical="center"/>
    </xf>
    <xf numFmtId="0" fontId="53" fillId="0" borderId="2" xfId="6" applyFont="1" applyBorder="1" applyAlignment="1">
      <alignment horizontal="right" vertical="center"/>
    </xf>
    <xf numFmtId="0" fontId="53" fillId="0" borderId="34" xfId="6" applyFont="1" applyBorder="1" applyAlignment="1">
      <alignment vertical="center"/>
    </xf>
    <xf numFmtId="0" fontId="53" fillId="0" borderId="3" xfId="6" applyFont="1" applyBorder="1" applyAlignment="1">
      <alignment vertical="center"/>
    </xf>
    <xf numFmtId="0" fontId="53" fillId="0" borderId="3" xfId="6" applyFont="1" applyBorder="1" applyAlignment="1">
      <alignment horizontal="right" vertical="center"/>
    </xf>
    <xf numFmtId="0" fontId="53" fillId="0" borderId="37" xfId="6" applyFont="1" applyBorder="1" applyAlignment="1">
      <alignment horizontal="center" vertical="center"/>
    </xf>
    <xf numFmtId="0" fontId="53" fillId="0" borderId="0" xfId="6" applyFont="1"/>
    <xf numFmtId="0" fontId="53" fillId="0" borderId="35" xfId="6" applyFont="1" applyBorder="1" applyAlignment="1">
      <alignment horizontal="right"/>
    </xf>
    <xf numFmtId="0" fontId="53" fillId="0" borderId="0" xfId="6" applyFont="1" applyAlignment="1">
      <alignment horizontal="right"/>
    </xf>
    <xf numFmtId="0" fontId="53" fillId="0" borderId="10" xfId="6" applyFont="1" applyBorder="1" applyAlignment="1">
      <alignment horizontal="right"/>
    </xf>
    <xf numFmtId="0" fontId="53" fillId="0" borderId="0" xfId="6" applyFont="1" applyAlignment="1">
      <alignment horizontal="left"/>
    </xf>
    <xf numFmtId="0" fontId="53" fillId="0" borderId="0" xfId="6" applyFont="1" applyAlignment="1">
      <alignment horizontal="center"/>
    </xf>
    <xf numFmtId="181" fontId="53" fillId="0" borderId="36" xfId="6" applyNumberFormat="1" applyFont="1" applyBorder="1" applyAlignment="1">
      <alignment horizontal="right"/>
    </xf>
    <xf numFmtId="176" fontId="53" fillId="0" borderId="0" xfId="6" applyNumberFormat="1" applyFont="1" applyAlignment="1">
      <alignment horizontal="right"/>
    </xf>
    <xf numFmtId="193" fontId="53" fillId="0" borderId="0" xfId="6" applyNumberFormat="1" applyFont="1" applyAlignment="1">
      <alignment horizontal="right"/>
    </xf>
    <xf numFmtId="194" fontId="53" fillId="0" borderId="0" xfId="6" applyNumberFormat="1" applyFont="1" applyAlignment="1">
      <alignment horizontal="right"/>
    </xf>
    <xf numFmtId="0" fontId="53" fillId="0" borderId="68" xfId="6" applyFont="1" applyBorder="1"/>
    <xf numFmtId="0" fontId="53" fillId="0" borderId="69" xfId="6" applyFont="1" applyBorder="1"/>
    <xf numFmtId="2" fontId="53" fillId="0" borderId="68" xfId="6" applyNumberFormat="1" applyFont="1" applyBorder="1"/>
    <xf numFmtId="0" fontId="53" fillId="0" borderId="37" xfId="6" applyFont="1" applyBorder="1" applyAlignment="1">
      <alignment horizontal="centerContinuous" vertical="center"/>
    </xf>
    <xf numFmtId="0" fontId="53" fillId="0" borderId="34" xfId="6" applyFont="1" applyBorder="1" applyAlignment="1">
      <alignment horizontal="centerContinuous" vertical="center"/>
    </xf>
    <xf numFmtId="0" fontId="53" fillId="0" borderId="6" xfId="6" applyFont="1" applyBorder="1" applyAlignment="1">
      <alignment horizontal="centerContinuous" vertical="center"/>
    </xf>
    <xf numFmtId="0" fontId="53" fillId="0" borderId="0" xfId="6" applyFont="1" applyAlignment="1">
      <alignment vertical="distributed" textRotation="255"/>
    </xf>
    <xf numFmtId="0" fontId="53" fillId="0" borderId="37" xfId="6" applyFont="1" applyBorder="1" applyAlignment="1">
      <alignment horizontal="right" vertical="center"/>
    </xf>
    <xf numFmtId="0" fontId="53" fillId="0" borderId="35" xfId="6" applyFont="1" applyBorder="1" applyAlignment="1">
      <alignment horizontal="left"/>
    </xf>
    <xf numFmtId="0" fontId="53" fillId="0" borderId="10" xfId="6" applyFont="1" applyBorder="1"/>
    <xf numFmtId="194" fontId="53" fillId="0" borderId="36" xfId="6" applyNumberFormat="1" applyFont="1" applyBorder="1" applyAlignment="1">
      <alignment horizontal="right"/>
    </xf>
    <xf numFmtId="195" fontId="53" fillId="0" borderId="0" xfId="6" applyNumberFormat="1" applyFont="1" applyAlignment="1">
      <alignment horizontal="right"/>
    </xf>
    <xf numFmtId="193" fontId="53" fillId="0" borderId="36" xfId="6" applyNumberFormat="1" applyFont="1" applyBorder="1" applyAlignment="1">
      <alignment horizontal="right"/>
    </xf>
    <xf numFmtId="196" fontId="53" fillId="0" borderId="0" xfId="6" applyNumberFormat="1" applyFont="1" applyAlignment="1">
      <alignment horizontal="right"/>
    </xf>
    <xf numFmtId="2" fontId="53" fillId="0" borderId="69" xfId="6" applyNumberFormat="1" applyFont="1" applyBorder="1"/>
    <xf numFmtId="2" fontId="53" fillId="0" borderId="0" xfId="6" applyNumberFormat="1" applyFont="1"/>
    <xf numFmtId="2" fontId="53" fillId="0" borderId="0" xfId="6" applyNumberFormat="1" applyFont="1" applyBorder="1"/>
    <xf numFmtId="0" fontId="20" fillId="0" borderId="0" xfId="6" applyFont="1" applyBorder="1"/>
    <xf numFmtId="198" fontId="16" fillId="0" borderId="1" xfId="0" applyNumberFormat="1" applyFont="1" applyBorder="1" applyAlignment="1">
      <alignment horizontal="right" vertical="center"/>
    </xf>
    <xf numFmtId="198" fontId="16" fillId="0" borderId="2" xfId="0" applyNumberFormat="1" applyFont="1" applyBorder="1" applyAlignment="1">
      <alignment horizontal="right" vertical="center"/>
    </xf>
    <xf numFmtId="198" fontId="16" fillId="0" borderId="27" xfId="0" applyNumberFormat="1" applyFont="1" applyBorder="1" applyAlignment="1">
      <alignment horizontal="right" vertical="center"/>
    </xf>
    <xf numFmtId="0" fontId="9" fillId="0" borderId="0" xfId="11" applyFill="1"/>
    <xf numFmtId="49" fontId="63" fillId="0" borderId="1" xfId="6" applyNumberFormat="1" applyFont="1" applyBorder="1" applyAlignment="1">
      <alignment vertical="center"/>
    </xf>
    <xf numFmtId="0" fontId="63" fillId="0" borderId="2" xfId="6" applyFont="1" applyBorder="1" applyAlignment="1">
      <alignment vertical="center"/>
    </xf>
    <xf numFmtId="0" fontId="63" fillId="0" borderId="2" xfId="6" applyFont="1" applyBorder="1" applyAlignment="1">
      <alignment horizontal="right" vertical="center"/>
    </xf>
    <xf numFmtId="0" fontId="63" fillId="0" borderId="3" xfId="6" applyFont="1" applyBorder="1" applyAlignment="1">
      <alignment horizontal="right" vertical="center"/>
    </xf>
    <xf numFmtId="0" fontId="63" fillId="0" borderId="1" xfId="6" applyFont="1" applyBorder="1" applyAlignment="1">
      <alignment horizontal="left" vertical="center"/>
    </xf>
    <xf numFmtId="0" fontId="63" fillId="0" borderId="2" xfId="6" applyFont="1" applyBorder="1" applyAlignment="1">
      <alignment horizontal="left" vertical="center"/>
    </xf>
    <xf numFmtId="0" fontId="53" fillId="0" borderId="67" xfId="6" applyFont="1" applyBorder="1" applyAlignment="1">
      <alignment horizontal="center" vertical="center"/>
    </xf>
    <xf numFmtId="0" fontId="53" fillId="0" borderId="24" xfId="6" applyFont="1" applyBorder="1" applyAlignment="1">
      <alignment horizontal="center" vertical="center"/>
    </xf>
    <xf numFmtId="0" fontId="53" fillId="0" borderId="0" xfId="6" applyFont="1" applyAlignment="1">
      <alignment horizontal="center" vertical="center"/>
    </xf>
    <xf numFmtId="0" fontId="53" fillId="0" borderId="34" xfId="6" applyFont="1" applyBorder="1" applyAlignment="1">
      <alignment horizontal="center" vertical="center"/>
    </xf>
    <xf numFmtId="0" fontId="53" fillId="0" borderId="6" xfId="6" applyFont="1" applyBorder="1" applyAlignment="1">
      <alignment horizontal="center" vertical="center"/>
    </xf>
    <xf numFmtId="0" fontId="64" fillId="0" borderId="0" xfId="0" applyFont="1"/>
    <xf numFmtId="0" fontId="64" fillId="0" borderId="0" xfId="0" applyFont="1" applyProtection="1">
      <protection hidden="1"/>
    </xf>
    <xf numFmtId="179" fontId="3" fillId="0" borderId="0" xfId="0" applyNumberFormat="1" applyFont="1" applyFill="1" applyBorder="1" applyAlignment="1" applyProtection="1">
      <alignment vertical="center"/>
    </xf>
    <xf numFmtId="180" fontId="53" fillId="3" borderId="0" xfId="0" applyNumberFormat="1" applyFont="1" applyFill="1"/>
    <xf numFmtId="179" fontId="53" fillId="0" borderId="0" xfId="0" applyNumberFormat="1" applyFont="1"/>
    <xf numFmtId="181" fontId="53" fillId="0" borderId="0" xfId="0" applyNumberFormat="1" applyFont="1"/>
    <xf numFmtId="0" fontId="0" fillId="0" borderId="0" xfId="0" applyAlignment="1">
      <alignment horizontal="centerContinuous"/>
    </xf>
    <xf numFmtId="0" fontId="50" fillId="0" borderId="0" xfId="0" applyFont="1" applyAlignment="1">
      <alignment horizontal="centerContinuous" vertical="center"/>
    </xf>
    <xf numFmtId="0" fontId="8" fillId="0" borderId="0" xfId="0" applyFont="1" applyAlignment="1">
      <alignment horizontal="center"/>
    </xf>
    <xf numFmtId="177" fontId="16" fillId="0" borderId="1" xfId="0" applyNumberFormat="1" applyFont="1" applyBorder="1" applyAlignment="1">
      <alignment horizontal="center" vertical="center" textRotation="255"/>
    </xf>
    <xf numFmtId="177" fontId="16" fillId="0" borderId="3" xfId="0" applyNumberFormat="1" applyFont="1" applyBorder="1" applyAlignment="1">
      <alignment horizontal="center" vertical="center" textRotation="255"/>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16" fillId="0" borderId="62" xfId="0" applyFont="1" applyBorder="1" applyAlignment="1">
      <alignment horizontal="center" vertical="center"/>
    </xf>
    <xf numFmtId="0" fontId="16" fillId="0" borderId="41" xfId="0" applyFont="1" applyBorder="1" applyAlignment="1">
      <alignment horizontal="center" vertical="center"/>
    </xf>
    <xf numFmtId="0" fontId="53" fillId="0" borderId="1" xfId="6" applyFont="1" applyBorder="1" applyAlignment="1">
      <alignment horizontal="center" vertical="center" textRotation="255"/>
    </xf>
    <xf numFmtId="0" fontId="53" fillId="0" borderId="2" xfId="6" applyFont="1" applyBorder="1" applyAlignment="1">
      <alignment horizontal="center" vertical="center" textRotation="255"/>
    </xf>
    <xf numFmtId="0" fontId="53" fillId="0" borderId="3" xfId="6" applyFont="1" applyBorder="1" applyAlignment="1">
      <alignment horizontal="center" vertical="center" textRotation="255"/>
    </xf>
    <xf numFmtId="0" fontId="53" fillId="0" borderId="35" xfId="6" applyFont="1" applyBorder="1" applyAlignment="1">
      <alignment horizontal="center" vertical="distributed" textRotation="255"/>
    </xf>
    <xf numFmtId="0" fontId="53" fillId="0" borderId="36" xfId="6" applyFont="1" applyBorder="1" applyAlignment="1">
      <alignment horizontal="center" vertical="distributed" textRotation="255"/>
    </xf>
    <xf numFmtId="0" fontId="53" fillId="0" borderId="37" xfId="6" applyFont="1" applyBorder="1" applyAlignment="1">
      <alignment horizontal="center" vertical="distributed" textRotation="255"/>
    </xf>
    <xf numFmtId="0" fontId="53" fillId="0" borderId="67" xfId="6" applyFont="1" applyBorder="1" applyAlignment="1">
      <alignment horizontal="center" vertical="center"/>
    </xf>
    <xf numFmtId="0" fontId="53" fillId="0" borderId="24" xfId="6" applyFont="1" applyBorder="1" applyAlignment="1">
      <alignment horizontal="center" vertical="center"/>
    </xf>
    <xf numFmtId="0" fontId="53" fillId="0" borderId="1" xfId="6" applyFont="1" applyBorder="1" applyAlignment="1">
      <alignment horizontal="center" vertical="distributed" textRotation="255"/>
    </xf>
    <xf numFmtId="0" fontId="53" fillId="0" borderId="2" xfId="6" applyFont="1" applyBorder="1" applyAlignment="1">
      <alignment horizontal="center" vertical="distributed" textRotation="255"/>
    </xf>
    <xf numFmtId="0" fontId="53" fillId="0" borderId="3" xfId="6" applyFont="1" applyBorder="1" applyAlignment="1">
      <alignment horizontal="center" vertical="distributed" textRotation="255"/>
    </xf>
    <xf numFmtId="0" fontId="53" fillId="0" borderId="1" xfId="6" applyFont="1" applyBorder="1" applyAlignment="1">
      <alignment horizontal="center" vertical="distributed" textRotation="255" wrapText="1"/>
    </xf>
    <xf numFmtId="0" fontId="53" fillId="0" borderId="2" xfId="6" applyFont="1" applyBorder="1" applyAlignment="1">
      <alignment horizontal="center" vertical="distributed" textRotation="255" wrapText="1"/>
    </xf>
    <xf numFmtId="0" fontId="53" fillId="0" borderId="71" xfId="6" applyFont="1" applyBorder="1" applyAlignment="1">
      <alignment horizontal="center" vertical="distributed" textRotation="255" wrapText="1"/>
    </xf>
    <xf numFmtId="0" fontId="53" fillId="0" borderId="3" xfId="6" applyFont="1" applyBorder="1" applyAlignment="1">
      <alignment horizontal="center" vertical="distributed" textRotation="255" wrapText="1"/>
    </xf>
    <xf numFmtId="0" fontId="53" fillId="0" borderId="71" xfId="6" applyFont="1" applyBorder="1" applyAlignment="1">
      <alignment horizontal="distributed" vertical="distributed" textRotation="255"/>
    </xf>
    <xf numFmtId="0" fontId="53" fillId="0" borderId="2" xfId="6" applyFont="1" applyBorder="1" applyAlignment="1">
      <alignment horizontal="distributed" vertical="distributed" textRotation="255"/>
    </xf>
    <xf numFmtId="0" fontId="53" fillId="0" borderId="3" xfId="6" applyFont="1" applyBorder="1" applyAlignment="1">
      <alignment horizontal="distributed" vertical="distributed" textRotation="255"/>
    </xf>
    <xf numFmtId="0" fontId="53" fillId="0" borderId="71" xfId="6" applyFont="1" applyBorder="1" applyAlignment="1">
      <alignment horizontal="center" vertical="distributed" textRotation="255"/>
    </xf>
    <xf numFmtId="0" fontId="53" fillId="0" borderId="1" xfId="6" applyFont="1" applyBorder="1" applyAlignment="1">
      <alignment horizontal="center" vertical="center" textRotation="255" wrapText="1"/>
    </xf>
    <xf numFmtId="0" fontId="53" fillId="0" borderId="2" xfId="6" applyFont="1" applyBorder="1" applyAlignment="1">
      <alignment horizontal="center" vertical="center" textRotation="255" wrapText="1"/>
    </xf>
    <xf numFmtId="0" fontId="53" fillId="0" borderId="3" xfId="6" applyFont="1" applyBorder="1" applyAlignment="1">
      <alignment horizontal="center" vertical="center" textRotation="255" wrapText="1"/>
    </xf>
    <xf numFmtId="0" fontId="53" fillId="0" borderId="67" xfId="6" applyFont="1" applyBorder="1" applyAlignment="1">
      <alignment horizontal="center" vertical="center" wrapText="1"/>
    </xf>
    <xf numFmtId="0" fontId="53" fillId="0" borderId="24" xfId="6" applyFont="1" applyBorder="1" applyAlignment="1">
      <alignment horizontal="center" vertical="center" wrapText="1"/>
    </xf>
    <xf numFmtId="0" fontId="53" fillId="0" borderId="70" xfId="6" applyFont="1" applyBorder="1" applyAlignment="1">
      <alignment horizontal="center" vertical="center" wrapText="1"/>
    </xf>
    <xf numFmtId="0" fontId="53" fillId="0" borderId="70" xfId="6" applyFont="1" applyBorder="1" applyAlignment="1">
      <alignment horizontal="center" vertical="center"/>
    </xf>
    <xf numFmtId="0" fontId="53" fillId="0" borderId="35" xfId="6" applyFont="1" applyBorder="1" applyAlignment="1">
      <alignment horizontal="center" vertical="center" textRotation="255" wrapText="1"/>
    </xf>
    <xf numFmtId="0" fontId="53" fillId="0" borderId="36" xfId="6" applyFont="1" applyBorder="1" applyAlignment="1">
      <alignment horizontal="center" vertical="center" textRotation="255" wrapText="1"/>
    </xf>
    <xf numFmtId="0" fontId="53" fillId="0" borderId="37" xfId="6" applyFont="1" applyBorder="1" applyAlignment="1">
      <alignment horizontal="center" vertical="center" textRotation="255" wrapText="1"/>
    </xf>
    <xf numFmtId="0" fontId="57" fillId="0" borderId="0" xfId="6" quotePrefix="1" applyFont="1" applyAlignment="1">
      <alignment horizontal="left" vertical="center" textRotation="180"/>
    </xf>
    <xf numFmtId="0" fontId="21" fillId="0" borderId="0" xfId="6" applyFont="1" applyAlignment="1">
      <alignment horizontal="left" vertical="center" textRotation="180"/>
    </xf>
    <xf numFmtId="0" fontId="53" fillId="0" borderId="71" xfId="6" applyFont="1" applyBorder="1" applyAlignment="1">
      <alignment horizontal="center" vertical="center" textRotation="255"/>
    </xf>
    <xf numFmtId="0" fontId="53" fillId="0" borderId="39" xfId="6" applyFont="1" applyBorder="1" applyAlignment="1">
      <alignment horizontal="center" vertical="center"/>
    </xf>
    <xf numFmtId="0" fontId="53" fillId="0" borderId="40" xfId="6" applyFont="1" applyBorder="1" applyAlignment="1">
      <alignment horizontal="center" vertical="center"/>
    </xf>
    <xf numFmtId="0" fontId="53" fillId="0" borderId="11" xfId="6" applyFont="1" applyBorder="1" applyAlignment="1">
      <alignment horizontal="center" vertical="center"/>
    </xf>
    <xf numFmtId="0" fontId="53" fillId="0" borderId="35" xfId="6" applyFont="1" applyBorder="1" applyAlignment="1">
      <alignment horizontal="center" vertical="center" textRotation="255"/>
    </xf>
    <xf numFmtId="0" fontId="53" fillId="0" borderId="36" xfId="6" applyFont="1" applyBorder="1" applyAlignment="1">
      <alignment horizontal="center" vertical="center" textRotation="255"/>
    </xf>
    <xf numFmtId="0" fontId="53" fillId="0" borderId="37" xfId="6" applyFont="1" applyBorder="1" applyAlignment="1">
      <alignment horizontal="center" vertical="center" textRotation="255"/>
    </xf>
    <xf numFmtId="0" fontId="53" fillId="0" borderId="17" xfId="6" applyFont="1" applyBorder="1" applyAlignment="1">
      <alignment horizontal="center" vertical="distributed" textRotation="255" wrapText="1"/>
    </xf>
    <xf numFmtId="0" fontId="53" fillId="0" borderId="5" xfId="6" applyFont="1" applyBorder="1" applyAlignment="1">
      <alignment horizontal="center" vertical="distributed" textRotation="255"/>
    </xf>
    <xf numFmtId="0" fontId="53" fillId="0" borderId="6" xfId="6" applyFont="1" applyBorder="1" applyAlignment="1">
      <alignment horizontal="center" vertical="distributed" textRotation="255"/>
    </xf>
    <xf numFmtId="0" fontId="53" fillId="0" borderId="4" xfId="6" applyFont="1" applyBorder="1" applyAlignment="1">
      <alignment horizontal="center" vertical="center" textRotation="255" wrapText="1"/>
    </xf>
    <xf numFmtId="0" fontId="53" fillId="0" borderId="5" xfId="6" applyFont="1" applyBorder="1" applyAlignment="1">
      <alignment horizontal="center" vertical="center" textRotation="255" wrapText="1"/>
    </xf>
    <xf numFmtId="0" fontId="53" fillId="0" borderId="6" xfId="6" applyFont="1" applyBorder="1" applyAlignment="1">
      <alignment horizontal="center" vertical="center" textRotation="255" wrapText="1"/>
    </xf>
    <xf numFmtId="0" fontId="57" fillId="0" borderId="0" xfId="6" applyFont="1" applyAlignment="1">
      <alignment horizontal="left" vertical="center" textRotation="180"/>
    </xf>
    <xf numFmtId="0" fontId="53" fillId="0" borderId="66" xfId="6" applyFont="1" applyBorder="1" applyAlignment="1">
      <alignment horizontal="center" vertical="center" textRotation="255"/>
    </xf>
    <xf numFmtId="0" fontId="53" fillId="0" borderId="38" xfId="6" applyFont="1" applyBorder="1" applyAlignment="1">
      <alignment horizontal="center" vertical="center"/>
    </xf>
    <xf numFmtId="49" fontId="61" fillId="0" borderId="0" xfId="0" applyNumberFormat="1" applyFont="1" applyAlignment="1">
      <alignment horizontal="left" vertical="center" textRotation="180"/>
    </xf>
    <xf numFmtId="0" fontId="16" fillId="0" borderId="79"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xf>
    <xf numFmtId="0" fontId="16" fillId="0" borderId="72" xfId="0" applyFont="1" applyBorder="1" applyAlignment="1">
      <alignment horizontal="center" vertical="center" wrapText="1"/>
    </xf>
    <xf numFmtId="0" fontId="16" fillId="0" borderId="76" xfId="0" applyFont="1" applyBorder="1" applyAlignment="1">
      <alignment horizontal="center" vertical="center"/>
    </xf>
    <xf numFmtId="0" fontId="61" fillId="0" borderId="0" xfId="0" applyFont="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textRotation="255"/>
    </xf>
    <xf numFmtId="0" fontId="16" fillId="0" borderId="37" xfId="0" applyFont="1" applyBorder="1" applyAlignment="1">
      <alignment horizontal="center" vertical="center" textRotation="255"/>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11" xfId="0" applyFont="1" applyBorder="1" applyAlignment="1">
      <alignment horizontal="center" vertical="center"/>
    </xf>
    <xf numFmtId="0" fontId="16"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5" xfId="0" applyFont="1" applyBorder="1" applyAlignment="1">
      <alignment horizontal="center" vertical="center"/>
    </xf>
    <xf numFmtId="0" fontId="16" fillId="0" borderId="10" xfId="0" applyFont="1" applyBorder="1" applyAlignment="1">
      <alignment horizontal="center" vertical="center"/>
    </xf>
    <xf numFmtId="0" fontId="16" fillId="0" borderId="37" xfId="0" applyFont="1" applyBorder="1" applyAlignment="1">
      <alignment horizontal="center" vertical="center"/>
    </xf>
    <xf numFmtId="0" fontId="16" fillId="0" borderId="34" xfId="0" applyFont="1" applyBorder="1" applyAlignment="1">
      <alignment horizontal="center" vertical="center"/>
    </xf>
    <xf numFmtId="0" fontId="16" fillId="0" borderId="0" xfId="0" applyFont="1" applyBorder="1" applyAlignment="1">
      <alignment horizontal="center" vertical="center"/>
    </xf>
    <xf numFmtId="0" fontId="31" fillId="0" borderId="42" xfId="0" applyFont="1" applyBorder="1" applyAlignment="1">
      <alignment wrapText="1"/>
    </xf>
    <xf numFmtId="0" fontId="0" fillId="0" borderId="44" xfId="0" applyFont="1" applyBorder="1" applyAlignment="1"/>
    <xf numFmtId="0" fontId="50" fillId="0" borderId="42" xfId="0" applyFont="1" applyBorder="1" applyAlignment="1">
      <alignment horizontal="left"/>
    </xf>
    <xf numFmtId="0" fontId="0" fillId="0" borderId="43" xfId="0" applyFont="1" applyBorder="1" applyAlignment="1">
      <alignment horizontal="left"/>
    </xf>
    <xf numFmtId="0" fontId="0" fillId="0" borderId="44" xfId="0" applyFont="1" applyBorder="1" applyAlignment="1">
      <alignment horizontal="left"/>
    </xf>
  </cellXfs>
  <cellStyles count="57">
    <cellStyle name="20% - アクセント 1 2" xfId="14" xr:uid="{14340AE5-F2D6-4F79-A187-78498A2B4464}"/>
    <cellStyle name="20% - アクセント 2 2" xfId="15" xr:uid="{F628AAA5-2E9F-4DFC-92FC-259380ACFA91}"/>
    <cellStyle name="20% - アクセント 3 2" xfId="16" xr:uid="{F4B676A3-6E0E-4767-9E82-7F83DB77175B}"/>
    <cellStyle name="20% - アクセント 4 2" xfId="17" xr:uid="{D9247093-2114-4FE2-990F-97CD92E135FB}"/>
    <cellStyle name="20% - アクセント 5 2" xfId="18" xr:uid="{B1E3D59F-ED63-4A2B-9E50-29FFF7F7F6E7}"/>
    <cellStyle name="20% - アクセント 6 2" xfId="19" xr:uid="{AC5A3FB9-23BE-4D6C-BAD0-710DC9B73937}"/>
    <cellStyle name="40% - アクセント 1 2" xfId="20" xr:uid="{15B7345B-F5F3-4DF5-8152-69829E7C98ED}"/>
    <cellStyle name="40% - アクセント 2 2" xfId="21" xr:uid="{B4EC3146-2687-4163-AD21-3025F4FFB84C}"/>
    <cellStyle name="40% - アクセント 3 2" xfId="22" xr:uid="{A66DC148-54E9-42FB-8384-8A2C61FA5E63}"/>
    <cellStyle name="40% - アクセント 4 2" xfId="23" xr:uid="{E716018D-A6ED-42BB-BC72-EC2369DFC070}"/>
    <cellStyle name="40% - アクセント 5 2" xfId="24" xr:uid="{2F805A80-C94F-4B87-8E46-48531E2248E0}"/>
    <cellStyle name="40% - アクセント 6 2" xfId="25" xr:uid="{2B351074-20DD-4CB6-87B4-5FB2500815DE}"/>
    <cellStyle name="60% - アクセント 1 2" xfId="26" xr:uid="{F3728567-0A8A-47D9-B0B8-1C744D907990}"/>
    <cellStyle name="60% - アクセント 2 2" xfId="27" xr:uid="{4A19AD5C-8D3E-470D-B46D-D2E9FE492E6C}"/>
    <cellStyle name="60% - アクセント 3 2" xfId="28" xr:uid="{6F037F34-DD30-47F6-82AA-5BE67AE4BF56}"/>
    <cellStyle name="60% - アクセント 4 2" xfId="29" xr:uid="{1CF7527A-A88C-4C1F-A28F-F967A23E6088}"/>
    <cellStyle name="60% - アクセント 5 2" xfId="30" xr:uid="{23FDCFF6-0B81-4365-9A3F-10AB59B0B2B3}"/>
    <cellStyle name="60% - アクセント 6 2" xfId="31" xr:uid="{A91DAF2E-8591-4B3A-A4DA-2F6170981A33}"/>
    <cellStyle name="アクセント 1 2" xfId="32" xr:uid="{276AFDF6-5236-4732-8C92-ECDFDBC11CB9}"/>
    <cellStyle name="アクセント 2 2" xfId="33" xr:uid="{30AB8ED2-9853-45D7-88D5-FA90F64B4983}"/>
    <cellStyle name="アクセント 3 2" xfId="34" xr:uid="{6B0876A8-5955-42CC-8607-1A5CF4406B16}"/>
    <cellStyle name="アクセント 4 2" xfId="35" xr:uid="{81215FFA-E2C7-4577-A8D7-6E08531FB6B9}"/>
    <cellStyle name="アクセント 5 2" xfId="36" xr:uid="{92A3252C-666D-4253-834D-DDEF0F61C874}"/>
    <cellStyle name="アクセント 6 2" xfId="37" xr:uid="{197F03A8-41B7-4D8A-81B7-B86B2842BF39}"/>
    <cellStyle name="タイトル 2" xfId="38" xr:uid="{1BB0600E-5E8E-45E9-85A8-C563B131BC53}"/>
    <cellStyle name="チェック セル 2" xfId="39" xr:uid="{D9482C01-188A-4057-BD6A-E90A1488B202}"/>
    <cellStyle name="どちらでもない 2" xfId="40" xr:uid="{AAF05DBF-CF84-494F-919B-686D4999718C}"/>
    <cellStyle name="パーセント 2" xfId="1" xr:uid="{00000000-0005-0000-0000-000000000000}"/>
    <cellStyle name="ハイパーリンク" xfId="11" builtinId="8"/>
    <cellStyle name="メモ 2" xfId="41" xr:uid="{F9BB4710-8D22-4239-98C1-F39F1617625B}"/>
    <cellStyle name="リンク セル 2" xfId="42" xr:uid="{16559EB7-1970-4706-86AF-A23B7BD8DEA2}"/>
    <cellStyle name="悪い 2" xfId="43" xr:uid="{35414E9A-B01B-4B72-9231-D6849512E455}"/>
    <cellStyle name="計算 2" xfId="44" xr:uid="{BE5D8D97-CD19-4DCE-AA36-11C481CA90FC}"/>
    <cellStyle name="警告文 2" xfId="45" xr:uid="{21DF7142-256E-460A-823D-FEFEAE9764B1}"/>
    <cellStyle name="桁区切り" xfId="12" builtinId="6"/>
    <cellStyle name="桁区切り 2" xfId="2" xr:uid="{00000000-0005-0000-0000-000001000000}"/>
    <cellStyle name="桁区切り 3" xfId="3" xr:uid="{00000000-0005-0000-0000-000002000000}"/>
    <cellStyle name="見出し 1 2" xfId="46" xr:uid="{F971F99F-1EA0-4CD9-AED9-420634333D58}"/>
    <cellStyle name="見出し 2 2" xfId="47" xr:uid="{C1C18EC0-6191-4D35-B0A7-5F4ACDD01FE6}"/>
    <cellStyle name="見出し 3 2" xfId="48" xr:uid="{B56238C1-70D5-447F-A20A-82528A54D068}"/>
    <cellStyle name="見出し 4 2" xfId="49" xr:uid="{4CEC9C1C-4598-469E-AC99-889B88610A15}"/>
    <cellStyle name="集計 2" xfId="50" xr:uid="{EAD26593-658B-4814-97D8-E8A37DE34D39}"/>
    <cellStyle name="出力 2" xfId="51" xr:uid="{86DD5F74-D8C5-43D7-81BA-EDFBBEA3DD7B}"/>
    <cellStyle name="説明文 2" xfId="52" xr:uid="{1DF1D796-A2A9-45C4-A35F-22922507B5FD}"/>
    <cellStyle name="入力 2" xfId="53" xr:uid="{0E133308-7F5D-4540-9962-D59E32814940}"/>
    <cellStyle name="標準" xfId="0" builtinId="0"/>
    <cellStyle name="標準 2" xfId="4" xr:uid="{00000000-0005-0000-0000-000004000000}"/>
    <cellStyle name="標準 2 2" xfId="54" xr:uid="{2AC61219-CF7B-4901-9AC0-5A15DFBEC100}"/>
    <cellStyle name="標準 3" xfId="5" xr:uid="{00000000-0005-0000-0000-000005000000}"/>
    <cellStyle name="標準 4" xfId="13" xr:uid="{836BB2F8-F72A-4C51-A1A8-405317D694B6}"/>
    <cellStyle name="標準_Form13" xfId="6" xr:uid="{00000000-0005-0000-0000-000006000000}"/>
    <cellStyle name="標準_Sheet1" xfId="7" xr:uid="{00000000-0005-0000-0000-000007000000}"/>
    <cellStyle name="標準_コピー健康推移" xfId="8" xr:uid="{00000000-0005-0000-0000-000008000000}"/>
    <cellStyle name="標準_項目" xfId="10" xr:uid="{00000000-0005-0000-0000-00000B000000}"/>
    <cellStyle name="標準_統計表（6-8）" xfId="9" xr:uid="{00000000-0005-0000-0000-000009000000}"/>
    <cellStyle name="標準_統計表（９）" xfId="56" xr:uid="{33B36D01-BB41-410B-BB34-8FEC6F06F83E}"/>
    <cellStyle name="良い 2" xfId="55" xr:uid="{93A0BF38-756D-411F-8D71-3F1F45D1E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p>
        </c:rich>
      </c:tx>
      <c:layout>
        <c:manualLayout>
          <c:xMode val="edge"/>
          <c:yMode val="edge"/>
          <c:x val="0.26778948025056798"/>
          <c:y val="1.2266489120481021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111.1</c:v>
                </c:pt>
                <c:pt idx="1">
                  <c:v>117</c:v>
                </c:pt>
                <c:pt idx="2">
                  <c:v>122.9</c:v>
                </c:pt>
                <c:pt idx="3">
                  <c:v>128.5</c:v>
                </c:pt>
                <c:pt idx="4">
                  <c:v>133.9</c:v>
                </c:pt>
                <c:pt idx="5">
                  <c:v>139.69999999999999</c:v>
                </c:pt>
                <c:pt idx="6">
                  <c:v>146.1</c:v>
                </c:pt>
                <c:pt idx="7">
                  <c:v>154</c:v>
                </c:pt>
                <c:pt idx="8">
                  <c:v>160.9</c:v>
                </c:pt>
                <c:pt idx="9">
                  <c:v>165.8</c:v>
                </c:pt>
                <c:pt idx="10">
                  <c:v>168.6</c:v>
                </c:pt>
                <c:pt idx="11">
                  <c:v>169.9</c:v>
                </c:pt>
                <c:pt idx="12">
                  <c:v>170.7</c:v>
                </c:pt>
              </c:numCache>
            </c:numRef>
          </c:val>
          <c:extLst>
            <c:ext xmlns:c16="http://schemas.microsoft.com/office/drawing/2014/chart" uri="{C3380CC4-5D6E-409C-BE32-E72D297353CC}">
              <c16:uniqueId val="{00000000-322B-4D2C-9B24-4672CEE9FCD7}"/>
            </c:ext>
          </c:extLst>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111.6</c:v>
                </c:pt>
                <c:pt idx="1">
                  <c:v>117.7</c:v>
                </c:pt>
                <c:pt idx="2">
                  <c:v>123.9</c:v>
                </c:pt>
                <c:pt idx="3">
                  <c:v>129.69999999999999</c:v>
                </c:pt>
                <c:pt idx="4">
                  <c:v>135.19999999999999</c:v>
                </c:pt>
                <c:pt idx="5">
                  <c:v>140.80000000000001</c:v>
                </c:pt>
                <c:pt idx="6">
                  <c:v>147.19999999999999</c:v>
                </c:pt>
                <c:pt idx="7">
                  <c:v>156.1</c:v>
                </c:pt>
                <c:pt idx="8">
                  <c:v>162.30000000000001</c:v>
                </c:pt>
                <c:pt idx="9">
                  <c:v>167.2</c:v>
                </c:pt>
                <c:pt idx="10">
                  <c:v>169.5</c:v>
                </c:pt>
                <c:pt idx="11">
                  <c:v>170.3</c:v>
                </c:pt>
                <c:pt idx="12">
                  <c:v>171.5</c:v>
                </c:pt>
              </c:numCache>
            </c:numRef>
          </c:val>
          <c:extLst>
            <c:ext xmlns:c16="http://schemas.microsoft.com/office/drawing/2014/chart" uri="{C3380CC4-5D6E-409C-BE32-E72D297353CC}">
              <c16:uniqueId val="{00000001-322B-4D2C-9B24-4672CEE9FCD7}"/>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19.3</c:v>
                </c:pt>
                <c:pt idx="1">
                  <c:v>21.8</c:v>
                </c:pt>
                <c:pt idx="2">
                  <c:v>24.6</c:v>
                </c:pt>
                <c:pt idx="3">
                  <c:v>28</c:v>
                </c:pt>
                <c:pt idx="4">
                  <c:v>31.5</c:v>
                </c:pt>
                <c:pt idx="5">
                  <c:v>35.700000000000003</c:v>
                </c:pt>
                <c:pt idx="6">
                  <c:v>40</c:v>
                </c:pt>
                <c:pt idx="7">
                  <c:v>45.7</c:v>
                </c:pt>
                <c:pt idx="8">
                  <c:v>50.6</c:v>
                </c:pt>
                <c:pt idx="9">
                  <c:v>55</c:v>
                </c:pt>
                <c:pt idx="10">
                  <c:v>59.1</c:v>
                </c:pt>
                <c:pt idx="11">
                  <c:v>60.7</c:v>
                </c:pt>
                <c:pt idx="12">
                  <c:v>62.5</c:v>
                </c:pt>
              </c:numCache>
            </c:numRef>
          </c:val>
          <c:smooth val="0"/>
          <c:extLst>
            <c:ext xmlns:c16="http://schemas.microsoft.com/office/drawing/2014/chart" uri="{C3380CC4-5D6E-409C-BE32-E72D297353CC}">
              <c16:uniqueId val="{00000002-322B-4D2C-9B24-4672CEE9FCD7}"/>
            </c:ext>
          </c:extLst>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19.600000000000001</c:v>
                </c:pt>
                <c:pt idx="1">
                  <c:v>22.4</c:v>
                </c:pt>
                <c:pt idx="2">
                  <c:v>26</c:v>
                </c:pt>
                <c:pt idx="3">
                  <c:v>29.3</c:v>
                </c:pt>
                <c:pt idx="4">
                  <c:v>33.4</c:v>
                </c:pt>
                <c:pt idx="5">
                  <c:v>37.1</c:v>
                </c:pt>
                <c:pt idx="6">
                  <c:v>41.6</c:v>
                </c:pt>
                <c:pt idx="7">
                  <c:v>48.7</c:v>
                </c:pt>
                <c:pt idx="8">
                  <c:v>52.2</c:v>
                </c:pt>
                <c:pt idx="9">
                  <c:v>57.4</c:v>
                </c:pt>
                <c:pt idx="10">
                  <c:v>61.5</c:v>
                </c:pt>
                <c:pt idx="11">
                  <c:v>63</c:v>
                </c:pt>
                <c:pt idx="12">
                  <c:v>65.5</c:v>
                </c:pt>
              </c:numCache>
            </c:numRef>
          </c:val>
          <c:smooth val="0"/>
          <c:extLst>
            <c:ext xmlns:c16="http://schemas.microsoft.com/office/drawing/2014/chart" uri="{C3380CC4-5D6E-409C-BE32-E72D297353CC}">
              <c16:uniqueId val="{00000003-322B-4D2C-9B24-4672CEE9FCD7}"/>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983282053965E-3"/>
              <c:y val="9.8234781192711156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56431720636"/>
              <c:y val="1.2193387017416686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14"/>
          <c:w val="0.90878148148148163"/>
          <c:h val="4.483430799220278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p>
        </c:rich>
      </c:tx>
      <c:layout>
        <c:manualLayout>
          <c:xMode val="edge"/>
          <c:yMode val="edge"/>
          <c:x val="0.39385364376981397"/>
          <c:y val="2.7726752336241563E-2"/>
        </c:manualLayout>
      </c:layout>
      <c:overlay val="0"/>
      <c:spPr>
        <a:noFill/>
        <a:ln w="25400">
          <a:noFill/>
        </a:ln>
      </c:spPr>
    </c:title>
    <c:autoTitleDeleted val="0"/>
    <c:plotArea>
      <c:layout>
        <c:manualLayout>
          <c:layoutTarget val="inner"/>
          <c:xMode val="edge"/>
          <c:yMode val="edge"/>
          <c:x val="9.0139043209876549E-2"/>
          <c:y val="8.5748412698412685E-2"/>
          <c:w val="0.88942978395061723"/>
          <c:h val="0.73065218253968256"/>
        </c:manualLayout>
      </c:layout>
      <c:lineChart>
        <c:grouping val="standard"/>
        <c:varyColors val="0"/>
        <c:ser>
          <c:idx val="0"/>
          <c:order val="0"/>
          <c:tx>
            <c:strRef>
              <c:f>'P19'!$L$12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'P19'!$M$12:$X$12</c:f>
              <c:numCache>
                <c:formatCode>#,##0.0_);[Red]\(#,##0.0\)</c:formatCode>
                <c:ptCount val="12"/>
                <c:pt idx="0">
                  <c:v>109.5</c:v>
                </c:pt>
                <c:pt idx="1">
                  <c:v>111</c:v>
                </c:pt>
                <c:pt idx="2">
                  <c:v>110.6</c:v>
                </c:pt>
                <c:pt idx="3">
                  <c:v>111.2</c:v>
                </c:pt>
                <c:pt idx="4">
                  <c:v>111.6</c:v>
                </c:pt>
                <c:pt idx="5">
                  <c:v>111.8</c:v>
                </c:pt>
                <c:pt idx="6">
                  <c:v>112</c:v>
                </c:pt>
                <c:pt idx="7">
                  <c:v>112.1</c:v>
                </c:pt>
                <c:pt idx="8">
                  <c:v>111.8</c:v>
                </c:pt>
                <c:pt idx="9">
                  <c:v>111.1</c:v>
                </c:pt>
                <c:pt idx="10">
                  <c:v>111.3</c:v>
                </c:pt>
                <c:pt idx="11" formatCode="0.0_)">
                  <c:v>111.6</c:v>
                </c:pt>
              </c:numCache>
            </c:numRef>
          </c:val>
          <c:smooth val="0"/>
          <c:extLst>
            <c:ext xmlns:c16="http://schemas.microsoft.com/office/drawing/2014/chart" uri="{C3380CC4-5D6E-409C-BE32-E72D297353CC}">
              <c16:uniqueId val="{00000000-87E5-442C-BBC9-5204C899CC86}"/>
            </c:ext>
          </c:extLst>
        </c:ser>
        <c:ser>
          <c:idx val="1"/>
          <c:order val="1"/>
          <c:tx>
            <c:strRef>
              <c:f>'P19'!$L$13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'P19'!$M$13:$X$13</c:f>
              <c:numCache>
                <c:formatCode>#,##0.0_);[Red]\(#,##0.0\)</c:formatCode>
                <c:ptCount val="12"/>
                <c:pt idx="0">
                  <c:v>138.6</c:v>
                </c:pt>
                <c:pt idx="1">
                  <c:v>142.30000000000001</c:v>
                </c:pt>
                <c:pt idx="2">
                  <c:v>142.80000000000001</c:v>
                </c:pt>
                <c:pt idx="3">
                  <c:v>144.19999999999999</c:v>
                </c:pt>
                <c:pt idx="4">
                  <c:v>145</c:v>
                </c:pt>
                <c:pt idx="5">
                  <c:v>146.30000000000001</c:v>
                </c:pt>
                <c:pt idx="6">
                  <c:v>146.30000000000001</c:v>
                </c:pt>
                <c:pt idx="7">
                  <c:v>146.80000000000001</c:v>
                </c:pt>
                <c:pt idx="8">
                  <c:v>147.30000000000001</c:v>
                </c:pt>
                <c:pt idx="9">
                  <c:v>147.19999999999999</c:v>
                </c:pt>
                <c:pt idx="10">
                  <c:v>147.5</c:v>
                </c:pt>
                <c:pt idx="11" formatCode="0.0_)">
                  <c:v>147.19999999999999</c:v>
                </c:pt>
              </c:numCache>
            </c:numRef>
          </c:val>
          <c:smooth val="0"/>
          <c:extLst>
            <c:ext xmlns:c16="http://schemas.microsoft.com/office/drawing/2014/chart" uri="{C3380CC4-5D6E-409C-BE32-E72D297353CC}">
              <c16:uniqueId val="{00000001-87E5-442C-BBC9-5204C899CC86}"/>
            </c:ext>
          </c:extLst>
        </c:ser>
        <c:ser>
          <c:idx val="2"/>
          <c:order val="2"/>
          <c:tx>
            <c:strRef>
              <c:f>'P19'!$L$14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'P19'!$M$14:$X$14</c:f>
              <c:numCache>
                <c:formatCode>#,##0.0_);[Red]\(#,##0.0\)</c:formatCode>
                <c:ptCount val="12"/>
                <c:pt idx="0">
                  <c:v>158.69999999999999</c:v>
                </c:pt>
                <c:pt idx="1">
                  <c:v>161.6</c:v>
                </c:pt>
                <c:pt idx="2">
                  <c:v>163</c:v>
                </c:pt>
                <c:pt idx="3">
                  <c:v>164.2</c:v>
                </c:pt>
                <c:pt idx="4">
                  <c:v>165.5</c:v>
                </c:pt>
                <c:pt idx="5">
                  <c:v>165.7</c:v>
                </c:pt>
                <c:pt idx="6">
                  <c:v>166.8</c:v>
                </c:pt>
                <c:pt idx="7">
                  <c:v>167.1</c:v>
                </c:pt>
                <c:pt idx="8">
                  <c:v>167</c:v>
                </c:pt>
                <c:pt idx="9">
                  <c:v>166.9</c:v>
                </c:pt>
                <c:pt idx="10">
                  <c:v>166.5</c:v>
                </c:pt>
                <c:pt idx="11" formatCode="0.0_)">
                  <c:v>167.2</c:v>
                </c:pt>
              </c:numCache>
            </c:numRef>
          </c:val>
          <c:smooth val="0"/>
          <c:extLst>
            <c:ext xmlns:c16="http://schemas.microsoft.com/office/drawing/2014/chart" uri="{C3380CC4-5D6E-409C-BE32-E72D297353CC}">
              <c16:uniqueId val="{00000002-87E5-442C-BBC9-5204C899CC86}"/>
            </c:ext>
          </c:extLst>
        </c:ser>
        <c:ser>
          <c:idx val="3"/>
          <c:order val="3"/>
          <c:tx>
            <c:strRef>
              <c:f>'P19'!$L$15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'P19'!$M$15:$X$15</c:f>
              <c:numCache>
                <c:formatCode>#,##0.0_);[Red]\(#,##0.0\)</c:formatCode>
                <c:ptCount val="12"/>
                <c:pt idx="0">
                  <c:v>167.1</c:v>
                </c:pt>
                <c:pt idx="1">
                  <c:v>168.9</c:v>
                </c:pt>
                <c:pt idx="2">
                  <c:v>169.3</c:v>
                </c:pt>
                <c:pt idx="3">
                  <c:v>170.9</c:v>
                </c:pt>
                <c:pt idx="4">
                  <c:v>171.3</c:v>
                </c:pt>
                <c:pt idx="5">
                  <c:v>171.5</c:v>
                </c:pt>
                <c:pt idx="6">
                  <c:v>171.7</c:v>
                </c:pt>
                <c:pt idx="7">
                  <c:v>171.3</c:v>
                </c:pt>
                <c:pt idx="8">
                  <c:v>172</c:v>
                </c:pt>
                <c:pt idx="9">
                  <c:v>171.6</c:v>
                </c:pt>
                <c:pt idx="10">
                  <c:v>171.9</c:v>
                </c:pt>
                <c:pt idx="11" formatCode="0.0_)">
                  <c:v>171.5</c:v>
                </c:pt>
              </c:numCache>
            </c:numRef>
          </c:val>
          <c:smooth val="0"/>
          <c:extLst>
            <c:ext xmlns:c16="http://schemas.microsoft.com/office/drawing/2014/chart" uri="{C3380CC4-5D6E-409C-BE32-E72D297353CC}">
              <c16:uniqueId val="{00000003-87E5-442C-BBC9-5204C899CC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2.0691329933568191E-3"/>
              <c:y val="1.89196577470355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p>
        </c:rich>
      </c:tx>
      <c:layout>
        <c:manualLayout>
          <c:xMode val="edge"/>
          <c:yMode val="edge"/>
          <c:x val="0.40252870007218677"/>
          <c:y val="1.507547039401979E-2"/>
        </c:manualLayout>
      </c:layout>
      <c:overlay val="0"/>
      <c:spPr>
        <a:noFill/>
        <a:ln w="25400">
          <a:noFill/>
        </a:ln>
      </c:spPr>
    </c:title>
    <c:autoTitleDeleted val="0"/>
    <c:plotArea>
      <c:layout>
        <c:manualLayout>
          <c:layoutTarget val="inner"/>
          <c:xMode val="edge"/>
          <c:yMode val="edge"/>
          <c:x val="8.6304938271604945E-2"/>
          <c:y val="6.8056150793650794E-2"/>
          <c:w val="0.89966712962962947"/>
          <c:h val="0.74609382716049377"/>
        </c:manualLayout>
      </c:layout>
      <c:lineChart>
        <c:grouping val="standard"/>
        <c:varyColors val="0"/>
        <c:ser>
          <c:idx val="0"/>
          <c:order val="0"/>
          <c:tx>
            <c:strRef>
              <c:f>'P19'!$L$40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'P19'!$M$40:$X$40</c:f>
              <c:numCache>
                <c:formatCode>#,##0.0_);[Red]\(#,##0.0\)</c:formatCode>
                <c:ptCount val="12"/>
                <c:pt idx="0">
                  <c:v>108.3</c:v>
                </c:pt>
                <c:pt idx="1">
                  <c:v>108.2</c:v>
                </c:pt>
                <c:pt idx="2">
                  <c:v>109.6</c:v>
                </c:pt>
                <c:pt idx="3">
                  <c:v>109.9</c:v>
                </c:pt>
                <c:pt idx="4">
                  <c:v>110.8</c:v>
                </c:pt>
                <c:pt idx="5">
                  <c:v>111.1</c:v>
                </c:pt>
                <c:pt idx="6">
                  <c:v>111.3</c:v>
                </c:pt>
                <c:pt idx="7">
                  <c:v>110.8</c:v>
                </c:pt>
                <c:pt idx="8">
                  <c:v>110.7</c:v>
                </c:pt>
                <c:pt idx="9">
                  <c:v>110.2</c:v>
                </c:pt>
                <c:pt idx="10">
                  <c:v>110.3</c:v>
                </c:pt>
                <c:pt idx="11" formatCode="0.0_)">
                  <c:v>111.6</c:v>
                </c:pt>
              </c:numCache>
            </c:numRef>
          </c:val>
          <c:smooth val="0"/>
          <c:extLst>
            <c:ext xmlns:c16="http://schemas.microsoft.com/office/drawing/2014/chart" uri="{C3380CC4-5D6E-409C-BE32-E72D297353CC}">
              <c16:uniqueId val="{00000000-1374-4875-9261-ED18D901618C}"/>
            </c:ext>
          </c:extLst>
        </c:ser>
        <c:ser>
          <c:idx val="1"/>
          <c:order val="1"/>
          <c:tx>
            <c:strRef>
              <c:f>'P19'!$L$41</c:f>
              <c:strCache>
                <c:ptCount val="1"/>
                <c:pt idx="0">
                  <c:v>小学校（11歳）</c:v>
                </c:pt>
              </c:strCache>
            </c:strRef>
          </c:tx>
          <c:spPr>
            <a:ln w="25400" cmpd="sng">
              <a:solidFill>
                <a:srgbClr val="000000"/>
              </a:solidFill>
              <a:prstDash val="sysDash"/>
            </a:ln>
          </c:spPr>
          <c:marker>
            <c:symbol val="square"/>
            <c:size val="7"/>
            <c:spPr>
              <a:solidFill>
                <a:srgbClr val="000000"/>
              </a:solidFill>
              <a:ln w="19050">
                <a:solidFill>
                  <a:schemeClr val="bg1"/>
                </a:solidFill>
                <a:prstDash val="solid"/>
              </a:ln>
            </c:spPr>
          </c:marker>
          <c:dPt>
            <c:idx val="2"/>
            <c:bubble3D val="0"/>
            <c:extLst>
              <c:ext xmlns:c16="http://schemas.microsoft.com/office/drawing/2014/chart" uri="{C3380CC4-5D6E-409C-BE32-E72D297353CC}">
                <c16:uniqueId val="{00000001-1374-4875-9261-ED18D901618C}"/>
              </c:ext>
            </c:extLst>
          </c:dPt>
          <c:dLbls>
            <c:dLbl>
              <c:idx val="1"/>
              <c:spPr>
                <a:solidFill>
                  <a:schemeClr val="bg1"/>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9-CC06-41CE-BFFE-76B0E7CA7CD7}"/>
                </c:ext>
              </c:extLst>
            </c:dLbl>
            <c:dLbl>
              <c:idx val="2"/>
              <c:layout>
                <c:manualLayout>
                  <c:x val="-4.0407870370370372E-2"/>
                  <c:y val="3.17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'P19'!$M$41:$X$41</c:f>
              <c:numCache>
                <c:formatCode>#,##0.0_);[Red]\(#,##0.0\)</c:formatCode>
                <c:ptCount val="12"/>
                <c:pt idx="0">
                  <c:v>141.30000000000001</c:v>
                </c:pt>
                <c:pt idx="1">
                  <c:v>144.5</c:v>
                </c:pt>
                <c:pt idx="2">
                  <c:v>145.1</c:v>
                </c:pt>
                <c:pt idx="3">
                  <c:v>145.9</c:v>
                </c:pt>
                <c:pt idx="4">
                  <c:v>147.19999999999999</c:v>
                </c:pt>
                <c:pt idx="5">
                  <c:v>147.6</c:v>
                </c:pt>
                <c:pt idx="6">
                  <c:v>147.9</c:v>
                </c:pt>
                <c:pt idx="7">
                  <c:v>148.4</c:v>
                </c:pt>
                <c:pt idx="8">
                  <c:v>148.69999999999999</c:v>
                </c:pt>
                <c:pt idx="9">
                  <c:v>148.30000000000001</c:v>
                </c:pt>
                <c:pt idx="10">
                  <c:v>148.1</c:v>
                </c:pt>
                <c:pt idx="11" formatCode="0.0_)">
                  <c:v>149.1</c:v>
                </c:pt>
              </c:numCache>
            </c:numRef>
          </c:val>
          <c:smooth val="0"/>
          <c:extLst>
            <c:ext xmlns:c16="http://schemas.microsoft.com/office/drawing/2014/chart" uri="{C3380CC4-5D6E-409C-BE32-E72D297353CC}">
              <c16:uniqueId val="{00000002-1374-4875-9261-ED18D901618C}"/>
            </c:ext>
          </c:extLst>
        </c:ser>
        <c:ser>
          <c:idx val="2"/>
          <c:order val="2"/>
          <c:tx>
            <c:strRef>
              <c:f>'P19'!$L$42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3-1374-4875-9261-ED18D901618C}"/>
              </c:ext>
            </c:extLst>
          </c:dPt>
          <c:dPt>
            <c:idx val="1"/>
            <c:bubble3D val="0"/>
            <c:extLst>
              <c:ext xmlns:c16="http://schemas.microsoft.com/office/drawing/2014/chart" uri="{C3380CC4-5D6E-409C-BE32-E72D297353CC}">
                <c16:uniqueId val="{00000004-1374-4875-9261-ED18D901618C}"/>
              </c:ext>
            </c:extLst>
          </c:dPt>
          <c:dPt>
            <c:idx val="2"/>
            <c:bubble3D val="0"/>
            <c:extLst>
              <c:ext xmlns:c16="http://schemas.microsoft.com/office/drawing/2014/chart" uri="{C3380CC4-5D6E-409C-BE32-E72D297353CC}">
                <c16:uniqueId val="{00000005-1374-4875-9261-ED18D901618C}"/>
              </c:ext>
            </c:extLst>
          </c:dPt>
          <c:dPt>
            <c:idx val="3"/>
            <c:bubble3D val="0"/>
            <c:extLst>
              <c:ext xmlns:c16="http://schemas.microsoft.com/office/drawing/2014/chart" uri="{C3380CC4-5D6E-409C-BE32-E72D297353CC}">
                <c16:uniqueId val="{00000006-1374-4875-9261-ED18D901618C}"/>
              </c:ext>
            </c:extLst>
          </c:dPt>
          <c:dLbls>
            <c:dLbl>
              <c:idx val="0"/>
              <c:layout>
                <c:manualLayout>
                  <c:x val="-4.4327623456790123E-2"/>
                  <c:y val="3.4363168724279837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74-4875-9261-ED18D901618C}"/>
                </c:ext>
              </c:extLst>
            </c:dLbl>
            <c:dLbl>
              <c:idx val="1"/>
              <c:layout>
                <c:manualLayout>
                  <c:x val="-4.0407870370370372E-2"/>
                  <c:y val="5.0042181069958849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4-4875-9261-ED18D901618C}"/>
                </c:ext>
              </c:extLst>
            </c:dLbl>
            <c:dLbl>
              <c:idx val="2"/>
              <c:layout>
                <c:manualLayout>
                  <c:x val="-4.2367746913580244E-2"/>
                  <c:y val="3.6976337448559674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4-4875-9261-ED18D901618C}"/>
                </c:ext>
              </c:extLst>
            </c:dLbl>
            <c:dLbl>
              <c:idx val="3"/>
              <c:layout>
                <c:manualLayout>
                  <c:x val="-4.4327623456790088E-2"/>
                  <c:y val="3.9589506172839503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'P19'!$M$42:$X$42</c:f>
              <c:numCache>
                <c:formatCode>#,##0.0_);[Red]\(#,##0.0\)</c:formatCode>
                <c:ptCount val="12"/>
                <c:pt idx="0">
                  <c:v>153</c:v>
                </c:pt>
                <c:pt idx="1">
                  <c:v>154.80000000000001</c:v>
                </c:pt>
                <c:pt idx="2">
                  <c:v>155.5</c:v>
                </c:pt>
                <c:pt idx="3">
                  <c:v>156.1</c:v>
                </c:pt>
                <c:pt idx="4">
                  <c:v>156.9</c:v>
                </c:pt>
                <c:pt idx="5">
                  <c:v>157.19999999999999</c:v>
                </c:pt>
                <c:pt idx="6">
                  <c:v>157.80000000000001</c:v>
                </c:pt>
                <c:pt idx="7">
                  <c:v>157.80000000000001</c:v>
                </c:pt>
                <c:pt idx="8">
                  <c:v>157.80000000000001</c:v>
                </c:pt>
                <c:pt idx="9">
                  <c:v>157.6</c:v>
                </c:pt>
                <c:pt idx="10">
                  <c:v>157.69999999999999</c:v>
                </c:pt>
                <c:pt idx="11" formatCode="0.0_)">
                  <c:v>157.19999999999999</c:v>
                </c:pt>
              </c:numCache>
            </c:numRef>
          </c:val>
          <c:smooth val="0"/>
          <c:extLst>
            <c:ext xmlns:c16="http://schemas.microsoft.com/office/drawing/2014/chart" uri="{C3380CC4-5D6E-409C-BE32-E72D297353CC}">
              <c16:uniqueId val="{00000007-1374-4875-9261-ED18D901618C}"/>
            </c:ext>
          </c:extLst>
        </c:ser>
        <c:ser>
          <c:idx val="3"/>
          <c:order val="3"/>
          <c:tx>
            <c:strRef>
              <c:f>'P19'!$L$43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8-1374-4875-9261-ED18D901618C}"/>
              </c:ext>
            </c:extLst>
          </c:dPt>
          <c:dPt>
            <c:idx val="2"/>
            <c:bubble3D val="0"/>
            <c:extLst>
              <c:ext xmlns:c16="http://schemas.microsoft.com/office/drawing/2014/chart" uri="{C3380CC4-5D6E-409C-BE32-E72D297353CC}">
                <c16:uniqueId val="{00000009-1374-4875-9261-ED18D901618C}"/>
              </c:ext>
            </c:extLst>
          </c:dPt>
          <c:dPt>
            <c:idx val="3"/>
            <c:bubble3D val="0"/>
            <c:extLst>
              <c:ext xmlns:c16="http://schemas.microsoft.com/office/drawing/2014/chart" uri="{C3380CC4-5D6E-409C-BE32-E72D297353CC}">
                <c16:uniqueId val="{0000000A-1374-4875-9261-ED18D901618C}"/>
              </c:ext>
            </c:extLst>
          </c:dPt>
          <c:dLbls>
            <c:dLbl>
              <c:idx val="1"/>
              <c:layout>
                <c:manualLayout>
                  <c:x val="-4.4327623456790123E-2"/>
                  <c:y val="-3.4363168724279858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74-4875-9261-ED18D901618C}"/>
                </c:ext>
              </c:extLst>
            </c:dLbl>
            <c:dLbl>
              <c:idx val="2"/>
              <c:layout>
                <c:manualLayout>
                  <c:x val="-4.4327623456790123E-2"/>
                  <c:y val="-5.526851851851851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74-4875-9261-ED18D901618C}"/>
                </c:ext>
              </c:extLst>
            </c:dLbl>
            <c:dLbl>
              <c:idx val="3"/>
              <c:layout>
                <c:manualLayout>
                  <c:x val="-4.4327623456790088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'P19'!$M$43:$X$43</c:f>
              <c:numCache>
                <c:formatCode>#,##0.0_);[Red]\(#,##0.0\)</c:formatCode>
                <c:ptCount val="12"/>
                <c:pt idx="0">
                  <c:v>154.80000000000001</c:v>
                </c:pt>
                <c:pt idx="1">
                  <c:v>155.5</c:v>
                </c:pt>
                <c:pt idx="2">
                  <c:v>156.5</c:v>
                </c:pt>
                <c:pt idx="3">
                  <c:v>157.4</c:v>
                </c:pt>
                <c:pt idx="4">
                  <c:v>158.19999999999999</c:v>
                </c:pt>
                <c:pt idx="5">
                  <c:v>158.19999999999999</c:v>
                </c:pt>
                <c:pt idx="6">
                  <c:v>158.19999999999999</c:v>
                </c:pt>
                <c:pt idx="7">
                  <c:v>159</c:v>
                </c:pt>
                <c:pt idx="8">
                  <c:v>159.4</c:v>
                </c:pt>
                <c:pt idx="9">
                  <c:v>158.4</c:v>
                </c:pt>
                <c:pt idx="10">
                  <c:v>158.69999999999999</c:v>
                </c:pt>
                <c:pt idx="11" formatCode="0.0_)">
                  <c:v>158.6</c:v>
                </c:pt>
              </c:numCache>
            </c:numRef>
          </c:val>
          <c:smooth val="0"/>
          <c:extLst>
            <c:ext xmlns:c16="http://schemas.microsoft.com/office/drawing/2014/chart" uri="{C3380CC4-5D6E-409C-BE32-E72D297353CC}">
              <c16:uniqueId val="{0000000B-1374-4875-9261-ED18D901618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6.1059382786277192E-4"/>
              <c:y val="6.6035487123866435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男子の体重の推移</a:t>
            </a:r>
          </a:p>
        </c:rich>
      </c:tx>
      <c:layout>
        <c:manualLayout>
          <c:xMode val="edge"/>
          <c:yMode val="edge"/>
          <c:x val="0.3960700033278049"/>
          <c:y val="9.0445498594021317E-3"/>
        </c:manualLayout>
      </c:layout>
      <c:overlay val="0"/>
      <c:spPr>
        <a:noFill/>
        <a:ln w="25400">
          <a:noFill/>
        </a:ln>
      </c:spPr>
    </c:title>
    <c:autoTitleDeleted val="0"/>
    <c:plotArea>
      <c:layout>
        <c:manualLayout>
          <c:layoutTarget val="inner"/>
          <c:xMode val="edge"/>
          <c:yMode val="edge"/>
          <c:x val="6.3788425925925929E-2"/>
          <c:y val="6.4114648756780301E-2"/>
          <c:w val="0.90895036394865814"/>
          <c:h val="0.71040125410861155"/>
        </c:manualLayout>
      </c:layout>
      <c:lineChart>
        <c:grouping val="standard"/>
        <c:varyColors val="0"/>
        <c:ser>
          <c:idx val="0"/>
          <c:order val="0"/>
          <c:tx>
            <c:strRef>
              <c:f>'P20'!$L$10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'P20'!$M$10:$X$10</c:f>
              <c:numCache>
                <c:formatCode>#,##0.0_);[Red]\(#,##0.0\)</c:formatCode>
                <c:ptCount val="12"/>
                <c:pt idx="0">
                  <c:v>18.5</c:v>
                </c:pt>
                <c:pt idx="1">
                  <c:v>18.8</c:v>
                </c:pt>
                <c:pt idx="2">
                  <c:v>19</c:v>
                </c:pt>
                <c:pt idx="3">
                  <c:v>19.399999999999999</c:v>
                </c:pt>
                <c:pt idx="4">
                  <c:v>19.7</c:v>
                </c:pt>
                <c:pt idx="5">
                  <c:v>19.899999999999999</c:v>
                </c:pt>
                <c:pt idx="6">
                  <c:v>19.8</c:v>
                </c:pt>
                <c:pt idx="7">
                  <c:v>20</c:v>
                </c:pt>
                <c:pt idx="8">
                  <c:v>19.7</c:v>
                </c:pt>
                <c:pt idx="9">
                  <c:v>19.2</c:v>
                </c:pt>
                <c:pt idx="10" formatCode="0.0_)">
                  <c:v>19.399999999999999</c:v>
                </c:pt>
                <c:pt idx="11" formatCode="0.0_);[Red]\(0.0\)">
                  <c:v>19.600000000000001</c:v>
                </c:pt>
              </c:numCache>
            </c:numRef>
          </c:val>
          <c:smooth val="0"/>
          <c:extLst>
            <c:ext xmlns:c16="http://schemas.microsoft.com/office/drawing/2014/chart" uri="{C3380CC4-5D6E-409C-BE32-E72D297353CC}">
              <c16:uniqueId val="{00000000-18E9-4E14-9F6C-88C6494EC54A}"/>
            </c:ext>
          </c:extLst>
        </c:ser>
        <c:ser>
          <c:idx val="1"/>
          <c:order val="1"/>
          <c:tx>
            <c:strRef>
              <c:f>'P20'!$L$11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1-18E9-4E14-9F6C-88C6494EC54A}"/>
              </c:ext>
            </c:extLst>
          </c:dPt>
          <c:dLbls>
            <c:dLbl>
              <c:idx val="0"/>
              <c:spPr>
                <a:solidFill>
                  <a:schemeClr val="bg1"/>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A-062F-488E-8BC4-C4E22A147DEC}"/>
                </c:ext>
              </c:extLst>
            </c:dLbl>
            <c:dLbl>
              <c:idx val="1"/>
              <c:layout>
                <c:manualLayout>
                  <c:x val="-3.4078894549945962E-2"/>
                  <c:y val="2.583546998821678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'P20'!$M$11:$X$11</c:f>
              <c:numCache>
                <c:formatCode>#,##0.0_);[Red]\(#,##0.0\)</c:formatCode>
                <c:ptCount val="12"/>
                <c:pt idx="0">
                  <c:v>32.9</c:v>
                </c:pt>
                <c:pt idx="1">
                  <c:v>35</c:v>
                </c:pt>
                <c:pt idx="2">
                  <c:v>36.200000000000003</c:v>
                </c:pt>
                <c:pt idx="3">
                  <c:v>36.799999999999997</c:v>
                </c:pt>
                <c:pt idx="4">
                  <c:v>38.700000000000003</c:v>
                </c:pt>
                <c:pt idx="5">
                  <c:v>40.1</c:v>
                </c:pt>
                <c:pt idx="6">
                  <c:v>40.299999999999997</c:v>
                </c:pt>
                <c:pt idx="7">
                  <c:v>41.2</c:v>
                </c:pt>
                <c:pt idx="8">
                  <c:v>41.2</c:v>
                </c:pt>
                <c:pt idx="9">
                  <c:v>40.700000000000003</c:v>
                </c:pt>
                <c:pt idx="10" formatCode="0.0_)">
                  <c:v>41.1</c:v>
                </c:pt>
                <c:pt idx="11" formatCode="0.0_);[Red]\(0.0\)">
                  <c:v>41.6</c:v>
                </c:pt>
              </c:numCache>
            </c:numRef>
          </c:val>
          <c:smooth val="0"/>
          <c:extLst>
            <c:ext xmlns:c16="http://schemas.microsoft.com/office/drawing/2014/chart" uri="{C3380CC4-5D6E-409C-BE32-E72D297353CC}">
              <c16:uniqueId val="{00000002-18E9-4E14-9F6C-88C6494EC54A}"/>
            </c:ext>
          </c:extLst>
        </c:ser>
        <c:ser>
          <c:idx val="2"/>
          <c:order val="2"/>
          <c:tx>
            <c:strRef>
              <c:f>'P20'!$L$12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18E9-4E14-9F6C-88C6494EC54A}"/>
              </c:ext>
            </c:extLst>
          </c:dPt>
          <c:dPt>
            <c:idx val="4"/>
            <c:bubble3D val="0"/>
            <c:extLst>
              <c:ext xmlns:c16="http://schemas.microsoft.com/office/drawing/2014/chart" uri="{C3380CC4-5D6E-409C-BE32-E72D297353CC}">
                <c16:uniqueId val="{00000004-18E9-4E14-9F6C-88C6494EC54A}"/>
              </c:ext>
            </c:extLst>
          </c:dPt>
          <c:dLbls>
            <c:dLbl>
              <c:idx val="3"/>
              <c:layout>
                <c:manualLayout>
                  <c:x val="-4.2568518518518519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E9-4E14-9F6C-88C6494EC54A}"/>
                </c:ext>
              </c:extLst>
            </c:dLbl>
            <c:dLbl>
              <c:idx val="4"/>
              <c:layout>
                <c:manualLayout>
                  <c:x val="-4.060864197530864E-2"/>
                  <c:y val="3.030738668243786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'P20'!$M$12:$X$12</c:f>
              <c:numCache>
                <c:formatCode>#,##0.0_);[Red]\(#,##0.0\)</c:formatCode>
                <c:ptCount val="12"/>
                <c:pt idx="0">
                  <c:v>49</c:v>
                </c:pt>
                <c:pt idx="1">
                  <c:v>51.2</c:v>
                </c:pt>
                <c:pt idx="2">
                  <c:v>52.1</c:v>
                </c:pt>
                <c:pt idx="3">
                  <c:v>53.4</c:v>
                </c:pt>
                <c:pt idx="4">
                  <c:v>55.3</c:v>
                </c:pt>
                <c:pt idx="5">
                  <c:v>55.5</c:v>
                </c:pt>
                <c:pt idx="6">
                  <c:v>56.5</c:v>
                </c:pt>
                <c:pt idx="7">
                  <c:v>57.4</c:v>
                </c:pt>
                <c:pt idx="8">
                  <c:v>57.9</c:v>
                </c:pt>
                <c:pt idx="9">
                  <c:v>56.3</c:v>
                </c:pt>
                <c:pt idx="10" formatCode="0.0_)">
                  <c:v>55.9</c:v>
                </c:pt>
                <c:pt idx="11" formatCode="0.0_);[Red]\(0.0\)">
                  <c:v>57.4</c:v>
                </c:pt>
              </c:numCache>
            </c:numRef>
          </c:val>
          <c:smooth val="0"/>
          <c:extLst>
            <c:ext xmlns:c16="http://schemas.microsoft.com/office/drawing/2014/chart" uri="{C3380CC4-5D6E-409C-BE32-E72D297353CC}">
              <c16:uniqueId val="{00000005-18E9-4E14-9F6C-88C6494EC54A}"/>
            </c:ext>
          </c:extLst>
        </c:ser>
        <c:ser>
          <c:idx val="3"/>
          <c:order val="3"/>
          <c:tx>
            <c:strRef>
              <c:f>'P20'!$L$13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bubble3D val="0"/>
            <c:extLst>
              <c:ext xmlns:c16="http://schemas.microsoft.com/office/drawing/2014/chart" uri="{C3380CC4-5D6E-409C-BE32-E72D297353CC}">
                <c16:uniqueId val="{00000006-18E9-4E14-9F6C-88C6494EC54A}"/>
              </c:ext>
            </c:extLst>
          </c:dPt>
          <c:dPt>
            <c:idx val="7"/>
            <c:bubble3D val="0"/>
            <c:extLst>
              <c:ext xmlns:c16="http://schemas.microsoft.com/office/drawing/2014/chart" uri="{C3380CC4-5D6E-409C-BE32-E72D297353CC}">
                <c16:uniqueId val="{00000007-18E9-4E14-9F6C-88C6494EC54A}"/>
              </c:ext>
            </c:extLst>
          </c:dPt>
          <c:dPt>
            <c:idx val="8"/>
            <c:bubble3D val="0"/>
            <c:extLst>
              <c:ext xmlns:c16="http://schemas.microsoft.com/office/drawing/2014/chart" uri="{C3380CC4-5D6E-409C-BE32-E72D297353CC}">
                <c16:uniqueId val="{00000008-18E9-4E14-9F6C-88C6494EC54A}"/>
              </c:ext>
            </c:extLst>
          </c:dPt>
          <c:dPt>
            <c:idx val="9"/>
            <c:bubble3D val="0"/>
            <c:extLst>
              <c:ext xmlns:c16="http://schemas.microsoft.com/office/drawing/2014/chart" uri="{C3380CC4-5D6E-409C-BE32-E72D297353CC}">
                <c16:uniqueId val="{00000009-18E9-4E14-9F6C-88C6494EC54A}"/>
              </c:ext>
            </c:extLst>
          </c:dPt>
          <c:dPt>
            <c:idx val="10"/>
            <c:bubble3D val="0"/>
            <c:extLst>
              <c:ext xmlns:c16="http://schemas.microsoft.com/office/drawing/2014/chart" uri="{C3380CC4-5D6E-409C-BE32-E72D297353CC}">
                <c16:uniqueId val="{0000000A-18E9-4E14-9F6C-88C6494EC54A}"/>
              </c:ext>
            </c:extLst>
          </c:dPt>
          <c:dPt>
            <c:idx val="11"/>
            <c:bubble3D val="0"/>
            <c:extLst>
              <c:ext xmlns:c16="http://schemas.microsoft.com/office/drawing/2014/chart" uri="{C3380CC4-5D6E-409C-BE32-E72D297353CC}">
                <c16:uniqueId val="{0000000B-18E9-4E14-9F6C-88C6494EC54A}"/>
              </c:ext>
            </c:extLst>
          </c:dPt>
          <c:dLbls>
            <c:dLbl>
              <c:idx val="6"/>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E9-4E14-9F6C-88C6494EC54A}"/>
                </c:ext>
              </c:extLst>
            </c:dLbl>
            <c:dLbl>
              <c:idx val="7"/>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E9-4E14-9F6C-88C6494EC54A}"/>
                </c:ext>
              </c:extLst>
            </c:dLbl>
            <c:dLbl>
              <c:idx val="8"/>
              <c:layout>
                <c:manualLayout>
                  <c:x val="-4.060864197530864E-2"/>
                  <c:y val="-2.77395124071799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E9-4E14-9F6C-88C6494EC54A}"/>
                </c:ext>
              </c:extLst>
            </c:dLbl>
            <c:dLbl>
              <c:idx val="9"/>
              <c:layout>
                <c:manualLayout>
                  <c:x val="-4.060864197530864E-2"/>
                  <c:y val="-2.5171638131922015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E9-4E14-9F6C-88C6494EC54A}"/>
                </c:ext>
              </c:extLst>
            </c:dLbl>
            <c:dLbl>
              <c:idx val="10"/>
              <c:layout>
                <c:manualLayout>
                  <c:x val="-4.06086419753086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E9-4E14-9F6C-88C6494EC54A}"/>
                </c:ext>
              </c:extLst>
            </c:dLbl>
            <c:dLbl>
              <c:idx val="11"/>
              <c:layout>
                <c:manualLayout>
                  <c:x val="-1.551728395061728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'P20'!$M$13:$X$13</c:f>
              <c:numCache>
                <c:formatCode>#,##0.0_);[Red]\(#,##0.0\)</c:formatCode>
                <c:ptCount val="12"/>
                <c:pt idx="0">
                  <c:v>59.6</c:v>
                </c:pt>
                <c:pt idx="1">
                  <c:v>60.1</c:v>
                </c:pt>
                <c:pt idx="2">
                  <c:v>60.9</c:v>
                </c:pt>
                <c:pt idx="3">
                  <c:v>62.5</c:v>
                </c:pt>
                <c:pt idx="4">
                  <c:v>62.5</c:v>
                </c:pt>
                <c:pt idx="5">
                  <c:v>64.599999999999994</c:v>
                </c:pt>
                <c:pt idx="6">
                  <c:v>64.8</c:v>
                </c:pt>
                <c:pt idx="7">
                  <c:v>66.099999999999994</c:v>
                </c:pt>
                <c:pt idx="8">
                  <c:v>66.7</c:v>
                </c:pt>
                <c:pt idx="9">
                  <c:v>65.5</c:v>
                </c:pt>
                <c:pt idx="10" formatCode="0.0_)">
                  <c:v>65.2</c:v>
                </c:pt>
                <c:pt idx="11" formatCode="0.0_);[Red]\(0.0\)">
                  <c:v>65.5</c:v>
                </c:pt>
              </c:numCache>
            </c:numRef>
          </c:val>
          <c:smooth val="0"/>
          <c:extLst>
            <c:ext xmlns:c16="http://schemas.microsoft.com/office/drawing/2014/chart" uri="{C3380CC4-5D6E-409C-BE32-E72D297353CC}">
              <c16:uniqueId val="{0000000C-18E9-4E14-9F6C-88C6494EC5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734408965750445E-3"/>
              <c:y val="9.8035018813270158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44"/>
          <c:h val="6.6899404761904757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女子の体重の推移</a:t>
            </a:r>
          </a:p>
        </c:rich>
      </c:tx>
      <c:layout>
        <c:manualLayout>
          <c:xMode val="edge"/>
          <c:yMode val="edge"/>
          <c:x val="0.41549120010305463"/>
          <c:y val="1.4045409751290382E-2"/>
        </c:manualLayout>
      </c:layout>
      <c:overlay val="0"/>
      <c:spPr>
        <a:noFill/>
        <a:ln w="25400">
          <a:noFill/>
        </a:ln>
      </c:spPr>
    </c:title>
    <c:autoTitleDeleted val="0"/>
    <c:plotArea>
      <c:layout>
        <c:manualLayout>
          <c:layoutTarget val="inner"/>
          <c:xMode val="edge"/>
          <c:yMode val="edge"/>
          <c:x val="7.5421141975308637E-2"/>
          <c:y val="8.4392857142857131E-2"/>
          <c:w val="0.91885416666666642"/>
          <c:h val="0.72922222222222211"/>
        </c:manualLayout>
      </c:layout>
      <c:lineChart>
        <c:grouping val="standard"/>
        <c:varyColors val="0"/>
        <c:ser>
          <c:idx val="1"/>
          <c:order val="0"/>
          <c:tx>
            <c:strRef>
              <c:f>'P20'!$L$36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'P20'!$M$36:$X$36</c:f>
              <c:numCache>
                <c:formatCode>#,##0.0_);[Red]\(#,##0.0\)</c:formatCode>
                <c:ptCount val="12"/>
                <c:pt idx="0">
                  <c:v>17.8</c:v>
                </c:pt>
                <c:pt idx="1">
                  <c:v>18.5</c:v>
                </c:pt>
                <c:pt idx="2">
                  <c:v>18.600000000000001</c:v>
                </c:pt>
                <c:pt idx="3">
                  <c:v>18.899999999999999</c:v>
                </c:pt>
                <c:pt idx="4">
                  <c:v>19.3</c:v>
                </c:pt>
                <c:pt idx="5">
                  <c:v>19.7</c:v>
                </c:pt>
                <c:pt idx="6">
                  <c:v>19.600000000000001</c:v>
                </c:pt>
                <c:pt idx="7">
                  <c:v>19.3</c:v>
                </c:pt>
                <c:pt idx="8">
                  <c:v>19.2</c:v>
                </c:pt>
                <c:pt idx="9" formatCode="0.0_)">
                  <c:v>18.5</c:v>
                </c:pt>
                <c:pt idx="10" formatCode="0.0_);[Red]\(0.0\)">
                  <c:v>19</c:v>
                </c:pt>
                <c:pt idx="11" formatCode="0.0_);[Red]\(0.0\)">
                  <c:v>19.600000000000001</c:v>
                </c:pt>
              </c:numCache>
            </c:numRef>
          </c:val>
          <c:smooth val="0"/>
          <c:extLst>
            <c:ext xmlns:c16="http://schemas.microsoft.com/office/drawing/2014/chart" uri="{C3380CC4-5D6E-409C-BE32-E72D297353CC}">
              <c16:uniqueId val="{00000000-D1BE-409F-8FFE-C4CE8E0817F1}"/>
            </c:ext>
          </c:extLst>
        </c:ser>
        <c:ser>
          <c:idx val="2"/>
          <c:order val="1"/>
          <c:tx>
            <c:strRef>
              <c:f>'P20'!$L$37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1-D1BE-409F-8FFE-C4CE8E0817F1}"/>
              </c:ext>
            </c:extLst>
          </c:dPt>
          <c:dLbls>
            <c:dLbl>
              <c:idx val="0"/>
              <c:layout>
                <c:manualLayout>
                  <c:x val="-3.8648765432098768E-2"/>
                  <c:y val="3.013328508533864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BE-409F-8FFE-C4CE8E0817F1}"/>
                </c:ext>
              </c:extLst>
            </c:dLbl>
            <c:dLbl>
              <c:idx val="11"/>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8-04A1-4626-A467-3B9EE05B0D5B}"/>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'P20'!$M$37:$X$37</c:f>
              <c:numCache>
                <c:formatCode>#,##0.0_);[Red]\(#,##0.0\)</c:formatCode>
                <c:ptCount val="12"/>
                <c:pt idx="0">
                  <c:v>34.9</c:v>
                </c:pt>
                <c:pt idx="1">
                  <c:v>37</c:v>
                </c:pt>
                <c:pt idx="2">
                  <c:v>37.700000000000003</c:v>
                </c:pt>
                <c:pt idx="3">
                  <c:v>38.299999999999997</c:v>
                </c:pt>
                <c:pt idx="4">
                  <c:v>39.9</c:v>
                </c:pt>
                <c:pt idx="5">
                  <c:v>40.5</c:v>
                </c:pt>
                <c:pt idx="6">
                  <c:v>41</c:v>
                </c:pt>
                <c:pt idx="7">
                  <c:v>41.2</c:v>
                </c:pt>
                <c:pt idx="8">
                  <c:v>41.2</c:v>
                </c:pt>
                <c:pt idx="9" formatCode="0.0_)">
                  <c:v>40.200000000000003</c:v>
                </c:pt>
                <c:pt idx="10" formatCode="0.0_);[Red]\(0.0\)">
                  <c:v>40.700000000000003</c:v>
                </c:pt>
                <c:pt idx="11" formatCode="0.0_);[Red]\(0.0\)">
                  <c:v>42.2</c:v>
                </c:pt>
              </c:numCache>
            </c:numRef>
          </c:val>
          <c:smooth val="0"/>
          <c:extLst>
            <c:ext xmlns:c16="http://schemas.microsoft.com/office/drawing/2014/chart" uri="{C3380CC4-5D6E-409C-BE32-E72D297353CC}">
              <c16:uniqueId val="{00000002-D1BE-409F-8FFE-C4CE8E0817F1}"/>
            </c:ext>
          </c:extLst>
        </c:ser>
        <c:ser>
          <c:idx val="3"/>
          <c:order val="2"/>
          <c:tx>
            <c:strRef>
              <c:f>'P20'!$L$38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D1BE-409F-8FFE-C4CE8E0817F1}"/>
              </c:ext>
            </c:extLst>
          </c:dPt>
          <c:dPt>
            <c:idx val="4"/>
            <c:bubble3D val="0"/>
            <c:extLst>
              <c:ext xmlns:c16="http://schemas.microsoft.com/office/drawing/2014/chart" uri="{C3380CC4-5D6E-409C-BE32-E72D297353CC}">
                <c16:uniqueId val="{00000004-D1BE-409F-8FFE-C4CE8E0817F1}"/>
              </c:ext>
            </c:extLst>
          </c:dPt>
          <c:dPt>
            <c:idx val="5"/>
            <c:bubble3D val="0"/>
            <c:extLst>
              <c:ext xmlns:c16="http://schemas.microsoft.com/office/drawing/2014/chart" uri="{C3380CC4-5D6E-409C-BE32-E72D297353CC}">
                <c16:uniqueId val="{00000005-D1BE-409F-8FFE-C4CE8E0817F1}"/>
              </c:ext>
            </c:extLst>
          </c:dPt>
          <c:dPt>
            <c:idx val="6"/>
            <c:bubble3D val="0"/>
            <c:extLst>
              <c:ext xmlns:c16="http://schemas.microsoft.com/office/drawing/2014/chart" uri="{C3380CC4-5D6E-409C-BE32-E72D297353CC}">
                <c16:uniqueId val="{00000006-D1BE-409F-8FFE-C4CE8E0817F1}"/>
              </c:ext>
            </c:extLst>
          </c:dPt>
          <c:dPt>
            <c:idx val="7"/>
            <c:bubble3D val="0"/>
            <c:extLst>
              <c:ext xmlns:c16="http://schemas.microsoft.com/office/drawing/2014/chart" uri="{C3380CC4-5D6E-409C-BE32-E72D297353CC}">
                <c16:uniqueId val="{00000007-D1BE-409F-8FFE-C4CE8E0817F1}"/>
              </c:ext>
            </c:extLst>
          </c:dPt>
          <c:dPt>
            <c:idx val="8"/>
            <c:bubble3D val="0"/>
            <c:extLst>
              <c:ext xmlns:c16="http://schemas.microsoft.com/office/drawing/2014/chart" uri="{C3380CC4-5D6E-409C-BE32-E72D297353CC}">
                <c16:uniqueId val="{00000008-D1BE-409F-8FFE-C4CE8E0817F1}"/>
              </c:ext>
            </c:extLst>
          </c:dPt>
          <c:dPt>
            <c:idx val="9"/>
            <c:bubble3D val="0"/>
            <c:extLst>
              <c:ext xmlns:c16="http://schemas.microsoft.com/office/drawing/2014/chart" uri="{C3380CC4-5D6E-409C-BE32-E72D297353CC}">
                <c16:uniqueId val="{00000009-D1BE-409F-8FFE-C4CE8E0817F1}"/>
              </c:ext>
            </c:extLst>
          </c:dPt>
          <c:dLbls>
            <c:dLbl>
              <c:idx val="3"/>
              <c:layout>
                <c:manualLayout>
                  <c:x val="-3.7668827160493829E-2"/>
                  <c:y val="4.928170797901212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BE-409F-8FFE-C4CE8E0817F1}"/>
                </c:ext>
              </c:extLst>
            </c:dLbl>
            <c:dLbl>
              <c:idx val="4"/>
              <c:layout>
                <c:manualLayout>
                  <c:x val="-3.9628703703703701E-2"/>
                  <c:y val="3.90692157690529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BE-409F-8FFE-C4CE8E0817F1}"/>
                </c:ext>
              </c:extLst>
            </c:dLbl>
            <c:dLbl>
              <c:idx val="5"/>
              <c:layout>
                <c:manualLayout>
                  <c:x val="-3.9628703703703701E-2"/>
                  <c:y val="5.183483103150191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BE-409F-8FFE-C4CE8E0817F1}"/>
                </c:ext>
              </c:extLst>
            </c:dLbl>
            <c:dLbl>
              <c:idx val="6"/>
              <c:layout>
                <c:manualLayout>
                  <c:x val="-3.9628703703703631E-2"/>
                  <c:y val="5.438795408399171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BE-409F-8FFE-C4CE8E0817F1}"/>
                </c:ext>
              </c:extLst>
            </c:dLbl>
            <c:dLbl>
              <c:idx val="7"/>
              <c:layout>
                <c:manualLayout>
                  <c:x val="-3.9628858024691356E-2"/>
                  <c:y val="4.6728584926522328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BE-409F-8FFE-C4CE8E0817F1}"/>
                </c:ext>
              </c:extLst>
            </c:dLbl>
            <c:dLbl>
              <c:idx val="8"/>
              <c:layout>
                <c:manualLayout>
                  <c:x val="-3.7668800854843087E-2"/>
                  <c:y val="2.809131795443873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BE-409F-8FFE-C4CE8E0817F1}"/>
                </c:ext>
              </c:extLst>
            </c:dLbl>
            <c:dLbl>
              <c:idx val="9"/>
              <c:layout>
                <c:manualLayout>
                  <c:x val="-3.9628703703703701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BE-409F-8FFE-C4CE8E0817F1}"/>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'P20'!$M$38:$X$38</c:f>
              <c:numCache>
                <c:formatCode>#,##0.0_);[Red]\(#,##0.0\)</c:formatCode>
                <c:ptCount val="12"/>
                <c:pt idx="0">
                  <c:v>47.9</c:v>
                </c:pt>
                <c:pt idx="1">
                  <c:v>49.7</c:v>
                </c:pt>
                <c:pt idx="2">
                  <c:v>49.6</c:v>
                </c:pt>
                <c:pt idx="3">
                  <c:v>50.7</c:v>
                </c:pt>
                <c:pt idx="4">
                  <c:v>50.9</c:v>
                </c:pt>
                <c:pt idx="5">
                  <c:v>51.2</c:v>
                </c:pt>
                <c:pt idx="6">
                  <c:v>51.9</c:v>
                </c:pt>
                <c:pt idx="7">
                  <c:v>52.2</c:v>
                </c:pt>
                <c:pt idx="8">
                  <c:v>51.7</c:v>
                </c:pt>
                <c:pt idx="9" formatCode="0.0_)">
                  <c:v>51.8</c:v>
                </c:pt>
                <c:pt idx="10" formatCode="0.0_);[Red]\(0.0\)">
                  <c:v>51.5</c:v>
                </c:pt>
                <c:pt idx="11" formatCode="0.0_);[Red]\(0.0\)">
                  <c:v>50.8</c:v>
                </c:pt>
              </c:numCache>
            </c:numRef>
          </c:val>
          <c:smooth val="0"/>
          <c:extLst>
            <c:ext xmlns:c16="http://schemas.microsoft.com/office/drawing/2014/chart" uri="{C3380CC4-5D6E-409C-BE32-E72D297353CC}">
              <c16:uniqueId val="{0000000A-D1BE-409F-8FFE-C4CE8E0817F1}"/>
            </c:ext>
          </c:extLst>
        </c:ser>
        <c:ser>
          <c:idx val="4"/>
          <c:order val="3"/>
          <c:tx>
            <c:strRef>
              <c:f>'P20'!$L$39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42年度</c:v>
                </c:pt>
                <c:pt idx="1">
                  <c:v>　　　　47年度</c:v>
                </c:pt>
                <c:pt idx="2">
                  <c:v>　　　　51年度</c:v>
                </c:pt>
                <c:pt idx="3">
                  <c:v>　　　　57年度</c:v>
                </c:pt>
                <c:pt idx="4">
                  <c:v>　　　　62年度</c:v>
                </c:pt>
                <c:pt idx="5">
                  <c:v>平成
4年度</c:v>
                </c:pt>
                <c:pt idx="6">
                  <c:v>          9年度</c:v>
                </c:pt>
                <c:pt idx="7">
                  <c:v>　　　　14年度</c:v>
                </c:pt>
                <c:pt idx="8">
                  <c:v>　　　　19年度</c:v>
                </c:pt>
                <c:pt idx="9">
                  <c:v>　　　　24年度</c:v>
                </c:pt>
                <c:pt idx="10">
                  <c:v>　　　　29年度</c:v>
                </c:pt>
                <c:pt idx="11">
                  <c:v>令和
4年度</c:v>
                </c:pt>
              </c:strCache>
            </c:strRef>
          </c:cat>
          <c:val>
            <c:numRef>
              <c:f>'P20'!$M$39:$X$39</c:f>
              <c:numCache>
                <c:formatCode>#,##0.0_);[Red]\(#,##0.0\)</c:formatCode>
                <c:ptCount val="12"/>
                <c:pt idx="0">
                  <c:v>52</c:v>
                </c:pt>
                <c:pt idx="1">
                  <c:v>53.2</c:v>
                </c:pt>
                <c:pt idx="2">
                  <c:v>53.2</c:v>
                </c:pt>
                <c:pt idx="3">
                  <c:v>53.3</c:v>
                </c:pt>
                <c:pt idx="4">
                  <c:v>54.2</c:v>
                </c:pt>
                <c:pt idx="5">
                  <c:v>54</c:v>
                </c:pt>
                <c:pt idx="6">
                  <c:v>53.5</c:v>
                </c:pt>
                <c:pt idx="7">
                  <c:v>54.7</c:v>
                </c:pt>
                <c:pt idx="8">
                  <c:v>55.9</c:v>
                </c:pt>
                <c:pt idx="9" formatCode="0.0_)">
                  <c:v>54</c:v>
                </c:pt>
                <c:pt idx="10" formatCode="0.0_);[Red]\(0.0\)">
                  <c:v>54.6</c:v>
                </c:pt>
                <c:pt idx="11" formatCode="0.0_);[Red]\(0.0\)">
                  <c:v>54</c:v>
                </c:pt>
              </c:numCache>
            </c:numRef>
          </c:val>
          <c:smooth val="0"/>
          <c:extLst>
            <c:ext xmlns:c16="http://schemas.microsoft.com/office/drawing/2014/chart" uri="{C3380CC4-5D6E-409C-BE32-E72D297353CC}">
              <c16:uniqueId val="{0000000B-D1BE-409F-8FFE-C4CE8E0817F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34191584947587E-4"/>
              <c:y val="2.30093429095273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2"/>
          <c:y val="0.91866625514403299"/>
          <c:w val="0.87784475308641952"/>
          <c:h val="6.7552579365079371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1398697863"/>
          <c:y val="9.560398095668328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110.2</c:v>
                </c:pt>
                <c:pt idx="1">
                  <c:v>116</c:v>
                </c:pt>
                <c:pt idx="2">
                  <c:v>122</c:v>
                </c:pt>
                <c:pt idx="3">
                  <c:v>128.1</c:v>
                </c:pt>
                <c:pt idx="4">
                  <c:v>134.5</c:v>
                </c:pt>
                <c:pt idx="5">
                  <c:v>141.4</c:v>
                </c:pt>
                <c:pt idx="6">
                  <c:v>147.9</c:v>
                </c:pt>
                <c:pt idx="7">
                  <c:v>152.19999999999999</c:v>
                </c:pt>
                <c:pt idx="8">
                  <c:v>154.9</c:v>
                </c:pt>
                <c:pt idx="9">
                  <c:v>156.5</c:v>
                </c:pt>
                <c:pt idx="10">
                  <c:v>157.19999999999999</c:v>
                </c:pt>
                <c:pt idx="11">
                  <c:v>157.69999999999999</c:v>
                </c:pt>
                <c:pt idx="12">
                  <c:v>158</c:v>
                </c:pt>
              </c:numCache>
            </c:numRef>
          </c:val>
          <c:extLst>
            <c:ext xmlns:c16="http://schemas.microsoft.com/office/drawing/2014/chart" uri="{C3380CC4-5D6E-409C-BE32-E72D297353CC}">
              <c16:uniqueId val="{00000000-7FF6-4825-8131-C8E7BB90A126}"/>
            </c:ext>
          </c:extLst>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111.6</c:v>
                </c:pt>
                <c:pt idx="1">
                  <c:v>116.8</c:v>
                </c:pt>
                <c:pt idx="2">
                  <c:v>122.6</c:v>
                </c:pt>
                <c:pt idx="3">
                  <c:v>129</c:v>
                </c:pt>
                <c:pt idx="4">
                  <c:v>136</c:v>
                </c:pt>
                <c:pt idx="5">
                  <c:v>142.80000000000001</c:v>
                </c:pt>
                <c:pt idx="6">
                  <c:v>149.1</c:v>
                </c:pt>
                <c:pt idx="7">
                  <c:v>153</c:v>
                </c:pt>
                <c:pt idx="8">
                  <c:v>156.30000000000001</c:v>
                </c:pt>
                <c:pt idx="9">
                  <c:v>157.19999999999999</c:v>
                </c:pt>
                <c:pt idx="10">
                  <c:v>157.9</c:v>
                </c:pt>
                <c:pt idx="11">
                  <c:v>158.6</c:v>
                </c:pt>
                <c:pt idx="12">
                  <c:v>158.6</c:v>
                </c:pt>
              </c:numCache>
            </c:numRef>
          </c:val>
          <c:extLst>
            <c:ext xmlns:c16="http://schemas.microsoft.com/office/drawing/2014/chart" uri="{C3380CC4-5D6E-409C-BE32-E72D297353CC}">
              <c16:uniqueId val="{00000001-7FF6-4825-8131-C8E7BB90A126}"/>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19</c:v>
                </c:pt>
                <c:pt idx="1">
                  <c:v>21.3</c:v>
                </c:pt>
                <c:pt idx="2">
                  <c:v>24</c:v>
                </c:pt>
                <c:pt idx="3">
                  <c:v>27.3</c:v>
                </c:pt>
                <c:pt idx="4">
                  <c:v>31.1</c:v>
                </c:pt>
                <c:pt idx="5">
                  <c:v>35.5</c:v>
                </c:pt>
                <c:pt idx="6">
                  <c:v>40.5</c:v>
                </c:pt>
                <c:pt idx="7">
                  <c:v>44.5</c:v>
                </c:pt>
                <c:pt idx="8">
                  <c:v>47.7</c:v>
                </c:pt>
                <c:pt idx="9">
                  <c:v>49.9</c:v>
                </c:pt>
                <c:pt idx="10">
                  <c:v>51.2</c:v>
                </c:pt>
                <c:pt idx="11">
                  <c:v>52.1</c:v>
                </c:pt>
                <c:pt idx="12">
                  <c:v>52.5</c:v>
                </c:pt>
              </c:numCache>
            </c:numRef>
          </c:val>
          <c:smooth val="0"/>
          <c:extLst>
            <c:ext xmlns:c16="http://schemas.microsoft.com/office/drawing/2014/chart" uri="{C3380CC4-5D6E-409C-BE32-E72D297353CC}">
              <c16:uniqueId val="{00000002-7FF6-4825-8131-C8E7BB90A126}"/>
            </c:ext>
          </c:extLst>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19.600000000000001</c:v>
                </c:pt>
                <c:pt idx="1">
                  <c:v>22</c:v>
                </c:pt>
                <c:pt idx="2">
                  <c:v>24.7</c:v>
                </c:pt>
                <c:pt idx="3">
                  <c:v>28.5</c:v>
                </c:pt>
                <c:pt idx="4">
                  <c:v>32.5</c:v>
                </c:pt>
                <c:pt idx="5">
                  <c:v>37</c:v>
                </c:pt>
                <c:pt idx="6">
                  <c:v>42.2</c:v>
                </c:pt>
                <c:pt idx="7">
                  <c:v>45.4</c:v>
                </c:pt>
                <c:pt idx="8">
                  <c:v>49.3</c:v>
                </c:pt>
                <c:pt idx="9">
                  <c:v>50.8</c:v>
                </c:pt>
                <c:pt idx="10">
                  <c:v>53.1</c:v>
                </c:pt>
                <c:pt idx="11">
                  <c:v>53.8</c:v>
                </c:pt>
                <c:pt idx="12">
                  <c:v>54</c:v>
                </c:pt>
              </c:numCache>
            </c:numRef>
          </c:val>
          <c:smooth val="0"/>
          <c:extLst>
            <c:ext xmlns:c16="http://schemas.microsoft.com/office/drawing/2014/chart" uri="{C3380CC4-5D6E-409C-BE32-E72D297353CC}">
              <c16:uniqueId val="{00000003-7FF6-4825-8131-C8E7BB90A126}"/>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593487163796E-3"/>
              <c:y val="1.2168654868775159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9332399403"/>
              <c:y val="2.676915844158572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図－３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0046317738"/>
          <c:y val="1.2362925222582472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'P8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'P8 '!$M$4:$W$4</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'!$M$5:$W$5</c:f>
              <c:numCache>
                <c:formatCode>#,##0.0\ ;"△ "#,##0.0\ ;_*"- "</c:formatCode>
                <c:ptCount val="11"/>
                <c:pt idx="2">
                  <c:v>14.8</c:v>
                </c:pt>
                <c:pt idx="6">
                  <c:v>22</c:v>
                </c:pt>
                <c:pt idx="10">
                  <c:v>23.4</c:v>
                </c:pt>
              </c:numCache>
            </c:numRef>
          </c:val>
          <c:smooth val="0"/>
          <c:extLst>
            <c:ext xmlns:c16="http://schemas.microsoft.com/office/drawing/2014/chart" uri="{C3380CC4-5D6E-409C-BE32-E72D297353CC}">
              <c16:uniqueId val="{00000000-C9FA-444E-B6E2-6BBFF6FF0599}"/>
            </c:ext>
          </c:extLst>
        </c:ser>
        <c:ser>
          <c:idx val="1"/>
          <c:order val="1"/>
          <c:tx>
            <c:strRef>
              <c:f>'P8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'!$M$4:$W$4</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'!$M$6:$W$6</c:f>
              <c:numCache>
                <c:formatCode>#,##0.0\ ;"△ "#,##0.0\ ;_*"- "</c:formatCode>
                <c:ptCount val="11"/>
                <c:pt idx="0">
                  <c:v>37.6</c:v>
                </c:pt>
                <c:pt idx="1">
                  <c:v>37.700000000000003</c:v>
                </c:pt>
                <c:pt idx="2">
                  <c:v>38</c:v>
                </c:pt>
                <c:pt idx="3">
                  <c:v>38.5</c:v>
                </c:pt>
                <c:pt idx="4">
                  <c:v>37.6</c:v>
                </c:pt>
                <c:pt idx="5">
                  <c:v>36.799999999999997</c:v>
                </c:pt>
                <c:pt idx="6">
                  <c:v>38</c:v>
                </c:pt>
                <c:pt idx="7">
                  <c:v>39.5</c:v>
                </c:pt>
                <c:pt idx="8">
                  <c:v>39.5</c:v>
                </c:pt>
                <c:pt idx="9">
                  <c:v>43</c:v>
                </c:pt>
                <c:pt idx="10">
                  <c:v>37.700000000000003</c:v>
                </c:pt>
              </c:numCache>
            </c:numRef>
          </c:val>
          <c:smooth val="0"/>
          <c:extLst>
            <c:ext xmlns:c16="http://schemas.microsoft.com/office/drawing/2014/chart" uri="{C3380CC4-5D6E-409C-BE32-E72D297353CC}">
              <c16:uniqueId val="{00000001-C9FA-444E-B6E2-6BBFF6FF0599}"/>
            </c:ext>
          </c:extLst>
        </c:ser>
        <c:ser>
          <c:idx val="2"/>
          <c:order val="2"/>
          <c:tx>
            <c:strRef>
              <c:f>'P8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'P8 '!$M$4:$W$4</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'!$M$7:$W$7</c:f>
              <c:numCache>
                <c:formatCode>#,##0.0\ ;"△ "#,##0.0\ ;_*"- "</c:formatCode>
                <c:ptCount val="11"/>
                <c:pt idx="0">
                  <c:v>58.3</c:v>
                </c:pt>
                <c:pt idx="3">
                  <c:v>61.1</c:v>
                </c:pt>
                <c:pt idx="4">
                  <c:v>61.2</c:v>
                </c:pt>
                <c:pt idx="7">
                  <c:v>50.6</c:v>
                </c:pt>
                <c:pt idx="8">
                  <c:v>55.3</c:v>
                </c:pt>
              </c:numCache>
            </c:numRef>
          </c:val>
          <c:smooth val="0"/>
          <c:extLst>
            <c:ext xmlns:c16="http://schemas.microsoft.com/office/drawing/2014/chart" uri="{C3380CC4-5D6E-409C-BE32-E72D297353CC}">
              <c16:uniqueId val="{00000002-C9FA-444E-B6E2-6BBFF6FF0599}"/>
            </c:ext>
          </c:extLst>
        </c:ser>
        <c:ser>
          <c:idx val="3"/>
          <c:order val="3"/>
          <c:tx>
            <c:strRef>
              <c:f>'P8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'P8 '!$M$4:$W$4</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'!$M$8:$W$8</c:f>
              <c:numCache>
                <c:formatCode>#,##0.0\ ;"△ "#,##0.0\ ;_*"- "</c:formatCode>
                <c:ptCount val="11"/>
                <c:pt idx="8">
                  <c:v>71.599999999999994</c:v>
                </c:pt>
              </c:numCache>
            </c:numRef>
          </c:val>
          <c:smooth val="0"/>
          <c:extLst>
            <c:ext xmlns:c16="http://schemas.microsoft.com/office/drawing/2014/chart" uri="{C3380CC4-5D6E-409C-BE32-E72D297353CC}">
              <c16:uniqueId val="{00000003-C9FA-444E-B6E2-6BBFF6FF059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09232669446E-3"/>
              <c:y val="1.621697287839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図－４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2661726109"/>
          <c:y val="9.2975142813030726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'P8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'P8 '!$M$11:$W$11</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'!$M$12:$W$12</c:f>
              <c:numCache>
                <c:formatCode>#,##0.0\ ;"△ "#,##0.0\ ;_*"- "</c:formatCode>
                <c:ptCount val="11"/>
                <c:pt idx="0">
                  <c:v>47.3</c:v>
                </c:pt>
                <c:pt idx="1">
                  <c:v>47.5</c:v>
                </c:pt>
                <c:pt idx="3">
                  <c:v>47.6</c:v>
                </c:pt>
                <c:pt idx="4">
                  <c:v>40.5</c:v>
                </c:pt>
                <c:pt idx="5">
                  <c:v>41.1</c:v>
                </c:pt>
                <c:pt idx="6">
                  <c:v>40.200000000000003</c:v>
                </c:pt>
                <c:pt idx="7">
                  <c:v>35.700000000000003</c:v>
                </c:pt>
                <c:pt idx="8">
                  <c:v>34.9</c:v>
                </c:pt>
                <c:pt idx="10">
                  <c:v>32.9</c:v>
                </c:pt>
              </c:numCache>
            </c:numRef>
          </c:val>
          <c:smooth val="0"/>
          <c:extLst>
            <c:ext xmlns:c16="http://schemas.microsoft.com/office/drawing/2014/chart" uri="{C3380CC4-5D6E-409C-BE32-E72D297353CC}">
              <c16:uniqueId val="{00000000-53A9-482C-9E6C-774036A743EF}"/>
            </c:ext>
          </c:extLst>
        </c:ser>
        <c:ser>
          <c:idx val="1"/>
          <c:order val="1"/>
          <c:tx>
            <c:strRef>
              <c:f>'P8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'!$M$11:$W$11</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'!$M$13:$W$13</c:f>
              <c:numCache>
                <c:formatCode>#,##0.0\ ;"△ "#,##0.0\ ;_*"- "</c:formatCode>
                <c:ptCount val="11"/>
                <c:pt idx="0">
                  <c:v>64.900000000000006</c:v>
                </c:pt>
                <c:pt idx="1">
                  <c:v>63.9</c:v>
                </c:pt>
                <c:pt idx="2">
                  <c:v>60</c:v>
                </c:pt>
                <c:pt idx="3">
                  <c:v>61.6</c:v>
                </c:pt>
                <c:pt idx="4">
                  <c:v>57.1</c:v>
                </c:pt>
                <c:pt idx="5">
                  <c:v>51.4</c:v>
                </c:pt>
                <c:pt idx="6">
                  <c:v>50.3</c:v>
                </c:pt>
                <c:pt idx="7">
                  <c:v>47.2</c:v>
                </c:pt>
                <c:pt idx="8">
                  <c:v>46.8</c:v>
                </c:pt>
                <c:pt idx="9">
                  <c:v>43.5</c:v>
                </c:pt>
                <c:pt idx="10">
                  <c:v>41.4</c:v>
                </c:pt>
              </c:numCache>
            </c:numRef>
          </c:val>
          <c:smooth val="0"/>
          <c:extLst>
            <c:ext xmlns:c16="http://schemas.microsoft.com/office/drawing/2014/chart" uri="{C3380CC4-5D6E-409C-BE32-E72D297353CC}">
              <c16:uniqueId val="{00000001-53A9-482C-9E6C-774036A743EF}"/>
            </c:ext>
          </c:extLst>
        </c:ser>
        <c:ser>
          <c:idx val="2"/>
          <c:order val="2"/>
          <c:tx>
            <c:strRef>
              <c:f>'P8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'P8 '!$M$11:$W$11</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'!$M$14:$W$14</c:f>
              <c:numCache>
                <c:formatCode>#,##0.0\ ;"△ "#,##0.0\ ;_*"- "</c:formatCode>
                <c:ptCount val="11"/>
                <c:pt idx="0">
                  <c:v>58.1</c:v>
                </c:pt>
                <c:pt idx="1">
                  <c:v>51.4</c:v>
                </c:pt>
                <c:pt idx="2">
                  <c:v>46.5</c:v>
                </c:pt>
                <c:pt idx="3">
                  <c:v>46.4</c:v>
                </c:pt>
                <c:pt idx="4">
                  <c:v>38.1</c:v>
                </c:pt>
                <c:pt idx="5">
                  <c:v>39.1</c:v>
                </c:pt>
                <c:pt idx="6">
                  <c:v>35.799999999999997</c:v>
                </c:pt>
                <c:pt idx="7">
                  <c:v>34.4</c:v>
                </c:pt>
                <c:pt idx="8">
                  <c:v>31.6</c:v>
                </c:pt>
                <c:pt idx="9">
                  <c:v>27.6</c:v>
                </c:pt>
                <c:pt idx="10">
                  <c:v>25.6</c:v>
                </c:pt>
              </c:numCache>
            </c:numRef>
          </c:val>
          <c:smooth val="0"/>
          <c:extLst>
            <c:ext xmlns:c16="http://schemas.microsoft.com/office/drawing/2014/chart" uri="{C3380CC4-5D6E-409C-BE32-E72D297353CC}">
              <c16:uniqueId val="{00000002-53A9-482C-9E6C-774036A743EF}"/>
            </c:ext>
          </c:extLst>
        </c:ser>
        <c:ser>
          <c:idx val="3"/>
          <c:order val="3"/>
          <c:tx>
            <c:strRef>
              <c:f>'P8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'P8 '!$M$11:$W$11</c:f>
              <c:strCache>
                <c:ptCount val="11"/>
                <c:pt idx="0">
                  <c:v>24年度</c:v>
                </c:pt>
                <c:pt idx="1">
                  <c:v>25年度</c:v>
                </c:pt>
                <c:pt idx="2">
                  <c:v>26年度</c:v>
                </c:pt>
                <c:pt idx="3">
                  <c:v>27年度</c:v>
                </c:pt>
                <c:pt idx="4">
                  <c:v>28年度</c:v>
                </c:pt>
                <c:pt idx="5">
                  <c:v>29年度</c:v>
                </c:pt>
                <c:pt idx="6">
                  <c:v>30年度</c:v>
                </c:pt>
                <c:pt idx="7">
                  <c:v>元年度</c:v>
                </c:pt>
                <c:pt idx="8">
                  <c:v>2年度</c:v>
                </c:pt>
                <c:pt idx="9">
                  <c:v>3年度</c:v>
                </c:pt>
                <c:pt idx="10">
                  <c:v>4年度</c:v>
                </c:pt>
              </c:strCache>
            </c:strRef>
          </c:cat>
          <c:val>
            <c:numRef>
              <c:f>'P8 '!$M$15:$W$15</c:f>
              <c:numCache>
                <c:formatCode>#,##0.0\ ;"△ "#,##0.0\ ;_*"- "</c:formatCode>
                <c:ptCount val="11"/>
                <c:pt idx="0">
                  <c:v>66.3</c:v>
                </c:pt>
                <c:pt idx="1">
                  <c:v>66.2</c:v>
                </c:pt>
                <c:pt idx="2">
                  <c:v>64</c:v>
                </c:pt>
                <c:pt idx="3">
                  <c:v>58.6</c:v>
                </c:pt>
                <c:pt idx="4">
                  <c:v>53.6</c:v>
                </c:pt>
                <c:pt idx="5">
                  <c:v>50.7</c:v>
                </c:pt>
                <c:pt idx="6">
                  <c:v>45.8</c:v>
                </c:pt>
                <c:pt idx="7">
                  <c:v>44.2</c:v>
                </c:pt>
                <c:pt idx="8">
                  <c:v>39.200000000000003</c:v>
                </c:pt>
                <c:pt idx="9">
                  <c:v>36.5</c:v>
                </c:pt>
                <c:pt idx="10">
                  <c:v>34.6</c:v>
                </c:pt>
              </c:numCache>
            </c:numRef>
          </c:val>
          <c:smooth val="0"/>
          <c:extLst>
            <c:ext xmlns:c16="http://schemas.microsoft.com/office/drawing/2014/chart" uri="{C3380CC4-5D6E-409C-BE32-E72D297353CC}">
              <c16:uniqueId val="{00000003-53A9-482C-9E6C-774036A743E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25"/>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315578199784E-3"/>
              <c:y val="1.891143018887344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Footer>&amp;C- 8 -</c:oddFooter>
    </c:headerFooter>
    <c:pageMargins b="1" l="0.75" r="0.75" t="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図－５　ぜん息の者の割合（秋田県）</a:t>
            </a:r>
          </a:p>
        </c:rich>
      </c:tx>
      <c:layout>
        <c:manualLayout>
          <c:xMode val="edge"/>
          <c:yMode val="edge"/>
          <c:x val="0.29310930986567857"/>
          <c:y val="1.5351304149363183E-2"/>
        </c:manualLayout>
      </c:layout>
      <c:overlay val="0"/>
      <c:spPr>
        <a:noFill/>
        <a:ln w="25400">
          <a:noFill/>
        </a:ln>
      </c:spPr>
    </c:title>
    <c:autoTitleDeleted val="0"/>
    <c:plotArea>
      <c:layout>
        <c:manualLayout>
          <c:layoutTarget val="inner"/>
          <c:xMode val="edge"/>
          <c:yMode val="edge"/>
          <c:x val="6.3492139199074704E-2"/>
          <c:y val="8.4079960317460317E-2"/>
          <c:w val="0.90681697530864191"/>
          <c:h val="0.8396313492063493"/>
        </c:manualLayout>
      </c:layout>
      <c:barChart>
        <c:barDir val="col"/>
        <c:grouping val="clustered"/>
        <c:varyColors val="0"/>
        <c:ser>
          <c:idx val="0"/>
          <c:order val="0"/>
          <c:tx>
            <c:strRef>
              <c:f>'P9'!$M$4</c:f>
              <c:strCache>
                <c:ptCount val="1"/>
                <c:pt idx="0">
                  <c:v>平成１４年度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0"/>
            <c:invertIfNegative val="0"/>
            <c:bubble3D val="0"/>
            <c:extLst>
              <c:ext xmlns:c16="http://schemas.microsoft.com/office/drawing/2014/chart" uri="{C3380CC4-5D6E-409C-BE32-E72D297353CC}">
                <c16:uniqueId val="{00000000-786D-4EBE-A21A-CA84F5FF72E0}"/>
              </c:ext>
            </c:extLst>
          </c:dPt>
          <c:dPt>
            <c:idx val="1"/>
            <c:invertIfNegative val="0"/>
            <c:bubble3D val="0"/>
            <c:extLst>
              <c:ext xmlns:c16="http://schemas.microsoft.com/office/drawing/2014/chart" uri="{C3380CC4-5D6E-409C-BE32-E72D297353CC}">
                <c16:uniqueId val="{00000001-786D-4EBE-A21A-CA84F5FF72E0}"/>
              </c:ext>
            </c:extLst>
          </c:dPt>
          <c:dPt>
            <c:idx val="2"/>
            <c:invertIfNegative val="0"/>
            <c:bubble3D val="0"/>
            <c:extLst>
              <c:ext xmlns:c16="http://schemas.microsoft.com/office/drawing/2014/chart" uri="{C3380CC4-5D6E-409C-BE32-E72D297353CC}">
                <c16:uniqueId val="{00000002-786D-4EBE-A21A-CA84F5FF72E0}"/>
              </c:ext>
            </c:extLst>
          </c:dPt>
          <c:dPt>
            <c:idx val="3"/>
            <c:invertIfNegative val="0"/>
            <c:bubble3D val="0"/>
            <c:extLst>
              <c:ext xmlns:c16="http://schemas.microsoft.com/office/drawing/2014/chart" uri="{C3380CC4-5D6E-409C-BE32-E72D297353CC}">
                <c16:uniqueId val="{00000003-786D-4EBE-A21A-CA84F5FF72E0}"/>
              </c:ext>
            </c:extLst>
          </c:dPt>
          <c:dLbls>
            <c:dLbl>
              <c:idx val="0"/>
              <c:layout>
                <c:manualLayout>
                  <c:x val="-2.4312928625857263E-2"/>
                  <c:y val="-2.5198437696862795E-3"/>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6D-4EBE-A21A-CA84F5FF72E0}"/>
                </c:ext>
              </c:extLst>
            </c:dLbl>
            <c:dLbl>
              <c:idx val="1"/>
              <c:layout>
                <c:manualLayout>
                  <c:x val="-2.3826771653543306E-2"/>
                  <c:y val="-2.7586343767520553E-5"/>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6D-4EBE-A21A-CA84F5FF72E0}"/>
                </c:ext>
              </c:extLst>
            </c:dLbl>
            <c:dLbl>
              <c:idx val="2"/>
              <c:layout>
                <c:manualLayout>
                  <c:x val="-2.4041761186970732E-2"/>
                  <c:y val="-7.9107221336529102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6D-4EBE-A21A-CA84F5FF72E0}"/>
                </c:ext>
              </c:extLst>
            </c:dLbl>
            <c:dLbl>
              <c:idx val="3"/>
              <c:layout>
                <c:manualLayout>
                  <c:x val="-2.355890072564459E-2"/>
                  <c:y val="-2.0501218066078225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6D-4EBE-A21A-CA84F5FF72E0}"/>
                </c:ext>
              </c:extLst>
            </c:dLbl>
            <c:numFmt formatCode="#,##0.00_);[Red]\(#,##0.00\)" sourceLinked="0"/>
            <c:spPr>
              <a:solidFill>
                <a:srgbClr val="FFFFFF"/>
              </a:solidFill>
              <a:ln w="25400">
                <a:noFill/>
              </a:ln>
            </c:spPr>
            <c:txPr>
              <a:bodyPr rot="0" horzOverflow="overflow" anchor="ctr" anchorCtr="1"/>
              <a:lstStyle/>
              <a:p>
                <a:pPr algn="ctr" rtl="1">
                  <a:defRPr sz="1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'P9'!$M$5:$M$8</c:f>
              <c:numCache>
                <c:formatCode>0.00_);[Red]\(0.00\)</c:formatCode>
                <c:ptCount val="4"/>
                <c:pt idx="0">
                  <c:v>1.19</c:v>
                </c:pt>
                <c:pt idx="1">
                  <c:v>3.23</c:v>
                </c:pt>
                <c:pt idx="2">
                  <c:v>1.6</c:v>
                </c:pt>
                <c:pt idx="3">
                  <c:v>0.75</c:v>
                </c:pt>
              </c:numCache>
            </c:numRef>
          </c:val>
          <c:extLst>
            <c:ext xmlns:c16="http://schemas.microsoft.com/office/drawing/2014/chart" uri="{C3380CC4-5D6E-409C-BE32-E72D297353CC}">
              <c16:uniqueId val="{00000004-786D-4EBE-A21A-CA84F5FF72E0}"/>
            </c:ext>
          </c:extLst>
        </c:ser>
        <c:ser>
          <c:idx val="1"/>
          <c:order val="1"/>
          <c:tx>
            <c:strRef>
              <c:f>'P9'!$N$4</c:f>
              <c:strCache>
                <c:ptCount val="1"/>
                <c:pt idx="0">
                  <c:v>平成２４年度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2"/>
            <c:invertIfNegative val="0"/>
            <c:bubble3D val="0"/>
            <c:extLst>
              <c:ext xmlns:c16="http://schemas.microsoft.com/office/drawing/2014/chart" uri="{C3380CC4-5D6E-409C-BE32-E72D297353CC}">
                <c16:uniqueId val="{00000005-786D-4EBE-A21A-CA84F5FF72E0}"/>
              </c:ext>
            </c:extLst>
          </c:dPt>
          <c:dPt>
            <c:idx val="3"/>
            <c:invertIfNegative val="0"/>
            <c:bubble3D val="0"/>
            <c:extLst>
              <c:ext xmlns:c16="http://schemas.microsoft.com/office/drawing/2014/chart" uri="{C3380CC4-5D6E-409C-BE32-E72D297353CC}">
                <c16:uniqueId val="{00000006-786D-4EBE-A21A-CA84F5FF72E0}"/>
              </c:ext>
            </c:extLst>
          </c:dPt>
          <c:dLbls>
            <c:dLbl>
              <c:idx val="2"/>
              <c:layout>
                <c:manualLayout>
                  <c:x val="7.1861309769712849E-17"/>
                  <c:y val="7.5595238095238094E-3"/>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6D-4EBE-A21A-CA84F5FF72E0}"/>
                </c:ext>
              </c:extLst>
            </c:dLbl>
            <c:dLbl>
              <c:idx val="3"/>
              <c:layout>
                <c:manualLayout>
                  <c:x val="-7.8395061728395062E-3"/>
                  <c:y val="0"/>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6D-4EBE-A21A-CA84F5FF72E0}"/>
                </c:ext>
              </c:extLst>
            </c:dLbl>
            <c:spPr>
              <a:noFill/>
              <a:ln>
                <a:noFill/>
              </a:ln>
              <a:effectLst/>
            </c:spPr>
            <c:txPr>
              <a:bodyPr rot="0" horzOverflow="overflow" anchor="ctr" anchorCtr="1">
                <a:spAutoFit/>
              </a:bodyPr>
              <a:lstStyle/>
              <a:p>
                <a:pPr algn="ctr" rtl="0">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'P9'!$N$5:$N$8</c:f>
              <c:numCache>
                <c:formatCode>0.0_);[Red]\(0.0\)</c:formatCode>
                <c:ptCount val="4"/>
                <c:pt idx="0">
                  <c:v>3.1</c:v>
                </c:pt>
                <c:pt idx="1">
                  <c:v>4.5999999999999996</c:v>
                </c:pt>
                <c:pt idx="2">
                  <c:v>2.4</c:v>
                </c:pt>
                <c:pt idx="3">
                  <c:v>1.5</c:v>
                </c:pt>
              </c:numCache>
            </c:numRef>
          </c:val>
          <c:extLst>
            <c:ext xmlns:c16="http://schemas.microsoft.com/office/drawing/2014/chart" uri="{C3380CC4-5D6E-409C-BE32-E72D297353CC}">
              <c16:uniqueId val="{00000007-786D-4EBE-A21A-CA84F5FF72E0}"/>
            </c:ext>
          </c:extLst>
        </c:ser>
        <c:ser>
          <c:idx val="2"/>
          <c:order val="2"/>
          <c:tx>
            <c:strRef>
              <c:f>'P9'!$O$4</c:f>
              <c:strCache>
                <c:ptCount val="1"/>
                <c:pt idx="0">
                  <c:v>令和４年度</c:v>
                </c:pt>
              </c:strCache>
            </c:strRef>
          </c:tx>
          <c:spPr>
            <a:solidFill>
              <a:schemeClr val="bg1"/>
            </a:solidFill>
            <a:ln w="25400">
              <a:solidFill>
                <a:srgbClr val="000000"/>
              </a:solidFill>
              <a:prstDash val="solid"/>
            </a:ln>
          </c:spPr>
          <c:invertIfNegative val="0"/>
          <c:dPt>
            <c:idx val="0"/>
            <c:invertIfNegative val="0"/>
            <c:bubble3D val="0"/>
            <c:extLst>
              <c:ext xmlns:c16="http://schemas.microsoft.com/office/drawing/2014/chart" uri="{C3380CC4-5D6E-409C-BE32-E72D297353CC}">
                <c16:uniqueId val="{00000008-786D-4EBE-A21A-CA84F5FF72E0}"/>
              </c:ext>
            </c:extLst>
          </c:dPt>
          <c:dPt>
            <c:idx val="1"/>
            <c:invertIfNegative val="0"/>
            <c:bubble3D val="0"/>
            <c:extLst>
              <c:ext xmlns:c16="http://schemas.microsoft.com/office/drawing/2014/chart" uri="{C3380CC4-5D6E-409C-BE32-E72D297353CC}">
                <c16:uniqueId val="{00000009-786D-4EBE-A21A-CA84F5FF72E0}"/>
              </c:ext>
            </c:extLst>
          </c:dPt>
          <c:dPt>
            <c:idx val="2"/>
            <c:invertIfNegative val="0"/>
            <c:bubble3D val="0"/>
            <c:extLst>
              <c:ext xmlns:c16="http://schemas.microsoft.com/office/drawing/2014/chart" uri="{C3380CC4-5D6E-409C-BE32-E72D297353CC}">
                <c16:uniqueId val="{0000000A-786D-4EBE-A21A-CA84F5FF72E0}"/>
              </c:ext>
            </c:extLst>
          </c:dPt>
          <c:dPt>
            <c:idx val="3"/>
            <c:invertIfNegative val="0"/>
            <c:bubble3D val="0"/>
            <c:extLst>
              <c:ext xmlns:c16="http://schemas.microsoft.com/office/drawing/2014/chart" uri="{C3380CC4-5D6E-409C-BE32-E72D297353CC}">
                <c16:uniqueId val="{0000000B-786D-4EBE-A21A-CA84F5FF72E0}"/>
              </c:ext>
            </c:extLst>
          </c:dPt>
          <c:dLbls>
            <c:dLbl>
              <c:idx val="0"/>
              <c:layout>
                <c:manualLayout>
                  <c:x val="1.3719135802469137E-2"/>
                  <c:y val="0"/>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6D-4EBE-A21A-CA84F5FF72E0}"/>
                </c:ext>
              </c:extLst>
            </c:dLbl>
            <c:dLbl>
              <c:idx val="1"/>
              <c:layout>
                <c:manualLayout>
                  <c:x val="1.1759259259259259E-2"/>
                  <c:y val="4.6196556280529689E-17"/>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6D-4EBE-A21A-CA84F5FF72E0}"/>
                </c:ext>
              </c:extLst>
            </c:dLbl>
            <c:dLbl>
              <c:idx val="2"/>
              <c:layout>
                <c:manualLayout>
                  <c:x val="1.1759259259259259E-2"/>
                  <c:y val="2.5198412698412696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6D-4EBE-A21A-CA84F5FF72E0}"/>
                </c:ext>
              </c:extLst>
            </c:dLbl>
            <c:dLbl>
              <c:idx val="3"/>
              <c:layout>
                <c:manualLayout>
                  <c:x val="7.8395061728395062E-3"/>
                  <c:y val="-5.0396825396825393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6D-4EBE-A21A-CA84F5FF72E0}"/>
                </c:ext>
              </c:extLst>
            </c:dLbl>
            <c:spPr>
              <a:noFill/>
              <a:ln w="25400">
                <a:noFill/>
              </a:ln>
            </c:spPr>
            <c:txPr>
              <a:bodyPr rot="0" horzOverflow="overflow" anchor="ctr" anchorCtr="1"/>
              <a:lstStyle/>
              <a:p>
                <a:pPr algn="ctr" rtl="1">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'P9'!$O$5:$O$8</c:f>
              <c:numCache>
                <c:formatCode>0.0_);[Red]\(0.0\)</c:formatCode>
                <c:ptCount val="4"/>
                <c:pt idx="0">
                  <c:v>2.2000000000000002</c:v>
                </c:pt>
                <c:pt idx="1">
                  <c:v>3.2</c:v>
                </c:pt>
                <c:pt idx="2">
                  <c:v>2.1</c:v>
                </c:pt>
                <c:pt idx="3">
                  <c:v>1.3</c:v>
                </c:pt>
              </c:numCache>
            </c:numRef>
          </c:val>
          <c:extLst>
            <c:ext xmlns:c16="http://schemas.microsoft.com/office/drawing/2014/chart" uri="{C3380CC4-5D6E-409C-BE32-E72D297353CC}">
              <c16:uniqueId val="{0000000C-786D-4EBE-A21A-CA84F5FF72E0}"/>
            </c:ext>
          </c:extLst>
        </c:ser>
        <c:dLbls>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3.2490350470897019E-3"/>
              <c:y val="1.2602791380756045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図－７　肥満傾向児（女子）の出現率の比較（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24</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4</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0968337522881941"/>
          <c:y val="2.2401650798532661E-3"/>
        </c:manualLayout>
      </c:layout>
      <c:overlay val="0"/>
    </c:title>
    <c:autoTitleDeleted val="0"/>
    <c:plotArea>
      <c:layout>
        <c:manualLayout>
          <c:layoutTarget val="inner"/>
          <c:xMode val="edge"/>
          <c:yMode val="edge"/>
          <c:x val="0.11188126790046683"/>
          <c:y val="8.5473169606495897E-2"/>
          <c:w val="0.86656003086419742"/>
          <c:h val="0.7691974206349208"/>
        </c:manualLayout>
      </c:layout>
      <c:barChart>
        <c:barDir val="col"/>
        <c:grouping val="clustered"/>
        <c:varyColors val="0"/>
        <c:ser>
          <c:idx val="2"/>
          <c:order val="2"/>
          <c:tx>
            <c:strRef>
              <c:f>'P10'!$L$15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extLst>
              <c:ext xmlns:c16="http://schemas.microsoft.com/office/drawing/2014/chart" uri="{C3380CC4-5D6E-409C-BE32-E72D297353CC}">
                <c16:uniqueId val="{00000000-F9E9-4EA2-B88C-43930CBA7281}"/>
              </c:ext>
            </c:extLst>
          </c:dPt>
          <c:dPt>
            <c:idx val="10"/>
            <c:invertIfNegative val="0"/>
            <c:bubble3D val="0"/>
            <c:extLst>
              <c:ext xmlns:c16="http://schemas.microsoft.com/office/drawing/2014/chart" uri="{C3380CC4-5D6E-409C-BE32-E72D297353CC}">
                <c16:uniqueId val="{00000001-F9E9-4EA2-B88C-43930CBA7281}"/>
              </c:ext>
            </c:extLst>
          </c:dPt>
          <c:dPt>
            <c:idx val="11"/>
            <c:invertIfNegative val="0"/>
            <c:bubble3D val="0"/>
            <c:extLst>
              <c:ext xmlns:c16="http://schemas.microsoft.com/office/drawing/2014/chart" uri="{C3380CC4-5D6E-409C-BE32-E72D297353CC}">
                <c16:uniqueId val="{00000002-F9E9-4EA2-B88C-43930CBA7281}"/>
              </c:ext>
            </c:extLst>
          </c:dPt>
          <c:dLbls>
            <c:dLbl>
              <c:idx val="0"/>
              <c:layout>
                <c:manualLayout>
                  <c:x val="2.2246941045606229E-3"/>
                  <c:y val="0"/>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B-4F14-909D-19DA9362993D}"/>
                </c:ext>
              </c:extLst>
            </c:dLbl>
            <c:dLbl>
              <c:idx val="6"/>
              <c:layout>
                <c:manualLayout>
                  <c:x val="2.2246941045606229E-3"/>
                  <c:y val="-2.0438287725672803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74-427C-A84B-AD0CFD0AD21D}"/>
                </c:ext>
              </c:extLst>
            </c:dLbl>
            <c:dLbl>
              <c:idx val="7"/>
              <c:layout>
                <c:manualLayout>
                  <c:x val="7.1861309769712849E-17"/>
                  <c:y val="7.559920634920634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9-4EA2-B88C-43930CBA7281}"/>
                </c:ext>
              </c:extLst>
            </c:dLbl>
            <c:dLbl>
              <c:idx val="9"/>
              <c:layout>
                <c:manualLayout>
                  <c:x val="-8.898776418242491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4-427C-A84B-AD0CFD0AD21D}"/>
                </c:ext>
              </c:extLst>
            </c:dLbl>
            <c:dLbl>
              <c:idx val="10"/>
              <c:layout>
                <c:manualLayout>
                  <c:x val="-1.9598765432098765E-3"/>
                  <c:y val="-7.559523809523902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E9-4EA2-B88C-43930CBA7281}"/>
                </c:ext>
              </c:extLst>
            </c:dLbl>
            <c:dLbl>
              <c:idx val="11"/>
              <c:layout>
                <c:manualLayout>
                  <c:x val="0"/>
                  <c:y val="-1.0079365079365079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E9-4EA2-B88C-43930CBA7281}"/>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'P10'!$M$15:$Y$15</c:f>
              <c:numCache>
                <c:formatCode>#,##0.00;"△ "#,##0.00</c:formatCode>
                <c:ptCount val="13"/>
                <c:pt idx="0">
                  <c:v>2.6199999999999997</c:v>
                </c:pt>
                <c:pt idx="1">
                  <c:v>-1.0700000000000003</c:v>
                </c:pt>
                <c:pt idx="2">
                  <c:v>1.9100000000000001</c:v>
                </c:pt>
                <c:pt idx="3">
                  <c:v>1.7300000000000004</c:v>
                </c:pt>
                <c:pt idx="4">
                  <c:v>-5.9999999999998721E-2</c:v>
                </c:pt>
                <c:pt idx="5">
                  <c:v>0.13000000000000078</c:v>
                </c:pt>
                <c:pt idx="6">
                  <c:v>6.64</c:v>
                </c:pt>
                <c:pt idx="7">
                  <c:v>-3.9300000000000015</c:v>
                </c:pt>
                <c:pt idx="8">
                  <c:v>0.16000000000000014</c:v>
                </c:pt>
                <c:pt idx="9">
                  <c:v>-1.8600000000000012</c:v>
                </c:pt>
                <c:pt idx="10">
                  <c:v>-1.2900000000000009</c:v>
                </c:pt>
                <c:pt idx="11">
                  <c:v>-0.49000000000000021</c:v>
                </c:pt>
                <c:pt idx="12">
                  <c:v>0.38000000000000078</c:v>
                </c:pt>
              </c:numCache>
            </c:numRef>
          </c:val>
          <c:extLst>
            <c:ext xmlns:c16="http://schemas.microsoft.com/office/drawing/2014/chart" uri="{C3380CC4-5D6E-409C-BE32-E72D297353CC}">
              <c16:uniqueId val="{00000003-F9E9-4EA2-B88C-43930CBA7281}"/>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'P10'!$L$13</c:f>
              <c:strCache>
                <c:ptCount val="1"/>
                <c:pt idx="0">
                  <c:v>平成24年度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'P10'!$M$13:$Y$13</c:f>
              <c:numCache>
                <c:formatCode>0.00_);[Red]\(0.00\)</c:formatCode>
                <c:ptCount val="13"/>
                <c:pt idx="0">
                  <c:v>2.31</c:v>
                </c:pt>
                <c:pt idx="1">
                  <c:v>8.16</c:v>
                </c:pt>
                <c:pt idx="2">
                  <c:v>9.18</c:v>
                </c:pt>
                <c:pt idx="3">
                  <c:v>9.76</c:v>
                </c:pt>
                <c:pt idx="4">
                  <c:v>10.52</c:v>
                </c:pt>
                <c:pt idx="5">
                  <c:v>11.25</c:v>
                </c:pt>
                <c:pt idx="6">
                  <c:v>7.19</c:v>
                </c:pt>
                <c:pt idx="7">
                  <c:v>13.21</c:v>
                </c:pt>
                <c:pt idx="8">
                  <c:v>10.53</c:v>
                </c:pt>
                <c:pt idx="9">
                  <c:v>10.96</c:v>
                </c:pt>
                <c:pt idx="10">
                  <c:v>11.15</c:v>
                </c:pt>
                <c:pt idx="11">
                  <c:v>10.68</c:v>
                </c:pt>
                <c:pt idx="12">
                  <c:v>10.78</c:v>
                </c:pt>
              </c:numCache>
            </c:numRef>
          </c:val>
          <c:smooth val="0"/>
          <c:extLst>
            <c:ext xmlns:c16="http://schemas.microsoft.com/office/drawing/2014/chart" uri="{C3380CC4-5D6E-409C-BE32-E72D297353CC}">
              <c16:uniqueId val="{00000004-F9E9-4EA2-B88C-43930CBA7281}"/>
            </c:ext>
          </c:extLst>
        </c:ser>
        <c:ser>
          <c:idx val="1"/>
          <c:order val="1"/>
          <c:tx>
            <c:strRef>
              <c:f>'P10'!$L$14</c:f>
              <c:strCache>
                <c:ptCount val="1"/>
                <c:pt idx="0">
                  <c:v>令和4年度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'P10'!$M$14:$Y$14</c:f>
              <c:numCache>
                <c:formatCode>0.00_);[Red]\(0.00\)</c:formatCode>
                <c:ptCount val="13"/>
                <c:pt idx="0">
                  <c:v>4.93</c:v>
                </c:pt>
                <c:pt idx="1">
                  <c:v>7.09</c:v>
                </c:pt>
                <c:pt idx="2">
                  <c:v>11.09</c:v>
                </c:pt>
                <c:pt idx="3">
                  <c:v>11.49</c:v>
                </c:pt>
                <c:pt idx="4">
                  <c:v>10.46</c:v>
                </c:pt>
                <c:pt idx="5">
                  <c:v>11.38</c:v>
                </c:pt>
                <c:pt idx="6">
                  <c:v>13.83</c:v>
                </c:pt>
                <c:pt idx="7">
                  <c:v>9.2799999999999994</c:v>
                </c:pt>
                <c:pt idx="8">
                  <c:v>10.69</c:v>
                </c:pt>
                <c:pt idx="9">
                  <c:v>9.1</c:v>
                </c:pt>
                <c:pt idx="10">
                  <c:v>9.86</c:v>
                </c:pt>
                <c:pt idx="11">
                  <c:v>10.19</c:v>
                </c:pt>
                <c:pt idx="12">
                  <c:v>11.16</c:v>
                </c:pt>
              </c:numCache>
            </c:numRef>
          </c:val>
          <c:smooth val="0"/>
          <c:extLst>
            <c:ext xmlns:c16="http://schemas.microsoft.com/office/drawing/2014/chart" uri="{C3380CC4-5D6E-409C-BE32-E72D297353CC}">
              <c16:uniqueId val="{00000005-F9E9-4EA2-B88C-43930CBA7281}"/>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0086447759102415E-2"/>
              <c:y val="4.42554195883911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4"/>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&amp;C- 10 -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図－６　肥満傾向児（男子）の出現率の比較（</a:t>
            </a:r>
            <a:r>
              <a:rPr kumimoji="0" lang="en-US" altLang="ja-JP" sz="1400" b="1" i="0" u="none" strike="noStrike" kern="1200" baseline="0">
                <a:solidFill>
                  <a:srgbClr val="000000"/>
                </a:solidFill>
                <a:latin typeface="ＭＳ Ｐゴシック"/>
                <a:ea typeface="ＭＳ Ｐゴシック"/>
                <a:cs typeface="ＭＳ Ｐ明朝"/>
              </a:rPr>
              <a:t>H24</a:t>
            </a:r>
            <a:r>
              <a:rPr kumimoji="0" lang="ja-JP" altLang="en-US" sz="1400" b="1" i="0" u="none" strike="noStrike" kern="1200" baseline="0">
                <a:solidFill>
                  <a:srgbClr val="000000"/>
                </a:solidFill>
                <a:latin typeface="ＭＳ Ｐゴシック"/>
                <a:ea typeface="ＭＳ Ｐゴシック"/>
                <a:cs typeface="ＭＳ Ｐ明朝"/>
              </a:rPr>
              <a:t>→</a:t>
            </a:r>
            <a:r>
              <a:rPr kumimoji="0" lang="en-US" altLang="ja-JP" sz="1400" b="1" i="0" u="none" strike="noStrike" kern="1200" baseline="0">
                <a:solidFill>
                  <a:srgbClr val="000000"/>
                </a:solidFill>
                <a:latin typeface="ＭＳ Ｐゴシック"/>
                <a:ea typeface="ＭＳ Ｐゴシック"/>
                <a:cs typeface="ＭＳ Ｐ明朝"/>
              </a:rPr>
              <a:t>R4</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2536256382857595"/>
          <c:y val="1.5396966405565725E-3"/>
        </c:manualLayout>
      </c:layout>
      <c:overlay val="0"/>
    </c:title>
    <c:autoTitleDeleted val="0"/>
    <c:plotArea>
      <c:layout>
        <c:manualLayout>
          <c:layoutTarget val="inner"/>
          <c:xMode val="edge"/>
          <c:yMode val="edge"/>
          <c:x val="0.11188132716049384"/>
          <c:y val="9.0015079365079381E-2"/>
          <c:w val="0.86656003086419742"/>
          <c:h val="0.77020515873015871"/>
        </c:manualLayout>
      </c:layout>
      <c:barChart>
        <c:barDir val="col"/>
        <c:grouping val="clustered"/>
        <c:varyColors val="0"/>
        <c:ser>
          <c:idx val="2"/>
          <c:order val="2"/>
          <c:tx>
            <c:strRef>
              <c:f>'P10'!$L$6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extLst>
              <c:ext xmlns:c16="http://schemas.microsoft.com/office/drawing/2014/chart" uri="{C3380CC4-5D6E-409C-BE32-E72D297353CC}">
                <c16:uniqueId val="{00000000-0EB4-4F42-89A8-48FF28F9AC94}"/>
              </c:ext>
            </c:extLst>
          </c:dPt>
          <c:dPt>
            <c:idx val="6"/>
            <c:invertIfNegative val="0"/>
            <c:bubble3D val="0"/>
            <c:extLst>
              <c:ext xmlns:c16="http://schemas.microsoft.com/office/drawing/2014/chart" uri="{C3380CC4-5D6E-409C-BE32-E72D297353CC}">
                <c16:uniqueId val="{00000001-0EB4-4F42-89A8-48FF28F9AC94}"/>
              </c:ext>
            </c:extLst>
          </c:dPt>
          <c:dPt>
            <c:idx val="11"/>
            <c:invertIfNegative val="0"/>
            <c:bubble3D val="0"/>
            <c:extLst>
              <c:ext xmlns:c16="http://schemas.microsoft.com/office/drawing/2014/chart" uri="{C3380CC4-5D6E-409C-BE32-E72D297353CC}">
                <c16:uniqueId val="{00000002-0EB4-4F42-89A8-48FF28F9AC94}"/>
              </c:ext>
            </c:extLst>
          </c:dPt>
          <c:dLbls>
            <c:dLbl>
              <c:idx val="0"/>
              <c:layout>
                <c:manualLayout>
                  <c:x val="-2.0392793712512559E-17"/>
                  <c:y val="0"/>
                </c:manualLayout>
              </c:layout>
              <c:spPr>
                <a:solidFill>
                  <a:schemeClr val="bg1"/>
                </a:solid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BF-4FCC-A272-BFDA39076759}"/>
                </c:ext>
              </c:extLst>
            </c:dLbl>
            <c:dLbl>
              <c:idx val="1"/>
              <c:layout>
                <c:manualLayout>
                  <c:x val="-2.2246941045606229E-3"/>
                  <c:y val="-2.036890347402965E-2"/>
                </c:manualLayout>
              </c:layout>
              <c:spPr>
                <a:solidFill>
                  <a:schemeClr val="bg1"/>
                </a:solid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5E-443D-9DFF-A88CFA08306D}"/>
                </c:ext>
              </c:extLst>
            </c:dLbl>
            <c:dLbl>
              <c:idx val="5"/>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B4-4F42-89A8-48FF28F9AC94}"/>
                </c:ext>
              </c:extLst>
            </c:dLbl>
            <c:dLbl>
              <c:idx val="6"/>
              <c:layout>
                <c:manualLayout>
                  <c:x val="-1.5432098765432099E-7"/>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B4-4F42-89A8-48FF28F9AC94}"/>
                </c:ext>
              </c:extLst>
            </c:dLbl>
            <c:dLbl>
              <c:idx val="11"/>
              <c:layout>
                <c:manualLayout>
                  <c:x val="0"/>
                  <c:y val="1.2600396825396825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4-4F42-89A8-48FF28F9AC94}"/>
                </c:ext>
              </c:extLst>
            </c:dLbl>
            <c:spPr>
              <a:no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'P10'!$M$6:$Y$6</c:f>
              <c:numCache>
                <c:formatCode>#,##0.00;"△ "#,##0.00</c:formatCode>
                <c:ptCount val="13"/>
                <c:pt idx="0">
                  <c:v>0.27999999999999936</c:v>
                </c:pt>
                <c:pt idx="1">
                  <c:v>3.9899999999999993</c:v>
                </c:pt>
                <c:pt idx="2">
                  <c:v>4.3499999999999996</c:v>
                </c:pt>
                <c:pt idx="3">
                  <c:v>1.3499999999999996</c:v>
                </c:pt>
                <c:pt idx="4">
                  <c:v>5.0699999999999985</c:v>
                </c:pt>
                <c:pt idx="5">
                  <c:v>5.0999999999999996</c:v>
                </c:pt>
                <c:pt idx="6">
                  <c:v>4.3299999999999983</c:v>
                </c:pt>
                <c:pt idx="7">
                  <c:v>4.3599999999999994</c:v>
                </c:pt>
                <c:pt idx="8">
                  <c:v>1.67</c:v>
                </c:pt>
                <c:pt idx="9">
                  <c:v>4.7099999999999991</c:v>
                </c:pt>
                <c:pt idx="10">
                  <c:v>3.08</c:v>
                </c:pt>
                <c:pt idx="11">
                  <c:v>3.6499999999999986</c:v>
                </c:pt>
                <c:pt idx="12">
                  <c:v>3.26</c:v>
                </c:pt>
              </c:numCache>
            </c:numRef>
          </c:val>
          <c:extLst>
            <c:ext xmlns:c16="http://schemas.microsoft.com/office/drawing/2014/chart" uri="{C3380CC4-5D6E-409C-BE32-E72D297353CC}">
              <c16:uniqueId val="{00000003-0EB4-4F42-89A8-48FF28F9AC94}"/>
            </c:ext>
          </c:extLst>
        </c:ser>
        <c:dLbls>
          <c:showLegendKey val="0"/>
          <c:showVal val="0"/>
          <c:showCatName val="0"/>
          <c:showSerName val="0"/>
          <c:showPercent val="0"/>
          <c:showBubbleSize val="0"/>
        </c:dLbls>
        <c:gapWidth val="100"/>
        <c:axId val="11"/>
        <c:axId val="12"/>
      </c:barChart>
      <c:lineChart>
        <c:grouping val="standard"/>
        <c:varyColors val="0"/>
        <c:ser>
          <c:idx val="0"/>
          <c:order val="0"/>
          <c:tx>
            <c:strRef>
              <c:f>'P10'!$L$4</c:f>
              <c:strCache>
                <c:ptCount val="1"/>
                <c:pt idx="0">
                  <c:v>平成24年度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'P10'!$M$4:$Y$4</c:f>
              <c:numCache>
                <c:formatCode>0.00_);[Red]\(0.00\)</c:formatCode>
                <c:ptCount val="13"/>
                <c:pt idx="0">
                  <c:v>4.6900000000000004</c:v>
                </c:pt>
                <c:pt idx="1">
                  <c:v>4.78</c:v>
                </c:pt>
                <c:pt idx="2">
                  <c:v>8.2100000000000009</c:v>
                </c:pt>
                <c:pt idx="3">
                  <c:v>13.06</c:v>
                </c:pt>
                <c:pt idx="4">
                  <c:v>12.72</c:v>
                </c:pt>
                <c:pt idx="5">
                  <c:v>11.19</c:v>
                </c:pt>
                <c:pt idx="6">
                  <c:v>11.96</c:v>
                </c:pt>
                <c:pt idx="7">
                  <c:v>14.21</c:v>
                </c:pt>
                <c:pt idx="8">
                  <c:v>11.45</c:v>
                </c:pt>
                <c:pt idx="9">
                  <c:v>9.2100000000000009</c:v>
                </c:pt>
                <c:pt idx="10">
                  <c:v>15.12</c:v>
                </c:pt>
                <c:pt idx="11">
                  <c:v>12.14</c:v>
                </c:pt>
                <c:pt idx="12">
                  <c:v>14.97</c:v>
                </c:pt>
              </c:numCache>
            </c:numRef>
          </c:val>
          <c:smooth val="0"/>
          <c:extLst>
            <c:ext xmlns:c16="http://schemas.microsoft.com/office/drawing/2014/chart" uri="{C3380CC4-5D6E-409C-BE32-E72D297353CC}">
              <c16:uniqueId val="{00000004-0EB4-4F42-89A8-48FF28F9AC94}"/>
            </c:ext>
          </c:extLst>
        </c:ser>
        <c:ser>
          <c:idx val="1"/>
          <c:order val="1"/>
          <c:tx>
            <c:strRef>
              <c:f>'P10'!$L$5</c:f>
              <c:strCache>
                <c:ptCount val="1"/>
                <c:pt idx="0">
                  <c:v>令和4年度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'P10'!$M$5:$Y$5</c:f>
              <c:numCache>
                <c:formatCode>0.00_);[Red]\(0.00\)</c:formatCode>
                <c:ptCount val="13"/>
                <c:pt idx="0">
                  <c:v>4.97</c:v>
                </c:pt>
                <c:pt idx="1">
                  <c:v>8.77</c:v>
                </c:pt>
                <c:pt idx="2">
                  <c:v>12.56</c:v>
                </c:pt>
                <c:pt idx="3">
                  <c:v>14.41</c:v>
                </c:pt>
                <c:pt idx="4">
                  <c:v>17.79</c:v>
                </c:pt>
                <c:pt idx="5">
                  <c:v>16.29</c:v>
                </c:pt>
                <c:pt idx="6">
                  <c:v>16.29</c:v>
                </c:pt>
                <c:pt idx="7">
                  <c:v>18.57</c:v>
                </c:pt>
                <c:pt idx="8">
                  <c:v>13.12</c:v>
                </c:pt>
                <c:pt idx="9">
                  <c:v>13.92</c:v>
                </c:pt>
                <c:pt idx="10">
                  <c:v>18.2</c:v>
                </c:pt>
                <c:pt idx="11">
                  <c:v>15.79</c:v>
                </c:pt>
                <c:pt idx="12">
                  <c:v>18.23</c:v>
                </c:pt>
              </c:numCache>
            </c:numRef>
          </c:val>
          <c:smooth val="0"/>
          <c:extLst>
            <c:ext xmlns:c16="http://schemas.microsoft.com/office/drawing/2014/chart" uri="{C3380CC4-5D6E-409C-BE32-E72D297353CC}">
              <c16:uniqueId val="{00000005-0EB4-4F42-89A8-48FF28F9AC94}"/>
            </c:ext>
          </c:extLst>
        </c:ser>
        <c:dLbls>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2.3412365445420545E-2"/>
              <c:y val="4.4163097356408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crossAx val="11"/>
        <c:crosses val="max"/>
        <c:crossBetween val="between"/>
        <c:majorUnit val="5"/>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&amp;C- 7 -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痩身傾向児（男子）の出現率の比較（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24</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4</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360321617194958"/>
          <c:y val="4.012117722168672E-3"/>
        </c:manualLayout>
      </c:layout>
      <c:overlay val="0"/>
    </c:title>
    <c:autoTitleDeleted val="0"/>
    <c:plotArea>
      <c:layout>
        <c:manualLayout>
          <c:layoutTarget val="inner"/>
          <c:xMode val="edge"/>
          <c:yMode val="edge"/>
          <c:x val="9.620231481481481E-2"/>
          <c:y val="0.10177438271604938"/>
          <c:w val="0.88223904320987645"/>
          <c:h val="0.76415773809523813"/>
        </c:manualLayout>
      </c:layout>
      <c:barChart>
        <c:barDir val="col"/>
        <c:grouping val="clustered"/>
        <c:varyColors val="0"/>
        <c:ser>
          <c:idx val="2"/>
          <c:order val="2"/>
          <c:tx>
            <c:strRef>
              <c:f>'P11'!$L$7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ADA1-43CA-90FB-CCECA03E46CF}"/>
              </c:ext>
            </c:extLst>
          </c:dPt>
          <c:dPt>
            <c:idx val="1"/>
            <c:invertIfNegative val="0"/>
            <c:bubble3D val="0"/>
            <c:extLst>
              <c:ext xmlns:c16="http://schemas.microsoft.com/office/drawing/2014/chart" uri="{C3380CC4-5D6E-409C-BE32-E72D297353CC}">
                <c16:uniqueId val="{00000001-ADA1-43CA-90FB-CCECA03E46CF}"/>
              </c:ext>
            </c:extLst>
          </c:dPt>
          <c:dPt>
            <c:idx val="2"/>
            <c:invertIfNegative val="0"/>
            <c:bubble3D val="0"/>
            <c:extLst>
              <c:ext xmlns:c16="http://schemas.microsoft.com/office/drawing/2014/chart" uri="{C3380CC4-5D6E-409C-BE32-E72D297353CC}">
                <c16:uniqueId val="{00000002-ADA1-43CA-90FB-CCECA03E46CF}"/>
              </c:ext>
            </c:extLst>
          </c:dPt>
          <c:dPt>
            <c:idx val="4"/>
            <c:invertIfNegative val="0"/>
            <c:bubble3D val="0"/>
            <c:extLst>
              <c:ext xmlns:c16="http://schemas.microsoft.com/office/drawing/2014/chart" uri="{C3380CC4-5D6E-409C-BE32-E72D297353CC}">
                <c16:uniqueId val="{00000003-ADA1-43CA-90FB-CCECA03E46CF}"/>
              </c:ext>
            </c:extLst>
          </c:dPt>
          <c:dPt>
            <c:idx val="8"/>
            <c:invertIfNegative val="0"/>
            <c:bubble3D val="0"/>
            <c:extLst>
              <c:ext xmlns:c16="http://schemas.microsoft.com/office/drawing/2014/chart" uri="{C3380CC4-5D6E-409C-BE32-E72D297353CC}">
                <c16:uniqueId val="{00000004-ADA1-43CA-90FB-CCECA03E46CF}"/>
              </c:ext>
            </c:extLst>
          </c:dPt>
          <c:dPt>
            <c:idx val="9"/>
            <c:invertIfNegative val="0"/>
            <c:bubble3D val="0"/>
            <c:extLst>
              <c:ext xmlns:c16="http://schemas.microsoft.com/office/drawing/2014/chart" uri="{C3380CC4-5D6E-409C-BE32-E72D297353CC}">
                <c16:uniqueId val="{00000005-ADA1-43CA-90FB-CCECA03E46CF}"/>
              </c:ext>
            </c:extLst>
          </c:dPt>
          <c:dPt>
            <c:idx val="10"/>
            <c:invertIfNegative val="0"/>
            <c:bubble3D val="0"/>
            <c:extLst>
              <c:ext xmlns:c16="http://schemas.microsoft.com/office/drawing/2014/chart" uri="{C3380CC4-5D6E-409C-BE32-E72D297353CC}">
                <c16:uniqueId val="{00000006-ADA1-43CA-90FB-CCECA03E46CF}"/>
              </c:ext>
            </c:extLst>
          </c:dPt>
          <c:dPt>
            <c:idx val="11"/>
            <c:invertIfNegative val="0"/>
            <c:bubble3D val="0"/>
            <c:extLst>
              <c:ext xmlns:c16="http://schemas.microsoft.com/office/drawing/2014/chart" uri="{C3380CC4-5D6E-409C-BE32-E72D297353CC}">
                <c16:uniqueId val="{00000007-ADA1-43CA-90FB-CCECA03E46CF}"/>
              </c:ext>
            </c:extLst>
          </c:dPt>
          <c:dPt>
            <c:idx val="12"/>
            <c:invertIfNegative val="0"/>
            <c:bubble3D val="0"/>
            <c:extLst>
              <c:ext xmlns:c16="http://schemas.microsoft.com/office/drawing/2014/chart" uri="{C3380CC4-5D6E-409C-BE32-E72D297353CC}">
                <c16:uniqueId val="{00000008-ADA1-43CA-90FB-CCECA03E46CF}"/>
              </c:ext>
            </c:extLst>
          </c:dPt>
          <c:dLbls>
            <c:dLbl>
              <c:idx val="0"/>
              <c:layout>
                <c:manualLayout>
                  <c:x val="-1.9598765432098765E-3"/>
                  <c:y val="2.5200396825395903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A1-43CA-90FB-CCECA03E46CF}"/>
                </c:ext>
              </c:extLst>
            </c:dLbl>
            <c:dLbl>
              <c:idx val="1"/>
              <c:layout>
                <c:manualLayout>
                  <c:x val="-9.4015222513203647E-4"/>
                  <c:y val="-6.3641289671859383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1-43CA-90FB-CCECA03E46CF}"/>
                </c:ext>
              </c:extLst>
            </c:dLbl>
            <c:dLbl>
              <c:idx val="2"/>
              <c:layout>
                <c:manualLayout>
                  <c:x val="-1.9598765432098765E-3"/>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1-43CA-90FB-CCECA03E46CF}"/>
                </c:ext>
              </c:extLst>
            </c:dLbl>
            <c:dLbl>
              <c:idx val="3"/>
              <c:layout>
                <c:manualLayout>
                  <c:x val="-2.2246941045606229E-3"/>
                  <c:y val="-6.8135362253010142E-3"/>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58-4FD9-9CA2-37BDB12BE176}"/>
                </c:ext>
              </c:extLst>
            </c:dLbl>
            <c:dLbl>
              <c:idx val="4"/>
              <c:layout>
                <c:manualLayout>
                  <c:x val="3.9197530864197531E-3"/>
                  <c:y val="0"/>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A1-43CA-90FB-CCECA03E46CF}"/>
                </c:ext>
              </c:extLst>
            </c:dLbl>
            <c:dLbl>
              <c:idx val="5"/>
              <c:layout>
                <c:manualLayout>
                  <c:x val="-4.4493882091212458E-3"/>
                  <c:y val="9.0850726330116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58-4FD9-9CA2-37BDB12BE176}"/>
                </c:ext>
              </c:extLst>
            </c:dLbl>
            <c:dLbl>
              <c:idx val="7"/>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E783-48D0-A477-327B802EA5CC}"/>
                </c:ext>
              </c:extLst>
            </c:dLbl>
            <c:dLbl>
              <c:idx val="8"/>
              <c:layout>
                <c:manualLayout>
                  <c:x val="-2.566280994630139E-4"/>
                  <c:y val="-1.498977969566205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A1-43CA-90FB-CCECA03E46CF}"/>
                </c:ext>
              </c:extLst>
            </c:dLbl>
            <c:dLbl>
              <c:idx val="9"/>
              <c:layout>
                <c:manualLayout>
                  <c:x val="-4.7413926200401418E-4"/>
                  <c:y val="2.7213233506492218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A1-43CA-90FB-CCECA03E46CF}"/>
                </c:ext>
              </c:extLst>
            </c:dLbl>
            <c:dLbl>
              <c:idx val="10"/>
              <c:layout>
                <c:manualLayout>
                  <c:x val="0"/>
                  <c:y val="-1.0079365079365079E-2"/>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A1-43CA-90FB-CCECA03E46CF}"/>
                </c:ext>
              </c:extLst>
            </c:dLbl>
            <c:dLbl>
              <c:idx val="11"/>
              <c:layout>
                <c:manualLayout>
                  <c:x val="-9.0890844526787091E-4"/>
                  <c:y val="5.4033510461475873E-3"/>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A1-43CA-90FB-CCECA03E46CF}"/>
                </c:ext>
              </c:extLst>
            </c:dLbl>
            <c:dLbl>
              <c:idx val="12"/>
              <c:layout>
                <c:manualLayout>
                  <c:x val="1.8145746487571407E-3"/>
                  <c:y val="-6.9505678519863655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A1-43CA-90FB-CCECA03E46CF}"/>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'P11'!$M$7:$Y$7</c:f>
              <c:numCache>
                <c:formatCode>#,##0.00;"△ "#,##0.00</c:formatCode>
                <c:ptCount val="13"/>
                <c:pt idx="0">
                  <c:v>-0.18</c:v>
                </c:pt>
                <c:pt idx="1">
                  <c:v>0.43000000000000005</c:v>
                </c:pt>
                <c:pt idx="2">
                  <c:v>-0.25</c:v>
                </c:pt>
                <c:pt idx="3">
                  <c:v>0.75</c:v>
                </c:pt>
                <c:pt idx="4">
                  <c:v>0.59999999999999987</c:v>
                </c:pt>
                <c:pt idx="5">
                  <c:v>-1.7800000000000002</c:v>
                </c:pt>
                <c:pt idx="6">
                  <c:v>-1.0900000000000003</c:v>
                </c:pt>
                <c:pt idx="7">
                  <c:v>0.5</c:v>
                </c:pt>
                <c:pt idx="8">
                  <c:v>1.85</c:v>
                </c:pt>
                <c:pt idx="9">
                  <c:v>0.84999999999999987</c:v>
                </c:pt>
                <c:pt idx="10">
                  <c:v>-0.89999999999999991</c:v>
                </c:pt>
                <c:pt idx="11">
                  <c:v>0.28000000000000003</c:v>
                </c:pt>
                <c:pt idx="12">
                  <c:v>0</c:v>
                </c:pt>
              </c:numCache>
            </c:numRef>
          </c:val>
          <c:extLst>
            <c:ext xmlns:c16="http://schemas.microsoft.com/office/drawing/2014/chart" uri="{C3380CC4-5D6E-409C-BE32-E72D297353CC}">
              <c16:uniqueId val="{00000009-ADA1-43CA-90FB-CCECA03E46CF}"/>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'P11'!$L$5</c:f>
              <c:strCache>
                <c:ptCount val="1"/>
                <c:pt idx="0">
                  <c:v>平成24年度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'P11'!$M$5:$Y$5</c:f>
              <c:numCache>
                <c:formatCode>0.00_);[Red]\(0.00\)</c:formatCode>
                <c:ptCount val="13"/>
                <c:pt idx="0">
                  <c:v>0.18</c:v>
                </c:pt>
                <c:pt idx="1">
                  <c:v>0.12</c:v>
                </c:pt>
                <c:pt idx="2">
                  <c:v>0.25</c:v>
                </c:pt>
                <c:pt idx="3">
                  <c:v>0</c:v>
                </c:pt>
                <c:pt idx="4">
                  <c:v>1.3</c:v>
                </c:pt>
                <c:pt idx="5">
                  <c:v>3.22</c:v>
                </c:pt>
                <c:pt idx="6">
                  <c:v>3.41</c:v>
                </c:pt>
                <c:pt idx="7">
                  <c:v>2.1</c:v>
                </c:pt>
                <c:pt idx="8">
                  <c:v>1.06</c:v>
                </c:pt>
                <c:pt idx="9">
                  <c:v>1.07</c:v>
                </c:pt>
                <c:pt idx="10">
                  <c:v>2.46</c:v>
                </c:pt>
                <c:pt idx="11">
                  <c:v>1.57</c:v>
                </c:pt>
                <c:pt idx="12">
                  <c:v>1.2</c:v>
                </c:pt>
              </c:numCache>
            </c:numRef>
          </c:val>
          <c:smooth val="0"/>
          <c:extLst>
            <c:ext xmlns:c16="http://schemas.microsoft.com/office/drawing/2014/chart" uri="{C3380CC4-5D6E-409C-BE32-E72D297353CC}">
              <c16:uniqueId val="{0000000A-ADA1-43CA-90FB-CCECA03E46CF}"/>
            </c:ext>
          </c:extLst>
        </c:ser>
        <c:ser>
          <c:idx val="1"/>
          <c:order val="1"/>
          <c:tx>
            <c:strRef>
              <c:f>'P11'!$L$6</c:f>
              <c:strCache>
                <c:ptCount val="1"/>
                <c:pt idx="0">
                  <c:v>令和4年度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'P11'!$M$6:$Y$6</c:f>
              <c:numCache>
                <c:formatCode>0.00_);[Red]\(0.00\)</c:formatCode>
                <c:ptCount val="13"/>
                <c:pt idx="0">
                  <c:v>0</c:v>
                </c:pt>
                <c:pt idx="1">
                  <c:v>0.55000000000000004</c:v>
                </c:pt>
                <c:pt idx="2">
                  <c:v>0</c:v>
                </c:pt>
                <c:pt idx="3">
                  <c:v>0.75</c:v>
                </c:pt>
                <c:pt idx="4">
                  <c:v>1.9</c:v>
                </c:pt>
                <c:pt idx="5">
                  <c:v>1.44</c:v>
                </c:pt>
                <c:pt idx="6">
                  <c:v>2.3199999999999998</c:v>
                </c:pt>
                <c:pt idx="7" formatCode="#,##0.00_ ">
                  <c:v>2.6</c:v>
                </c:pt>
                <c:pt idx="8" formatCode="#,##0.00_ ">
                  <c:v>2.91</c:v>
                </c:pt>
                <c:pt idx="9" formatCode="#,##0.00_ ">
                  <c:v>1.92</c:v>
                </c:pt>
                <c:pt idx="10">
                  <c:v>1.56</c:v>
                </c:pt>
                <c:pt idx="11">
                  <c:v>1.85</c:v>
                </c:pt>
                <c:pt idx="12">
                  <c:v>1.2</c:v>
                </c:pt>
              </c:numCache>
            </c:numRef>
          </c:val>
          <c:smooth val="0"/>
          <c:extLst>
            <c:ext xmlns:c16="http://schemas.microsoft.com/office/drawing/2014/chart" uri="{C3380CC4-5D6E-409C-BE32-E72D297353CC}">
              <c16:uniqueId val="{0000000B-ADA1-43CA-90FB-CCECA03E46CF}"/>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4"/>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5.561508706483232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図－９　痩身傾向児（女子）の出現率の比較（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24</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4</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94830651730269"/>
          <c:y val="6.5777795204300217E-3"/>
        </c:manualLayout>
      </c:layout>
      <c:overlay val="0"/>
    </c:title>
    <c:autoTitleDeleted val="0"/>
    <c:plotArea>
      <c:layout>
        <c:manualLayout>
          <c:layoutTarget val="inner"/>
          <c:xMode val="edge"/>
          <c:yMode val="edge"/>
          <c:x val="0.10394382716049384"/>
          <c:y val="9.0015079365079381E-2"/>
          <c:w val="0.87635941358024672"/>
          <c:h val="0.7691974206349208"/>
        </c:manualLayout>
      </c:layout>
      <c:barChart>
        <c:barDir val="col"/>
        <c:grouping val="clustered"/>
        <c:varyColors val="0"/>
        <c:ser>
          <c:idx val="2"/>
          <c:order val="2"/>
          <c:tx>
            <c:strRef>
              <c:f>'P11'!$L$15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C9C4-4AD4-AC68-8C6D6C9819AE}"/>
              </c:ext>
            </c:extLst>
          </c:dPt>
          <c:dPt>
            <c:idx val="1"/>
            <c:invertIfNegative val="0"/>
            <c:bubble3D val="0"/>
            <c:extLst>
              <c:ext xmlns:c16="http://schemas.microsoft.com/office/drawing/2014/chart" uri="{C3380CC4-5D6E-409C-BE32-E72D297353CC}">
                <c16:uniqueId val="{00000001-C9C4-4AD4-AC68-8C6D6C9819AE}"/>
              </c:ext>
            </c:extLst>
          </c:dPt>
          <c:dPt>
            <c:idx val="2"/>
            <c:invertIfNegative val="0"/>
            <c:bubble3D val="0"/>
            <c:extLst>
              <c:ext xmlns:c16="http://schemas.microsoft.com/office/drawing/2014/chart" uri="{C3380CC4-5D6E-409C-BE32-E72D297353CC}">
                <c16:uniqueId val="{00000002-C9C4-4AD4-AC68-8C6D6C9819AE}"/>
              </c:ext>
            </c:extLst>
          </c:dPt>
          <c:dPt>
            <c:idx val="3"/>
            <c:invertIfNegative val="0"/>
            <c:bubble3D val="0"/>
            <c:extLst>
              <c:ext xmlns:c16="http://schemas.microsoft.com/office/drawing/2014/chart" uri="{C3380CC4-5D6E-409C-BE32-E72D297353CC}">
                <c16:uniqueId val="{00000003-C9C4-4AD4-AC68-8C6D6C9819AE}"/>
              </c:ext>
            </c:extLst>
          </c:dPt>
          <c:dPt>
            <c:idx val="4"/>
            <c:invertIfNegative val="0"/>
            <c:bubble3D val="0"/>
            <c:extLst>
              <c:ext xmlns:c16="http://schemas.microsoft.com/office/drawing/2014/chart" uri="{C3380CC4-5D6E-409C-BE32-E72D297353CC}">
                <c16:uniqueId val="{00000004-C9C4-4AD4-AC68-8C6D6C9819AE}"/>
              </c:ext>
            </c:extLst>
          </c:dPt>
          <c:dPt>
            <c:idx val="5"/>
            <c:invertIfNegative val="0"/>
            <c:bubble3D val="0"/>
            <c:extLst>
              <c:ext xmlns:c16="http://schemas.microsoft.com/office/drawing/2014/chart" uri="{C3380CC4-5D6E-409C-BE32-E72D297353CC}">
                <c16:uniqueId val="{00000005-C9C4-4AD4-AC68-8C6D6C9819AE}"/>
              </c:ext>
            </c:extLst>
          </c:dPt>
          <c:dPt>
            <c:idx val="6"/>
            <c:invertIfNegative val="0"/>
            <c:bubble3D val="0"/>
            <c:extLst>
              <c:ext xmlns:c16="http://schemas.microsoft.com/office/drawing/2014/chart" uri="{C3380CC4-5D6E-409C-BE32-E72D297353CC}">
                <c16:uniqueId val="{00000006-C9C4-4AD4-AC68-8C6D6C9819AE}"/>
              </c:ext>
            </c:extLst>
          </c:dPt>
          <c:dPt>
            <c:idx val="7"/>
            <c:invertIfNegative val="0"/>
            <c:bubble3D val="0"/>
            <c:extLst>
              <c:ext xmlns:c16="http://schemas.microsoft.com/office/drawing/2014/chart" uri="{C3380CC4-5D6E-409C-BE32-E72D297353CC}">
                <c16:uniqueId val="{00000007-C9C4-4AD4-AC68-8C6D6C9819AE}"/>
              </c:ext>
            </c:extLst>
          </c:dPt>
          <c:dPt>
            <c:idx val="10"/>
            <c:invertIfNegative val="0"/>
            <c:bubble3D val="0"/>
            <c:extLst>
              <c:ext xmlns:c16="http://schemas.microsoft.com/office/drawing/2014/chart" uri="{C3380CC4-5D6E-409C-BE32-E72D297353CC}">
                <c16:uniqueId val="{00000008-C9C4-4AD4-AC68-8C6D6C9819AE}"/>
              </c:ext>
            </c:extLst>
          </c:dPt>
          <c:dPt>
            <c:idx val="11"/>
            <c:invertIfNegative val="0"/>
            <c:bubble3D val="0"/>
            <c:extLst>
              <c:ext xmlns:c16="http://schemas.microsoft.com/office/drawing/2014/chart" uri="{C3380CC4-5D6E-409C-BE32-E72D297353CC}">
                <c16:uniqueId val="{00000009-C9C4-4AD4-AC68-8C6D6C9819AE}"/>
              </c:ext>
            </c:extLst>
          </c:dPt>
          <c:dPt>
            <c:idx val="12"/>
            <c:invertIfNegative val="0"/>
            <c:bubble3D val="0"/>
            <c:extLst>
              <c:ext xmlns:c16="http://schemas.microsoft.com/office/drawing/2014/chart" uri="{C3380CC4-5D6E-409C-BE32-E72D297353CC}">
                <c16:uniqueId val="{0000000A-C9C4-4AD4-AC68-8C6D6C9819AE}"/>
              </c:ext>
            </c:extLst>
          </c:dPt>
          <c:dLbls>
            <c:dLbl>
              <c:idx val="0"/>
              <c:layout>
                <c:manualLayout>
                  <c:x val="-1.6205232410464821E-3"/>
                  <c:y val="-2.8323643790791431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C4-4AD4-AC68-8C6D6C9819AE}"/>
                </c:ext>
              </c:extLst>
            </c:dLbl>
            <c:dLbl>
              <c:idx val="1"/>
              <c:layout>
                <c:manualLayout>
                  <c:x val="-2.8749354050432033E-3"/>
                  <c:y val="-3.4379756400979532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C4-4AD4-AC68-8C6D6C9819AE}"/>
                </c:ext>
              </c:extLst>
            </c:dLbl>
            <c:dLbl>
              <c:idx val="2"/>
              <c:layout>
                <c:manualLayout>
                  <c:x val="-3.3943226507143079E-3"/>
                  <c:y val="2.2042966675341153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C4-4AD4-AC68-8C6D6C9819AE}"/>
                </c:ext>
              </c:extLst>
            </c:dLbl>
            <c:dLbl>
              <c:idx val="3"/>
              <c:layout>
                <c:manualLayout>
                  <c:x val="-2.3867289113888575E-3"/>
                  <c:y val="1.2391861497167991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C4-4AD4-AC68-8C6D6C9819AE}"/>
                </c:ext>
              </c:extLst>
            </c:dLbl>
            <c:dLbl>
              <c:idx val="4"/>
              <c:layout>
                <c:manualLayout>
                  <c:x val="1.5246255982708044E-3"/>
                  <c:y val="-4.8049853881686339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C4-4AD4-AC68-8C6D6C9819AE}"/>
                </c:ext>
              </c:extLst>
            </c:dLbl>
            <c:dLbl>
              <c:idx val="5"/>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C4-4AD4-AC68-8C6D6C9819AE}"/>
                </c:ext>
              </c:extLst>
            </c:dLbl>
            <c:dLbl>
              <c:idx val="6"/>
              <c:layout>
                <c:manualLayout>
                  <c:x val="2.2246941045605414E-3"/>
                  <c:y val="1.1317694613659939E-2"/>
                </c:manualLayout>
              </c:layout>
              <c:spPr/>
              <c:txPr>
                <a:bodyPr/>
                <a:lstStyle/>
                <a:p>
                  <a:pPr>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C4-4AD4-AC68-8C6D6C9819AE}"/>
                </c:ext>
              </c:extLst>
            </c:dLbl>
            <c:dLbl>
              <c:idx val="7"/>
              <c:layout>
                <c:manualLayout>
                  <c:x val="-7.122124440327312E-4"/>
                  <c:y val="8.4658321301519738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C4-4AD4-AC68-8C6D6C9819AE}"/>
                </c:ext>
              </c:extLst>
            </c:dLbl>
            <c:dLbl>
              <c:idx val="9"/>
              <c:layout>
                <c:manualLayout>
                  <c:x val="-8.1571174850050235E-17"/>
                  <c:y val="-1.3580805794477138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7BC-40DC-B60C-12278B279DCB}"/>
                </c:ext>
              </c:extLst>
            </c:dLbl>
            <c:dLbl>
              <c:idx val="10"/>
              <c:layout>
                <c:manualLayout>
                  <c:x val="-7.4309093716226648E-4"/>
                  <c:y val="6.377406982917305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C4-4AD4-AC68-8C6D6C9819AE}"/>
                </c:ext>
              </c:extLst>
            </c:dLbl>
            <c:dLbl>
              <c:idx val="11"/>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C4-4AD4-AC68-8C6D6C9819AE}"/>
                </c:ext>
              </c:extLst>
            </c:dLbl>
            <c:dLbl>
              <c:idx val="12"/>
              <c:layout>
                <c:manualLayout>
                  <c:x val="1.2158741558862428E-3"/>
                  <c:y val="-3.4010828999476014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C4-4AD4-AC68-8C6D6C9819AE}"/>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'P11'!$M$15:$Y$15</c:f>
              <c:numCache>
                <c:formatCode>#,##0.00;"△ "#,##0.00</c:formatCode>
                <c:ptCount val="13"/>
                <c:pt idx="0">
                  <c:v>-0.62</c:v>
                </c:pt>
                <c:pt idx="1">
                  <c:v>0.22000000000000003</c:v>
                </c:pt>
                <c:pt idx="2">
                  <c:v>-0.17999999999999994</c:v>
                </c:pt>
                <c:pt idx="3">
                  <c:v>0.2</c:v>
                </c:pt>
                <c:pt idx="4">
                  <c:v>-0.9800000000000002</c:v>
                </c:pt>
                <c:pt idx="5">
                  <c:v>-0.7</c:v>
                </c:pt>
                <c:pt idx="6">
                  <c:v>-0.79999999999999982</c:v>
                </c:pt>
                <c:pt idx="7">
                  <c:v>0.60000000000000009</c:v>
                </c:pt>
                <c:pt idx="8">
                  <c:v>0.33999999999999986</c:v>
                </c:pt>
                <c:pt idx="9">
                  <c:v>1.5</c:v>
                </c:pt>
                <c:pt idx="10">
                  <c:v>-0.37000000000000011</c:v>
                </c:pt>
                <c:pt idx="11">
                  <c:v>-0.7799999999999998</c:v>
                </c:pt>
                <c:pt idx="12">
                  <c:v>1.34</c:v>
                </c:pt>
              </c:numCache>
            </c:numRef>
          </c:val>
          <c:extLst>
            <c:ext xmlns:c16="http://schemas.microsoft.com/office/drawing/2014/chart" uri="{C3380CC4-5D6E-409C-BE32-E72D297353CC}">
              <c16:uniqueId val="{0000000B-C9C4-4AD4-AC68-8C6D6C9819AE}"/>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'P11'!$L$13</c:f>
              <c:strCache>
                <c:ptCount val="1"/>
                <c:pt idx="0">
                  <c:v>平成24年度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'P11'!$M$13:$Y$13</c:f>
              <c:numCache>
                <c:formatCode>0.00_);[Red]\(0.00\)</c:formatCode>
                <c:ptCount val="13"/>
                <c:pt idx="0">
                  <c:v>0.85</c:v>
                </c:pt>
                <c:pt idx="1">
                  <c:v>0.24</c:v>
                </c:pt>
                <c:pt idx="2">
                  <c:v>0.74</c:v>
                </c:pt>
                <c:pt idx="3">
                  <c:v>0.42</c:v>
                </c:pt>
                <c:pt idx="4">
                  <c:v>2.39</c:v>
                </c:pt>
                <c:pt idx="5">
                  <c:v>2.17</c:v>
                </c:pt>
                <c:pt idx="6">
                  <c:v>2.2999999999999998</c:v>
                </c:pt>
                <c:pt idx="7">
                  <c:v>2.96</c:v>
                </c:pt>
                <c:pt idx="8">
                  <c:v>2.2200000000000002</c:v>
                </c:pt>
                <c:pt idx="9">
                  <c:v>1.6</c:v>
                </c:pt>
                <c:pt idx="10">
                  <c:v>2.44</c:v>
                </c:pt>
                <c:pt idx="11">
                  <c:v>2.38</c:v>
                </c:pt>
                <c:pt idx="12">
                  <c:v>1.28</c:v>
                </c:pt>
              </c:numCache>
            </c:numRef>
          </c:val>
          <c:smooth val="0"/>
          <c:extLst>
            <c:ext xmlns:c16="http://schemas.microsoft.com/office/drawing/2014/chart" uri="{C3380CC4-5D6E-409C-BE32-E72D297353CC}">
              <c16:uniqueId val="{0000000C-C9C4-4AD4-AC68-8C6D6C9819AE}"/>
            </c:ext>
          </c:extLst>
        </c:ser>
        <c:ser>
          <c:idx val="1"/>
          <c:order val="1"/>
          <c:tx>
            <c:strRef>
              <c:f>'P11'!$L$14</c:f>
              <c:strCache>
                <c:ptCount val="1"/>
                <c:pt idx="0">
                  <c:v>令和4年度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'P11'!$M$14:$Y$14</c:f>
              <c:numCache>
                <c:formatCode>0.00_);[Red]\(0.00\)</c:formatCode>
                <c:ptCount val="13"/>
                <c:pt idx="0">
                  <c:v>0.23</c:v>
                </c:pt>
                <c:pt idx="1">
                  <c:v>0.46</c:v>
                </c:pt>
                <c:pt idx="2">
                  <c:v>0.56000000000000005</c:v>
                </c:pt>
                <c:pt idx="3">
                  <c:v>0.62</c:v>
                </c:pt>
                <c:pt idx="4">
                  <c:v>1.41</c:v>
                </c:pt>
                <c:pt idx="5">
                  <c:v>1.47</c:v>
                </c:pt>
                <c:pt idx="6">
                  <c:v>1.5</c:v>
                </c:pt>
                <c:pt idx="7" formatCode="#,##0.00_ ">
                  <c:v>3.56</c:v>
                </c:pt>
                <c:pt idx="8" formatCode="#,##0.00_ ">
                  <c:v>2.56</c:v>
                </c:pt>
                <c:pt idx="9" formatCode="#,##0.00_ ">
                  <c:v>3.1</c:v>
                </c:pt>
                <c:pt idx="10">
                  <c:v>2.0699999999999998</c:v>
                </c:pt>
                <c:pt idx="11">
                  <c:v>1.6</c:v>
                </c:pt>
                <c:pt idx="12">
                  <c:v>2.62</c:v>
                </c:pt>
              </c:numCache>
            </c:numRef>
          </c:val>
          <c:smooth val="0"/>
          <c:extLst>
            <c:ext xmlns:c16="http://schemas.microsoft.com/office/drawing/2014/chart" uri="{C3380CC4-5D6E-409C-BE32-E72D297353CC}">
              <c16:uniqueId val="{0000000D-C9C4-4AD4-AC68-8C6D6C9819AE}"/>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4"/>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4.41659567339053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&amp;C- 11 -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9</xdr:col>
          <xdr:colOff>571500</xdr:colOff>
          <xdr:row>59</xdr:row>
          <xdr:rowOff>85725</xdr:rowOff>
        </xdr:to>
        <xdr:sp macro="" textlink="">
          <xdr:nvSpPr>
            <xdr:cNvPr id="1698817" name="オブジェクト 1" hidden="1">
              <a:extLst>
                <a:ext uri="{63B3BB69-23CF-44E3-9099-C40C66FF867C}">
                  <a14:compatExt spid="_x0000_s1698817"/>
                </a:ext>
                <a:ext uri="{FF2B5EF4-FFF2-40B4-BE49-F238E27FC236}">
                  <a16:creationId xmlns:a16="http://schemas.microsoft.com/office/drawing/2014/main" id="{00000000-0008-0000-0100-000001EC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D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D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D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D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D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D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D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D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D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D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D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D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D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D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D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D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D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D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D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D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D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D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D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D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D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D00-00009D000000}"/>
            </a:ext>
          </a:extLst>
        </xdr:cNvPr>
        <xdr:cNvGrpSpPr>
          <a:grpSpLocks/>
        </xdr:cNvGrpSpPr>
      </xdr:nvGrpSpPr>
      <xdr:grpSpPr bwMode="auto">
        <a:xfrm>
          <a:off x="1285875" y="2105025"/>
          <a:ext cx="28575" cy="1057275"/>
          <a:chOff x="-17500" y="-399428"/>
          <a:chExt cx="37500" cy="21560"/>
        </a:xfrm>
      </xdr:grpSpPr>
      <xdr:sp macro="" textlink="">
        <xdr:nvSpPr>
          <xdr:cNvPr id="158" name="Arc 4">
            <a:extLst>
              <a:ext uri="{FF2B5EF4-FFF2-40B4-BE49-F238E27FC236}">
                <a16:creationId xmlns:a16="http://schemas.microsoft.com/office/drawing/2014/main" id="{00000000-0008-0000-0D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D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D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D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D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D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D00-0000A4000000}"/>
            </a:ext>
          </a:extLst>
        </xdr:cNvPr>
        <xdr:cNvGrpSpPr>
          <a:grpSpLocks/>
        </xdr:cNvGrpSpPr>
      </xdr:nvGrpSpPr>
      <xdr:grpSpPr bwMode="auto">
        <a:xfrm>
          <a:off x="1285875" y="3314700"/>
          <a:ext cx="9525" cy="571500"/>
          <a:chOff x="-20000" y="-798483"/>
          <a:chExt cx="35000" cy="24304"/>
        </a:xfrm>
      </xdr:grpSpPr>
      <xdr:sp macro="" textlink="">
        <xdr:nvSpPr>
          <xdr:cNvPr id="165" name="Arc 11">
            <a:extLst>
              <a:ext uri="{FF2B5EF4-FFF2-40B4-BE49-F238E27FC236}">
                <a16:creationId xmlns:a16="http://schemas.microsoft.com/office/drawing/2014/main" id="{00000000-0008-0000-0D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D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D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D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D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D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D00-0000AB000000}"/>
            </a:ext>
          </a:extLst>
        </xdr:cNvPr>
        <xdr:cNvGrpSpPr>
          <a:grpSpLocks/>
        </xdr:cNvGrpSpPr>
      </xdr:nvGrpSpPr>
      <xdr:grpSpPr bwMode="auto">
        <a:xfrm>
          <a:off x="1285875" y="4019550"/>
          <a:ext cx="28575" cy="581025"/>
          <a:chOff x="-17500" y="-798887"/>
          <a:chExt cx="35000" cy="24304"/>
        </a:xfrm>
      </xdr:grpSpPr>
      <xdr:sp macro="" textlink="">
        <xdr:nvSpPr>
          <xdr:cNvPr id="172" name="Arc 18">
            <a:extLst>
              <a:ext uri="{FF2B5EF4-FFF2-40B4-BE49-F238E27FC236}">
                <a16:creationId xmlns:a16="http://schemas.microsoft.com/office/drawing/2014/main" id="{00000000-0008-0000-0D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D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D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D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D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D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D00-0000B3000000}"/>
            </a:ext>
          </a:extLst>
        </xdr:cNvPr>
        <xdr:cNvGrpSpPr>
          <a:grpSpLocks/>
        </xdr:cNvGrpSpPr>
      </xdr:nvGrpSpPr>
      <xdr:grpSpPr bwMode="auto">
        <a:xfrm>
          <a:off x="1285875" y="7153275"/>
          <a:ext cx="28575" cy="1057275"/>
          <a:chOff x="-17500" y="-399463"/>
          <a:chExt cx="37500" cy="21560"/>
        </a:xfrm>
      </xdr:grpSpPr>
      <xdr:sp macro="" textlink="">
        <xdr:nvSpPr>
          <xdr:cNvPr id="180" name="Arc 26">
            <a:extLst>
              <a:ext uri="{FF2B5EF4-FFF2-40B4-BE49-F238E27FC236}">
                <a16:creationId xmlns:a16="http://schemas.microsoft.com/office/drawing/2014/main" id="{00000000-0008-0000-0D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D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D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D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D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D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D00-0000BA000000}"/>
            </a:ext>
          </a:extLst>
        </xdr:cNvPr>
        <xdr:cNvGrpSpPr>
          <a:grpSpLocks/>
        </xdr:cNvGrpSpPr>
      </xdr:nvGrpSpPr>
      <xdr:grpSpPr bwMode="auto">
        <a:xfrm>
          <a:off x="1285875" y="8362950"/>
          <a:ext cx="9525" cy="581025"/>
          <a:chOff x="-20000" y="-798946"/>
          <a:chExt cx="35000" cy="24304"/>
        </a:xfrm>
      </xdr:grpSpPr>
      <xdr:sp macro="" textlink="">
        <xdr:nvSpPr>
          <xdr:cNvPr id="187" name="Arc 33">
            <a:extLst>
              <a:ext uri="{FF2B5EF4-FFF2-40B4-BE49-F238E27FC236}">
                <a16:creationId xmlns:a16="http://schemas.microsoft.com/office/drawing/2014/main" id="{00000000-0008-0000-0D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D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D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D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D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D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D00-0000C1000000}"/>
            </a:ext>
          </a:extLst>
        </xdr:cNvPr>
        <xdr:cNvGrpSpPr>
          <a:grpSpLocks/>
        </xdr:cNvGrpSpPr>
      </xdr:nvGrpSpPr>
      <xdr:grpSpPr bwMode="auto">
        <a:xfrm>
          <a:off x="1285875" y="9058275"/>
          <a:ext cx="28575" cy="600075"/>
          <a:chOff x="-17500" y="-799742"/>
          <a:chExt cx="35000" cy="24304"/>
        </a:xfrm>
      </xdr:grpSpPr>
      <xdr:sp macro="" textlink="">
        <xdr:nvSpPr>
          <xdr:cNvPr id="194" name="Arc 40">
            <a:extLst>
              <a:ext uri="{FF2B5EF4-FFF2-40B4-BE49-F238E27FC236}">
                <a16:creationId xmlns:a16="http://schemas.microsoft.com/office/drawing/2014/main" id="{00000000-0008-0000-0D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D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D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D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D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D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E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E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E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E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E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E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E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E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E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E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E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E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E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E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E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E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E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E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E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E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E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E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E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E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E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E00-00009D000000}"/>
            </a:ext>
          </a:extLst>
        </xdr:cNvPr>
        <xdr:cNvGrpSpPr>
          <a:grpSpLocks/>
        </xdr:cNvGrpSpPr>
      </xdr:nvGrpSpPr>
      <xdr:grpSpPr bwMode="auto">
        <a:xfrm>
          <a:off x="1285875" y="2105025"/>
          <a:ext cx="28575" cy="1057275"/>
          <a:chOff x="-17500" y="-399428"/>
          <a:chExt cx="37500" cy="21560"/>
        </a:xfrm>
      </xdr:grpSpPr>
      <xdr:sp macro="" textlink="">
        <xdr:nvSpPr>
          <xdr:cNvPr id="158" name="Arc 4">
            <a:extLst>
              <a:ext uri="{FF2B5EF4-FFF2-40B4-BE49-F238E27FC236}">
                <a16:creationId xmlns:a16="http://schemas.microsoft.com/office/drawing/2014/main" id="{00000000-0008-0000-0E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E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E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E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E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E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E00-0000A4000000}"/>
            </a:ext>
          </a:extLst>
        </xdr:cNvPr>
        <xdr:cNvGrpSpPr>
          <a:grpSpLocks/>
        </xdr:cNvGrpSpPr>
      </xdr:nvGrpSpPr>
      <xdr:grpSpPr bwMode="auto">
        <a:xfrm>
          <a:off x="1285875" y="3314700"/>
          <a:ext cx="9525" cy="571500"/>
          <a:chOff x="-20000" y="-798483"/>
          <a:chExt cx="35000" cy="24304"/>
        </a:xfrm>
      </xdr:grpSpPr>
      <xdr:sp macro="" textlink="">
        <xdr:nvSpPr>
          <xdr:cNvPr id="165" name="Arc 11">
            <a:extLst>
              <a:ext uri="{FF2B5EF4-FFF2-40B4-BE49-F238E27FC236}">
                <a16:creationId xmlns:a16="http://schemas.microsoft.com/office/drawing/2014/main" id="{00000000-0008-0000-0E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E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E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E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E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E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E00-0000AB000000}"/>
            </a:ext>
          </a:extLst>
        </xdr:cNvPr>
        <xdr:cNvGrpSpPr>
          <a:grpSpLocks/>
        </xdr:cNvGrpSpPr>
      </xdr:nvGrpSpPr>
      <xdr:grpSpPr bwMode="auto">
        <a:xfrm>
          <a:off x="1285875" y="4019550"/>
          <a:ext cx="28575" cy="581025"/>
          <a:chOff x="-17500" y="-798887"/>
          <a:chExt cx="35000" cy="24304"/>
        </a:xfrm>
      </xdr:grpSpPr>
      <xdr:sp macro="" textlink="">
        <xdr:nvSpPr>
          <xdr:cNvPr id="172" name="Arc 18">
            <a:extLst>
              <a:ext uri="{FF2B5EF4-FFF2-40B4-BE49-F238E27FC236}">
                <a16:creationId xmlns:a16="http://schemas.microsoft.com/office/drawing/2014/main" id="{00000000-0008-0000-0E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E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E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E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E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E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E00-0000B3000000}"/>
            </a:ext>
          </a:extLst>
        </xdr:cNvPr>
        <xdr:cNvGrpSpPr>
          <a:grpSpLocks/>
        </xdr:cNvGrpSpPr>
      </xdr:nvGrpSpPr>
      <xdr:grpSpPr bwMode="auto">
        <a:xfrm>
          <a:off x="1285875" y="7153275"/>
          <a:ext cx="28575" cy="1057275"/>
          <a:chOff x="-17500" y="-399463"/>
          <a:chExt cx="37500" cy="21560"/>
        </a:xfrm>
      </xdr:grpSpPr>
      <xdr:sp macro="" textlink="">
        <xdr:nvSpPr>
          <xdr:cNvPr id="180" name="Arc 26">
            <a:extLst>
              <a:ext uri="{FF2B5EF4-FFF2-40B4-BE49-F238E27FC236}">
                <a16:creationId xmlns:a16="http://schemas.microsoft.com/office/drawing/2014/main" id="{00000000-0008-0000-0E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E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E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E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E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E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E00-0000BA000000}"/>
            </a:ext>
          </a:extLst>
        </xdr:cNvPr>
        <xdr:cNvGrpSpPr>
          <a:grpSpLocks/>
        </xdr:cNvGrpSpPr>
      </xdr:nvGrpSpPr>
      <xdr:grpSpPr bwMode="auto">
        <a:xfrm>
          <a:off x="1285875" y="8362950"/>
          <a:ext cx="9525" cy="581025"/>
          <a:chOff x="-20000" y="-798946"/>
          <a:chExt cx="35000" cy="24304"/>
        </a:xfrm>
      </xdr:grpSpPr>
      <xdr:sp macro="" textlink="">
        <xdr:nvSpPr>
          <xdr:cNvPr id="187" name="Arc 33">
            <a:extLst>
              <a:ext uri="{FF2B5EF4-FFF2-40B4-BE49-F238E27FC236}">
                <a16:creationId xmlns:a16="http://schemas.microsoft.com/office/drawing/2014/main" id="{00000000-0008-0000-0E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E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E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E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E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E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E00-0000C1000000}"/>
            </a:ext>
          </a:extLst>
        </xdr:cNvPr>
        <xdr:cNvGrpSpPr>
          <a:grpSpLocks/>
        </xdr:cNvGrpSpPr>
      </xdr:nvGrpSpPr>
      <xdr:grpSpPr bwMode="auto">
        <a:xfrm>
          <a:off x="1285875" y="9058275"/>
          <a:ext cx="28575" cy="600075"/>
          <a:chOff x="-17500" y="-799742"/>
          <a:chExt cx="35000" cy="24304"/>
        </a:xfrm>
      </xdr:grpSpPr>
      <xdr:sp macro="" textlink="">
        <xdr:nvSpPr>
          <xdr:cNvPr id="194" name="Arc 40">
            <a:extLst>
              <a:ext uri="{FF2B5EF4-FFF2-40B4-BE49-F238E27FC236}">
                <a16:creationId xmlns:a16="http://schemas.microsoft.com/office/drawing/2014/main" id="{00000000-0008-0000-0E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E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E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E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E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E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441325</xdr:colOff>
      <xdr:row>30</xdr:row>
      <xdr:rowOff>78740</xdr:rowOff>
    </xdr:to>
    <xdr:graphicFrame macro="">
      <xdr:nvGraphicFramePr>
        <xdr:cNvPr id="11897" name="グラフ 1">
          <a:extLst>
            <a:ext uri="{FF2B5EF4-FFF2-40B4-BE49-F238E27FC236}">
              <a16:creationId xmlns:a16="http://schemas.microsoft.com/office/drawing/2014/main" id="{00000000-0008-0000-1300-000079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171450</xdr:rowOff>
    </xdr:from>
    <xdr:to>
      <xdr:col>9</xdr:col>
      <xdr:colOff>517525</xdr:colOff>
      <xdr:row>59</xdr:row>
      <xdr:rowOff>59690</xdr:rowOff>
    </xdr:to>
    <xdr:graphicFrame macro="">
      <xdr:nvGraphicFramePr>
        <xdr:cNvPr id="11899" name="グラフ 3">
          <a:extLst>
            <a:ext uri="{FF2B5EF4-FFF2-40B4-BE49-F238E27FC236}">
              <a16:creationId xmlns:a16="http://schemas.microsoft.com/office/drawing/2014/main" id="{00000000-0008-0000-1300-00007B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231775</xdr:colOff>
      <xdr:row>53</xdr:row>
      <xdr:rowOff>76200</xdr:rowOff>
    </xdr:from>
    <xdr:to>
      <xdr:col>1</xdr:col>
      <xdr:colOff>45720</xdr:colOff>
      <xdr:row>54</xdr:row>
      <xdr:rowOff>120650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550334</xdr:colOff>
      <xdr:row>51</xdr:row>
      <xdr:rowOff>161925</xdr:rowOff>
    </xdr:from>
    <xdr:to>
      <xdr:col>1</xdr:col>
      <xdr:colOff>188384</xdr:colOff>
      <xdr:row>53</xdr:row>
      <xdr:rowOff>66675</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550334" y="10173758"/>
          <a:ext cx="24130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156845</xdr:colOff>
      <xdr:row>24</xdr:row>
      <xdr:rowOff>67945</xdr:rowOff>
    </xdr:from>
    <xdr:to>
      <xdr:col>0</xdr:col>
      <xdr:colOff>683895</xdr:colOff>
      <xdr:row>25</xdr:row>
      <xdr:rowOff>112395</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495300</xdr:colOff>
      <xdr:row>23</xdr:row>
      <xdr:rowOff>0</xdr:rowOff>
    </xdr:from>
    <xdr:to>
      <xdr:col>1</xdr:col>
      <xdr:colOff>133350</xdr:colOff>
      <xdr:row>24</xdr:row>
      <xdr:rowOff>76200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495300" y="4561417"/>
          <a:ext cx="24130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152399</xdr:colOff>
      <xdr:row>2</xdr:row>
      <xdr:rowOff>47625</xdr:rowOff>
    </xdr:from>
    <xdr:to>
      <xdr:col>9</xdr:col>
      <xdr:colOff>581025</xdr:colOff>
      <xdr:row>30</xdr:row>
      <xdr:rowOff>107315</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143510</xdr:rowOff>
    </xdr:from>
    <xdr:to>
      <xdr:col>9</xdr:col>
      <xdr:colOff>488950</xdr:colOff>
      <xdr:row>59</xdr:row>
      <xdr:rowOff>31115</xdr:rowOff>
    </xdr:to>
    <xdr:graphicFrame macro="">
      <xdr:nvGraphicFramePr>
        <xdr:cNvPr id="5" name="グラフ 4">
          <a:extLst>
            <a:ext uri="{FF2B5EF4-FFF2-40B4-BE49-F238E27FC236}">
              <a16:creationId xmlns:a16="http://schemas.microsoft.com/office/drawing/2014/main" id="{00000000-0008-0000-1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641350</xdr:colOff>
      <xdr:row>54</xdr:row>
      <xdr:rowOff>101600</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457835</xdr:colOff>
      <xdr:row>52</xdr:row>
      <xdr:rowOff>19050</xdr:rowOff>
    </xdr:from>
    <xdr:to>
      <xdr:col>1</xdr:col>
      <xdr:colOff>95250</xdr:colOff>
      <xdr:row>53</xdr:row>
      <xdr:rowOff>95250</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457835" y="10163175"/>
          <a:ext cx="23749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429260</xdr:colOff>
      <xdr:row>21</xdr:row>
      <xdr:rowOff>123824</xdr:rowOff>
    </xdr:from>
    <xdr:to>
      <xdr:col>1</xdr:col>
      <xdr:colOff>67310</xdr:colOff>
      <xdr:row>23</xdr:row>
      <xdr:rowOff>19049</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429260" y="4248149"/>
          <a:ext cx="238125"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133350</xdr:colOff>
      <xdr:row>23</xdr:row>
      <xdr:rowOff>104775</xdr:rowOff>
    </xdr:from>
    <xdr:to>
      <xdr:col>0</xdr:col>
      <xdr:colOff>565150</xdr:colOff>
      <xdr:row>24</xdr:row>
      <xdr:rowOff>149225</xdr:rowOff>
    </xdr:to>
    <xdr:sp macro="" textlink="">
      <xdr:nvSpPr>
        <xdr:cNvPr id="9" name="テキスト ボックス 8">
          <a:extLst>
            <a:ext uri="{FF2B5EF4-FFF2-40B4-BE49-F238E27FC236}">
              <a16:creationId xmlns:a16="http://schemas.microsoft.com/office/drawing/2014/main" id="{00000000-0008-0000-1400-000009000000}"/>
            </a:ext>
          </a:extLst>
        </xdr:cNvPr>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66675</xdr:rowOff>
        </xdr:from>
        <xdr:to>
          <xdr:col>8</xdr:col>
          <xdr:colOff>285750</xdr:colOff>
          <xdr:row>14</xdr:row>
          <xdr:rowOff>133350</xdr:rowOff>
        </xdr:to>
        <xdr:sp macro="" textlink="">
          <xdr:nvSpPr>
            <xdr:cNvPr id="1665027" name="オブジェクト 3" hidden="1">
              <a:extLst>
                <a:ext uri="{63B3BB69-23CF-44E3-9099-C40C66FF867C}">
                  <a14:compatExt spid="_x0000_s1665027"/>
                </a:ext>
                <a:ext uri="{FF2B5EF4-FFF2-40B4-BE49-F238E27FC236}">
                  <a16:creationId xmlns:a16="http://schemas.microsoft.com/office/drawing/2014/main" id="{00000000-0008-0000-1500-000003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0</xdr:row>
          <xdr:rowOff>66675</xdr:rowOff>
        </xdr:from>
        <xdr:to>
          <xdr:col>8</xdr:col>
          <xdr:colOff>285750</xdr:colOff>
          <xdr:row>14</xdr:row>
          <xdr:rowOff>133350</xdr:rowOff>
        </xdr:to>
        <xdr:sp macro="" textlink="">
          <xdr:nvSpPr>
            <xdr:cNvPr id="1665028" name="オブジェクト 3" hidden="1">
              <a:extLst>
                <a:ext uri="{63B3BB69-23CF-44E3-9099-C40C66FF867C}">
                  <a14:compatExt spid="_x0000_s1665028"/>
                </a:ext>
                <a:ext uri="{FF2B5EF4-FFF2-40B4-BE49-F238E27FC236}">
                  <a16:creationId xmlns:a16="http://schemas.microsoft.com/office/drawing/2014/main" id="{00000000-0008-0000-1500-000004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133350</xdr:rowOff>
        </xdr:from>
        <xdr:to>
          <xdr:col>8</xdr:col>
          <xdr:colOff>514350</xdr:colOff>
          <xdr:row>33</xdr:row>
          <xdr:rowOff>142875</xdr:rowOff>
        </xdr:to>
        <xdr:sp macro="" textlink="">
          <xdr:nvSpPr>
            <xdr:cNvPr id="1643521" name="オブジェクト 1" hidden="1">
              <a:extLst>
                <a:ext uri="{63B3BB69-23CF-44E3-9099-C40C66FF867C}">
                  <a14:compatExt spid="_x0000_s1643521"/>
                </a:ext>
                <a:ext uri="{FF2B5EF4-FFF2-40B4-BE49-F238E27FC236}">
                  <a16:creationId xmlns:a16="http://schemas.microsoft.com/office/drawing/2014/main" id="{00000000-0008-0000-0200-00000114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208915</xdr:colOff>
      <xdr:row>0</xdr:row>
      <xdr:rowOff>161925</xdr:rowOff>
    </xdr:from>
    <xdr:to>
      <xdr:col>9</xdr:col>
      <xdr:colOff>422275</xdr:colOff>
      <xdr:row>30</xdr:row>
      <xdr:rowOff>58420</xdr:rowOff>
    </xdr:to>
    <xdr:graphicFrame macro="">
      <xdr:nvGraphicFramePr>
        <xdr:cNvPr id="1341" name="グラフ 1">
          <a:extLst>
            <a:ext uri="{FF2B5EF4-FFF2-40B4-BE49-F238E27FC236}">
              <a16:creationId xmlns:a16="http://schemas.microsoft.com/office/drawing/2014/main" id="{00000000-0008-0000-0400-00003D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412750</xdr:colOff>
      <xdr:row>59</xdr:row>
      <xdr:rowOff>67945</xdr:rowOff>
    </xdr:to>
    <xdr:graphicFrame macro="">
      <xdr:nvGraphicFramePr>
        <xdr:cNvPr id="1342" name="グラフ 2">
          <a:extLst>
            <a:ext uri="{FF2B5EF4-FFF2-40B4-BE49-F238E27FC236}">
              <a16:creationId xmlns:a16="http://schemas.microsoft.com/office/drawing/2014/main" id="{00000000-0008-0000-0400-00003E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0</xdr:row>
          <xdr:rowOff>104775</xdr:rowOff>
        </xdr:from>
        <xdr:to>
          <xdr:col>7</xdr:col>
          <xdr:colOff>342900</xdr:colOff>
          <xdr:row>44</xdr:row>
          <xdr:rowOff>47625</xdr:rowOff>
        </xdr:to>
        <xdr:sp macro="" textlink="">
          <xdr:nvSpPr>
            <xdr:cNvPr id="1679361" name="オブジェクト 1" hidden="1">
              <a:extLst>
                <a:ext uri="{63B3BB69-23CF-44E3-9099-C40C66FF867C}">
                  <a14:compatExt spid="_x0000_s1679361"/>
                </a:ext>
                <a:ext uri="{FF2B5EF4-FFF2-40B4-BE49-F238E27FC236}">
                  <a16:creationId xmlns:a16="http://schemas.microsoft.com/office/drawing/2014/main" id="{00000000-0008-0000-0700-000001A0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200026</xdr:colOff>
      <xdr:row>0</xdr:row>
      <xdr:rowOff>66675</xdr:rowOff>
    </xdr:from>
    <xdr:to>
      <xdr:col>9</xdr:col>
      <xdr:colOff>457201</xdr:colOff>
      <xdr:row>28</xdr:row>
      <xdr:rowOff>171450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173990</xdr:colOff>
      <xdr:row>30</xdr:row>
      <xdr:rowOff>171450</xdr:rowOff>
    </xdr:from>
    <xdr:to>
      <xdr:col>9</xdr:col>
      <xdr:colOff>482600</xdr:colOff>
      <xdr:row>59</xdr:row>
      <xdr:rowOff>59690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466724</xdr:colOff>
      <xdr:row>22</xdr:row>
      <xdr:rowOff>76199</xdr:rowOff>
    </xdr:from>
    <xdr:to>
      <xdr:col>2</xdr:col>
      <xdr:colOff>38100</xdr:colOff>
      <xdr:row>24</xdr:row>
      <xdr:rowOff>66674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66724" y="4267199"/>
          <a:ext cx="771526" cy="371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482600</xdr:colOff>
      <xdr:row>52</xdr:row>
      <xdr:rowOff>96520</xdr:rowOff>
    </xdr:from>
    <xdr:to>
      <xdr:col>1</xdr:col>
      <xdr:colOff>120650</xdr:colOff>
      <xdr:row>53</xdr:row>
      <xdr:rowOff>172720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82600" y="10002520"/>
          <a:ext cx="23812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113030</xdr:colOff>
      <xdr:row>22</xdr:row>
      <xdr:rowOff>106045</xdr:rowOff>
    </xdr:from>
    <xdr:to>
      <xdr:col>0</xdr:col>
      <xdr:colOff>577215</xdr:colOff>
      <xdr:row>24</xdr:row>
      <xdr:rowOff>43815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13030" y="4297045"/>
          <a:ext cx="464185" cy="3187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146050</xdr:colOff>
      <xdr:row>53</xdr:row>
      <xdr:rowOff>30480</xdr:rowOff>
    </xdr:from>
    <xdr:to>
      <xdr:col>0</xdr:col>
      <xdr:colOff>685165</xdr:colOff>
      <xdr:row>54</xdr:row>
      <xdr:rowOff>136525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46050" y="10126980"/>
          <a:ext cx="453390" cy="2965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0</xdr:row>
      <xdr:rowOff>95250</xdr:rowOff>
    </xdr:from>
    <xdr:to>
      <xdr:col>9</xdr:col>
      <xdr:colOff>527050</xdr:colOff>
      <xdr:row>29</xdr:row>
      <xdr:rowOff>163195</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498475</xdr:colOff>
      <xdr:row>59</xdr:row>
      <xdr:rowOff>86995</xdr:rowOff>
    </xdr:to>
    <xdr:graphicFrame macro="">
      <xdr:nvGraphicFramePr>
        <xdr:cNvPr id="6" name="グラフ 4">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450850</xdr:colOff>
      <xdr:row>30</xdr:row>
      <xdr:rowOff>48895</xdr:rowOff>
    </xdr:to>
    <xdr:graphicFrame macro="">
      <xdr:nvGraphicFramePr>
        <xdr:cNvPr id="11" name="グラフ 4">
          <a:extLst>
            <a:ext uri="{FF2B5EF4-FFF2-40B4-BE49-F238E27FC236}">
              <a16:creationId xmlns:a16="http://schemas.microsoft.com/office/drawing/2014/main" id="{00000000-0008-0000-0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0</xdr:row>
      <xdr:rowOff>86360</xdr:rowOff>
    </xdr:from>
    <xdr:to>
      <xdr:col>9</xdr:col>
      <xdr:colOff>479425</xdr:colOff>
      <xdr:row>29</xdr:row>
      <xdr:rowOff>153670</xdr:rowOff>
    </xdr:to>
    <xdr:graphicFrame macro="">
      <xdr:nvGraphicFramePr>
        <xdr:cNvPr id="3" name="グラフ 4">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143510</xdr:rowOff>
    </xdr:from>
    <xdr:to>
      <xdr:col>9</xdr:col>
      <xdr:colOff>479425</xdr:colOff>
      <xdr:row>59</xdr:row>
      <xdr:rowOff>39370</xdr:rowOff>
    </xdr:to>
    <xdr:graphicFrame macro="">
      <xdr:nvGraphicFramePr>
        <xdr:cNvPr id="4" name="グラフ 4">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C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C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1219200" y="2085975"/>
          <a:ext cx="85725" cy="1047750"/>
          <a:chOff x="-17500" y="-399428"/>
          <a:chExt cx="37500" cy="21560"/>
        </a:xfrm>
      </xdr:grpSpPr>
      <xdr:sp macro="" textlink="">
        <xdr:nvSpPr>
          <xdr:cNvPr id="5" name="Arc 4">
            <a:extLst>
              <a:ext uri="{FF2B5EF4-FFF2-40B4-BE49-F238E27FC236}">
                <a16:creationId xmlns:a16="http://schemas.microsoft.com/office/drawing/2014/main" id="{00000000-0008-0000-0C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0C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0C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0C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0C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0C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209675" y="3286125"/>
          <a:ext cx="85725" cy="590550"/>
          <a:chOff x="-20000" y="-798483"/>
          <a:chExt cx="35000" cy="24304"/>
        </a:xfrm>
      </xdr:grpSpPr>
      <xdr:sp macro="" textlink="">
        <xdr:nvSpPr>
          <xdr:cNvPr id="12" name="Arc 11">
            <a:extLst>
              <a:ext uri="{FF2B5EF4-FFF2-40B4-BE49-F238E27FC236}">
                <a16:creationId xmlns:a16="http://schemas.microsoft.com/office/drawing/2014/main" id="{00000000-0008-0000-0C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C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0C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0C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C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0C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0C00-000012000000}"/>
            </a:ext>
          </a:extLst>
        </xdr:cNvPr>
        <xdr:cNvGrpSpPr/>
      </xdr:nvGrpSpPr>
      <xdr:grpSpPr>
        <a:xfrm>
          <a:off x="1219200" y="3990975"/>
          <a:ext cx="85725" cy="590550"/>
          <a:chOff x="-17500" y="-798887"/>
          <a:chExt cx="35000" cy="24304"/>
        </a:xfrm>
      </xdr:grpSpPr>
      <xdr:sp macro="" textlink="">
        <xdr:nvSpPr>
          <xdr:cNvPr id="19" name="Arc 18">
            <a:extLst>
              <a:ext uri="{FF2B5EF4-FFF2-40B4-BE49-F238E27FC236}">
                <a16:creationId xmlns:a16="http://schemas.microsoft.com/office/drawing/2014/main" id="{00000000-0008-0000-0C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0C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0C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0C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0C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0C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C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0C00-00001A000000}"/>
            </a:ext>
          </a:extLst>
        </xdr:cNvPr>
        <xdr:cNvGrpSpPr/>
      </xdr:nvGrpSpPr>
      <xdr:grpSpPr>
        <a:xfrm>
          <a:off x="1219200" y="7134225"/>
          <a:ext cx="85725" cy="1047750"/>
          <a:chOff x="-17500" y="-399463"/>
          <a:chExt cx="37500" cy="21560"/>
        </a:xfrm>
      </xdr:grpSpPr>
      <xdr:sp macro="" textlink="">
        <xdr:nvSpPr>
          <xdr:cNvPr id="27" name="Arc 26">
            <a:extLst>
              <a:ext uri="{FF2B5EF4-FFF2-40B4-BE49-F238E27FC236}">
                <a16:creationId xmlns:a16="http://schemas.microsoft.com/office/drawing/2014/main" id="{00000000-0008-0000-0C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0C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0C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0C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0C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0C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0C00-000021000000}"/>
            </a:ext>
          </a:extLst>
        </xdr:cNvPr>
        <xdr:cNvGrpSpPr/>
      </xdr:nvGrpSpPr>
      <xdr:grpSpPr>
        <a:xfrm>
          <a:off x="1209675" y="8334375"/>
          <a:ext cx="85725" cy="590550"/>
          <a:chOff x="-20000" y="-798946"/>
          <a:chExt cx="35000" cy="24304"/>
        </a:xfrm>
      </xdr:grpSpPr>
      <xdr:sp macro="" textlink="">
        <xdr:nvSpPr>
          <xdr:cNvPr id="34" name="Arc 33">
            <a:extLst>
              <a:ext uri="{FF2B5EF4-FFF2-40B4-BE49-F238E27FC236}">
                <a16:creationId xmlns:a16="http://schemas.microsoft.com/office/drawing/2014/main" id="{00000000-0008-0000-0C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0C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0C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0C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0C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0C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0C00-000028000000}"/>
            </a:ext>
          </a:extLst>
        </xdr:cNvPr>
        <xdr:cNvGrpSpPr/>
      </xdr:nvGrpSpPr>
      <xdr:grpSpPr>
        <a:xfrm>
          <a:off x="1219200" y="9039225"/>
          <a:ext cx="85725" cy="590550"/>
          <a:chOff x="-17500" y="-799742"/>
          <a:chExt cx="35000" cy="24304"/>
        </a:xfrm>
      </xdr:grpSpPr>
      <xdr:sp macro="" textlink="">
        <xdr:nvSpPr>
          <xdr:cNvPr id="41" name="Arc 40">
            <a:extLst>
              <a:ext uri="{FF2B5EF4-FFF2-40B4-BE49-F238E27FC236}">
                <a16:creationId xmlns:a16="http://schemas.microsoft.com/office/drawing/2014/main" id="{00000000-0008-0000-0C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0C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0C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0C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0C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0C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C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C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C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C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C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C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C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C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0C00-000037000000}"/>
            </a:ext>
          </a:extLst>
        </xdr:cNvPr>
        <xdr:cNvGrpSpPr/>
      </xdr:nvGrpSpPr>
      <xdr:grpSpPr>
        <a:xfrm>
          <a:off x="1219200" y="2085975"/>
          <a:ext cx="85725" cy="1047750"/>
          <a:chOff x="-17500" y="-399428"/>
          <a:chExt cx="37500" cy="21560"/>
        </a:xfrm>
      </xdr:grpSpPr>
      <xdr:sp macro="" textlink="">
        <xdr:nvSpPr>
          <xdr:cNvPr id="56" name="Arc 4">
            <a:extLst>
              <a:ext uri="{FF2B5EF4-FFF2-40B4-BE49-F238E27FC236}">
                <a16:creationId xmlns:a16="http://schemas.microsoft.com/office/drawing/2014/main" id="{00000000-0008-0000-0C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0C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0C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0C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0C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0C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0C00-00003E000000}"/>
            </a:ext>
          </a:extLst>
        </xdr:cNvPr>
        <xdr:cNvGrpSpPr/>
      </xdr:nvGrpSpPr>
      <xdr:grpSpPr>
        <a:xfrm>
          <a:off x="1209675" y="3286125"/>
          <a:ext cx="85725" cy="590550"/>
          <a:chOff x="-20000" y="-798483"/>
          <a:chExt cx="35000" cy="24304"/>
        </a:xfrm>
      </xdr:grpSpPr>
      <xdr:sp macro="" textlink="">
        <xdr:nvSpPr>
          <xdr:cNvPr id="63" name="Arc 11">
            <a:extLst>
              <a:ext uri="{FF2B5EF4-FFF2-40B4-BE49-F238E27FC236}">
                <a16:creationId xmlns:a16="http://schemas.microsoft.com/office/drawing/2014/main" id="{00000000-0008-0000-0C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0C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0C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0C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0C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0C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0C00-000045000000}"/>
            </a:ext>
          </a:extLst>
        </xdr:cNvPr>
        <xdr:cNvGrpSpPr/>
      </xdr:nvGrpSpPr>
      <xdr:grpSpPr>
        <a:xfrm>
          <a:off x="1219200" y="3990975"/>
          <a:ext cx="85725" cy="590550"/>
          <a:chOff x="-17500" y="-798887"/>
          <a:chExt cx="35000" cy="24304"/>
        </a:xfrm>
      </xdr:grpSpPr>
      <xdr:sp macro="" textlink="">
        <xdr:nvSpPr>
          <xdr:cNvPr id="70" name="Arc 18">
            <a:extLst>
              <a:ext uri="{FF2B5EF4-FFF2-40B4-BE49-F238E27FC236}">
                <a16:creationId xmlns:a16="http://schemas.microsoft.com/office/drawing/2014/main" id="{00000000-0008-0000-0C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0C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0C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0C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0C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0C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C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0C00-00004D000000}"/>
            </a:ext>
          </a:extLst>
        </xdr:cNvPr>
        <xdr:cNvGrpSpPr/>
      </xdr:nvGrpSpPr>
      <xdr:grpSpPr>
        <a:xfrm>
          <a:off x="1219200" y="7134225"/>
          <a:ext cx="85725" cy="1047750"/>
          <a:chOff x="-17500" y="-399463"/>
          <a:chExt cx="37500" cy="21560"/>
        </a:xfrm>
      </xdr:grpSpPr>
      <xdr:sp macro="" textlink="">
        <xdr:nvSpPr>
          <xdr:cNvPr id="78" name="Arc 26">
            <a:extLst>
              <a:ext uri="{FF2B5EF4-FFF2-40B4-BE49-F238E27FC236}">
                <a16:creationId xmlns:a16="http://schemas.microsoft.com/office/drawing/2014/main" id="{00000000-0008-0000-0C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0C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0C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0C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0C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0C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0C00-000054000000}"/>
            </a:ext>
          </a:extLst>
        </xdr:cNvPr>
        <xdr:cNvGrpSpPr/>
      </xdr:nvGrpSpPr>
      <xdr:grpSpPr>
        <a:xfrm>
          <a:off x="1209675" y="8334375"/>
          <a:ext cx="85725" cy="590550"/>
          <a:chOff x="-20000" y="-798946"/>
          <a:chExt cx="35000" cy="24304"/>
        </a:xfrm>
      </xdr:grpSpPr>
      <xdr:sp macro="" textlink="">
        <xdr:nvSpPr>
          <xdr:cNvPr id="85" name="Arc 33">
            <a:extLst>
              <a:ext uri="{FF2B5EF4-FFF2-40B4-BE49-F238E27FC236}">
                <a16:creationId xmlns:a16="http://schemas.microsoft.com/office/drawing/2014/main" id="{00000000-0008-0000-0C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0C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0C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0C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0C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0C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0C00-00005B000000}"/>
            </a:ext>
          </a:extLst>
        </xdr:cNvPr>
        <xdr:cNvGrpSpPr/>
      </xdr:nvGrpSpPr>
      <xdr:grpSpPr>
        <a:xfrm>
          <a:off x="1219200" y="9039225"/>
          <a:ext cx="85725" cy="590550"/>
          <a:chOff x="-17500" y="-799742"/>
          <a:chExt cx="35000" cy="24304"/>
        </a:xfrm>
      </xdr:grpSpPr>
      <xdr:sp macro="" textlink="">
        <xdr:nvSpPr>
          <xdr:cNvPr id="92" name="Arc 40">
            <a:extLst>
              <a:ext uri="{FF2B5EF4-FFF2-40B4-BE49-F238E27FC236}">
                <a16:creationId xmlns:a16="http://schemas.microsoft.com/office/drawing/2014/main" id="{00000000-0008-0000-0C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0C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0C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0C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0C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0C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C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C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C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C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C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C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0C00-00006A000000}"/>
            </a:ext>
          </a:extLst>
        </xdr:cNvPr>
        <xdr:cNvGrpSpPr/>
      </xdr:nvGrpSpPr>
      <xdr:grpSpPr>
        <a:xfrm>
          <a:off x="1219200" y="2085975"/>
          <a:ext cx="85725" cy="1047750"/>
          <a:chOff x="-17500" y="-399428"/>
          <a:chExt cx="37500" cy="21560"/>
        </a:xfrm>
      </xdr:grpSpPr>
      <xdr:sp macro="" textlink="">
        <xdr:nvSpPr>
          <xdr:cNvPr id="107" name="Arc 4">
            <a:extLst>
              <a:ext uri="{FF2B5EF4-FFF2-40B4-BE49-F238E27FC236}">
                <a16:creationId xmlns:a16="http://schemas.microsoft.com/office/drawing/2014/main" id="{00000000-0008-0000-0C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0C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0C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0C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0C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0C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0C00-000071000000}"/>
            </a:ext>
          </a:extLst>
        </xdr:cNvPr>
        <xdr:cNvGrpSpPr/>
      </xdr:nvGrpSpPr>
      <xdr:grpSpPr>
        <a:xfrm>
          <a:off x="1209675" y="3286125"/>
          <a:ext cx="85725" cy="590550"/>
          <a:chOff x="-20000" y="-798483"/>
          <a:chExt cx="35000" cy="24304"/>
        </a:xfrm>
      </xdr:grpSpPr>
      <xdr:sp macro="" textlink="">
        <xdr:nvSpPr>
          <xdr:cNvPr id="114" name="Arc 11">
            <a:extLst>
              <a:ext uri="{FF2B5EF4-FFF2-40B4-BE49-F238E27FC236}">
                <a16:creationId xmlns:a16="http://schemas.microsoft.com/office/drawing/2014/main" id="{00000000-0008-0000-0C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0C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0C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0C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0C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0C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0C00-000078000000}"/>
            </a:ext>
          </a:extLst>
        </xdr:cNvPr>
        <xdr:cNvGrpSpPr/>
      </xdr:nvGrpSpPr>
      <xdr:grpSpPr>
        <a:xfrm>
          <a:off x="1219200" y="3990975"/>
          <a:ext cx="85725" cy="590550"/>
          <a:chOff x="-17500" y="-798887"/>
          <a:chExt cx="35000" cy="24304"/>
        </a:xfrm>
      </xdr:grpSpPr>
      <xdr:sp macro="" textlink="">
        <xdr:nvSpPr>
          <xdr:cNvPr id="121" name="Arc 18">
            <a:extLst>
              <a:ext uri="{FF2B5EF4-FFF2-40B4-BE49-F238E27FC236}">
                <a16:creationId xmlns:a16="http://schemas.microsoft.com/office/drawing/2014/main" id="{00000000-0008-0000-0C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0C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0C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0C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0C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0C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C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0C00-000080000000}"/>
            </a:ext>
          </a:extLst>
        </xdr:cNvPr>
        <xdr:cNvGrpSpPr/>
      </xdr:nvGrpSpPr>
      <xdr:grpSpPr>
        <a:xfrm>
          <a:off x="1219200" y="7134225"/>
          <a:ext cx="85725" cy="1047750"/>
          <a:chOff x="-17500" y="-399463"/>
          <a:chExt cx="37500" cy="21560"/>
        </a:xfrm>
      </xdr:grpSpPr>
      <xdr:sp macro="" textlink="">
        <xdr:nvSpPr>
          <xdr:cNvPr id="129" name="Arc 26">
            <a:extLst>
              <a:ext uri="{FF2B5EF4-FFF2-40B4-BE49-F238E27FC236}">
                <a16:creationId xmlns:a16="http://schemas.microsoft.com/office/drawing/2014/main" id="{00000000-0008-0000-0C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0C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0C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0C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0C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0C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0C00-000087000000}"/>
            </a:ext>
          </a:extLst>
        </xdr:cNvPr>
        <xdr:cNvGrpSpPr/>
      </xdr:nvGrpSpPr>
      <xdr:grpSpPr>
        <a:xfrm>
          <a:off x="1209675" y="8334375"/>
          <a:ext cx="85725" cy="590550"/>
          <a:chOff x="-20000" y="-798946"/>
          <a:chExt cx="35000" cy="24304"/>
        </a:xfrm>
      </xdr:grpSpPr>
      <xdr:sp macro="" textlink="">
        <xdr:nvSpPr>
          <xdr:cNvPr id="136" name="Arc 33">
            <a:extLst>
              <a:ext uri="{FF2B5EF4-FFF2-40B4-BE49-F238E27FC236}">
                <a16:creationId xmlns:a16="http://schemas.microsoft.com/office/drawing/2014/main" id="{00000000-0008-0000-0C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0C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0C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0C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0C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0C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0C00-00008E000000}"/>
            </a:ext>
          </a:extLst>
        </xdr:cNvPr>
        <xdr:cNvGrpSpPr/>
      </xdr:nvGrpSpPr>
      <xdr:grpSpPr>
        <a:xfrm>
          <a:off x="1219200" y="9039225"/>
          <a:ext cx="85725" cy="590550"/>
          <a:chOff x="-17500" y="-799742"/>
          <a:chExt cx="35000" cy="24304"/>
        </a:xfrm>
      </xdr:grpSpPr>
      <xdr:sp macro="" textlink="">
        <xdr:nvSpPr>
          <xdr:cNvPr id="143" name="Arc 40">
            <a:extLst>
              <a:ext uri="{FF2B5EF4-FFF2-40B4-BE49-F238E27FC236}">
                <a16:creationId xmlns:a16="http://schemas.microsoft.com/office/drawing/2014/main" id="{00000000-0008-0000-0C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0C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0C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0C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0C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0C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C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C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C00-00009D000000}"/>
            </a:ext>
          </a:extLst>
        </xdr:cNvPr>
        <xdr:cNvGrpSpPr>
          <a:grpSpLocks/>
        </xdr:cNvGrpSpPr>
      </xdr:nvGrpSpPr>
      <xdr:grpSpPr bwMode="auto">
        <a:xfrm>
          <a:off x="1285875" y="2105025"/>
          <a:ext cx="28575" cy="1057275"/>
          <a:chOff x="-17500" y="-399428"/>
          <a:chExt cx="37500" cy="21560"/>
        </a:xfrm>
      </xdr:grpSpPr>
      <xdr:sp macro="" textlink="">
        <xdr:nvSpPr>
          <xdr:cNvPr id="158" name="Arc 4">
            <a:extLst>
              <a:ext uri="{FF2B5EF4-FFF2-40B4-BE49-F238E27FC236}">
                <a16:creationId xmlns:a16="http://schemas.microsoft.com/office/drawing/2014/main" id="{00000000-0008-0000-0C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C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C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C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C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C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C00-0000A4000000}"/>
            </a:ext>
          </a:extLst>
        </xdr:cNvPr>
        <xdr:cNvGrpSpPr>
          <a:grpSpLocks/>
        </xdr:cNvGrpSpPr>
      </xdr:nvGrpSpPr>
      <xdr:grpSpPr bwMode="auto">
        <a:xfrm>
          <a:off x="1285875" y="3314700"/>
          <a:ext cx="9525" cy="571500"/>
          <a:chOff x="-20000" y="-798483"/>
          <a:chExt cx="35000" cy="24304"/>
        </a:xfrm>
      </xdr:grpSpPr>
      <xdr:sp macro="" textlink="">
        <xdr:nvSpPr>
          <xdr:cNvPr id="165" name="Arc 11">
            <a:extLst>
              <a:ext uri="{FF2B5EF4-FFF2-40B4-BE49-F238E27FC236}">
                <a16:creationId xmlns:a16="http://schemas.microsoft.com/office/drawing/2014/main" id="{00000000-0008-0000-0C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C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C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C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C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C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C00-0000AB000000}"/>
            </a:ext>
          </a:extLst>
        </xdr:cNvPr>
        <xdr:cNvGrpSpPr>
          <a:grpSpLocks/>
        </xdr:cNvGrpSpPr>
      </xdr:nvGrpSpPr>
      <xdr:grpSpPr bwMode="auto">
        <a:xfrm>
          <a:off x="1285875" y="4019550"/>
          <a:ext cx="28575" cy="581025"/>
          <a:chOff x="-17500" y="-798887"/>
          <a:chExt cx="35000" cy="24304"/>
        </a:xfrm>
      </xdr:grpSpPr>
      <xdr:sp macro="" textlink="">
        <xdr:nvSpPr>
          <xdr:cNvPr id="172" name="Arc 18">
            <a:extLst>
              <a:ext uri="{FF2B5EF4-FFF2-40B4-BE49-F238E27FC236}">
                <a16:creationId xmlns:a16="http://schemas.microsoft.com/office/drawing/2014/main" id="{00000000-0008-0000-0C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C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C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C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C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C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C00-0000B3000000}"/>
            </a:ext>
          </a:extLst>
        </xdr:cNvPr>
        <xdr:cNvGrpSpPr>
          <a:grpSpLocks/>
        </xdr:cNvGrpSpPr>
      </xdr:nvGrpSpPr>
      <xdr:grpSpPr bwMode="auto">
        <a:xfrm>
          <a:off x="1285875" y="7153275"/>
          <a:ext cx="28575" cy="1057275"/>
          <a:chOff x="-17500" y="-399463"/>
          <a:chExt cx="37500" cy="21560"/>
        </a:xfrm>
      </xdr:grpSpPr>
      <xdr:sp macro="" textlink="">
        <xdr:nvSpPr>
          <xdr:cNvPr id="180" name="Arc 26">
            <a:extLst>
              <a:ext uri="{FF2B5EF4-FFF2-40B4-BE49-F238E27FC236}">
                <a16:creationId xmlns:a16="http://schemas.microsoft.com/office/drawing/2014/main" id="{00000000-0008-0000-0C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C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C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C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C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C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C00-0000BA000000}"/>
            </a:ext>
          </a:extLst>
        </xdr:cNvPr>
        <xdr:cNvGrpSpPr>
          <a:grpSpLocks/>
        </xdr:cNvGrpSpPr>
      </xdr:nvGrpSpPr>
      <xdr:grpSpPr bwMode="auto">
        <a:xfrm>
          <a:off x="1285875" y="8362950"/>
          <a:ext cx="9525" cy="581025"/>
          <a:chOff x="-20000" y="-798946"/>
          <a:chExt cx="35000" cy="24304"/>
        </a:xfrm>
      </xdr:grpSpPr>
      <xdr:sp macro="" textlink="">
        <xdr:nvSpPr>
          <xdr:cNvPr id="187" name="Arc 33">
            <a:extLst>
              <a:ext uri="{FF2B5EF4-FFF2-40B4-BE49-F238E27FC236}">
                <a16:creationId xmlns:a16="http://schemas.microsoft.com/office/drawing/2014/main" id="{00000000-0008-0000-0C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C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C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C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C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C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C00-0000C1000000}"/>
            </a:ext>
          </a:extLst>
        </xdr:cNvPr>
        <xdr:cNvGrpSpPr>
          <a:grpSpLocks/>
        </xdr:cNvGrpSpPr>
      </xdr:nvGrpSpPr>
      <xdr:grpSpPr bwMode="auto">
        <a:xfrm>
          <a:off x="1285875" y="9058275"/>
          <a:ext cx="28575" cy="600075"/>
          <a:chOff x="-17500" y="-799742"/>
          <a:chExt cx="35000" cy="24304"/>
        </a:xfrm>
      </xdr:grpSpPr>
      <xdr:sp macro="" textlink="">
        <xdr:nvSpPr>
          <xdr:cNvPr id="194" name="Arc 40">
            <a:extLst>
              <a:ext uri="{FF2B5EF4-FFF2-40B4-BE49-F238E27FC236}">
                <a16:creationId xmlns:a16="http://schemas.microsoft.com/office/drawing/2014/main" id="{00000000-0008-0000-0C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C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C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C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C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C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12</xdr:row>
      <xdr:rowOff>114300</xdr:rowOff>
    </xdr:from>
    <xdr:to>
      <xdr:col>2</xdr:col>
      <xdr:colOff>28575</xdr:colOff>
      <xdr:row>18</xdr:row>
      <xdr:rowOff>142875</xdr:rowOff>
    </xdr:to>
    <xdr:grpSp>
      <xdr:nvGrpSpPr>
        <xdr:cNvPr id="208" name="Group 3">
          <a:extLst>
            <a:ext uri="{FF2B5EF4-FFF2-40B4-BE49-F238E27FC236}">
              <a16:creationId xmlns:a16="http://schemas.microsoft.com/office/drawing/2014/main" id="{00000000-0008-0000-0C00-0000D0000000}"/>
            </a:ext>
          </a:extLst>
        </xdr:cNvPr>
        <xdr:cNvGrpSpPr>
          <a:grpSpLocks/>
        </xdr:cNvGrpSpPr>
      </xdr:nvGrpSpPr>
      <xdr:grpSpPr bwMode="auto">
        <a:xfrm>
          <a:off x="1285875" y="2105025"/>
          <a:ext cx="28575" cy="1057275"/>
          <a:chOff x="-17500" y="-399428"/>
          <a:chExt cx="37500" cy="21560"/>
        </a:xfrm>
      </xdr:grpSpPr>
      <xdr:sp macro="" textlink="">
        <xdr:nvSpPr>
          <xdr:cNvPr id="209" name="Arc 4">
            <a:extLst>
              <a:ext uri="{FF2B5EF4-FFF2-40B4-BE49-F238E27FC236}">
                <a16:creationId xmlns:a16="http://schemas.microsoft.com/office/drawing/2014/main" id="{00000000-0008-0000-0C00-0000D1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0" name="Line 5">
            <a:extLst>
              <a:ext uri="{FF2B5EF4-FFF2-40B4-BE49-F238E27FC236}">
                <a16:creationId xmlns:a16="http://schemas.microsoft.com/office/drawing/2014/main" id="{00000000-0008-0000-0C00-0000D2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 name="Arc 6">
            <a:extLst>
              <a:ext uri="{FF2B5EF4-FFF2-40B4-BE49-F238E27FC236}">
                <a16:creationId xmlns:a16="http://schemas.microsoft.com/office/drawing/2014/main" id="{00000000-0008-0000-0C00-0000D3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2" name="Arc 7">
            <a:extLst>
              <a:ext uri="{FF2B5EF4-FFF2-40B4-BE49-F238E27FC236}">
                <a16:creationId xmlns:a16="http://schemas.microsoft.com/office/drawing/2014/main" id="{00000000-0008-0000-0C00-0000D4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3" name="Line 8">
            <a:extLst>
              <a:ext uri="{FF2B5EF4-FFF2-40B4-BE49-F238E27FC236}">
                <a16:creationId xmlns:a16="http://schemas.microsoft.com/office/drawing/2014/main" id="{00000000-0008-0000-0C00-0000D5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4" name="Arc 9">
            <a:extLst>
              <a:ext uri="{FF2B5EF4-FFF2-40B4-BE49-F238E27FC236}">
                <a16:creationId xmlns:a16="http://schemas.microsoft.com/office/drawing/2014/main" id="{00000000-0008-0000-0C00-0000D6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215" name="Group 10">
          <a:extLst>
            <a:ext uri="{FF2B5EF4-FFF2-40B4-BE49-F238E27FC236}">
              <a16:creationId xmlns:a16="http://schemas.microsoft.com/office/drawing/2014/main" id="{00000000-0008-0000-0C00-0000D7000000}"/>
            </a:ext>
          </a:extLst>
        </xdr:cNvPr>
        <xdr:cNvGrpSpPr>
          <a:grpSpLocks/>
        </xdr:cNvGrpSpPr>
      </xdr:nvGrpSpPr>
      <xdr:grpSpPr bwMode="auto">
        <a:xfrm>
          <a:off x="1285875" y="3314700"/>
          <a:ext cx="9525" cy="571500"/>
          <a:chOff x="-20000" y="-798483"/>
          <a:chExt cx="35000" cy="24304"/>
        </a:xfrm>
      </xdr:grpSpPr>
      <xdr:sp macro="" textlink="">
        <xdr:nvSpPr>
          <xdr:cNvPr id="216" name="Arc 11">
            <a:extLst>
              <a:ext uri="{FF2B5EF4-FFF2-40B4-BE49-F238E27FC236}">
                <a16:creationId xmlns:a16="http://schemas.microsoft.com/office/drawing/2014/main" id="{00000000-0008-0000-0C00-0000D8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7" name="Line 12">
            <a:extLst>
              <a:ext uri="{FF2B5EF4-FFF2-40B4-BE49-F238E27FC236}">
                <a16:creationId xmlns:a16="http://schemas.microsoft.com/office/drawing/2014/main" id="{00000000-0008-0000-0C00-0000D9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Arc 13">
            <a:extLst>
              <a:ext uri="{FF2B5EF4-FFF2-40B4-BE49-F238E27FC236}">
                <a16:creationId xmlns:a16="http://schemas.microsoft.com/office/drawing/2014/main" id="{00000000-0008-0000-0C00-0000DA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9" name="Arc 14">
            <a:extLst>
              <a:ext uri="{FF2B5EF4-FFF2-40B4-BE49-F238E27FC236}">
                <a16:creationId xmlns:a16="http://schemas.microsoft.com/office/drawing/2014/main" id="{00000000-0008-0000-0C00-0000DB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0" name="Line 15">
            <a:extLst>
              <a:ext uri="{FF2B5EF4-FFF2-40B4-BE49-F238E27FC236}">
                <a16:creationId xmlns:a16="http://schemas.microsoft.com/office/drawing/2014/main" id="{00000000-0008-0000-0C00-0000DC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Arc 16">
            <a:extLst>
              <a:ext uri="{FF2B5EF4-FFF2-40B4-BE49-F238E27FC236}">
                <a16:creationId xmlns:a16="http://schemas.microsoft.com/office/drawing/2014/main" id="{00000000-0008-0000-0C00-0000DD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222" name="Group 17">
          <a:extLst>
            <a:ext uri="{FF2B5EF4-FFF2-40B4-BE49-F238E27FC236}">
              <a16:creationId xmlns:a16="http://schemas.microsoft.com/office/drawing/2014/main" id="{00000000-0008-0000-0C00-0000DE000000}"/>
            </a:ext>
          </a:extLst>
        </xdr:cNvPr>
        <xdr:cNvGrpSpPr>
          <a:grpSpLocks/>
        </xdr:cNvGrpSpPr>
      </xdr:nvGrpSpPr>
      <xdr:grpSpPr bwMode="auto">
        <a:xfrm>
          <a:off x="1285875" y="4019550"/>
          <a:ext cx="28575" cy="581025"/>
          <a:chOff x="-17500" y="-798887"/>
          <a:chExt cx="35000" cy="24304"/>
        </a:xfrm>
      </xdr:grpSpPr>
      <xdr:sp macro="" textlink="">
        <xdr:nvSpPr>
          <xdr:cNvPr id="223" name="Arc 18">
            <a:extLst>
              <a:ext uri="{FF2B5EF4-FFF2-40B4-BE49-F238E27FC236}">
                <a16:creationId xmlns:a16="http://schemas.microsoft.com/office/drawing/2014/main" id="{00000000-0008-0000-0C00-0000DF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4" name="Line 19">
            <a:extLst>
              <a:ext uri="{FF2B5EF4-FFF2-40B4-BE49-F238E27FC236}">
                <a16:creationId xmlns:a16="http://schemas.microsoft.com/office/drawing/2014/main" id="{00000000-0008-0000-0C00-0000E0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 name="Arc 20">
            <a:extLst>
              <a:ext uri="{FF2B5EF4-FFF2-40B4-BE49-F238E27FC236}">
                <a16:creationId xmlns:a16="http://schemas.microsoft.com/office/drawing/2014/main" id="{00000000-0008-0000-0C00-0000E1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6" name="Arc 21">
            <a:extLst>
              <a:ext uri="{FF2B5EF4-FFF2-40B4-BE49-F238E27FC236}">
                <a16:creationId xmlns:a16="http://schemas.microsoft.com/office/drawing/2014/main" id="{00000000-0008-0000-0C00-0000E2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7" name="Line 22">
            <a:extLst>
              <a:ext uri="{FF2B5EF4-FFF2-40B4-BE49-F238E27FC236}">
                <a16:creationId xmlns:a16="http://schemas.microsoft.com/office/drawing/2014/main" id="{00000000-0008-0000-0C00-0000E3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Arc 23">
            <a:extLst>
              <a:ext uri="{FF2B5EF4-FFF2-40B4-BE49-F238E27FC236}">
                <a16:creationId xmlns:a16="http://schemas.microsoft.com/office/drawing/2014/main" id="{00000000-0008-0000-0C00-0000E4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230" name="Group 25">
          <a:extLst>
            <a:ext uri="{FF2B5EF4-FFF2-40B4-BE49-F238E27FC236}">
              <a16:creationId xmlns:a16="http://schemas.microsoft.com/office/drawing/2014/main" id="{00000000-0008-0000-0C00-0000E6000000}"/>
            </a:ext>
          </a:extLst>
        </xdr:cNvPr>
        <xdr:cNvGrpSpPr>
          <a:grpSpLocks/>
        </xdr:cNvGrpSpPr>
      </xdr:nvGrpSpPr>
      <xdr:grpSpPr bwMode="auto">
        <a:xfrm>
          <a:off x="1285875" y="7153275"/>
          <a:ext cx="28575" cy="1057275"/>
          <a:chOff x="-17500" y="-399463"/>
          <a:chExt cx="37500" cy="21560"/>
        </a:xfrm>
      </xdr:grpSpPr>
      <xdr:sp macro="" textlink="">
        <xdr:nvSpPr>
          <xdr:cNvPr id="231" name="Arc 26">
            <a:extLst>
              <a:ext uri="{FF2B5EF4-FFF2-40B4-BE49-F238E27FC236}">
                <a16:creationId xmlns:a16="http://schemas.microsoft.com/office/drawing/2014/main" id="{00000000-0008-0000-0C00-0000E7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2" name="Line 27">
            <a:extLst>
              <a:ext uri="{FF2B5EF4-FFF2-40B4-BE49-F238E27FC236}">
                <a16:creationId xmlns:a16="http://schemas.microsoft.com/office/drawing/2014/main" id="{00000000-0008-0000-0C00-0000E8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Arc 28">
            <a:extLst>
              <a:ext uri="{FF2B5EF4-FFF2-40B4-BE49-F238E27FC236}">
                <a16:creationId xmlns:a16="http://schemas.microsoft.com/office/drawing/2014/main" id="{00000000-0008-0000-0C00-0000E9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4" name="Arc 29">
            <a:extLst>
              <a:ext uri="{FF2B5EF4-FFF2-40B4-BE49-F238E27FC236}">
                <a16:creationId xmlns:a16="http://schemas.microsoft.com/office/drawing/2014/main" id="{00000000-0008-0000-0C00-0000EA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5" name="Line 30">
            <a:extLst>
              <a:ext uri="{FF2B5EF4-FFF2-40B4-BE49-F238E27FC236}">
                <a16:creationId xmlns:a16="http://schemas.microsoft.com/office/drawing/2014/main" id="{00000000-0008-0000-0C00-0000EB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Arc 31">
            <a:extLst>
              <a:ext uri="{FF2B5EF4-FFF2-40B4-BE49-F238E27FC236}">
                <a16:creationId xmlns:a16="http://schemas.microsoft.com/office/drawing/2014/main" id="{00000000-0008-0000-0C00-0000EC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237" name="Group 32">
          <a:extLst>
            <a:ext uri="{FF2B5EF4-FFF2-40B4-BE49-F238E27FC236}">
              <a16:creationId xmlns:a16="http://schemas.microsoft.com/office/drawing/2014/main" id="{00000000-0008-0000-0C00-0000ED000000}"/>
            </a:ext>
          </a:extLst>
        </xdr:cNvPr>
        <xdr:cNvGrpSpPr>
          <a:grpSpLocks/>
        </xdr:cNvGrpSpPr>
      </xdr:nvGrpSpPr>
      <xdr:grpSpPr bwMode="auto">
        <a:xfrm>
          <a:off x="1285875" y="8362950"/>
          <a:ext cx="9525" cy="581025"/>
          <a:chOff x="-20000" y="-798946"/>
          <a:chExt cx="35000" cy="24304"/>
        </a:xfrm>
      </xdr:grpSpPr>
      <xdr:sp macro="" textlink="">
        <xdr:nvSpPr>
          <xdr:cNvPr id="238" name="Arc 33">
            <a:extLst>
              <a:ext uri="{FF2B5EF4-FFF2-40B4-BE49-F238E27FC236}">
                <a16:creationId xmlns:a16="http://schemas.microsoft.com/office/drawing/2014/main" id="{00000000-0008-0000-0C00-0000EE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9" name="Line 34">
            <a:extLst>
              <a:ext uri="{FF2B5EF4-FFF2-40B4-BE49-F238E27FC236}">
                <a16:creationId xmlns:a16="http://schemas.microsoft.com/office/drawing/2014/main" id="{00000000-0008-0000-0C00-0000EF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Arc 35">
            <a:extLst>
              <a:ext uri="{FF2B5EF4-FFF2-40B4-BE49-F238E27FC236}">
                <a16:creationId xmlns:a16="http://schemas.microsoft.com/office/drawing/2014/main" id="{00000000-0008-0000-0C00-0000F0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1" name="Arc 36">
            <a:extLst>
              <a:ext uri="{FF2B5EF4-FFF2-40B4-BE49-F238E27FC236}">
                <a16:creationId xmlns:a16="http://schemas.microsoft.com/office/drawing/2014/main" id="{00000000-0008-0000-0C00-0000F1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2" name="Line 37">
            <a:extLst>
              <a:ext uri="{FF2B5EF4-FFF2-40B4-BE49-F238E27FC236}">
                <a16:creationId xmlns:a16="http://schemas.microsoft.com/office/drawing/2014/main" id="{00000000-0008-0000-0C00-0000F2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3" name="Arc 38">
            <a:extLst>
              <a:ext uri="{FF2B5EF4-FFF2-40B4-BE49-F238E27FC236}">
                <a16:creationId xmlns:a16="http://schemas.microsoft.com/office/drawing/2014/main" id="{00000000-0008-0000-0C00-0000F3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244" name="Group 39">
          <a:extLst>
            <a:ext uri="{FF2B5EF4-FFF2-40B4-BE49-F238E27FC236}">
              <a16:creationId xmlns:a16="http://schemas.microsoft.com/office/drawing/2014/main" id="{00000000-0008-0000-0C00-0000F4000000}"/>
            </a:ext>
          </a:extLst>
        </xdr:cNvPr>
        <xdr:cNvGrpSpPr>
          <a:grpSpLocks/>
        </xdr:cNvGrpSpPr>
      </xdr:nvGrpSpPr>
      <xdr:grpSpPr bwMode="auto">
        <a:xfrm>
          <a:off x="1285875" y="9058275"/>
          <a:ext cx="28575" cy="600075"/>
          <a:chOff x="-17500" y="-799742"/>
          <a:chExt cx="35000" cy="24304"/>
        </a:xfrm>
      </xdr:grpSpPr>
      <xdr:sp macro="" textlink="">
        <xdr:nvSpPr>
          <xdr:cNvPr id="245" name="Arc 40">
            <a:extLst>
              <a:ext uri="{FF2B5EF4-FFF2-40B4-BE49-F238E27FC236}">
                <a16:creationId xmlns:a16="http://schemas.microsoft.com/office/drawing/2014/main" id="{00000000-0008-0000-0C00-0000F5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6" name="Line 41">
            <a:extLst>
              <a:ext uri="{FF2B5EF4-FFF2-40B4-BE49-F238E27FC236}">
                <a16:creationId xmlns:a16="http://schemas.microsoft.com/office/drawing/2014/main" id="{00000000-0008-0000-0C00-0000F6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7" name="Arc 42">
            <a:extLst>
              <a:ext uri="{FF2B5EF4-FFF2-40B4-BE49-F238E27FC236}">
                <a16:creationId xmlns:a16="http://schemas.microsoft.com/office/drawing/2014/main" id="{00000000-0008-0000-0C00-0000F7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8" name="Arc 43">
            <a:extLst>
              <a:ext uri="{FF2B5EF4-FFF2-40B4-BE49-F238E27FC236}">
                <a16:creationId xmlns:a16="http://schemas.microsoft.com/office/drawing/2014/main" id="{00000000-0008-0000-0C00-0000F8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9" name="Line 44">
            <a:extLst>
              <a:ext uri="{FF2B5EF4-FFF2-40B4-BE49-F238E27FC236}">
                <a16:creationId xmlns:a16="http://schemas.microsoft.com/office/drawing/2014/main" id="{00000000-0008-0000-0C00-0000F9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0" name="Arc 45">
            <a:extLst>
              <a:ext uri="{FF2B5EF4-FFF2-40B4-BE49-F238E27FC236}">
                <a16:creationId xmlns:a16="http://schemas.microsoft.com/office/drawing/2014/main" id="{00000000-0008-0000-0C00-0000FA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22.bin"/><Relationship Id="rId6" Type="http://schemas.openxmlformats.org/officeDocument/2006/relationships/oleObject" Target="../embeddings/oleObject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26"/>
  <sheetViews>
    <sheetView tabSelected="1" view="pageBreakPreview" zoomScaleNormal="100" zoomScaleSheetLayoutView="100" workbookViewId="0">
      <selection activeCell="N14" sqref="N14"/>
    </sheetView>
  </sheetViews>
  <sheetFormatPr defaultColWidth="9" defaultRowHeight="13.5"/>
  <cols>
    <col min="1" max="1" width="2.28515625" style="1" customWidth="1"/>
    <col min="2" max="8" width="9" style="1" customWidth="1"/>
    <col min="9" max="9" width="6.5703125" style="1" customWidth="1"/>
    <col min="10" max="10" width="9" style="1" customWidth="1"/>
    <col min="11" max="16384" width="9" style="1"/>
  </cols>
  <sheetData>
    <row r="1" spans="1:14" ht="15" customHeight="1">
      <c r="A1" s="487" t="s">
        <v>344</v>
      </c>
      <c r="B1" s="487"/>
      <c r="C1" s="487"/>
      <c r="D1" s="487"/>
      <c r="E1" s="487"/>
      <c r="F1" s="487"/>
      <c r="G1" s="487"/>
      <c r="H1" s="487"/>
      <c r="I1" s="487"/>
      <c r="J1" s="487"/>
      <c r="K1" s="487"/>
      <c r="L1" s="487"/>
    </row>
    <row r="2" spans="1:14" ht="18" customHeight="1">
      <c r="A2" s="487" t="s">
        <v>91</v>
      </c>
      <c r="B2" s="487"/>
      <c r="C2" s="487"/>
      <c r="D2" s="487"/>
      <c r="E2" s="487"/>
      <c r="F2" s="487"/>
      <c r="G2" s="487"/>
      <c r="H2" s="487"/>
      <c r="I2" s="487"/>
      <c r="J2" s="487"/>
      <c r="K2" s="487"/>
      <c r="L2" s="487"/>
    </row>
    <row r="3" spans="1:14">
      <c r="B3" s="2"/>
    </row>
    <row r="4" spans="1:14" ht="15" customHeight="1">
      <c r="B4" s="2"/>
    </row>
    <row r="5" spans="1:14" s="290" customFormat="1" ht="26.25" customHeight="1">
      <c r="A5" s="1"/>
      <c r="B5" s="467" t="s">
        <v>268</v>
      </c>
      <c r="C5" s="1"/>
      <c r="D5" s="1"/>
      <c r="E5" s="1"/>
      <c r="F5" s="1"/>
      <c r="G5" s="1"/>
      <c r="H5" s="1"/>
      <c r="I5" s="1"/>
    </row>
    <row r="6" spans="1:14" s="290" customFormat="1" ht="26.25" customHeight="1">
      <c r="A6" s="1"/>
      <c r="B6" s="467" t="s">
        <v>269</v>
      </c>
      <c r="C6" s="3"/>
      <c r="D6" s="3"/>
      <c r="E6" s="3"/>
      <c r="F6" s="1"/>
      <c r="G6" s="1"/>
      <c r="H6" s="1"/>
      <c r="I6" s="1"/>
    </row>
    <row r="7" spans="1:14" s="290" customFormat="1" ht="26.25" customHeight="1">
      <c r="A7" s="1"/>
      <c r="B7" s="467" t="s">
        <v>270</v>
      </c>
      <c r="C7" s="1"/>
      <c r="D7" s="1"/>
      <c r="E7" s="1"/>
      <c r="F7" s="1"/>
      <c r="G7" s="1"/>
      <c r="H7" s="1"/>
      <c r="I7" s="1"/>
    </row>
    <row r="8" spans="1:14" s="290" customFormat="1" ht="26.25" customHeight="1">
      <c r="A8" s="1"/>
      <c r="B8" s="467" t="s">
        <v>271</v>
      </c>
      <c r="C8" s="3"/>
      <c r="D8" s="3"/>
      <c r="E8" s="3"/>
      <c r="F8" s="3"/>
      <c r="G8" s="3"/>
      <c r="H8" s="3"/>
      <c r="I8" s="3"/>
      <c r="J8" s="291"/>
      <c r="K8" s="291"/>
      <c r="L8" s="291"/>
      <c r="M8" s="291"/>
      <c r="N8" s="291"/>
    </row>
    <row r="9" spans="1:14" s="290" customFormat="1" ht="26.25" customHeight="1">
      <c r="A9" s="1"/>
      <c r="B9" s="467" t="s">
        <v>342</v>
      </c>
      <c r="C9" s="3"/>
      <c r="D9" s="3"/>
      <c r="E9" s="3"/>
      <c r="F9" s="3"/>
      <c r="G9" s="3"/>
      <c r="H9" s="3"/>
      <c r="I9" s="3"/>
    </row>
    <row r="10" spans="1:14" ht="26.25" customHeight="1">
      <c r="B10" s="467" t="s">
        <v>336</v>
      </c>
    </row>
    <row r="11" spans="1:14" ht="26.25" customHeight="1">
      <c r="B11" s="467" t="s">
        <v>272</v>
      </c>
    </row>
    <row r="12" spans="1:14" ht="26.25" customHeight="1">
      <c r="B12" s="467" t="s">
        <v>294</v>
      </c>
      <c r="C12" s="3"/>
      <c r="D12" s="3"/>
      <c r="E12" s="3"/>
      <c r="F12" s="3"/>
      <c r="G12" s="3"/>
    </row>
    <row r="13" spans="1:14" ht="26.25" customHeight="1">
      <c r="B13" s="467" t="s">
        <v>273</v>
      </c>
    </row>
    <row r="14" spans="1:14" ht="26.25" customHeight="1">
      <c r="B14" s="467" t="s">
        <v>338</v>
      </c>
      <c r="C14" s="3"/>
      <c r="D14" s="3"/>
      <c r="E14" s="3"/>
      <c r="F14" s="3"/>
      <c r="G14" s="3"/>
    </row>
    <row r="15" spans="1:14" ht="26.25" customHeight="1">
      <c r="B15" s="467" t="s">
        <v>339</v>
      </c>
    </row>
    <row r="16" spans="1:14" ht="26.25" customHeight="1">
      <c r="B16" s="467" t="s">
        <v>274</v>
      </c>
      <c r="C16" s="3"/>
      <c r="D16" s="3"/>
    </row>
    <row r="17" spans="2:14" ht="26.25" customHeight="1">
      <c r="B17" s="467" t="s">
        <v>275</v>
      </c>
    </row>
    <row r="18" spans="2:14" ht="26.25" customHeight="1">
      <c r="B18" s="467" t="s">
        <v>276</v>
      </c>
      <c r="C18" s="3"/>
      <c r="J18" s="3"/>
      <c r="K18" s="3"/>
      <c r="L18" s="3"/>
      <c r="M18" s="3"/>
      <c r="N18" s="3"/>
    </row>
    <row r="19" spans="2:14" ht="26.25" customHeight="1">
      <c r="B19" s="467" t="s">
        <v>295</v>
      </c>
    </row>
    <row r="20" spans="2:14" ht="26.25" customHeight="1">
      <c r="B20" s="467" t="s">
        <v>277</v>
      </c>
      <c r="C20" s="3"/>
      <c r="D20" s="3"/>
      <c r="E20" s="3"/>
      <c r="F20" s="3"/>
      <c r="G20" s="3"/>
      <c r="H20" s="3"/>
      <c r="I20" s="3"/>
    </row>
    <row r="21" spans="2:14" ht="26.25" customHeight="1">
      <c r="B21" s="467" t="s">
        <v>278</v>
      </c>
    </row>
    <row r="22" spans="2:14" ht="26.25" customHeight="1">
      <c r="B22" s="467" t="s">
        <v>279</v>
      </c>
      <c r="C22" s="3"/>
      <c r="D22" s="3"/>
      <c r="E22" s="3"/>
      <c r="F22" s="3"/>
      <c r="G22" s="3"/>
      <c r="H22" s="3"/>
      <c r="I22" s="3"/>
    </row>
    <row r="23" spans="2:14" ht="26.25" customHeight="1">
      <c r="B23" s="467" t="s">
        <v>296</v>
      </c>
    </row>
    <row r="24" spans="2:14" ht="26.25" customHeight="1">
      <c r="B24" s="467" t="s">
        <v>297</v>
      </c>
      <c r="C24" s="3"/>
      <c r="D24" s="3"/>
      <c r="E24" s="3"/>
      <c r="F24" s="3"/>
      <c r="G24" s="3"/>
      <c r="H24" s="3"/>
      <c r="I24" s="3"/>
    </row>
    <row r="25" spans="2:14" ht="26.25" customHeight="1">
      <c r="B25" s="467" t="s">
        <v>280</v>
      </c>
    </row>
    <row r="26" spans="2:14" ht="15">
      <c r="B26" s="3"/>
      <c r="C26" s="3"/>
      <c r="D26" s="3"/>
      <c r="E26" s="3"/>
      <c r="F26" s="3"/>
      <c r="G26" s="3"/>
      <c r="H26" s="3"/>
      <c r="I26" s="3"/>
    </row>
  </sheetData>
  <mergeCells count="2">
    <mergeCell ref="A1:L1"/>
    <mergeCell ref="A2:L2"/>
  </mergeCells>
  <phoneticPr fontId="7"/>
  <hyperlinks>
    <hyperlink ref="B5" location="'P1'!A1" display="1　調査の概要" xr:uid="{CF2C8ECF-BF3A-4B9C-9F2E-128622F6BC9B}"/>
    <hyperlink ref="B6" location="'P2'!A1" display="2　調査結果の概要" xr:uid="{664289B6-EDE4-47A7-8803-791057C039E1}"/>
    <hyperlink ref="B7" location="'P3'!A1" display="3　年齢別身長・体重の全国第１位の都道府県名とその数値" xr:uid="{4C7B008F-40C7-47B9-9A51-2C104A0AB4C4}"/>
    <hyperlink ref="B8" location="'P4 '!A1" display="4　年齢別体格の全国との比較" xr:uid="{14609D20-BACF-495C-8E79-8E4A8B44B4B3}"/>
    <hyperlink ref="B9" location="'P5'!A1" display="5　年齢別、男女別体格の平均値（令和３年度）" xr:uid="{EDB30FC6-51B8-45D9-BF56-8A282C93E836}"/>
    <hyperlink ref="B10" location="'P6'!A1" display="6　年齢別、男女別体格の平均値の全国との比較（令和３年度）" xr:uid="{4E125BCA-AD5E-4950-AE67-5F86803D888B}"/>
    <hyperlink ref="B11" location="'P7'!A1" display="7　健康状態調査　　肥満傾向児、痩身傾向児の出現率" xr:uid="{F54C7476-8884-4CE3-9D49-8557ECA57A32}"/>
    <hyperlink ref="B12" location="'P8 '!A1" display="8　裸眼視力1.0未満の者（秋田県）　むし歯（う歯）の罹患率（秋田県）" xr:uid="{1B70B728-C1A8-4B96-B290-903641404992}"/>
    <hyperlink ref="B13" location="'P9'!A1" display="9　ぜん息の者の割合（秋田県）" xr:uid="{E4DBF279-B23D-4FC0-9914-3110483E0D0F}"/>
    <hyperlink ref="B14" location="'P10'!A1" display="10　肥満傾向児の出現率の比較（H23→R３）" xr:uid="{DE517D11-9CC7-4756-B7AF-18BB1DB1AA55}"/>
    <hyperlink ref="B15" location="'P11'!A1" display="11　痩身傾向児の出現率の比較（H23→R３）" xr:uid="{19AA3CF7-8DD5-4AF9-B2E8-2F1E2CD12E4B}"/>
    <hyperlink ref="B16" location="'P12'!A1" display="12　年齢別　疾病・異常被患率等（秋田県　男女計）" xr:uid="{8EBEDBA0-C048-4A77-9516-DCC90358491E}"/>
    <hyperlink ref="B17" location="'P13'!A1" display="13　年齢別　疾病・異常被患率等（秋田県　男）" xr:uid="{93FEEE3A-925B-46CB-B3B3-2E6E7832DE5E}"/>
    <hyperlink ref="B18" location="'P14'!A1" display="14　年齢別　疾病・異常被患率等（秋田県　女）" xr:uid="{7FB5BDE9-22BE-4E0D-90E2-A4AF57F9EE96}"/>
    <hyperlink ref="B19" location="'P15'!A1" display="15　学校種類別、裸眼視力1.0未満、むし歯（う歯）の推移と全国との比較（男女計）" xr:uid="{F3596CBC-1F3D-4830-A7D0-52EEC2BA7971}"/>
    <hyperlink ref="B20" location="'P16'!A1" display="16　学校種類別、ぜん息の者の割合の推移と全国との比較（男女計）" xr:uid="{214AF0DC-B541-402A-97E1-B880EB2E4445}"/>
    <hyperlink ref="B21" location="'P17'!A1" display="17　年齢別　肥満傾向児の出現率" xr:uid="{00F3143C-30C5-4D5D-8603-DC9F400E32D8}"/>
    <hyperlink ref="B22" location="'P18'!Print_Area" display="18　年齢別　痩身傾向児の出現率" xr:uid="{0E36C52E-044A-465A-B7A0-A7FB23D8784A}"/>
    <hyperlink ref="B23" location="'P19'!A1" display="19　年齢別体格（身長）の推移（昭和41年度～令和３年度）" xr:uid="{BD0A9AA5-5717-4AD0-8D19-EF617C735F56}"/>
    <hyperlink ref="B24" location="'P20'!A1" display="20　年齢別体格（体重）の推移（昭和41年度～令和３年度）" xr:uid="{7F076EDB-2BFB-4399-9834-9D2F294E1E8B}"/>
    <hyperlink ref="B25" location="'P21'!A1" display="21　肥満・痩身傾向児の算出方法について" xr:uid="{FCAC1C22-F9DF-445E-9CF7-1104E783AC87}"/>
  </hyperlinks>
  <printOptions horizontalCentered="1"/>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7A60-3EB7-4664-87A1-5A81FFAB3E1F}">
  <sheetPr>
    <tabColor rgb="FF92D050"/>
  </sheetPr>
  <dimension ref="A1:AB61"/>
  <sheetViews>
    <sheetView showGridLines="0" view="pageBreakPreview" zoomScaleNormal="100" zoomScaleSheetLayoutView="100" workbookViewId="0">
      <selection activeCell="B32" sqref="B32"/>
    </sheetView>
  </sheetViews>
  <sheetFormatPr defaultColWidth="9" defaultRowHeight="13.5"/>
  <cols>
    <col min="1" max="1" width="9" style="4" customWidth="1"/>
    <col min="2" max="10" width="9" style="302" customWidth="1"/>
    <col min="11" max="11" width="9" style="303" customWidth="1"/>
    <col min="12" max="12" width="12.5703125" style="303" customWidth="1"/>
    <col min="13" max="15" width="17" style="303" customWidth="1"/>
    <col min="16" max="25" width="8.5703125" style="4" customWidth="1"/>
    <col min="26" max="26" width="9" style="4" customWidth="1"/>
    <col min="27" max="16384" width="9" style="4"/>
  </cols>
  <sheetData>
    <row r="1" spans="1:15" ht="13.5" customHeight="1"/>
    <row r="2" spans="1:15" ht="13.5" customHeight="1"/>
    <row r="3" spans="1:15" ht="13.5" customHeight="1"/>
    <row r="4" spans="1:15" ht="13.5" customHeight="1">
      <c r="L4" s="4" t="s">
        <v>151</v>
      </c>
      <c r="M4" s="409" t="s">
        <v>299</v>
      </c>
      <c r="N4" s="409" t="s">
        <v>300</v>
      </c>
      <c r="O4" s="145" t="s">
        <v>301</v>
      </c>
    </row>
    <row r="5" spans="1:15" ht="13.5" customHeight="1">
      <c r="L5" s="304" t="s">
        <v>49</v>
      </c>
      <c r="M5" s="409">
        <v>1.19</v>
      </c>
      <c r="N5" s="410">
        <v>3.1</v>
      </c>
      <c r="O5" s="305">
        <v>2.2000000000000002</v>
      </c>
    </row>
    <row r="6" spans="1:15" ht="13.5" customHeight="1">
      <c r="L6" s="304" t="s">
        <v>51</v>
      </c>
      <c r="M6" s="409">
        <v>3.23</v>
      </c>
      <c r="N6" s="410">
        <v>4.5999999999999996</v>
      </c>
      <c r="O6" s="305">
        <v>3.2</v>
      </c>
    </row>
    <row r="7" spans="1:15" ht="13.5" customHeight="1">
      <c r="L7" s="304" t="s">
        <v>7</v>
      </c>
      <c r="M7" s="409">
        <v>1.6</v>
      </c>
      <c r="N7" s="410">
        <v>2.4</v>
      </c>
      <c r="O7" s="305">
        <v>2.1</v>
      </c>
    </row>
    <row r="8" spans="1:15" ht="13.5" customHeight="1">
      <c r="L8" s="304" t="s">
        <v>52</v>
      </c>
      <c r="M8" s="409">
        <v>0.75</v>
      </c>
      <c r="N8" s="410">
        <v>1.5</v>
      </c>
      <c r="O8" s="305">
        <v>1.3</v>
      </c>
    </row>
    <row r="9" spans="1:15" ht="13.5" customHeight="1"/>
    <row r="10" spans="1:15" ht="13.5" customHeight="1"/>
    <row r="11" spans="1:15" ht="13.5" customHeight="1"/>
    <row r="12" spans="1:15" ht="13.5" customHeight="1"/>
    <row r="13" spans="1:15" ht="13.5" customHeight="1"/>
    <row r="14" spans="1:15" ht="13.5" customHeight="1">
      <c r="A14" s="307"/>
      <c r="K14" s="307"/>
    </row>
    <row r="15" spans="1:15" ht="13.5" customHeight="1"/>
    <row r="16" spans="1:15" ht="13.5" customHeight="1"/>
    <row r="17" spans="1:15" ht="13.5" customHeight="1"/>
    <row r="18" spans="1:15" ht="13.5" customHeight="1"/>
    <row r="19" spans="1:15" ht="13.5" customHeight="1"/>
    <row r="20" spans="1:15" ht="13.5" customHeight="1"/>
    <row r="21" spans="1:15" ht="13.5" customHeight="1"/>
    <row r="22" spans="1:15" ht="13.5" customHeight="1"/>
    <row r="23" spans="1:15" ht="13.5" customHeight="1"/>
    <row r="24" spans="1:15" ht="13.5" customHeight="1"/>
    <row r="25" spans="1:15" ht="13.5" customHeight="1">
      <c r="L25" s="307"/>
      <c r="M25" s="307"/>
      <c r="N25" s="307"/>
      <c r="O25" s="308"/>
    </row>
    <row r="26" spans="1:15" ht="13.5" customHeight="1">
      <c r="L26" s="4"/>
      <c r="M26" s="4"/>
      <c r="N26" s="4"/>
      <c r="O26" s="4"/>
    </row>
    <row r="27" spans="1:15" ht="13.5" customHeight="1">
      <c r="L27" s="145"/>
      <c r="M27" s="145"/>
      <c r="N27" s="145"/>
      <c r="O27" s="145"/>
    </row>
    <row r="28" spans="1:15" ht="13.5" customHeight="1">
      <c r="L28" s="302"/>
      <c r="M28" s="309"/>
      <c r="N28" s="309"/>
      <c r="O28" s="309"/>
    </row>
    <row r="29" spans="1:15" ht="13.5" customHeight="1">
      <c r="A29" s="307"/>
      <c r="L29" s="302"/>
      <c r="M29" s="302"/>
      <c r="N29" s="309"/>
      <c r="O29" s="309"/>
    </row>
    <row r="30" spans="1:15" ht="13.5" customHeight="1">
      <c r="L30" s="4"/>
      <c r="M30" s="310"/>
      <c r="N30" s="310"/>
      <c r="O30" s="310"/>
    </row>
    <row r="31" spans="1:15">
      <c r="M31" s="4"/>
      <c r="N31" s="4"/>
      <c r="O31" s="4"/>
    </row>
    <row r="32" spans="1:15">
      <c r="B32" s="302" t="s">
        <v>337</v>
      </c>
      <c r="K32" s="307"/>
    </row>
    <row r="33" spans="2:28" ht="15">
      <c r="Y33" s="3"/>
    </row>
    <row r="34" spans="2:28">
      <c r="P34" s="145"/>
      <c r="Q34" s="145"/>
      <c r="R34" s="145"/>
      <c r="S34" s="145"/>
      <c r="T34" s="145"/>
      <c r="U34" s="145"/>
      <c r="V34" s="145"/>
      <c r="W34" s="145"/>
      <c r="X34" s="145"/>
      <c r="Y34" s="145"/>
    </row>
    <row r="35" spans="2:28">
      <c r="M35" s="311"/>
      <c r="N35" s="311"/>
      <c r="O35" s="311"/>
      <c r="P35" s="309"/>
      <c r="Q35" s="309"/>
      <c r="R35" s="309"/>
      <c r="S35" s="309"/>
      <c r="T35" s="309"/>
      <c r="U35" s="309"/>
      <c r="V35" s="309"/>
      <c r="W35" s="309"/>
      <c r="X35" s="309"/>
      <c r="Y35" s="309"/>
    </row>
    <row r="36" spans="2:28">
      <c r="M36" s="311"/>
      <c r="N36" s="311"/>
      <c r="O36" s="311"/>
      <c r="P36" s="309"/>
      <c r="Q36" s="309"/>
      <c r="R36" s="309"/>
      <c r="S36" s="309"/>
      <c r="T36" s="309"/>
      <c r="U36" s="309"/>
      <c r="V36" s="309"/>
      <c r="W36" s="309"/>
      <c r="X36" s="309"/>
      <c r="Y36" s="309"/>
    </row>
    <row r="37" spans="2:28">
      <c r="P37" s="310"/>
      <c r="Q37" s="310"/>
      <c r="R37" s="310"/>
      <c r="S37" s="310"/>
      <c r="T37" s="310"/>
      <c r="U37" s="310"/>
      <c r="V37" s="310"/>
      <c r="W37" s="310"/>
      <c r="X37" s="310"/>
      <c r="Y37" s="310"/>
    </row>
    <row r="41" spans="2:28">
      <c r="M41" s="312"/>
      <c r="N41" s="313"/>
      <c r="O41" s="312"/>
    </row>
    <row r="42" spans="2:28">
      <c r="L42" s="302"/>
      <c r="M42" s="302"/>
      <c r="N42" s="302"/>
      <c r="P42" s="311"/>
      <c r="Q42" s="311"/>
      <c r="R42" s="311"/>
      <c r="S42" s="311"/>
      <c r="T42" s="311"/>
      <c r="U42" s="311"/>
      <c r="V42" s="311"/>
      <c r="W42" s="311"/>
      <c r="X42" s="311"/>
      <c r="Y42" s="311"/>
    </row>
    <row r="43" spans="2:28">
      <c r="L43" s="302"/>
      <c r="M43" s="302"/>
      <c r="N43" s="302"/>
      <c r="P43" s="311"/>
      <c r="Q43" s="311"/>
      <c r="R43" s="311"/>
      <c r="S43" s="311"/>
      <c r="T43" s="311"/>
      <c r="U43" s="311"/>
      <c r="V43" s="311"/>
      <c r="W43" s="311"/>
      <c r="X43" s="311"/>
      <c r="Y43" s="311"/>
    </row>
    <row r="44" spans="2:28">
      <c r="L44" s="302"/>
      <c r="M44" s="302"/>
      <c r="N44" s="302"/>
      <c r="O44" s="308"/>
    </row>
    <row r="45" spans="2:28">
      <c r="L45" s="302"/>
      <c r="M45" s="302"/>
      <c r="N45" s="302"/>
      <c r="AA45" s="312"/>
      <c r="AB45" s="312"/>
    </row>
    <row r="46" spans="2:28">
      <c r="B46" s="4"/>
      <c r="C46" s="4"/>
      <c r="D46" s="4"/>
      <c r="F46" s="4"/>
      <c r="G46" s="4"/>
      <c r="H46" s="4"/>
      <c r="I46" s="4"/>
      <c r="L46" s="306"/>
      <c r="M46" s="302"/>
      <c r="N46" s="302"/>
    </row>
    <row r="47" spans="2:28">
      <c r="B47" s="4"/>
      <c r="C47" s="4"/>
      <c r="D47" s="4"/>
      <c r="F47" s="4"/>
      <c r="G47" s="4"/>
      <c r="H47" s="4"/>
      <c r="I47" s="4"/>
    </row>
    <row r="48" spans="2:28" s="307" customFormat="1">
      <c r="E48" s="302"/>
      <c r="J48" s="302"/>
      <c r="K48" s="303"/>
      <c r="L48" s="303"/>
      <c r="M48" s="303"/>
      <c r="N48" s="303"/>
      <c r="O48" s="303"/>
      <c r="P48" s="312"/>
      <c r="Q48" s="312"/>
      <c r="R48" s="312"/>
      <c r="S48" s="312"/>
      <c r="T48" s="312"/>
      <c r="U48" s="313"/>
      <c r="V48" s="312"/>
      <c r="W48" s="312"/>
      <c r="X48" s="312"/>
      <c r="Y48" s="313"/>
      <c r="Z48" s="312"/>
    </row>
    <row r="49" spans="1:26">
      <c r="B49" s="4"/>
      <c r="C49" s="4"/>
      <c r="D49" s="4"/>
      <c r="F49" s="4"/>
      <c r="G49" s="4"/>
      <c r="H49" s="4"/>
      <c r="I49" s="4"/>
      <c r="K49" s="4"/>
    </row>
    <row r="50" spans="1:26">
      <c r="B50" s="4"/>
      <c r="C50" s="4"/>
      <c r="D50" s="4"/>
      <c r="F50" s="4"/>
      <c r="G50" s="4"/>
      <c r="H50" s="4"/>
      <c r="I50" s="4"/>
      <c r="K50" s="4"/>
    </row>
    <row r="51" spans="1:26">
      <c r="K51" s="4"/>
      <c r="P51" s="307"/>
      <c r="Q51" s="307"/>
      <c r="R51" s="307"/>
      <c r="S51" s="307"/>
      <c r="T51" s="307"/>
      <c r="U51" s="307"/>
      <c r="V51" s="307"/>
      <c r="W51" s="307"/>
      <c r="X51" s="307"/>
      <c r="Y51" s="307"/>
      <c r="Z51" s="307"/>
    </row>
    <row r="52" spans="1:26">
      <c r="K52" s="4"/>
    </row>
    <row r="53" spans="1:26">
      <c r="K53" s="4"/>
    </row>
    <row r="61" spans="1:26">
      <c r="A61" s="307"/>
    </row>
  </sheetData>
  <phoneticPr fontId="56"/>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L2:AB111"/>
  <sheetViews>
    <sheetView showGridLines="0" view="pageBreakPreview" zoomScaleNormal="75" zoomScaleSheetLayoutView="100" workbookViewId="0"/>
  </sheetViews>
  <sheetFormatPr defaultColWidth="9" defaultRowHeight="15"/>
  <cols>
    <col min="1" max="11" width="9" customWidth="1"/>
    <col min="12" max="12" width="17.140625" customWidth="1"/>
    <col min="13" max="25" width="6.5703125" customWidth="1"/>
    <col min="26" max="26" width="9" customWidth="1"/>
  </cols>
  <sheetData>
    <row r="2" spans="12:28">
      <c r="L2" s="149" t="s">
        <v>16</v>
      </c>
      <c r="M2" s="149"/>
      <c r="N2" s="149"/>
      <c r="O2" s="149"/>
      <c r="P2" s="149"/>
      <c r="Q2" s="149"/>
      <c r="R2" s="149"/>
      <c r="S2" s="149"/>
      <c r="T2" s="149"/>
      <c r="U2" s="149"/>
      <c r="V2" s="149"/>
      <c r="W2" s="149"/>
      <c r="X2" s="149"/>
      <c r="Y2" s="5"/>
    </row>
    <row r="3" spans="12:28">
      <c r="L3" s="150" t="s">
        <v>134</v>
      </c>
      <c r="M3" s="150" t="s">
        <v>95</v>
      </c>
      <c r="N3" s="150" t="s">
        <v>86</v>
      </c>
      <c r="O3" s="150" t="s">
        <v>96</v>
      </c>
      <c r="P3" s="150" t="s">
        <v>89</v>
      </c>
      <c r="Q3" s="150" t="s">
        <v>97</v>
      </c>
      <c r="R3" s="150" t="s">
        <v>44</v>
      </c>
      <c r="S3" s="150" t="s">
        <v>98</v>
      </c>
      <c r="T3" s="150" t="s">
        <v>93</v>
      </c>
      <c r="U3" s="150" t="s">
        <v>84</v>
      </c>
      <c r="V3" s="150" t="s">
        <v>99</v>
      </c>
      <c r="W3" s="150" t="s">
        <v>100</v>
      </c>
      <c r="X3" s="150" t="s">
        <v>101</v>
      </c>
      <c r="Y3" s="150" t="s">
        <v>102</v>
      </c>
    </row>
    <row r="4" spans="12:28">
      <c r="L4" s="151" t="s">
        <v>302</v>
      </c>
      <c r="M4" s="153">
        <v>4.6900000000000004</v>
      </c>
      <c r="N4" s="153">
        <v>4.78</v>
      </c>
      <c r="O4" s="153">
        <v>8.2100000000000009</v>
      </c>
      <c r="P4" s="153">
        <v>13.06</v>
      </c>
      <c r="Q4" s="153">
        <v>12.72</v>
      </c>
      <c r="R4" s="153">
        <v>11.19</v>
      </c>
      <c r="S4" s="153">
        <v>11.96</v>
      </c>
      <c r="T4" s="153">
        <v>14.21</v>
      </c>
      <c r="U4" s="153">
        <v>11.45</v>
      </c>
      <c r="V4" s="153">
        <v>9.2100000000000009</v>
      </c>
      <c r="W4" s="153">
        <v>15.12</v>
      </c>
      <c r="X4" s="153">
        <v>12.14</v>
      </c>
      <c r="Y4" s="153">
        <v>14.97</v>
      </c>
    </row>
    <row r="5" spans="12:28">
      <c r="L5" s="151" t="s">
        <v>303</v>
      </c>
      <c r="M5" s="151">
        <v>4.97</v>
      </c>
      <c r="N5" s="153">
        <v>8.77</v>
      </c>
      <c r="O5" s="153">
        <v>12.56</v>
      </c>
      <c r="P5" s="153">
        <v>14.41</v>
      </c>
      <c r="Q5" s="153">
        <v>17.79</v>
      </c>
      <c r="R5" s="153">
        <v>16.29</v>
      </c>
      <c r="S5" s="153">
        <v>16.29</v>
      </c>
      <c r="T5" s="153">
        <v>18.57</v>
      </c>
      <c r="U5" s="153">
        <v>13.12</v>
      </c>
      <c r="V5" s="153">
        <v>13.92</v>
      </c>
      <c r="W5" s="153">
        <v>18.2</v>
      </c>
      <c r="X5" s="153">
        <v>15.79</v>
      </c>
      <c r="Y5" s="153">
        <v>18.23</v>
      </c>
    </row>
    <row r="6" spans="12:28">
      <c r="L6" s="152" t="s">
        <v>120</v>
      </c>
      <c r="M6" s="154">
        <f t="shared" ref="M6:Y6" si="0">M5-M4</f>
        <v>0.27999999999999936</v>
      </c>
      <c r="N6" s="154">
        <f t="shared" si="0"/>
        <v>3.9899999999999993</v>
      </c>
      <c r="O6" s="154">
        <f t="shared" si="0"/>
        <v>4.3499999999999996</v>
      </c>
      <c r="P6" s="154">
        <f t="shared" si="0"/>
        <v>1.3499999999999996</v>
      </c>
      <c r="Q6" s="154">
        <f t="shared" si="0"/>
        <v>5.0699999999999985</v>
      </c>
      <c r="R6" s="154">
        <f t="shared" si="0"/>
        <v>5.0999999999999996</v>
      </c>
      <c r="S6" s="154">
        <f t="shared" si="0"/>
        <v>4.3299999999999983</v>
      </c>
      <c r="T6" s="154">
        <f t="shared" si="0"/>
        <v>4.3599999999999994</v>
      </c>
      <c r="U6" s="154">
        <f t="shared" si="0"/>
        <v>1.67</v>
      </c>
      <c r="V6" s="154">
        <f t="shared" si="0"/>
        <v>4.7099999999999991</v>
      </c>
      <c r="W6" s="154">
        <f t="shared" si="0"/>
        <v>3.08</v>
      </c>
      <c r="X6" s="154">
        <f t="shared" si="0"/>
        <v>3.6499999999999986</v>
      </c>
      <c r="Y6" s="154">
        <f t="shared" si="0"/>
        <v>3.26</v>
      </c>
    </row>
    <row r="7" spans="12:28">
      <c r="L7" s="5"/>
      <c r="M7" s="5"/>
      <c r="N7" s="5"/>
      <c r="O7" s="5"/>
      <c r="P7" s="5"/>
      <c r="Q7" s="5"/>
      <c r="R7" s="5"/>
      <c r="S7" s="5"/>
      <c r="T7" s="5"/>
      <c r="U7" s="5"/>
      <c r="V7" s="5"/>
      <c r="W7" s="5"/>
      <c r="X7" s="5"/>
      <c r="Y7" s="5"/>
    </row>
    <row r="8" spans="12:28">
      <c r="L8" s="5"/>
      <c r="M8" s="5"/>
      <c r="N8" s="5"/>
      <c r="O8" s="5"/>
      <c r="P8" s="5"/>
      <c r="Q8" s="5"/>
      <c r="R8" s="5"/>
      <c r="S8" s="5"/>
      <c r="T8" s="5"/>
      <c r="U8" s="5"/>
      <c r="V8" s="5"/>
      <c r="W8" s="5"/>
      <c r="X8" s="5"/>
      <c r="Y8" s="5"/>
    </row>
    <row r="9" spans="12:28">
      <c r="L9" s="5"/>
      <c r="M9" s="5"/>
      <c r="N9" s="5"/>
      <c r="O9" s="5"/>
      <c r="P9" s="5"/>
      <c r="Q9" s="5"/>
      <c r="R9" s="5"/>
      <c r="S9" s="5"/>
      <c r="T9" s="5"/>
      <c r="U9" s="5"/>
      <c r="V9" s="5"/>
      <c r="W9" s="5"/>
      <c r="X9" s="5"/>
      <c r="Y9" s="5"/>
    </row>
    <row r="10" spans="12:28">
      <c r="L10" s="5"/>
      <c r="M10" s="5"/>
      <c r="N10" s="5"/>
      <c r="O10" s="5"/>
      <c r="P10" s="5"/>
      <c r="Q10" s="5"/>
      <c r="R10" s="5"/>
      <c r="S10" s="5"/>
      <c r="T10" s="5"/>
      <c r="U10" s="5"/>
      <c r="V10" s="5"/>
      <c r="W10" s="5"/>
      <c r="X10" s="5"/>
      <c r="Y10" s="5"/>
      <c r="Z10" s="148"/>
      <c r="AA10" s="148"/>
      <c r="AB10" s="148"/>
    </row>
    <row r="11" spans="12:28">
      <c r="L11" s="149" t="s">
        <v>32</v>
      </c>
      <c r="M11" s="149"/>
      <c r="N11" s="149"/>
      <c r="O11" s="149"/>
      <c r="P11" s="149"/>
      <c r="Q11" s="149"/>
      <c r="R11" s="149"/>
      <c r="S11" s="149"/>
      <c r="T11" s="149"/>
      <c r="U11" s="149"/>
      <c r="V11" s="149"/>
      <c r="W11" s="149"/>
      <c r="X11" s="149"/>
      <c r="Y11" s="149"/>
    </row>
    <row r="12" spans="12:28">
      <c r="L12" s="150" t="s">
        <v>135</v>
      </c>
      <c r="M12" s="150" t="s">
        <v>95</v>
      </c>
      <c r="N12" s="150" t="s">
        <v>86</v>
      </c>
      <c r="O12" s="150" t="s">
        <v>96</v>
      </c>
      <c r="P12" s="150" t="s">
        <v>89</v>
      </c>
      <c r="Q12" s="150" t="s">
        <v>97</v>
      </c>
      <c r="R12" s="150" t="s">
        <v>44</v>
      </c>
      <c r="S12" s="150" t="s">
        <v>98</v>
      </c>
      <c r="T12" s="150" t="s">
        <v>93</v>
      </c>
      <c r="U12" s="150" t="s">
        <v>84</v>
      </c>
      <c r="V12" s="150" t="s">
        <v>99</v>
      </c>
      <c r="W12" s="150" t="s">
        <v>100</v>
      </c>
      <c r="X12" s="150" t="s">
        <v>101</v>
      </c>
      <c r="Y12" s="150" t="s">
        <v>102</v>
      </c>
    </row>
    <row r="13" spans="12:28">
      <c r="L13" s="151" t="s">
        <v>302</v>
      </c>
      <c r="M13" s="153">
        <v>2.31</v>
      </c>
      <c r="N13" s="153">
        <v>8.16</v>
      </c>
      <c r="O13" s="153">
        <v>9.18</v>
      </c>
      <c r="P13" s="153">
        <v>9.76</v>
      </c>
      <c r="Q13" s="153">
        <v>10.52</v>
      </c>
      <c r="R13" s="153">
        <v>11.25</v>
      </c>
      <c r="S13" s="153">
        <v>7.19</v>
      </c>
      <c r="T13" s="153">
        <v>13.21</v>
      </c>
      <c r="U13" s="153">
        <v>10.53</v>
      </c>
      <c r="V13" s="153">
        <v>10.96</v>
      </c>
      <c r="W13" s="153">
        <v>11.15</v>
      </c>
      <c r="X13" s="153">
        <v>10.68</v>
      </c>
      <c r="Y13" s="153">
        <v>10.78</v>
      </c>
      <c r="Z13" s="148"/>
      <c r="AA13" s="148"/>
      <c r="AB13" s="148"/>
    </row>
    <row r="14" spans="12:28">
      <c r="L14" s="151" t="s">
        <v>303</v>
      </c>
      <c r="M14" s="151">
        <v>4.93</v>
      </c>
      <c r="N14" s="153">
        <v>7.09</v>
      </c>
      <c r="O14" s="153">
        <v>11.09</v>
      </c>
      <c r="P14" s="153">
        <v>11.49</v>
      </c>
      <c r="Q14" s="153">
        <v>10.46</v>
      </c>
      <c r="R14" s="153">
        <v>11.38</v>
      </c>
      <c r="S14" s="153">
        <v>13.83</v>
      </c>
      <c r="T14" s="153">
        <v>9.2799999999999994</v>
      </c>
      <c r="U14" s="153">
        <v>10.69</v>
      </c>
      <c r="V14" s="153">
        <v>9.1</v>
      </c>
      <c r="W14" s="153">
        <v>9.86</v>
      </c>
      <c r="X14" s="153">
        <v>10.19</v>
      </c>
      <c r="Y14" s="153">
        <v>11.16</v>
      </c>
    </row>
    <row r="15" spans="12:28">
      <c r="L15" s="152" t="s">
        <v>120</v>
      </c>
      <c r="M15" s="154">
        <f t="shared" ref="M15:Y15" si="1">M14-M13</f>
        <v>2.6199999999999997</v>
      </c>
      <c r="N15" s="154">
        <f t="shared" si="1"/>
        <v>-1.0700000000000003</v>
      </c>
      <c r="O15" s="154">
        <f t="shared" si="1"/>
        <v>1.9100000000000001</v>
      </c>
      <c r="P15" s="154">
        <f t="shared" si="1"/>
        <v>1.7300000000000004</v>
      </c>
      <c r="Q15" s="154">
        <f t="shared" si="1"/>
        <v>-5.9999999999998721E-2</v>
      </c>
      <c r="R15" s="154">
        <f t="shared" si="1"/>
        <v>0.13000000000000078</v>
      </c>
      <c r="S15" s="154">
        <f t="shared" si="1"/>
        <v>6.64</v>
      </c>
      <c r="T15" s="154">
        <f t="shared" si="1"/>
        <v>-3.9300000000000015</v>
      </c>
      <c r="U15" s="154">
        <f t="shared" si="1"/>
        <v>0.16000000000000014</v>
      </c>
      <c r="V15" s="154">
        <f t="shared" si="1"/>
        <v>-1.8600000000000012</v>
      </c>
      <c r="W15" s="154">
        <f t="shared" si="1"/>
        <v>-1.2900000000000009</v>
      </c>
      <c r="X15" s="154">
        <f t="shared" si="1"/>
        <v>-0.49000000000000021</v>
      </c>
      <c r="Y15" s="154">
        <f t="shared" si="1"/>
        <v>0.38000000000000078</v>
      </c>
    </row>
    <row r="16" spans="12:28">
      <c r="L16" s="143"/>
      <c r="M16" s="147"/>
      <c r="N16" s="147"/>
      <c r="O16" s="147"/>
      <c r="P16" s="147"/>
      <c r="Q16" s="147"/>
      <c r="R16" s="147"/>
      <c r="S16" s="147"/>
      <c r="T16" s="147"/>
      <c r="U16" s="147"/>
      <c r="V16" s="147"/>
      <c r="W16" s="147"/>
      <c r="X16" s="147"/>
      <c r="Y16" s="147"/>
    </row>
    <row r="17" spans="12:25">
      <c r="L17" s="143"/>
      <c r="M17" s="147"/>
      <c r="N17" s="147"/>
      <c r="O17" s="147"/>
      <c r="P17" s="147"/>
      <c r="Q17" s="147"/>
      <c r="R17" s="147"/>
      <c r="S17" s="147"/>
      <c r="T17" s="147"/>
      <c r="U17" s="147"/>
      <c r="V17" s="147"/>
      <c r="W17" s="147"/>
      <c r="X17" s="147"/>
      <c r="Y17" s="147"/>
    </row>
    <row r="18" spans="12:25">
      <c r="L18" s="143"/>
      <c r="M18" s="147"/>
      <c r="N18" s="147"/>
      <c r="O18" s="147"/>
      <c r="P18" s="147"/>
      <c r="Q18" s="147"/>
      <c r="R18" s="147"/>
      <c r="S18" s="147"/>
      <c r="T18" s="147"/>
      <c r="U18" s="147"/>
      <c r="V18" s="147"/>
      <c r="W18" s="147"/>
      <c r="X18" s="147"/>
      <c r="Y18" s="147"/>
    </row>
    <row r="19" spans="12:25">
      <c r="L19" s="143"/>
      <c r="M19" s="147"/>
      <c r="N19" s="147"/>
      <c r="O19" s="147"/>
      <c r="P19" s="147"/>
      <c r="Q19" s="147"/>
      <c r="R19" s="147"/>
      <c r="S19" s="147"/>
      <c r="T19" s="147"/>
      <c r="U19" s="147"/>
      <c r="V19" s="147"/>
      <c r="W19" s="147"/>
      <c r="X19" s="147"/>
      <c r="Y19" s="147"/>
    </row>
    <row r="20" spans="12:25">
      <c r="L20" s="143"/>
      <c r="M20" s="147"/>
      <c r="N20" s="147"/>
      <c r="O20" s="147"/>
      <c r="P20" s="147"/>
      <c r="Q20" s="147"/>
      <c r="R20" s="147"/>
      <c r="S20" s="147"/>
      <c r="T20" s="147"/>
      <c r="U20" s="147"/>
      <c r="V20" s="147"/>
      <c r="W20" s="147"/>
      <c r="X20" s="147"/>
      <c r="Y20" s="147"/>
    </row>
    <row r="21" spans="12:25">
      <c r="L21" s="143"/>
      <c r="M21" s="147"/>
      <c r="N21" s="147"/>
      <c r="O21" s="147"/>
      <c r="P21" s="147"/>
      <c r="Q21" s="147"/>
      <c r="R21" s="147"/>
      <c r="S21" s="147"/>
      <c r="T21" s="147"/>
      <c r="U21" s="147"/>
      <c r="V21" s="147"/>
      <c r="W21" s="147"/>
      <c r="X21" s="147"/>
      <c r="Y21" s="147"/>
    </row>
    <row r="22" spans="12:25">
      <c r="L22" s="143"/>
      <c r="M22" s="155"/>
      <c r="N22" s="155"/>
      <c r="O22" s="156"/>
      <c r="P22" s="156"/>
      <c r="Q22" s="156"/>
      <c r="R22" s="156"/>
      <c r="S22" s="156"/>
      <c r="T22" s="156"/>
      <c r="U22" s="156"/>
      <c r="V22" s="157"/>
      <c r="W22" s="157"/>
      <c r="X22" s="157"/>
      <c r="Y22" s="158"/>
    </row>
    <row r="23" spans="12:25">
      <c r="L23" s="145"/>
      <c r="M23" s="145"/>
      <c r="N23" s="145"/>
      <c r="O23" s="145"/>
      <c r="P23" s="145"/>
      <c r="Q23" s="145"/>
      <c r="R23" s="145"/>
      <c r="S23" s="145"/>
      <c r="T23" s="145"/>
      <c r="U23" s="145"/>
      <c r="V23" s="145"/>
      <c r="W23" s="145"/>
      <c r="X23" s="145"/>
      <c r="Y23" s="145"/>
    </row>
    <row r="24" spans="12:25">
      <c r="L24" s="144"/>
      <c r="M24" s="144"/>
      <c r="N24" s="146"/>
      <c r="O24" s="146"/>
      <c r="P24" s="146"/>
      <c r="Q24" s="146"/>
      <c r="R24" s="146"/>
      <c r="S24" s="146"/>
      <c r="T24" s="146"/>
      <c r="U24" s="146"/>
      <c r="V24" s="146"/>
      <c r="W24" s="146"/>
      <c r="X24" s="146"/>
      <c r="Y24" s="146"/>
    </row>
    <row r="25" spans="12:25">
      <c r="L25" s="144"/>
      <c r="M25" s="144"/>
      <c r="N25" s="146"/>
      <c r="O25" s="146"/>
      <c r="P25" s="146"/>
      <c r="Q25" s="146"/>
      <c r="R25" s="146"/>
      <c r="S25" s="146"/>
      <c r="T25" s="157"/>
      <c r="U25" s="157"/>
      <c r="V25" s="157"/>
      <c r="W25" s="146"/>
      <c r="X25" s="146"/>
      <c r="Y25" s="146"/>
    </row>
    <row r="26" spans="12:25">
      <c r="L26" s="143"/>
      <c r="M26" s="147"/>
      <c r="N26" s="147"/>
      <c r="O26" s="147"/>
      <c r="P26" s="147"/>
      <c r="Q26" s="147"/>
      <c r="R26" s="147"/>
      <c r="S26" s="147"/>
      <c r="T26" s="147"/>
      <c r="U26" s="147"/>
      <c r="V26" s="147"/>
      <c r="W26" s="147"/>
      <c r="X26" s="147"/>
      <c r="Y26" s="147"/>
    </row>
    <row r="27" spans="12:25">
      <c r="L27" s="143"/>
      <c r="M27" s="155"/>
      <c r="N27" s="155"/>
      <c r="O27" s="156"/>
      <c r="P27" s="156"/>
      <c r="Q27" s="156"/>
      <c r="R27" s="156"/>
      <c r="S27" s="156"/>
      <c r="T27" s="156"/>
      <c r="U27" s="156"/>
      <c r="V27" s="157"/>
      <c r="W27" s="157"/>
      <c r="X27" s="157"/>
      <c r="Y27" s="158"/>
    </row>
    <row r="28" spans="12:25">
      <c r="L28" s="143"/>
      <c r="M28" s="155"/>
      <c r="N28" s="155"/>
      <c r="O28" s="156"/>
      <c r="P28" s="156"/>
      <c r="Q28" s="156"/>
      <c r="R28" s="156"/>
      <c r="S28" s="156"/>
      <c r="T28" s="156"/>
      <c r="U28" s="156"/>
      <c r="V28" s="157"/>
      <c r="W28" s="157"/>
      <c r="X28" s="157"/>
      <c r="Y28" s="158"/>
    </row>
    <row r="29" spans="12:25">
      <c r="L29" s="143"/>
      <c r="M29" s="155"/>
      <c r="N29" s="155"/>
      <c r="O29" s="156"/>
      <c r="P29" s="156"/>
      <c r="Q29" s="156"/>
      <c r="R29" s="156"/>
      <c r="S29" s="156"/>
      <c r="T29" s="156"/>
      <c r="U29" s="156"/>
      <c r="V29" s="157"/>
      <c r="W29" s="157"/>
      <c r="X29" s="157"/>
      <c r="Y29" s="158"/>
    </row>
    <row r="30" spans="12:25">
      <c r="L30" s="143"/>
      <c r="M30" s="155"/>
      <c r="N30" s="155"/>
      <c r="O30" s="156"/>
      <c r="P30" s="156"/>
      <c r="Q30" s="156"/>
      <c r="R30" s="156"/>
      <c r="S30" s="156"/>
      <c r="T30" s="156"/>
      <c r="U30" s="156"/>
      <c r="V30" s="157"/>
      <c r="W30" s="157"/>
      <c r="X30" s="157"/>
      <c r="Y30" s="158"/>
    </row>
    <row r="31" spans="12:25">
      <c r="L31" s="143"/>
      <c r="M31" s="155"/>
      <c r="N31" s="155"/>
      <c r="O31" s="156"/>
      <c r="P31" s="156"/>
      <c r="Q31" s="156"/>
      <c r="R31" s="156"/>
      <c r="S31" s="156"/>
      <c r="T31" s="156"/>
      <c r="U31" s="156"/>
      <c r="V31" s="157"/>
      <c r="W31" s="157"/>
      <c r="X31" s="157"/>
      <c r="Y31" s="158"/>
    </row>
    <row r="32" spans="12:25">
      <c r="L32" s="143"/>
      <c r="M32" s="155"/>
      <c r="N32" s="155"/>
      <c r="O32" s="156"/>
      <c r="P32" s="156"/>
      <c r="Q32" s="156"/>
      <c r="R32" s="156"/>
      <c r="S32" s="156"/>
      <c r="T32" s="156"/>
      <c r="U32" s="156"/>
      <c r="V32" s="157"/>
      <c r="W32" s="157"/>
      <c r="X32" s="157"/>
      <c r="Y32" s="158"/>
    </row>
    <row r="33" spans="12:25">
      <c r="L33" s="143"/>
      <c r="M33" s="155"/>
      <c r="N33" s="155"/>
      <c r="O33" s="156"/>
      <c r="P33" s="156"/>
      <c r="Q33" s="156"/>
      <c r="R33" s="156"/>
      <c r="S33" s="156"/>
      <c r="T33" s="156"/>
      <c r="U33" s="156"/>
      <c r="V33" s="157"/>
      <c r="W33" s="157"/>
      <c r="X33" s="157"/>
      <c r="Y33" s="158"/>
    </row>
    <row r="34" spans="12:25">
      <c r="L34" s="143"/>
      <c r="M34" s="155"/>
      <c r="N34" s="155"/>
      <c r="O34" s="156"/>
      <c r="P34" s="156"/>
      <c r="Q34" s="156"/>
      <c r="R34" s="156"/>
      <c r="S34" s="156"/>
      <c r="T34" s="156"/>
      <c r="U34" s="156"/>
      <c r="V34" s="157"/>
      <c r="W34" s="157"/>
      <c r="X34" s="157"/>
      <c r="Y34" s="158"/>
    </row>
    <row r="35" spans="12:25">
      <c r="L35" s="143"/>
      <c r="M35" s="155"/>
      <c r="N35" s="155"/>
      <c r="O35" s="156"/>
      <c r="P35" s="156"/>
      <c r="Q35" s="156"/>
      <c r="R35" s="156"/>
      <c r="S35" s="156"/>
      <c r="T35" s="156"/>
      <c r="U35" s="156"/>
      <c r="V35" s="157"/>
      <c r="W35" s="157"/>
      <c r="X35" s="157"/>
      <c r="Y35" s="158"/>
    </row>
    <row r="36" spans="12:25">
      <c r="L36" s="143"/>
      <c r="M36" s="155"/>
      <c r="N36" s="155"/>
      <c r="O36" s="156"/>
      <c r="P36" s="156"/>
      <c r="Q36" s="156"/>
      <c r="R36" s="156"/>
      <c r="S36" s="156"/>
      <c r="T36" s="156"/>
      <c r="U36" s="156"/>
      <c r="V36" s="157"/>
      <c r="W36" s="157"/>
      <c r="X36" s="157"/>
      <c r="Y36" s="158"/>
    </row>
    <row r="37" spans="12:25">
      <c r="L37" s="143"/>
      <c r="M37" s="155"/>
      <c r="N37" s="155"/>
      <c r="O37" s="156"/>
      <c r="P37" s="156"/>
      <c r="Q37" s="156"/>
      <c r="R37" s="156"/>
      <c r="S37" s="156"/>
      <c r="T37" s="156"/>
      <c r="U37" s="156"/>
      <c r="V37" s="157"/>
      <c r="W37" s="157"/>
      <c r="X37" s="157"/>
      <c r="Y37" s="158"/>
    </row>
    <row r="38" spans="12:25">
      <c r="L38" s="143"/>
      <c r="M38" s="155"/>
      <c r="N38" s="155"/>
      <c r="O38" s="156"/>
      <c r="P38" s="156"/>
      <c r="Q38" s="156"/>
      <c r="R38" s="156"/>
      <c r="S38" s="156"/>
      <c r="T38" s="156"/>
      <c r="U38" s="156"/>
      <c r="V38" s="157"/>
      <c r="W38" s="157"/>
      <c r="X38" s="157"/>
      <c r="Y38" s="158"/>
    </row>
    <row r="39" spans="12:25">
      <c r="L39" s="4"/>
      <c r="M39" s="4"/>
      <c r="N39" s="4"/>
      <c r="O39" s="4"/>
      <c r="P39" s="4"/>
      <c r="Q39" s="4"/>
      <c r="R39" s="4"/>
      <c r="S39" s="4"/>
      <c r="T39" s="4"/>
      <c r="U39" s="4"/>
      <c r="V39" s="4"/>
      <c r="W39" s="4"/>
      <c r="X39" s="4"/>
    </row>
    <row r="40" spans="12:25">
      <c r="L40" s="143"/>
      <c r="M40" s="155"/>
      <c r="N40" s="155"/>
      <c r="O40" s="156"/>
      <c r="P40" s="156"/>
      <c r="Q40" s="156"/>
      <c r="R40" s="156"/>
      <c r="S40" s="156"/>
      <c r="T40" s="156"/>
      <c r="U40" s="156"/>
      <c r="V40" s="157"/>
      <c r="W40" s="157"/>
      <c r="X40" s="157"/>
      <c r="Y40" s="158"/>
    </row>
    <row r="41" spans="12:25">
      <c r="L41" s="145"/>
      <c r="M41" s="145"/>
      <c r="N41" s="145"/>
      <c r="O41" s="145"/>
      <c r="P41" s="145"/>
      <c r="Q41" s="145"/>
      <c r="R41" s="145"/>
      <c r="S41" s="145"/>
      <c r="T41" s="145"/>
      <c r="U41" s="145"/>
      <c r="V41" s="145"/>
      <c r="W41" s="145"/>
      <c r="X41" s="145"/>
      <c r="Y41" s="145"/>
    </row>
    <row r="42" spans="12:25">
      <c r="L42" s="144"/>
      <c r="M42" s="144"/>
      <c r="N42" s="146"/>
      <c r="O42" s="146"/>
      <c r="P42" s="146"/>
      <c r="Q42" s="146"/>
      <c r="R42" s="146"/>
      <c r="S42" s="146"/>
      <c r="T42" s="146"/>
      <c r="U42" s="146"/>
      <c r="V42" s="146"/>
      <c r="W42" s="146"/>
      <c r="X42" s="146"/>
      <c r="Y42" s="146"/>
    </row>
    <row r="43" spans="12:25">
      <c r="L43" s="144"/>
      <c r="M43" s="144"/>
      <c r="N43" s="146"/>
      <c r="O43" s="146"/>
      <c r="P43" s="146"/>
      <c r="Q43" s="146"/>
      <c r="R43" s="146"/>
      <c r="S43" s="146"/>
      <c r="T43" s="157"/>
      <c r="U43" s="157"/>
      <c r="V43" s="157"/>
      <c r="W43" s="146"/>
      <c r="X43" s="146"/>
      <c r="Y43" s="146"/>
    </row>
    <row r="44" spans="12:25">
      <c r="L44" s="143"/>
      <c r="M44" s="147"/>
      <c r="N44" s="147"/>
      <c r="O44" s="147"/>
      <c r="P44" s="147"/>
      <c r="Q44" s="147"/>
      <c r="R44" s="147"/>
      <c r="S44" s="147"/>
      <c r="T44" s="147"/>
      <c r="U44" s="147"/>
      <c r="V44" s="147"/>
      <c r="W44" s="147"/>
      <c r="X44" s="147"/>
      <c r="Y44" s="147"/>
    </row>
    <row r="45" spans="12:25">
      <c r="L45" s="143"/>
      <c r="M45" s="155"/>
      <c r="N45" s="155"/>
      <c r="O45" s="156"/>
      <c r="P45" s="156"/>
      <c r="Q45" s="156"/>
      <c r="R45" s="156"/>
      <c r="S45" s="156"/>
      <c r="T45" s="156"/>
      <c r="U45" s="156"/>
      <c r="V45" s="157"/>
      <c r="W45" s="157"/>
      <c r="X45" s="157"/>
      <c r="Y45" s="158"/>
    </row>
    <row r="62" spans="26:26">
      <c r="Z62" s="4"/>
    </row>
    <row r="63" spans="26:26">
      <c r="Z63" s="4"/>
    </row>
    <row r="64" spans="26:26">
      <c r="Z64" s="4"/>
    </row>
    <row r="65" spans="12:26">
      <c r="Z65" s="4"/>
    </row>
    <row r="66" spans="12:26" s="4" customFormat="1">
      <c r="L66" s="3"/>
      <c r="M66" s="3"/>
      <c r="N66" s="3"/>
      <c r="O66" s="3"/>
      <c r="P66" s="3"/>
      <c r="Q66" s="3"/>
      <c r="R66" s="3"/>
      <c r="S66" s="3"/>
      <c r="T66" s="3"/>
      <c r="U66" s="3"/>
      <c r="V66" s="3"/>
      <c r="W66" s="3"/>
      <c r="X66" s="3"/>
      <c r="Y66" s="3"/>
    </row>
    <row r="67" spans="12:26" s="4" customFormat="1">
      <c r="L67" s="3"/>
      <c r="M67" s="3"/>
      <c r="N67" s="3"/>
      <c r="O67" s="3"/>
      <c r="P67" s="3"/>
      <c r="Q67" s="3"/>
      <c r="R67" s="3"/>
      <c r="S67" s="3"/>
      <c r="T67" s="3"/>
      <c r="U67" s="3"/>
      <c r="V67" s="3"/>
      <c r="W67" s="3"/>
      <c r="X67" s="3"/>
      <c r="Y67" s="3"/>
    </row>
    <row r="68" spans="12:26" s="4" customFormat="1">
      <c r="L68" s="3"/>
      <c r="M68" s="3"/>
      <c r="N68" s="3"/>
      <c r="O68" s="3"/>
      <c r="P68" s="3"/>
      <c r="Q68" s="3"/>
      <c r="R68" s="3"/>
      <c r="S68" s="3"/>
      <c r="T68" s="3"/>
      <c r="U68" s="3"/>
      <c r="V68" s="3"/>
      <c r="W68" s="3"/>
      <c r="X68" s="3"/>
      <c r="Y68" s="3"/>
    </row>
    <row r="69" spans="12:26" s="4" customFormat="1">
      <c r="L69" s="3"/>
      <c r="M69" s="3"/>
      <c r="N69" s="3"/>
      <c r="O69" s="3"/>
      <c r="P69" s="3"/>
      <c r="Q69" s="3"/>
      <c r="R69" s="3"/>
      <c r="S69" s="3"/>
      <c r="T69" s="3"/>
      <c r="U69" s="3"/>
      <c r="V69" s="3"/>
      <c r="W69" s="3"/>
      <c r="X69" s="3"/>
      <c r="Y69" s="3"/>
    </row>
    <row r="70" spans="12:26" s="4" customFormat="1">
      <c r="L70" s="3"/>
      <c r="M70" s="3"/>
      <c r="N70" s="3"/>
      <c r="O70" s="3"/>
      <c r="P70" s="3"/>
      <c r="Q70" s="3"/>
      <c r="R70" s="3"/>
      <c r="S70" s="3"/>
      <c r="T70" s="3"/>
      <c r="U70" s="3"/>
      <c r="V70" s="3"/>
      <c r="W70" s="3"/>
      <c r="X70" s="3"/>
      <c r="Y70" s="3"/>
    </row>
    <row r="71" spans="12:26" s="4" customFormat="1">
      <c r="L71" s="3"/>
      <c r="M71" s="3"/>
      <c r="N71" s="3"/>
      <c r="O71" s="3"/>
      <c r="P71" s="3"/>
      <c r="Q71" s="3"/>
      <c r="R71" s="3"/>
      <c r="S71" s="3"/>
      <c r="T71" s="3"/>
      <c r="U71" s="3"/>
      <c r="V71" s="3"/>
      <c r="W71" s="3"/>
      <c r="X71" s="3"/>
      <c r="Y71" s="3"/>
    </row>
    <row r="72" spans="12:26" s="4" customFormat="1">
      <c r="L72" s="3"/>
      <c r="M72" s="3"/>
      <c r="N72" s="3"/>
      <c r="O72" s="3"/>
      <c r="P72" s="3"/>
      <c r="Q72" s="3"/>
      <c r="R72" s="3"/>
      <c r="S72" s="3"/>
      <c r="T72" s="3"/>
      <c r="U72" s="3"/>
      <c r="V72" s="3"/>
      <c r="W72" s="3"/>
      <c r="X72" s="3"/>
      <c r="Y72" s="3"/>
    </row>
    <row r="73" spans="12:26" s="4" customFormat="1">
      <c r="L73" s="3"/>
      <c r="M73" s="3"/>
      <c r="N73" s="3"/>
      <c r="O73" s="3"/>
      <c r="P73" s="3"/>
      <c r="Q73" s="3"/>
      <c r="R73" s="3"/>
      <c r="S73" s="3"/>
      <c r="T73" s="3"/>
      <c r="U73" s="3"/>
      <c r="V73" s="3"/>
      <c r="W73" s="3"/>
      <c r="X73" s="3"/>
      <c r="Y73" s="3"/>
    </row>
    <row r="74" spans="12:26" s="4" customFormat="1">
      <c r="L74" s="3"/>
      <c r="M74" s="3"/>
      <c r="N74" s="3"/>
      <c r="O74" s="3"/>
      <c r="P74" s="3"/>
      <c r="Q74" s="3"/>
      <c r="R74" s="3"/>
      <c r="S74" s="3"/>
      <c r="T74" s="3"/>
      <c r="U74" s="3"/>
      <c r="V74" s="3"/>
      <c r="W74" s="3"/>
      <c r="X74" s="3"/>
      <c r="Y74" s="3"/>
    </row>
    <row r="75" spans="12:26" s="4" customFormat="1">
      <c r="L75" s="3"/>
      <c r="M75" s="3"/>
      <c r="N75" s="3"/>
      <c r="O75" s="3"/>
      <c r="P75" s="3"/>
      <c r="Q75" s="3"/>
      <c r="R75" s="3"/>
      <c r="S75" s="3"/>
      <c r="T75" s="3"/>
      <c r="U75" s="3"/>
      <c r="V75" s="3"/>
      <c r="W75" s="3"/>
      <c r="X75" s="3"/>
      <c r="Y75" s="3"/>
    </row>
    <row r="76" spans="12:26" s="4" customFormat="1">
      <c r="L76" s="3"/>
      <c r="M76" s="3"/>
      <c r="N76" s="3"/>
      <c r="O76" s="3"/>
      <c r="P76" s="3"/>
      <c r="Q76" s="3"/>
      <c r="R76" s="3"/>
      <c r="S76" s="3"/>
      <c r="T76" s="3"/>
      <c r="U76" s="3"/>
      <c r="V76" s="3"/>
      <c r="W76" s="3"/>
      <c r="X76" s="3"/>
      <c r="Y76" s="3"/>
    </row>
    <row r="77" spans="12:26" s="4" customFormat="1">
      <c r="L77" s="3"/>
      <c r="M77" s="3"/>
      <c r="N77" s="3"/>
      <c r="O77" s="3"/>
      <c r="P77" s="3"/>
      <c r="Q77" s="3"/>
      <c r="R77" s="3"/>
      <c r="S77" s="3"/>
      <c r="T77" s="3"/>
      <c r="U77" s="3"/>
      <c r="V77" s="3"/>
      <c r="W77" s="3"/>
      <c r="X77" s="3"/>
      <c r="Y77" s="3"/>
    </row>
    <row r="78" spans="12:26" s="4" customFormat="1">
      <c r="L78" s="3"/>
      <c r="M78" s="3"/>
      <c r="N78" s="3"/>
      <c r="O78" s="3"/>
      <c r="P78" s="3"/>
      <c r="Q78" s="3"/>
      <c r="R78" s="3"/>
      <c r="S78" s="3"/>
      <c r="T78" s="3"/>
      <c r="U78" s="3"/>
      <c r="V78" s="3"/>
      <c r="W78" s="3"/>
      <c r="X78" s="3"/>
      <c r="Y78" s="3"/>
      <c r="Z78" s="3"/>
    </row>
    <row r="79" spans="12:26" s="4" customFormat="1">
      <c r="L79" s="3"/>
      <c r="M79" s="3"/>
      <c r="N79" s="3"/>
      <c r="O79" s="3"/>
      <c r="P79" s="3"/>
      <c r="Q79" s="3"/>
      <c r="R79" s="3"/>
      <c r="S79" s="3"/>
      <c r="T79" s="3"/>
      <c r="U79" s="3"/>
      <c r="V79" s="3"/>
      <c r="W79" s="3"/>
      <c r="X79" s="3"/>
      <c r="Y79" s="3"/>
      <c r="Z79" s="3"/>
    </row>
    <row r="80" spans="12:26" s="4" customFormat="1">
      <c r="L80" s="3"/>
      <c r="M80" s="3"/>
      <c r="N80" s="3"/>
      <c r="O80" s="3"/>
      <c r="P80" s="3"/>
      <c r="Q80" s="3"/>
      <c r="R80" s="3"/>
      <c r="S80" s="3"/>
      <c r="T80" s="3"/>
      <c r="U80" s="3"/>
      <c r="V80" s="3"/>
      <c r="W80" s="3"/>
      <c r="X80" s="3"/>
      <c r="Y80" s="3"/>
      <c r="Z80" s="3"/>
    </row>
    <row r="81" spans="12:26" s="4" customFormat="1">
      <c r="L81" s="3"/>
      <c r="M81" s="3"/>
      <c r="N81" s="3"/>
      <c r="O81" s="3"/>
      <c r="P81" s="3"/>
      <c r="Q81" s="3"/>
      <c r="R81" s="3"/>
      <c r="S81" s="3"/>
      <c r="T81" s="3"/>
      <c r="U81" s="3"/>
      <c r="V81" s="3"/>
      <c r="W81" s="3"/>
      <c r="X81" s="3"/>
      <c r="Y81" s="3"/>
      <c r="Z81" s="3"/>
    </row>
    <row r="96" spans="12:26">
      <c r="L96" s="4"/>
      <c r="M96" s="4"/>
      <c r="N96" s="4"/>
      <c r="O96" s="4"/>
      <c r="P96" s="4"/>
      <c r="Q96" s="4"/>
      <c r="R96" s="4"/>
      <c r="S96" s="4"/>
      <c r="T96" s="4"/>
      <c r="U96" s="4"/>
      <c r="V96" s="4"/>
      <c r="W96" s="4"/>
      <c r="X96" s="4"/>
      <c r="Y96" s="4"/>
    </row>
    <row r="97" spans="12:25">
      <c r="L97" s="4"/>
      <c r="M97" s="4"/>
      <c r="N97" s="4"/>
      <c r="O97" s="4"/>
      <c r="P97" s="4"/>
      <c r="Q97" s="4"/>
      <c r="R97" s="4"/>
      <c r="S97" s="4"/>
      <c r="T97" s="4"/>
      <c r="U97" s="4"/>
      <c r="V97" s="4"/>
      <c r="W97" s="4"/>
      <c r="X97" s="4"/>
      <c r="Y97" s="4"/>
    </row>
    <row r="98" spans="12:25">
      <c r="L98" s="4"/>
      <c r="M98" s="4"/>
      <c r="N98" s="4"/>
      <c r="O98" s="4"/>
      <c r="P98" s="4"/>
      <c r="Q98" s="4"/>
      <c r="R98" s="4"/>
      <c r="S98" s="4"/>
      <c r="T98" s="4"/>
      <c r="U98" s="4"/>
      <c r="V98" s="4"/>
      <c r="W98" s="4"/>
      <c r="X98" s="4"/>
      <c r="Y98" s="4"/>
    </row>
    <row r="99" spans="12:25">
      <c r="L99" s="4"/>
      <c r="M99" s="4"/>
      <c r="N99" s="4"/>
      <c r="O99" s="4"/>
      <c r="P99" s="4"/>
      <c r="Q99" s="4"/>
      <c r="R99" s="4"/>
      <c r="S99" s="4"/>
      <c r="T99" s="4"/>
      <c r="U99" s="4"/>
      <c r="V99" s="4"/>
      <c r="W99" s="4"/>
      <c r="X99" s="4"/>
      <c r="Y99" s="4"/>
    </row>
    <row r="100" spans="12:25">
      <c r="L100" s="4"/>
      <c r="M100" s="4"/>
      <c r="N100" s="4"/>
      <c r="O100" s="4"/>
      <c r="P100" s="4"/>
      <c r="Q100" s="4"/>
      <c r="R100" s="4"/>
      <c r="S100" s="4"/>
      <c r="T100" s="4"/>
      <c r="U100" s="4"/>
      <c r="V100" s="4"/>
      <c r="W100" s="4"/>
      <c r="X100" s="4"/>
      <c r="Y100" s="4"/>
    </row>
    <row r="101" spans="12:25">
      <c r="L101" s="4"/>
      <c r="M101" s="4"/>
      <c r="N101" s="4"/>
      <c r="O101" s="4"/>
      <c r="P101" s="4"/>
      <c r="Q101" s="4"/>
      <c r="R101" s="4"/>
      <c r="S101" s="4"/>
      <c r="T101" s="4"/>
      <c r="U101" s="4"/>
      <c r="V101" s="4"/>
      <c r="W101" s="4"/>
      <c r="X101" s="4"/>
      <c r="Y101" s="4"/>
    </row>
    <row r="102" spans="12:25">
      <c r="L102" s="4"/>
      <c r="M102" s="4"/>
      <c r="N102" s="4"/>
      <c r="O102" s="4"/>
      <c r="P102" s="4"/>
      <c r="Q102" s="4"/>
      <c r="R102" s="4"/>
      <c r="S102" s="4"/>
      <c r="T102" s="4"/>
      <c r="U102" s="4"/>
      <c r="V102" s="4"/>
      <c r="W102" s="4"/>
      <c r="X102" s="4"/>
      <c r="Y102" s="4"/>
    </row>
    <row r="103" spans="12:25">
      <c r="L103" s="4"/>
      <c r="M103" s="4"/>
      <c r="N103" s="4"/>
      <c r="O103" s="4"/>
      <c r="P103" s="4"/>
      <c r="Q103" s="4"/>
      <c r="R103" s="4"/>
      <c r="S103" s="4"/>
      <c r="T103" s="4"/>
      <c r="U103" s="4"/>
      <c r="V103" s="4"/>
      <c r="W103" s="4"/>
      <c r="X103" s="4"/>
      <c r="Y103" s="4"/>
    </row>
    <row r="104" spans="12:25">
      <c r="L104" s="4"/>
      <c r="M104" s="4"/>
      <c r="N104" s="4"/>
      <c r="O104" s="4"/>
      <c r="P104" s="4"/>
      <c r="Q104" s="4"/>
      <c r="R104" s="4"/>
      <c r="S104" s="4"/>
      <c r="T104" s="4"/>
      <c r="U104" s="4"/>
      <c r="V104" s="4"/>
      <c r="W104" s="4"/>
      <c r="X104" s="4"/>
      <c r="Y104" s="4"/>
    </row>
    <row r="105" spans="12:25">
      <c r="L105" s="4"/>
      <c r="M105" s="4"/>
      <c r="N105" s="4"/>
      <c r="O105" s="4"/>
      <c r="P105" s="4"/>
      <c r="Q105" s="4"/>
      <c r="R105" s="4"/>
      <c r="S105" s="4"/>
      <c r="T105" s="4"/>
      <c r="U105" s="4"/>
      <c r="V105" s="4"/>
      <c r="W105" s="4"/>
      <c r="X105" s="4"/>
      <c r="Y105" s="4"/>
    </row>
    <row r="106" spans="12:25">
      <c r="L106" s="4"/>
      <c r="M106" s="4"/>
      <c r="N106" s="4"/>
      <c r="O106" s="4"/>
      <c r="P106" s="4"/>
      <c r="Q106" s="4"/>
      <c r="R106" s="4"/>
      <c r="S106" s="4"/>
      <c r="T106" s="4"/>
      <c r="U106" s="4"/>
      <c r="V106" s="4"/>
      <c r="W106" s="4"/>
      <c r="X106" s="4"/>
      <c r="Y106" s="4"/>
    </row>
    <row r="107" spans="12:25">
      <c r="L107" s="4"/>
      <c r="M107" s="4"/>
      <c r="N107" s="4"/>
      <c r="O107" s="4"/>
      <c r="P107" s="4"/>
      <c r="Q107" s="4"/>
      <c r="R107" s="4"/>
      <c r="S107" s="4"/>
      <c r="T107" s="4"/>
      <c r="U107" s="4"/>
      <c r="V107" s="4"/>
      <c r="W107" s="4"/>
      <c r="X107" s="4"/>
      <c r="Y107" s="4"/>
    </row>
    <row r="108" spans="12:25">
      <c r="L108" s="4"/>
      <c r="M108" s="4"/>
      <c r="N108" s="4"/>
      <c r="O108" s="4"/>
      <c r="P108" s="4"/>
      <c r="Q108" s="4"/>
      <c r="R108" s="4"/>
      <c r="S108" s="4"/>
      <c r="T108" s="4"/>
      <c r="U108" s="4"/>
      <c r="V108" s="4"/>
      <c r="W108" s="4"/>
      <c r="X108" s="4"/>
      <c r="Y108" s="4"/>
    </row>
    <row r="109" spans="12:25">
      <c r="L109" s="4"/>
      <c r="M109" s="4"/>
      <c r="N109" s="4"/>
      <c r="O109" s="4"/>
      <c r="P109" s="4"/>
      <c r="Q109" s="4"/>
      <c r="R109" s="4"/>
      <c r="S109" s="4"/>
      <c r="T109" s="4"/>
      <c r="U109" s="4"/>
      <c r="V109" s="4"/>
      <c r="W109" s="4"/>
      <c r="X109" s="4"/>
      <c r="Y109" s="4"/>
    </row>
    <row r="110" spans="12:25">
      <c r="L110" s="4"/>
      <c r="M110" s="4"/>
      <c r="N110" s="4"/>
      <c r="O110" s="4"/>
      <c r="P110" s="4"/>
      <c r="Q110" s="4"/>
      <c r="R110" s="4"/>
      <c r="S110" s="4"/>
      <c r="T110" s="4"/>
      <c r="U110" s="4"/>
      <c r="V110" s="4"/>
      <c r="W110" s="4"/>
      <c r="X110" s="4"/>
      <c r="Y110" s="4"/>
    </row>
    <row r="111" spans="12:25">
      <c r="L111" s="4"/>
      <c r="M111" s="4"/>
      <c r="N111" s="4"/>
      <c r="O111" s="4"/>
      <c r="P111" s="4"/>
      <c r="Q111" s="4"/>
      <c r="R111" s="4"/>
      <c r="S111" s="4"/>
      <c r="T111" s="4"/>
      <c r="U111" s="4"/>
      <c r="V111" s="4"/>
      <c r="W111" s="4"/>
      <c r="X111" s="4"/>
      <c r="Y111" s="4"/>
    </row>
  </sheetData>
  <phoneticPr fontId="7"/>
  <printOptions horizontalCentered="1" verticalCentered="1"/>
  <pageMargins left="0.39370078740157483" right="0.59055118110236227" top="0.59055118110236227" bottom="0.59055118110236227" header="0.31496062992125984" footer="0.31496062992125984"/>
  <pageSetup paperSize="9" scale="85" orientation="portrait" r:id="rId1"/>
  <headerFooter scaleWithDoc="0" alignWithMargins="0">
    <oddFooter>&amp;C- 10 -</oddFooter>
  </headerFooter>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K1:AA98"/>
  <sheetViews>
    <sheetView showGridLines="0" view="pageBreakPreview" zoomScaleNormal="75" zoomScaleSheetLayoutView="100" workbookViewId="0"/>
  </sheetViews>
  <sheetFormatPr defaultColWidth="9" defaultRowHeight="15"/>
  <cols>
    <col min="1" max="11" width="9" customWidth="1"/>
    <col min="12" max="12" width="17.140625" customWidth="1"/>
    <col min="13" max="25" width="6.5703125" customWidth="1"/>
    <col min="26" max="26" width="9" customWidth="1"/>
  </cols>
  <sheetData>
    <row r="1" spans="11:25">
      <c r="L1" s="143"/>
      <c r="M1" s="155"/>
      <c r="N1" s="155"/>
      <c r="O1" s="156"/>
      <c r="P1" s="156"/>
      <c r="Q1" s="156"/>
      <c r="R1" s="156"/>
      <c r="S1" s="156"/>
      <c r="T1" s="156"/>
      <c r="U1" s="156"/>
      <c r="V1" s="157"/>
      <c r="W1" s="157"/>
      <c r="X1" s="157"/>
      <c r="Y1" s="158"/>
    </row>
    <row r="2" spans="11:25">
      <c r="L2" s="143"/>
      <c r="M2" s="155"/>
      <c r="N2" s="155"/>
      <c r="O2" s="156"/>
      <c r="P2" s="156"/>
      <c r="Q2" s="156"/>
      <c r="R2" s="156"/>
      <c r="S2" s="156"/>
      <c r="T2" s="156"/>
      <c r="U2" s="156"/>
      <c r="V2" s="157"/>
      <c r="W2" s="157"/>
      <c r="X2" s="157"/>
      <c r="Y2" s="158"/>
    </row>
    <row r="3" spans="11:25">
      <c r="L3" s="152" t="s">
        <v>118</v>
      </c>
      <c r="M3" s="159"/>
      <c r="N3" s="159"/>
      <c r="O3" s="160"/>
      <c r="P3" s="160"/>
      <c r="Q3" s="160"/>
      <c r="R3" s="160"/>
      <c r="S3" s="160"/>
      <c r="T3" s="160"/>
      <c r="U3" s="160"/>
      <c r="V3" s="161"/>
      <c r="W3" s="161"/>
      <c r="X3" s="161"/>
      <c r="Y3" s="162"/>
    </row>
    <row r="4" spans="11:25">
      <c r="L4" s="150" t="s">
        <v>136</v>
      </c>
      <c r="M4" s="150" t="s">
        <v>95</v>
      </c>
      <c r="N4" s="150" t="s">
        <v>86</v>
      </c>
      <c r="O4" s="150" t="s">
        <v>96</v>
      </c>
      <c r="P4" s="150" t="s">
        <v>89</v>
      </c>
      <c r="Q4" s="150" t="s">
        <v>97</v>
      </c>
      <c r="R4" s="150" t="s">
        <v>44</v>
      </c>
      <c r="S4" s="150" t="s">
        <v>98</v>
      </c>
      <c r="T4" s="150" t="s">
        <v>93</v>
      </c>
      <c r="U4" s="150" t="s">
        <v>84</v>
      </c>
      <c r="V4" s="150" t="s">
        <v>99</v>
      </c>
      <c r="W4" s="150" t="s">
        <v>100</v>
      </c>
      <c r="X4" s="150" t="s">
        <v>101</v>
      </c>
      <c r="Y4" s="150" t="s">
        <v>102</v>
      </c>
    </row>
    <row r="5" spans="11:25">
      <c r="L5" s="151" t="s">
        <v>302</v>
      </c>
      <c r="M5" s="151">
        <v>0.18</v>
      </c>
      <c r="N5" s="153">
        <v>0.12</v>
      </c>
      <c r="O5" s="153">
        <v>0.25</v>
      </c>
      <c r="P5" s="153">
        <v>0</v>
      </c>
      <c r="Q5" s="153">
        <v>1.3</v>
      </c>
      <c r="R5" s="153">
        <v>3.22</v>
      </c>
      <c r="S5" s="153">
        <v>3.41</v>
      </c>
      <c r="T5" s="153">
        <v>2.1</v>
      </c>
      <c r="U5" s="153">
        <v>1.06</v>
      </c>
      <c r="V5" s="153">
        <v>1.07</v>
      </c>
      <c r="W5" s="153">
        <v>2.46</v>
      </c>
      <c r="X5" s="153">
        <v>1.57</v>
      </c>
      <c r="Y5" s="153">
        <v>1.2</v>
      </c>
    </row>
    <row r="6" spans="11:25">
      <c r="L6" s="151" t="s">
        <v>303</v>
      </c>
      <c r="M6" s="151">
        <v>0</v>
      </c>
      <c r="N6" s="153">
        <v>0.55000000000000004</v>
      </c>
      <c r="O6" s="153">
        <v>0</v>
      </c>
      <c r="P6" s="153">
        <v>0.75</v>
      </c>
      <c r="Q6" s="153">
        <v>1.9</v>
      </c>
      <c r="R6" s="153">
        <v>1.44</v>
      </c>
      <c r="S6" s="153">
        <v>2.3199999999999998</v>
      </c>
      <c r="T6" s="161">
        <v>2.6</v>
      </c>
      <c r="U6" s="161">
        <v>2.91</v>
      </c>
      <c r="V6" s="161">
        <v>1.92</v>
      </c>
      <c r="W6" s="153">
        <v>1.56</v>
      </c>
      <c r="X6" s="153">
        <v>1.85</v>
      </c>
      <c r="Y6" s="153">
        <v>1.2</v>
      </c>
    </row>
    <row r="7" spans="11:25">
      <c r="L7" s="152" t="s">
        <v>120</v>
      </c>
      <c r="M7" s="154">
        <f t="shared" ref="M7:Y7" si="0">M6-M5</f>
        <v>-0.18</v>
      </c>
      <c r="N7" s="154">
        <f t="shared" si="0"/>
        <v>0.43000000000000005</v>
      </c>
      <c r="O7" s="154">
        <f t="shared" si="0"/>
        <v>-0.25</v>
      </c>
      <c r="P7" s="154">
        <f t="shared" si="0"/>
        <v>0.75</v>
      </c>
      <c r="Q7" s="154">
        <f t="shared" si="0"/>
        <v>0.59999999999999987</v>
      </c>
      <c r="R7" s="154">
        <f t="shared" si="0"/>
        <v>-1.7800000000000002</v>
      </c>
      <c r="S7" s="154">
        <f t="shared" si="0"/>
        <v>-1.0900000000000003</v>
      </c>
      <c r="T7" s="154">
        <f t="shared" si="0"/>
        <v>0.5</v>
      </c>
      <c r="U7" s="154">
        <f t="shared" si="0"/>
        <v>1.85</v>
      </c>
      <c r="V7" s="154">
        <f t="shared" si="0"/>
        <v>0.84999999999999987</v>
      </c>
      <c r="W7" s="154">
        <f t="shared" si="0"/>
        <v>-0.89999999999999991</v>
      </c>
      <c r="X7" s="154">
        <f t="shared" si="0"/>
        <v>0.28000000000000003</v>
      </c>
      <c r="Y7" s="154">
        <f t="shared" si="0"/>
        <v>0</v>
      </c>
    </row>
    <row r="8" spans="11:25">
      <c r="L8" s="152"/>
      <c r="M8" s="159"/>
      <c r="N8" s="159"/>
      <c r="O8" s="160"/>
      <c r="P8" s="160"/>
      <c r="Q8" s="160"/>
      <c r="R8" s="160"/>
      <c r="S8" s="160"/>
      <c r="T8" s="160"/>
      <c r="U8" s="160"/>
      <c r="V8" s="161"/>
      <c r="W8" s="161"/>
      <c r="X8" s="161"/>
      <c r="Y8" s="162"/>
    </row>
    <row r="9" spans="11:25">
      <c r="K9" s="148"/>
      <c r="L9" s="152"/>
      <c r="M9" s="159"/>
      <c r="N9" s="159"/>
      <c r="O9" s="160"/>
      <c r="P9" s="160"/>
      <c r="Q9" s="160"/>
      <c r="R9" s="160"/>
      <c r="S9" s="160"/>
      <c r="T9" s="160"/>
      <c r="U9" s="160"/>
      <c r="V9" s="161"/>
      <c r="W9" s="161"/>
      <c r="X9" s="161"/>
      <c r="Y9" s="162"/>
    </row>
    <row r="10" spans="11:25">
      <c r="L10" s="149"/>
      <c r="M10" s="149"/>
      <c r="N10" s="149"/>
      <c r="O10" s="149"/>
      <c r="P10" s="149"/>
      <c r="Q10" s="149"/>
      <c r="R10" s="149"/>
      <c r="S10" s="149"/>
      <c r="T10" s="149"/>
      <c r="U10" s="149"/>
      <c r="V10" s="149"/>
      <c r="W10" s="149"/>
      <c r="X10" s="149"/>
      <c r="Y10" s="162"/>
    </row>
    <row r="11" spans="11:25">
      <c r="L11" s="152" t="s">
        <v>121</v>
      </c>
      <c r="M11" s="159"/>
      <c r="N11" s="159"/>
      <c r="O11" s="160"/>
      <c r="P11" s="160"/>
      <c r="Q11" s="160"/>
      <c r="R11" s="160"/>
      <c r="S11" s="160"/>
      <c r="T11" s="160"/>
      <c r="U11" s="160"/>
      <c r="V11" s="161"/>
      <c r="W11" s="161"/>
      <c r="X11" s="161"/>
      <c r="Y11" s="162"/>
    </row>
    <row r="12" spans="11:25">
      <c r="L12" s="150" t="s">
        <v>137</v>
      </c>
      <c r="M12" s="150" t="s">
        <v>95</v>
      </c>
      <c r="N12" s="150" t="s">
        <v>86</v>
      </c>
      <c r="O12" s="150" t="s">
        <v>96</v>
      </c>
      <c r="P12" s="150" t="s">
        <v>89</v>
      </c>
      <c r="Q12" s="150" t="s">
        <v>97</v>
      </c>
      <c r="R12" s="150" t="s">
        <v>44</v>
      </c>
      <c r="S12" s="150" t="s">
        <v>98</v>
      </c>
      <c r="T12" s="150" t="s">
        <v>93</v>
      </c>
      <c r="U12" s="150" t="s">
        <v>84</v>
      </c>
      <c r="V12" s="150" t="s">
        <v>99</v>
      </c>
      <c r="W12" s="150" t="s">
        <v>100</v>
      </c>
      <c r="X12" s="150" t="s">
        <v>101</v>
      </c>
      <c r="Y12" s="150" t="s">
        <v>102</v>
      </c>
    </row>
    <row r="13" spans="11:25">
      <c r="L13" s="151" t="s">
        <v>302</v>
      </c>
      <c r="M13" s="151">
        <v>0.85</v>
      </c>
      <c r="N13" s="153">
        <v>0.24</v>
      </c>
      <c r="O13" s="153">
        <v>0.74</v>
      </c>
      <c r="P13" s="153">
        <v>0.42</v>
      </c>
      <c r="Q13" s="153">
        <v>2.39</v>
      </c>
      <c r="R13" s="153">
        <v>2.17</v>
      </c>
      <c r="S13" s="153">
        <v>2.2999999999999998</v>
      </c>
      <c r="T13" s="153">
        <v>2.96</v>
      </c>
      <c r="U13" s="153">
        <v>2.2200000000000002</v>
      </c>
      <c r="V13" s="153">
        <v>1.6</v>
      </c>
      <c r="W13" s="153">
        <v>2.44</v>
      </c>
      <c r="X13" s="153">
        <v>2.38</v>
      </c>
      <c r="Y13" s="153">
        <v>1.28</v>
      </c>
    </row>
    <row r="14" spans="11:25">
      <c r="L14" s="151" t="s">
        <v>303</v>
      </c>
      <c r="M14" s="151">
        <v>0.23</v>
      </c>
      <c r="N14" s="153">
        <v>0.46</v>
      </c>
      <c r="O14" s="153">
        <v>0.56000000000000005</v>
      </c>
      <c r="P14" s="153">
        <v>0.62</v>
      </c>
      <c r="Q14" s="153">
        <v>1.41</v>
      </c>
      <c r="R14" s="153">
        <v>1.47</v>
      </c>
      <c r="S14" s="153">
        <v>1.5</v>
      </c>
      <c r="T14" s="161">
        <v>3.56</v>
      </c>
      <c r="U14" s="161">
        <v>2.56</v>
      </c>
      <c r="V14" s="161">
        <v>3.1</v>
      </c>
      <c r="W14" s="153">
        <v>2.0699999999999998</v>
      </c>
      <c r="X14" s="153">
        <v>1.6</v>
      </c>
      <c r="Y14" s="153">
        <v>2.62</v>
      </c>
    </row>
    <row r="15" spans="11:25">
      <c r="L15" s="152" t="s">
        <v>120</v>
      </c>
      <c r="M15" s="154">
        <f t="shared" ref="M15:Y15" si="1">M14-M13</f>
        <v>-0.62</v>
      </c>
      <c r="N15" s="154">
        <f t="shared" si="1"/>
        <v>0.22000000000000003</v>
      </c>
      <c r="O15" s="154">
        <f t="shared" si="1"/>
        <v>-0.17999999999999994</v>
      </c>
      <c r="P15" s="154">
        <f t="shared" si="1"/>
        <v>0.2</v>
      </c>
      <c r="Q15" s="154">
        <f t="shared" si="1"/>
        <v>-0.9800000000000002</v>
      </c>
      <c r="R15" s="154">
        <f t="shared" si="1"/>
        <v>-0.7</v>
      </c>
      <c r="S15" s="154">
        <f t="shared" si="1"/>
        <v>-0.79999999999999982</v>
      </c>
      <c r="T15" s="154">
        <f t="shared" si="1"/>
        <v>0.60000000000000009</v>
      </c>
      <c r="U15" s="154">
        <f t="shared" si="1"/>
        <v>0.33999999999999986</v>
      </c>
      <c r="V15" s="154">
        <f t="shared" si="1"/>
        <v>1.5</v>
      </c>
      <c r="W15" s="154">
        <f t="shared" si="1"/>
        <v>-0.37000000000000011</v>
      </c>
      <c r="X15" s="154">
        <f t="shared" si="1"/>
        <v>-0.7799999999999998</v>
      </c>
      <c r="Y15" s="154">
        <f t="shared" si="1"/>
        <v>1.34</v>
      </c>
    </row>
    <row r="16" spans="11:25">
      <c r="L16" s="143"/>
      <c r="M16" s="155"/>
      <c r="N16" s="155"/>
      <c r="O16" s="156"/>
      <c r="P16" s="156"/>
      <c r="Q16" s="156"/>
      <c r="R16" s="156"/>
      <c r="S16" s="156"/>
      <c r="T16" s="156"/>
      <c r="U16" s="156"/>
      <c r="V16" s="157"/>
      <c r="W16" s="157"/>
      <c r="X16" s="157"/>
      <c r="Y16" s="158"/>
    </row>
    <row r="17" spans="25:25">
      <c r="Y17" s="158"/>
    </row>
    <row r="18" spans="25:25">
      <c r="Y18" s="158"/>
    </row>
    <row r="23" spans="25:25">
      <c r="Y23" s="158"/>
    </row>
    <row r="24" spans="25:25">
      <c r="Y24" s="158"/>
    </row>
    <row r="25" spans="25:25">
      <c r="Y25" s="158"/>
    </row>
    <row r="27" spans="25:25">
      <c r="Y27" s="158"/>
    </row>
    <row r="32" spans="25:25">
      <c r="Y32" s="158"/>
    </row>
    <row r="39" spans="26:27">
      <c r="Z39" s="4"/>
    </row>
    <row r="40" spans="26:27">
      <c r="Z40" s="4"/>
    </row>
    <row r="41" spans="26:27">
      <c r="Z41" s="4"/>
    </row>
    <row r="42" spans="26:27">
      <c r="Z42" s="4"/>
    </row>
    <row r="43" spans="26:27">
      <c r="Z43" s="4"/>
      <c r="AA43" s="4"/>
    </row>
    <row r="44" spans="26:27">
      <c r="Z44" s="4"/>
      <c r="AA44" s="4"/>
    </row>
    <row r="45" spans="26:27">
      <c r="Z45" s="4"/>
      <c r="AA45" s="4"/>
    </row>
    <row r="46" spans="26:27">
      <c r="Z46" s="4"/>
      <c r="AA46" s="4"/>
    </row>
    <row r="47" spans="26:27">
      <c r="Z47" s="4"/>
      <c r="AA47" s="4"/>
    </row>
    <row r="48" spans="26:27">
      <c r="Z48" s="4"/>
      <c r="AA48" s="4"/>
    </row>
    <row r="49" spans="26:27">
      <c r="Z49" s="4"/>
      <c r="AA49" s="4"/>
    </row>
    <row r="50" spans="26:27">
      <c r="Z50" s="4"/>
      <c r="AA50" s="4"/>
    </row>
    <row r="51" spans="26:27">
      <c r="Z51" s="4"/>
      <c r="AA51" s="4"/>
    </row>
    <row r="52" spans="26:27">
      <c r="Z52" s="4"/>
      <c r="AA52" s="4"/>
    </row>
    <row r="53" spans="26:27">
      <c r="Z53" s="4"/>
      <c r="AA53" s="4"/>
    </row>
    <row r="54" spans="26:27">
      <c r="Z54" s="4"/>
      <c r="AA54" s="4"/>
    </row>
    <row r="55" spans="26:27">
      <c r="AA55" s="4"/>
    </row>
    <row r="56" spans="26:27">
      <c r="AA56" s="4"/>
    </row>
    <row r="57" spans="26:27">
      <c r="AA57" s="4"/>
    </row>
    <row r="58" spans="26:27">
      <c r="AA58" s="4"/>
    </row>
    <row r="66" spans="11:27" s="4" customFormat="1">
      <c r="K66" s="3"/>
      <c r="L66" s="3"/>
      <c r="M66" s="3"/>
      <c r="N66" s="3"/>
      <c r="O66" s="3"/>
      <c r="P66" s="3"/>
      <c r="Q66" s="3"/>
      <c r="R66" s="3"/>
      <c r="S66" s="3"/>
      <c r="T66" s="3"/>
      <c r="U66" s="3"/>
      <c r="V66" s="3"/>
      <c r="W66" s="3"/>
      <c r="X66" s="3"/>
      <c r="Y66" s="3"/>
      <c r="Z66" s="3"/>
      <c r="AA66" s="3"/>
    </row>
    <row r="67" spans="11:27" s="4" customFormat="1">
      <c r="K67" s="3"/>
      <c r="Y67" s="3"/>
      <c r="Z67" s="3"/>
      <c r="AA67" s="3"/>
    </row>
    <row r="68" spans="11:27" s="4" customFormat="1">
      <c r="K68" s="3"/>
      <c r="Y68" s="3"/>
      <c r="Z68" s="3"/>
      <c r="AA68" s="3"/>
    </row>
    <row r="69" spans="11:27" s="4" customFormat="1">
      <c r="K69" s="3"/>
      <c r="Y69" s="3"/>
      <c r="Z69" s="3"/>
      <c r="AA69" s="3"/>
    </row>
    <row r="70" spans="11:27" s="4" customFormat="1">
      <c r="K70" s="3"/>
      <c r="Y70" s="3"/>
      <c r="Z70" s="3"/>
      <c r="AA70" s="3"/>
    </row>
    <row r="71" spans="11:27" s="4" customFormat="1">
      <c r="K71" s="3"/>
      <c r="Y71" s="3"/>
      <c r="Z71" s="3"/>
      <c r="AA71" s="3"/>
    </row>
    <row r="72" spans="11:27" s="4" customFormat="1">
      <c r="Y72" s="3"/>
      <c r="Z72" s="3"/>
      <c r="AA72" s="3"/>
    </row>
    <row r="73" spans="11:27" s="4" customFormat="1">
      <c r="Y73" s="3"/>
      <c r="Z73" s="3"/>
      <c r="AA73" s="3"/>
    </row>
    <row r="74" spans="11:27" s="4" customFormat="1">
      <c r="Y74" s="3"/>
      <c r="Z74" s="3"/>
      <c r="AA74" s="3"/>
    </row>
    <row r="75" spans="11:27" s="4" customFormat="1">
      <c r="Y75" s="3"/>
      <c r="Z75" s="3"/>
      <c r="AA75" s="3"/>
    </row>
    <row r="76" spans="11:27" s="4" customFormat="1">
      <c r="Y76" s="3"/>
      <c r="Z76" s="3"/>
      <c r="AA76" s="3"/>
    </row>
    <row r="77" spans="11:27" s="4" customFormat="1">
      <c r="Y77" s="3"/>
      <c r="Z77" s="3"/>
      <c r="AA77" s="3"/>
    </row>
    <row r="78" spans="11:27" s="4" customFormat="1">
      <c r="Y78" s="3"/>
      <c r="Z78" s="3"/>
      <c r="AA78" s="3"/>
    </row>
    <row r="79" spans="11:27" s="4" customFormat="1">
      <c r="Y79" s="3"/>
      <c r="Z79" s="3"/>
      <c r="AA79" s="3"/>
    </row>
    <row r="80" spans="11:27" s="4" customFormat="1">
      <c r="Y80" s="3"/>
      <c r="Z80" s="3"/>
      <c r="AA80" s="3"/>
    </row>
    <row r="81" spans="11:27" s="4" customFormat="1">
      <c r="Y81" s="3"/>
      <c r="Z81" s="3"/>
      <c r="AA81" s="3"/>
    </row>
    <row r="82" spans="11:27">
      <c r="K82" s="4"/>
      <c r="L82" s="4"/>
      <c r="M82" s="4"/>
      <c r="N82" s="4"/>
      <c r="O82" s="4"/>
      <c r="P82" s="4"/>
      <c r="Q82" s="4"/>
      <c r="R82" s="4"/>
      <c r="S82" s="4"/>
      <c r="T82" s="4"/>
      <c r="U82" s="4"/>
      <c r="V82" s="4"/>
      <c r="W82" s="4"/>
      <c r="X82" s="4"/>
    </row>
    <row r="83" spans="11:27">
      <c r="K83" s="4"/>
      <c r="Y83" s="4"/>
    </row>
    <row r="84" spans="11:27">
      <c r="K84" s="4"/>
      <c r="Y84" s="4"/>
    </row>
    <row r="85" spans="11:27">
      <c r="K85" s="4"/>
      <c r="Y85" s="4"/>
    </row>
    <row r="86" spans="11:27">
      <c r="K86" s="4"/>
      <c r="Y86" s="4"/>
    </row>
    <row r="87" spans="11:27">
      <c r="K87" s="4"/>
      <c r="Y87" s="4"/>
    </row>
    <row r="88" spans="11:27">
      <c r="Y88" s="4"/>
    </row>
    <row r="89" spans="11:27">
      <c r="Y89" s="4"/>
    </row>
    <row r="90" spans="11:27">
      <c r="Y90" s="4"/>
    </row>
    <row r="91" spans="11:27">
      <c r="Y91" s="4"/>
    </row>
    <row r="92" spans="11:27">
      <c r="Y92" s="4"/>
    </row>
    <row r="93" spans="11:27">
      <c r="Y93" s="4"/>
    </row>
    <row r="94" spans="11:27">
      <c r="Y94" s="4"/>
    </row>
    <row r="95" spans="11:27">
      <c r="Y95" s="4"/>
    </row>
    <row r="96" spans="11:27">
      <c r="Y96" s="4"/>
    </row>
    <row r="97" spans="25:25">
      <c r="Y97" s="4"/>
    </row>
    <row r="98" spans="25:25">
      <c r="Y98" s="4"/>
    </row>
  </sheetData>
  <phoneticPr fontId="7"/>
  <printOptions horizontalCentered="1" verticalCentered="1"/>
  <pageMargins left="0.59055118110236227" right="0.39370078740157483" top="0.59055118110236227" bottom="0.59055118110236227" header="0.31496062992125984" footer="0.31496062992125984"/>
  <pageSetup paperSize="9" scale="88" orientation="portrait"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A3CAA-9D18-473F-8BB0-4D34B42B69A1}">
  <sheetPr>
    <tabColor rgb="FF92D050"/>
    <pageSetUpPr fitToPage="1"/>
  </sheetPr>
  <dimension ref="A1:AF60"/>
  <sheetViews>
    <sheetView showGridLines="0" view="pageBreakPreview" zoomScaleNormal="75" zoomScaleSheetLayoutView="100" workbookViewId="0">
      <selection activeCell="N32" sqref="N32:N37"/>
    </sheetView>
  </sheetViews>
  <sheetFormatPr defaultColWidth="7" defaultRowHeight="17.25"/>
  <cols>
    <col min="1" max="1" width="12.5703125" style="314" customWidth="1"/>
    <col min="2" max="2" width="6.7109375" style="314" customWidth="1"/>
    <col min="3" max="3" width="1.42578125" style="314" customWidth="1"/>
    <col min="4" max="4" width="3" style="314" customWidth="1"/>
    <col min="5" max="5" width="2.28515625" style="314" customWidth="1"/>
    <col min="6" max="6" width="1.140625" style="314" customWidth="1"/>
    <col min="7" max="28" width="6.7109375" style="314" customWidth="1"/>
    <col min="29" max="32" width="7" style="314"/>
    <col min="33" max="33" width="5.5703125" style="314" customWidth="1"/>
    <col min="34" max="16384" width="7" style="314"/>
  </cols>
  <sheetData>
    <row r="1" spans="1:32" ht="8.25" customHeight="1">
      <c r="A1" s="525" t="s">
        <v>291</v>
      </c>
    </row>
    <row r="2" spans="1:32" s="317" customFormat="1" ht="18.75">
      <c r="A2" s="526"/>
      <c r="B2" s="315"/>
      <c r="C2" s="315"/>
      <c r="D2" s="315"/>
      <c r="E2" s="315"/>
      <c r="F2" s="315"/>
      <c r="G2" s="315"/>
      <c r="H2" s="316" t="s">
        <v>281</v>
      </c>
      <c r="I2" s="315"/>
      <c r="J2" s="315"/>
      <c r="K2" s="315"/>
      <c r="L2" s="315"/>
      <c r="M2" s="315"/>
      <c r="N2" s="315"/>
      <c r="O2" s="315"/>
      <c r="P2" s="315"/>
      <c r="Q2" s="315"/>
      <c r="R2" s="315"/>
      <c r="S2" s="315"/>
      <c r="T2" s="315"/>
      <c r="U2" s="315"/>
      <c r="V2" s="315"/>
      <c r="W2" s="315"/>
      <c r="X2" s="315"/>
      <c r="Y2" s="315"/>
      <c r="Z2" s="315"/>
      <c r="AA2" s="315"/>
    </row>
    <row r="3" spans="1:32" s="319" customFormat="1" ht="12.75" thickBot="1">
      <c r="A3" s="526"/>
      <c r="B3" s="318"/>
      <c r="Y3" s="320"/>
      <c r="AF3" s="320" t="s">
        <v>152</v>
      </c>
    </row>
    <row r="4" spans="1:32" s="321" customFormat="1" ht="12.75" customHeight="1">
      <c r="A4" s="526"/>
      <c r="B4" s="411"/>
      <c r="C4" s="411"/>
      <c r="D4" s="411"/>
      <c r="E4" s="411"/>
      <c r="F4" s="411"/>
      <c r="G4" s="412"/>
      <c r="H4" s="411"/>
      <c r="I4" s="411"/>
      <c r="J4" s="411"/>
      <c r="K4" s="411"/>
      <c r="L4" s="411"/>
      <c r="M4" s="411"/>
      <c r="N4" s="411"/>
      <c r="O4" s="413"/>
      <c r="P4" s="474" t="s">
        <v>221</v>
      </c>
      <c r="Q4" s="475"/>
      <c r="R4" s="475"/>
      <c r="S4" s="475"/>
      <c r="T4" s="527" t="s">
        <v>222</v>
      </c>
      <c r="U4" s="416" t="s">
        <v>153</v>
      </c>
      <c r="V4" s="414" t="s">
        <v>154</v>
      </c>
      <c r="W4" s="415"/>
      <c r="X4" s="415"/>
      <c r="Y4" s="502" t="s">
        <v>155</v>
      </c>
      <c r="Z4" s="503"/>
      <c r="AA4" s="503"/>
      <c r="AB4" s="503"/>
      <c r="AC4" s="503"/>
      <c r="AD4" s="503"/>
      <c r="AE4" s="503"/>
      <c r="AF4" s="503"/>
    </row>
    <row r="5" spans="1:32" s="321" customFormat="1" ht="12.75" customHeight="1">
      <c r="A5" s="526"/>
      <c r="B5" s="417"/>
      <c r="C5" s="417"/>
      <c r="D5" s="417"/>
      <c r="E5" s="417"/>
      <c r="F5" s="417"/>
      <c r="G5" s="418"/>
      <c r="H5" s="528" t="s">
        <v>223</v>
      </c>
      <c r="I5" s="529"/>
      <c r="J5" s="529"/>
      <c r="K5" s="530"/>
      <c r="L5" s="528" t="s">
        <v>224</v>
      </c>
      <c r="M5" s="529"/>
      <c r="N5" s="529"/>
      <c r="O5" s="530"/>
      <c r="P5" s="419"/>
      <c r="Q5" s="420" t="s">
        <v>156</v>
      </c>
      <c r="R5" s="420" t="s">
        <v>157</v>
      </c>
      <c r="S5" s="421" t="s">
        <v>158</v>
      </c>
      <c r="T5" s="497"/>
      <c r="U5" s="422"/>
      <c r="V5" s="496" t="s">
        <v>225</v>
      </c>
      <c r="W5" s="515" t="s">
        <v>226</v>
      </c>
      <c r="X5" s="515" t="s">
        <v>227</v>
      </c>
      <c r="Y5" s="528" t="s">
        <v>228</v>
      </c>
      <c r="Z5" s="529"/>
      <c r="AA5" s="530"/>
      <c r="AB5" s="496" t="s">
        <v>229</v>
      </c>
      <c r="AC5" s="496" t="s">
        <v>230</v>
      </c>
      <c r="AD5" s="496" t="s">
        <v>231</v>
      </c>
      <c r="AE5" s="496" t="s">
        <v>232</v>
      </c>
      <c r="AF5" s="522" t="s">
        <v>233</v>
      </c>
    </row>
    <row r="6" spans="1:32" s="321" customFormat="1" ht="12.75" customHeight="1">
      <c r="A6" s="526"/>
      <c r="B6" s="417"/>
      <c r="C6" s="417"/>
      <c r="D6" s="417"/>
      <c r="E6" s="417"/>
      <c r="F6" s="417"/>
      <c r="G6" s="418"/>
      <c r="H6" s="423" t="s">
        <v>234</v>
      </c>
      <c r="I6" s="468" t="s">
        <v>234</v>
      </c>
      <c r="J6" s="472">
        <v>0.7</v>
      </c>
      <c r="K6" s="424">
        <v>0.3</v>
      </c>
      <c r="L6" s="423" t="s">
        <v>234</v>
      </c>
      <c r="M6" s="468" t="s">
        <v>234</v>
      </c>
      <c r="N6" s="472">
        <v>0.7</v>
      </c>
      <c r="O6" s="424">
        <v>0.3</v>
      </c>
      <c r="P6" s="418"/>
      <c r="Q6" s="421" t="s">
        <v>159</v>
      </c>
      <c r="R6" s="421" t="s">
        <v>159</v>
      </c>
      <c r="S6" s="421" t="s">
        <v>159</v>
      </c>
      <c r="T6" s="497"/>
      <c r="U6" s="422"/>
      <c r="V6" s="497"/>
      <c r="W6" s="516"/>
      <c r="X6" s="516"/>
      <c r="Y6" s="496" t="s">
        <v>160</v>
      </c>
      <c r="Z6" s="515" t="s">
        <v>235</v>
      </c>
      <c r="AA6" s="515" t="s">
        <v>236</v>
      </c>
      <c r="AB6" s="497"/>
      <c r="AC6" s="497"/>
      <c r="AD6" s="497"/>
      <c r="AE6" s="497"/>
      <c r="AF6" s="523"/>
    </row>
    <row r="7" spans="1:32" s="321" customFormat="1" ht="12.75" customHeight="1">
      <c r="A7" s="526"/>
      <c r="B7" s="476" t="s">
        <v>237</v>
      </c>
      <c r="C7" s="476"/>
      <c r="D7" s="476"/>
      <c r="E7" s="476"/>
      <c r="F7" s="476"/>
      <c r="G7" s="428" t="s">
        <v>238</v>
      </c>
      <c r="H7" s="427" t="s">
        <v>239</v>
      </c>
      <c r="I7" s="469" t="s">
        <v>240</v>
      </c>
      <c r="J7" s="473" t="s">
        <v>240</v>
      </c>
      <c r="K7" s="427" t="s">
        <v>240</v>
      </c>
      <c r="L7" s="427" t="s">
        <v>239</v>
      </c>
      <c r="M7" s="469" t="s">
        <v>240</v>
      </c>
      <c r="N7" s="469" t="s">
        <v>241</v>
      </c>
      <c r="O7" s="418" t="s">
        <v>240</v>
      </c>
      <c r="P7" s="428" t="s">
        <v>160</v>
      </c>
      <c r="Q7" s="421" t="s">
        <v>242</v>
      </c>
      <c r="R7" s="421" t="s">
        <v>242</v>
      </c>
      <c r="S7" s="421" t="s">
        <v>242</v>
      </c>
      <c r="T7" s="497"/>
      <c r="U7" s="422"/>
      <c r="V7" s="497"/>
      <c r="W7" s="516"/>
      <c r="X7" s="516"/>
      <c r="Y7" s="497"/>
      <c r="Z7" s="516"/>
      <c r="AA7" s="516"/>
      <c r="AB7" s="497"/>
      <c r="AC7" s="497"/>
      <c r="AD7" s="497"/>
      <c r="AE7" s="497"/>
      <c r="AF7" s="523"/>
    </row>
    <row r="8" spans="1:32" s="321" customFormat="1" ht="12.75" customHeight="1">
      <c r="A8" s="526"/>
      <c r="B8" s="417"/>
      <c r="C8" s="417"/>
      <c r="D8" s="417"/>
      <c r="E8" s="417"/>
      <c r="F8" s="417"/>
      <c r="G8" s="418"/>
      <c r="H8" s="418" t="s">
        <v>243</v>
      </c>
      <c r="I8" s="469" t="s">
        <v>244</v>
      </c>
      <c r="J8" s="469" t="s">
        <v>245</v>
      </c>
      <c r="K8" s="418" t="s">
        <v>246</v>
      </c>
      <c r="L8" s="418" t="s">
        <v>243</v>
      </c>
      <c r="M8" s="469" t="s">
        <v>244</v>
      </c>
      <c r="N8" s="469" t="s">
        <v>245</v>
      </c>
      <c r="O8" s="418" t="s">
        <v>247</v>
      </c>
      <c r="P8" s="418"/>
      <c r="Q8" s="429">
        <v>0.7</v>
      </c>
      <c r="R8" s="429">
        <v>0.3</v>
      </c>
      <c r="S8" s="430"/>
      <c r="T8" s="497"/>
      <c r="U8" s="422"/>
      <c r="V8" s="497"/>
      <c r="W8" s="516"/>
      <c r="X8" s="516"/>
      <c r="Y8" s="497"/>
      <c r="Z8" s="516"/>
      <c r="AA8" s="516"/>
      <c r="AB8" s="497"/>
      <c r="AC8" s="497"/>
      <c r="AD8" s="497"/>
      <c r="AE8" s="497"/>
      <c r="AF8" s="523"/>
    </row>
    <row r="9" spans="1:32" s="321" customFormat="1" ht="12.75" customHeight="1">
      <c r="A9" s="526"/>
      <c r="B9" s="417"/>
      <c r="C9" s="417"/>
      <c r="D9" s="417"/>
      <c r="E9" s="417"/>
      <c r="F9" s="417"/>
      <c r="G9" s="418"/>
      <c r="H9" s="418"/>
      <c r="I9" s="470" t="s">
        <v>239</v>
      </c>
      <c r="J9" s="470" t="s">
        <v>239</v>
      </c>
      <c r="K9" s="418"/>
      <c r="L9" s="418"/>
      <c r="M9" s="470" t="s">
        <v>239</v>
      </c>
      <c r="N9" s="470" t="s">
        <v>239</v>
      </c>
      <c r="O9" s="431"/>
      <c r="P9" s="418"/>
      <c r="Q9" s="431" t="s">
        <v>248</v>
      </c>
      <c r="R9" s="431" t="s">
        <v>248</v>
      </c>
      <c r="S9" s="430"/>
      <c r="T9" s="497"/>
      <c r="U9" s="422"/>
      <c r="V9" s="497"/>
      <c r="W9" s="516"/>
      <c r="X9" s="516"/>
      <c r="Y9" s="497"/>
      <c r="Z9" s="516"/>
      <c r="AA9" s="516"/>
      <c r="AB9" s="497"/>
      <c r="AC9" s="497"/>
      <c r="AD9" s="497"/>
      <c r="AE9" s="497"/>
      <c r="AF9" s="523"/>
    </row>
    <row r="10" spans="1:32" s="321" customFormat="1" ht="18.75" customHeight="1">
      <c r="A10" s="526"/>
      <c r="B10" s="432"/>
      <c r="C10" s="432"/>
      <c r="D10" s="432"/>
      <c r="E10" s="432"/>
      <c r="F10" s="432"/>
      <c r="G10" s="433"/>
      <c r="H10" s="433"/>
      <c r="I10" s="471" t="s">
        <v>243</v>
      </c>
      <c r="J10" s="471" t="s">
        <v>243</v>
      </c>
      <c r="K10" s="433"/>
      <c r="L10" s="433"/>
      <c r="M10" s="471" t="s">
        <v>243</v>
      </c>
      <c r="N10" s="471" t="s">
        <v>243</v>
      </c>
      <c r="O10" s="434"/>
      <c r="P10" s="433"/>
      <c r="Q10" s="434" t="s">
        <v>249</v>
      </c>
      <c r="R10" s="434" t="s">
        <v>249</v>
      </c>
      <c r="S10" s="435"/>
      <c r="T10" s="498"/>
      <c r="U10" s="435" t="s">
        <v>162</v>
      </c>
      <c r="V10" s="498"/>
      <c r="W10" s="517"/>
      <c r="X10" s="517"/>
      <c r="Y10" s="498"/>
      <c r="Z10" s="517"/>
      <c r="AA10" s="517"/>
      <c r="AB10" s="498"/>
      <c r="AC10" s="498"/>
      <c r="AD10" s="498"/>
      <c r="AE10" s="498"/>
      <c r="AF10" s="524"/>
    </row>
    <row r="11" spans="1:32" s="319" customFormat="1" ht="9" customHeight="1">
      <c r="A11" s="526"/>
      <c r="B11" s="436"/>
      <c r="C11" s="436"/>
      <c r="D11" s="436"/>
      <c r="E11" s="436"/>
      <c r="F11" s="436"/>
      <c r="G11" s="437"/>
      <c r="H11" s="438"/>
      <c r="I11" s="438"/>
      <c r="J11" s="438"/>
      <c r="K11" s="438"/>
      <c r="L11" s="438"/>
      <c r="M11" s="438"/>
      <c r="N11" s="438"/>
      <c r="O11" s="439"/>
      <c r="P11" s="438"/>
      <c r="Q11" s="438"/>
      <c r="R11" s="438"/>
      <c r="S11" s="438"/>
      <c r="T11" s="438"/>
      <c r="U11" s="438"/>
      <c r="V11" s="438"/>
      <c r="W11" s="438"/>
      <c r="X11" s="438"/>
      <c r="Y11" s="438"/>
      <c r="Z11" s="438"/>
      <c r="AA11" s="438"/>
      <c r="AB11" s="438"/>
      <c r="AC11" s="438"/>
      <c r="AD11" s="438"/>
      <c r="AE11" s="439" t="s">
        <v>163</v>
      </c>
      <c r="AF11" s="438" t="s">
        <v>163</v>
      </c>
    </row>
    <row r="12" spans="1:32" s="319" customFormat="1" ht="12.75" customHeight="1">
      <c r="A12" s="526"/>
      <c r="B12" s="440" t="s">
        <v>49</v>
      </c>
      <c r="C12" s="436"/>
      <c r="D12" s="441" t="s">
        <v>164</v>
      </c>
      <c r="E12" s="441" t="s">
        <v>165</v>
      </c>
      <c r="F12" s="436"/>
      <c r="G12" s="442">
        <v>100</v>
      </c>
      <c r="H12" s="443">
        <v>76.2</v>
      </c>
      <c r="I12" s="443">
        <v>14.9</v>
      </c>
      <c r="J12" s="443">
        <v>7.8</v>
      </c>
      <c r="K12" s="443">
        <v>0.7</v>
      </c>
      <c r="L12" s="443">
        <v>0.4</v>
      </c>
      <c r="M12" s="443" t="s">
        <v>168</v>
      </c>
      <c r="N12" s="443" t="s">
        <v>168</v>
      </c>
      <c r="O12" s="443" t="s">
        <v>168</v>
      </c>
      <c r="P12" s="444">
        <v>23.4</v>
      </c>
      <c r="Q12" s="444">
        <v>14.9</v>
      </c>
      <c r="R12" s="444">
        <v>7.8</v>
      </c>
      <c r="S12" s="444">
        <v>0.7</v>
      </c>
      <c r="T12" s="444">
        <v>2.1</v>
      </c>
      <c r="U12" s="445" t="s">
        <v>167</v>
      </c>
      <c r="V12" s="444">
        <v>3</v>
      </c>
      <c r="W12" s="444">
        <v>5.5</v>
      </c>
      <c r="X12" s="444">
        <v>0.9</v>
      </c>
      <c r="Y12" s="444">
        <v>32.9</v>
      </c>
      <c r="Z12" s="444">
        <v>12.3</v>
      </c>
      <c r="AA12" s="444">
        <v>20.6</v>
      </c>
      <c r="AB12" s="444">
        <v>4.4000000000000004</v>
      </c>
      <c r="AC12" s="444">
        <v>0.1</v>
      </c>
      <c r="AD12" s="444">
        <v>1.7</v>
      </c>
      <c r="AE12" s="444" t="s">
        <v>168</v>
      </c>
      <c r="AF12" s="444">
        <v>1</v>
      </c>
    </row>
    <row r="13" spans="1:32" s="319" customFormat="1" ht="17.25" customHeight="1">
      <c r="A13" s="526"/>
      <c r="B13" s="436"/>
      <c r="C13" s="436"/>
      <c r="D13" s="436"/>
      <c r="E13" s="441" t="s">
        <v>160</v>
      </c>
      <c r="F13" s="436"/>
      <c r="G13" s="442">
        <v>100</v>
      </c>
      <c r="H13" s="443">
        <v>61.5</v>
      </c>
      <c r="I13" s="443">
        <v>14.1</v>
      </c>
      <c r="J13" s="443">
        <v>10.5</v>
      </c>
      <c r="K13" s="443">
        <v>3.4</v>
      </c>
      <c r="L13" s="443">
        <v>0.8</v>
      </c>
      <c r="M13" s="443">
        <v>0.8</v>
      </c>
      <c r="N13" s="443">
        <v>2.8</v>
      </c>
      <c r="O13" s="443">
        <v>6.1</v>
      </c>
      <c r="P13" s="444">
        <v>37.700000000000003</v>
      </c>
      <c r="Q13" s="444">
        <v>14.9</v>
      </c>
      <c r="R13" s="444">
        <v>13.3</v>
      </c>
      <c r="S13" s="444">
        <v>9.5</v>
      </c>
      <c r="T13" s="444">
        <v>7</v>
      </c>
      <c r="U13" s="444">
        <v>0.4</v>
      </c>
      <c r="V13" s="444">
        <v>6.6</v>
      </c>
      <c r="W13" s="444">
        <v>13.9</v>
      </c>
      <c r="X13" s="444">
        <v>1.2</v>
      </c>
      <c r="Y13" s="444">
        <v>41.4</v>
      </c>
      <c r="Z13" s="444">
        <v>21.1</v>
      </c>
      <c r="AA13" s="444">
        <v>20.3</v>
      </c>
      <c r="AB13" s="444">
        <v>5.3</v>
      </c>
      <c r="AC13" s="444">
        <v>0.1</v>
      </c>
      <c r="AD13" s="444">
        <v>2.4</v>
      </c>
      <c r="AE13" s="444">
        <v>1.4</v>
      </c>
      <c r="AF13" s="444">
        <v>9.1999999999999993</v>
      </c>
    </row>
    <row r="14" spans="1:32" s="319" customFormat="1" ht="12.75" customHeight="1">
      <c r="A14" s="526"/>
      <c r="B14" s="441" t="s">
        <v>169</v>
      </c>
      <c r="C14" s="436"/>
      <c r="D14" s="441" t="s">
        <v>170</v>
      </c>
      <c r="E14" s="441" t="s">
        <v>165</v>
      </c>
      <c r="F14" s="436"/>
      <c r="G14" s="442">
        <v>100</v>
      </c>
      <c r="H14" s="443">
        <v>73.5</v>
      </c>
      <c r="I14" s="443">
        <v>19</v>
      </c>
      <c r="J14" s="443">
        <v>5.9</v>
      </c>
      <c r="K14" s="443">
        <v>0.5</v>
      </c>
      <c r="L14" s="443">
        <v>0</v>
      </c>
      <c r="M14" s="443">
        <v>0.2</v>
      </c>
      <c r="N14" s="443">
        <v>0.7</v>
      </c>
      <c r="O14" s="443">
        <v>0.3</v>
      </c>
      <c r="P14" s="444">
        <v>26.5</v>
      </c>
      <c r="Q14" s="444">
        <v>19.100000000000001</v>
      </c>
      <c r="R14" s="444">
        <v>6.5</v>
      </c>
      <c r="S14" s="444">
        <v>0.8</v>
      </c>
      <c r="T14" s="444">
        <v>6.7</v>
      </c>
      <c r="U14" s="444">
        <v>0.4</v>
      </c>
      <c r="V14" s="444">
        <v>11.3</v>
      </c>
      <c r="W14" s="444">
        <v>15.3</v>
      </c>
      <c r="X14" s="444">
        <v>2.1</v>
      </c>
      <c r="Y14" s="444">
        <v>37.6</v>
      </c>
      <c r="Z14" s="444">
        <v>12.7</v>
      </c>
      <c r="AA14" s="444">
        <v>24.9</v>
      </c>
      <c r="AB14" s="444">
        <v>3.5</v>
      </c>
      <c r="AC14" s="444">
        <v>0.1</v>
      </c>
      <c r="AD14" s="444">
        <v>0.8</v>
      </c>
      <c r="AE14" s="444">
        <v>0.2</v>
      </c>
      <c r="AF14" s="444">
        <v>6.3</v>
      </c>
    </row>
    <row r="15" spans="1:32" s="319" customFormat="1" ht="12.75" customHeight="1">
      <c r="A15" s="526"/>
      <c r="B15" s="436"/>
      <c r="C15" s="436"/>
      <c r="D15" s="441" t="s">
        <v>171</v>
      </c>
      <c r="E15" s="436"/>
      <c r="F15" s="436"/>
      <c r="G15" s="442">
        <v>100</v>
      </c>
      <c r="H15" s="443">
        <v>73.3</v>
      </c>
      <c r="I15" s="443">
        <v>14</v>
      </c>
      <c r="J15" s="443">
        <v>7.7</v>
      </c>
      <c r="K15" s="443">
        <v>2.7</v>
      </c>
      <c r="L15" s="443">
        <v>0.2</v>
      </c>
      <c r="M15" s="443">
        <v>0.6</v>
      </c>
      <c r="N15" s="443">
        <v>0.3</v>
      </c>
      <c r="O15" s="443">
        <v>1.2</v>
      </c>
      <c r="P15" s="444">
        <v>26.5</v>
      </c>
      <c r="Q15" s="444">
        <v>14.6</v>
      </c>
      <c r="R15" s="444">
        <v>7.9</v>
      </c>
      <c r="S15" s="444">
        <v>4</v>
      </c>
      <c r="T15" s="444">
        <v>6.5</v>
      </c>
      <c r="U15" s="444">
        <v>0.4</v>
      </c>
      <c r="V15" s="444">
        <v>6.3</v>
      </c>
      <c r="W15" s="444">
        <v>13.6</v>
      </c>
      <c r="X15" s="444">
        <v>1.1000000000000001</v>
      </c>
      <c r="Y15" s="444">
        <v>41.1</v>
      </c>
      <c r="Z15" s="444">
        <v>18.100000000000001</v>
      </c>
      <c r="AA15" s="444">
        <v>23</v>
      </c>
      <c r="AB15" s="444">
        <v>4.7</v>
      </c>
      <c r="AC15" s="444">
        <v>0.2</v>
      </c>
      <c r="AD15" s="444">
        <v>1.7</v>
      </c>
      <c r="AE15" s="444">
        <v>1.2</v>
      </c>
      <c r="AF15" s="444">
        <v>7.3</v>
      </c>
    </row>
    <row r="16" spans="1:32" s="319" customFormat="1" ht="12.75" customHeight="1">
      <c r="A16" s="526"/>
      <c r="B16" s="441" t="s">
        <v>172</v>
      </c>
      <c r="C16" s="436"/>
      <c r="D16" s="441" t="s">
        <v>173</v>
      </c>
      <c r="E16" s="436"/>
      <c r="F16" s="436"/>
      <c r="G16" s="442">
        <v>100</v>
      </c>
      <c r="H16" s="443">
        <v>61.3</v>
      </c>
      <c r="I16" s="443">
        <v>14.2</v>
      </c>
      <c r="J16" s="443">
        <v>11.7</v>
      </c>
      <c r="K16" s="443">
        <v>4.4000000000000004</v>
      </c>
      <c r="L16" s="443">
        <v>1.6</v>
      </c>
      <c r="M16" s="443">
        <v>0.6</v>
      </c>
      <c r="N16" s="443">
        <v>3.1</v>
      </c>
      <c r="O16" s="443">
        <v>3.1</v>
      </c>
      <c r="P16" s="444">
        <v>37.200000000000003</v>
      </c>
      <c r="Q16" s="444">
        <v>14.8</v>
      </c>
      <c r="R16" s="444">
        <v>14.8</v>
      </c>
      <c r="S16" s="444">
        <v>7.6</v>
      </c>
      <c r="T16" s="444">
        <v>6.5</v>
      </c>
      <c r="U16" s="444">
        <v>0.6</v>
      </c>
      <c r="V16" s="444">
        <v>5.7</v>
      </c>
      <c r="W16" s="444">
        <v>12.5</v>
      </c>
      <c r="X16" s="444">
        <v>1.1000000000000001</v>
      </c>
      <c r="Y16" s="444">
        <v>45.7</v>
      </c>
      <c r="Z16" s="444">
        <v>24.1</v>
      </c>
      <c r="AA16" s="444">
        <v>21.6</v>
      </c>
      <c r="AB16" s="444">
        <v>5.3</v>
      </c>
      <c r="AC16" s="444">
        <v>0.1</v>
      </c>
      <c r="AD16" s="444">
        <v>3</v>
      </c>
      <c r="AE16" s="444">
        <v>1.4</v>
      </c>
      <c r="AF16" s="444">
        <v>7.6</v>
      </c>
    </row>
    <row r="17" spans="1:32" s="319" customFormat="1" ht="12.75" customHeight="1">
      <c r="A17" s="526"/>
      <c r="B17" s="436"/>
      <c r="C17" s="436"/>
      <c r="D17" s="441" t="s">
        <v>174</v>
      </c>
      <c r="E17" s="436"/>
      <c r="F17" s="436"/>
      <c r="G17" s="442">
        <v>100</v>
      </c>
      <c r="H17" s="443">
        <v>61.5</v>
      </c>
      <c r="I17" s="443">
        <v>14.6</v>
      </c>
      <c r="J17" s="443">
        <v>11.3</v>
      </c>
      <c r="K17" s="443">
        <v>1.7</v>
      </c>
      <c r="L17" s="443">
        <v>0.8</v>
      </c>
      <c r="M17" s="443">
        <v>0.3</v>
      </c>
      <c r="N17" s="443">
        <v>3.6</v>
      </c>
      <c r="O17" s="443">
        <v>6.2</v>
      </c>
      <c r="P17" s="444">
        <v>37.700000000000003</v>
      </c>
      <c r="Q17" s="444">
        <v>14.9</v>
      </c>
      <c r="R17" s="444">
        <v>14.9</v>
      </c>
      <c r="S17" s="444">
        <v>7.8</v>
      </c>
      <c r="T17" s="444">
        <v>7.2</v>
      </c>
      <c r="U17" s="445" t="s">
        <v>167</v>
      </c>
      <c r="V17" s="444">
        <v>8.1999999999999993</v>
      </c>
      <c r="W17" s="444">
        <v>17.899999999999999</v>
      </c>
      <c r="X17" s="444">
        <v>1.8</v>
      </c>
      <c r="Y17" s="444">
        <v>50.6</v>
      </c>
      <c r="Z17" s="444">
        <v>27.4</v>
      </c>
      <c r="AA17" s="444">
        <v>23.2</v>
      </c>
      <c r="AB17" s="444">
        <v>6.3</v>
      </c>
      <c r="AC17" s="444">
        <v>0.1</v>
      </c>
      <c r="AD17" s="444">
        <v>3.5</v>
      </c>
      <c r="AE17" s="444">
        <v>1.9</v>
      </c>
      <c r="AF17" s="444">
        <v>10.5</v>
      </c>
    </row>
    <row r="18" spans="1:32" s="319" customFormat="1" ht="12.75" customHeight="1">
      <c r="A18" s="526"/>
      <c r="B18" s="441" t="s">
        <v>175</v>
      </c>
      <c r="C18" s="436"/>
      <c r="D18" s="441" t="s">
        <v>176</v>
      </c>
      <c r="E18" s="436"/>
      <c r="F18" s="436"/>
      <c r="G18" s="442">
        <v>100</v>
      </c>
      <c r="H18" s="443">
        <v>51.7</v>
      </c>
      <c r="I18" s="443">
        <v>11.4</v>
      </c>
      <c r="J18" s="443">
        <v>13.2</v>
      </c>
      <c r="K18" s="443">
        <v>5.5</v>
      </c>
      <c r="L18" s="443">
        <v>1.5</v>
      </c>
      <c r="M18" s="443">
        <v>1.3</v>
      </c>
      <c r="N18" s="443">
        <v>4</v>
      </c>
      <c r="O18" s="443">
        <v>11.4</v>
      </c>
      <c r="P18" s="444">
        <v>46.8</v>
      </c>
      <c r="Q18" s="444">
        <v>12.7</v>
      </c>
      <c r="R18" s="444">
        <v>17.2</v>
      </c>
      <c r="S18" s="444">
        <v>17</v>
      </c>
      <c r="T18" s="444">
        <v>7.5</v>
      </c>
      <c r="U18" s="444">
        <v>0.3</v>
      </c>
      <c r="V18" s="444">
        <v>4.0999999999999996</v>
      </c>
      <c r="W18" s="444">
        <v>13.4</v>
      </c>
      <c r="X18" s="444">
        <v>1.1000000000000001</v>
      </c>
      <c r="Y18" s="444">
        <v>42.3</v>
      </c>
      <c r="Z18" s="444">
        <v>24.2</v>
      </c>
      <c r="AA18" s="444">
        <v>18.100000000000001</v>
      </c>
      <c r="AB18" s="444">
        <v>5.8</v>
      </c>
      <c r="AC18" s="444">
        <v>0.1</v>
      </c>
      <c r="AD18" s="444">
        <v>2.7</v>
      </c>
      <c r="AE18" s="444">
        <v>1.6</v>
      </c>
      <c r="AF18" s="444">
        <v>12.2</v>
      </c>
    </row>
    <row r="19" spans="1:32" s="319" customFormat="1" ht="12.75" customHeight="1">
      <c r="A19" s="526"/>
      <c r="B19" s="436"/>
      <c r="C19" s="436"/>
      <c r="D19" s="441" t="s">
        <v>177</v>
      </c>
      <c r="E19" s="436"/>
      <c r="F19" s="436"/>
      <c r="G19" s="442">
        <v>100</v>
      </c>
      <c r="H19" s="443">
        <v>50.2</v>
      </c>
      <c r="I19" s="443">
        <v>12</v>
      </c>
      <c r="J19" s="443">
        <v>12.6</v>
      </c>
      <c r="K19" s="443">
        <v>5</v>
      </c>
      <c r="L19" s="443">
        <v>0.8</v>
      </c>
      <c r="M19" s="443">
        <v>1.6</v>
      </c>
      <c r="N19" s="443">
        <v>4.8</v>
      </c>
      <c r="O19" s="443">
        <v>13.1</v>
      </c>
      <c r="P19" s="444">
        <v>49</v>
      </c>
      <c r="Q19" s="444">
        <v>13.6</v>
      </c>
      <c r="R19" s="444">
        <v>17.3</v>
      </c>
      <c r="S19" s="444">
        <v>18.100000000000001</v>
      </c>
      <c r="T19" s="444">
        <v>7.6</v>
      </c>
      <c r="U19" s="445" t="s">
        <v>167</v>
      </c>
      <c r="V19" s="444">
        <v>4.3</v>
      </c>
      <c r="W19" s="444">
        <v>10.9</v>
      </c>
      <c r="X19" s="444">
        <v>0.4</v>
      </c>
      <c r="Y19" s="444">
        <v>31.3</v>
      </c>
      <c r="Z19" s="444">
        <v>19.100000000000001</v>
      </c>
      <c r="AA19" s="444">
        <v>12.2</v>
      </c>
      <c r="AB19" s="444">
        <v>6.3</v>
      </c>
      <c r="AC19" s="444">
        <v>0.1</v>
      </c>
      <c r="AD19" s="444">
        <v>2.5</v>
      </c>
      <c r="AE19" s="444">
        <v>1.8</v>
      </c>
      <c r="AF19" s="444">
        <v>10.7</v>
      </c>
    </row>
    <row r="20" spans="1:32" s="319" customFormat="1" ht="17.25" customHeight="1">
      <c r="A20" s="526"/>
      <c r="B20" s="436"/>
      <c r="C20" s="436"/>
      <c r="D20" s="436"/>
      <c r="E20" s="441" t="s">
        <v>160</v>
      </c>
      <c r="F20" s="436"/>
      <c r="G20" s="442">
        <v>100</v>
      </c>
      <c r="H20" s="443" t="s">
        <v>166</v>
      </c>
      <c r="I20" s="443" t="s">
        <v>166</v>
      </c>
      <c r="J20" s="443" t="s">
        <v>166</v>
      </c>
      <c r="K20" s="443" t="s">
        <v>166</v>
      </c>
      <c r="L20" s="443" t="s">
        <v>166</v>
      </c>
      <c r="M20" s="443" t="s">
        <v>166</v>
      </c>
      <c r="N20" s="443" t="s">
        <v>166</v>
      </c>
      <c r="O20" s="443" t="s">
        <v>166</v>
      </c>
      <c r="P20" s="444" t="s">
        <v>166</v>
      </c>
      <c r="Q20" s="444" t="s">
        <v>166</v>
      </c>
      <c r="R20" s="444" t="s">
        <v>166</v>
      </c>
      <c r="S20" s="444" t="s">
        <v>166</v>
      </c>
      <c r="T20" s="444">
        <v>7.1</v>
      </c>
      <c r="U20" s="444">
        <v>0.3</v>
      </c>
      <c r="V20" s="444">
        <v>5.0999999999999996</v>
      </c>
      <c r="W20" s="444">
        <v>17</v>
      </c>
      <c r="X20" s="444">
        <v>0.6</v>
      </c>
      <c r="Y20" s="444">
        <v>25.6</v>
      </c>
      <c r="Z20" s="444">
        <v>15</v>
      </c>
      <c r="AA20" s="444">
        <v>10.6</v>
      </c>
      <c r="AB20" s="444">
        <v>6.3</v>
      </c>
      <c r="AC20" s="444">
        <v>0.4</v>
      </c>
      <c r="AD20" s="444">
        <v>3.3</v>
      </c>
      <c r="AE20" s="444">
        <v>2.7</v>
      </c>
      <c r="AF20" s="444">
        <v>5.4</v>
      </c>
    </row>
    <row r="21" spans="1:32" s="319" customFormat="1" ht="12.75" customHeight="1">
      <c r="A21" s="526"/>
      <c r="B21" s="436"/>
      <c r="C21" s="436"/>
      <c r="D21" s="441" t="s">
        <v>178</v>
      </c>
      <c r="E21" s="441" t="s">
        <v>165</v>
      </c>
      <c r="F21" s="436"/>
      <c r="G21" s="442">
        <v>100</v>
      </c>
      <c r="H21" s="443" t="s">
        <v>166</v>
      </c>
      <c r="I21" s="443" t="s">
        <v>166</v>
      </c>
      <c r="J21" s="443" t="s">
        <v>166</v>
      </c>
      <c r="K21" s="443" t="s">
        <v>166</v>
      </c>
      <c r="L21" s="443" t="s">
        <v>166</v>
      </c>
      <c r="M21" s="443" t="s">
        <v>166</v>
      </c>
      <c r="N21" s="443" t="s">
        <v>166</v>
      </c>
      <c r="O21" s="443" t="s">
        <v>166</v>
      </c>
      <c r="P21" s="444" t="s">
        <v>166</v>
      </c>
      <c r="Q21" s="444" t="s">
        <v>166</v>
      </c>
      <c r="R21" s="444" t="s">
        <v>166</v>
      </c>
      <c r="S21" s="444" t="s">
        <v>166</v>
      </c>
      <c r="T21" s="444">
        <v>8.6999999999999993</v>
      </c>
      <c r="U21" s="444">
        <v>0.2</v>
      </c>
      <c r="V21" s="444">
        <v>6.3</v>
      </c>
      <c r="W21" s="444">
        <v>18.2</v>
      </c>
      <c r="X21" s="444">
        <v>1</v>
      </c>
      <c r="Y21" s="444">
        <v>21.8</v>
      </c>
      <c r="Z21" s="444">
        <v>12.9</v>
      </c>
      <c r="AA21" s="444">
        <v>8.8000000000000007</v>
      </c>
      <c r="AB21" s="444">
        <v>6.1</v>
      </c>
      <c r="AC21" s="444">
        <v>0.3</v>
      </c>
      <c r="AD21" s="444">
        <v>3.5</v>
      </c>
      <c r="AE21" s="444">
        <v>2.9</v>
      </c>
      <c r="AF21" s="444">
        <v>6.9</v>
      </c>
    </row>
    <row r="22" spans="1:32" s="319" customFormat="1" ht="12.75" customHeight="1">
      <c r="A22" s="526"/>
      <c r="B22" s="436"/>
      <c r="C22" s="436"/>
      <c r="D22" s="441" t="s">
        <v>179</v>
      </c>
      <c r="E22" s="436"/>
      <c r="F22" s="436"/>
      <c r="G22" s="442">
        <v>100</v>
      </c>
      <c r="H22" s="443" t="s">
        <v>166</v>
      </c>
      <c r="I22" s="443" t="s">
        <v>166</v>
      </c>
      <c r="J22" s="443" t="s">
        <v>166</v>
      </c>
      <c r="K22" s="443" t="s">
        <v>166</v>
      </c>
      <c r="L22" s="443" t="s">
        <v>166</v>
      </c>
      <c r="M22" s="443" t="s">
        <v>166</v>
      </c>
      <c r="N22" s="443" t="s">
        <v>166</v>
      </c>
      <c r="O22" s="443" t="s">
        <v>166</v>
      </c>
      <c r="P22" s="444" t="s">
        <v>166</v>
      </c>
      <c r="Q22" s="444" t="s">
        <v>166</v>
      </c>
      <c r="R22" s="444" t="s">
        <v>166</v>
      </c>
      <c r="S22" s="444" t="s">
        <v>166</v>
      </c>
      <c r="T22" s="444">
        <v>4.8</v>
      </c>
      <c r="U22" s="445" t="s">
        <v>167</v>
      </c>
      <c r="V22" s="444">
        <v>6</v>
      </c>
      <c r="W22" s="444">
        <v>20.5</v>
      </c>
      <c r="X22" s="444">
        <v>0.4</v>
      </c>
      <c r="Y22" s="444">
        <v>27.5</v>
      </c>
      <c r="Z22" s="444">
        <v>17.100000000000001</v>
      </c>
      <c r="AA22" s="444">
        <v>10.5</v>
      </c>
      <c r="AB22" s="444">
        <v>6.5</v>
      </c>
      <c r="AC22" s="444">
        <v>0.3</v>
      </c>
      <c r="AD22" s="444">
        <v>2.8</v>
      </c>
      <c r="AE22" s="444">
        <v>2.2000000000000002</v>
      </c>
      <c r="AF22" s="444">
        <v>4.7</v>
      </c>
    </row>
    <row r="23" spans="1:32" s="319" customFormat="1" ht="12.75" customHeight="1">
      <c r="A23" s="526"/>
      <c r="B23" s="436"/>
      <c r="C23" s="436"/>
      <c r="D23" s="441" t="s">
        <v>180</v>
      </c>
      <c r="E23" s="436"/>
      <c r="F23" s="436"/>
      <c r="G23" s="442" t="s">
        <v>168</v>
      </c>
      <c r="H23" s="443" t="s">
        <v>168</v>
      </c>
      <c r="I23" s="443" t="s">
        <v>168</v>
      </c>
      <c r="J23" s="443" t="s">
        <v>168</v>
      </c>
      <c r="K23" s="443" t="s">
        <v>168</v>
      </c>
      <c r="L23" s="443" t="s">
        <v>168</v>
      </c>
      <c r="M23" s="443" t="s">
        <v>168</v>
      </c>
      <c r="N23" s="443" t="s">
        <v>168</v>
      </c>
      <c r="O23" s="443" t="s">
        <v>168</v>
      </c>
      <c r="P23" s="444" t="s">
        <v>168</v>
      </c>
      <c r="Q23" s="444" t="s">
        <v>168</v>
      </c>
      <c r="R23" s="444" t="s">
        <v>168</v>
      </c>
      <c r="S23" s="444" t="s">
        <v>168</v>
      </c>
      <c r="T23" s="444">
        <v>7.8</v>
      </c>
      <c r="U23" s="444">
        <v>0.4</v>
      </c>
      <c r="V23" s="444">
        <v>2.9</v>
      </c>
      <c r="W23" s="444">
        <v>12.4</v>
      </c>
      <c r="X23" s="444">
        <v>0.4</v>
      </c>
      <c r="Y23" s="444">
        <v>27.3</v>
      </c>
      <c r="Z23" s="444">
        <v>14.9</v>
      </c>
      <c r="AA23" s="444">
        <v>12.4</v>
      </c>
      <c r="AB23" s="444">
        <v>6.4</v>
      </c>
      <c r="AC23" s="444">
        <v>0.6</v>
      </c>
      <c r="AD23" s="444">
        <v>3.6</v>
      </c>
      <c r="AE23" s="444">
        <v>3.1</v>
      </c>
      <c r="AF23" s="444">
        <v>4.7</v>
      </c>
    </row>
    <row r="24" spans="1:32" s="319" customFormat="1" ht="18" customHeight="1">
      <c r="A24" s="526"/>
      <c r="B24" s="441" t="s">
        <v>181</v>
      </c>
      <c r="C24" s="436"/>
      <c r="D24" s="436"/>
      <c r="E24" s="441" t="s">
        <v>160</v>
      </c>
      <c r="F24" s="436"/>
      <c r="G24" s="442" t="s">
        <v>168</v>
      </c>
      <c r="H24" s="443" t="s">
        <v>168</v>
      </c>
      <c r="I24" s="443" t="s">
        <v>168</v>
      </c>
      <c r="J24" s="443" t="s">
        <v>168</v>
      </c>
      <c r="K24" s="443" t="s">
        <v>168</v>
      </c>
      <c r="L24" s="443" t="s">
        <v>168</v>
      </c>
      <c r="M24" s="443" t="s">
        <v>168</v>
      </c>
      <c r="N24" s="443" t="s">
        <v>168</v>
      </c>
      <c r="O24" s="443" t="s">
        <v>168</v>
      </c>
      <c r="P24" s="444" t="s">
        <v>168</v>
      </c>
      <c r="Q24" s="444" t="s">
        <v>168</v>
      </c>
      <c r="R24" s="444" t="s">
        <v>168</v>
      </c>
      <c r="S24" s="444" t="s">
        <v>168</v>
      </c>
      <c r="T24" s="444">
        <v>2.8</v>
      </c>
      <c r="U24" s="444">
        <v>0.3</v>
      </c>
      <c r="V24" s="444">
        <v>2.7</v>
      </c>
      <c r="W24" s="444">
        <v>12</v>
      </c>
      <c r="X24" s="444">
        <v>0.2</v>
      </c>
      <c r="Y24" s="444">
        <v>34.6</v>
      </c>
      <c r="Z24" s="444">
        <v>23</v>
      </c>
      <c r="AA24" s="444">
        <v>11.7</v>
      </c>
      <c r="AB24" s="444">
        <v>4.0999999999999996</v>
      </c>
      <c r="AC24" s="444">
        <v>0.3</v>
      </c>
      <c r="AD24" s="444">
        <v>2.8</v>
      </c>
      <c r="AE24" s="444">
        <v>2.4</v>
      </c>
      <c r="AF24" s="444">
        <v>2.4</v>
      </c>
    </row>
    <row r="25" spans="1:32" s="319" customFormat="1" ht="12.75" customHeight="1">
      <c r="A25" s="526"/>
      <c r="B25" s="441" t="s">
        <v>182</v>
      </c>
      <c r="C25" s="436"/>
      <c r="D25" s="441" t="s">
        <v>183</v>
      </c>
      <c r="E25" s="441" t="s">
        <v>165</v>
      </c>
      <c r="F25" s="436"/>
      <c r="G25" s="442" t="s">
        <v>168</v>
      </c>
      <c r="H25" s="443" t="s">
        <v>168</v>
      </c>
      <c r="I25" s="443" t="s">
        <v>168</v>
      </c>
      <c r="J25" s="443" t="s">
        <v>168</v>
      </c>
      <c r="K25" s="443" t="s">
        <v>168</v>
      </c>
      <c r="L25" s="443" t="s">
        <v>168</v>
      </c>
      <c r="M25" s="443" t="s">
        <v>168</v>
      </c>
      <c r="N25" s="443" t="s">
        <v>168</v>
      </c>
      <c r="O25" s="443" t="s">
        <v>168</v>
      </c>
      <c r="P25" s="444" t="s">
        <v>168</v>
      </c>
      <c r="Q25" s="444" t="s">
        <v>168</v>
      </c>
      <c r="R25" s="444" t="s">
        <v>168</v>
      </c>
      <c r="S25" s="444" t="s">
        <v>168</v>
      </c>
      <c r="T25" s="444">
        <v>3.9</v>
      </c>
      <c r="U25" s="444">
        <v>0.2</v>
      </c>
      <c r="V25" s="444">
        <v>3.8</v>
      </c>
      <c r="W25" s="444">
        <v>12.3</v>
      </c>
      <c r="X25" s="444">
        <v>0.3</v>
      </c>
      <c r="Y25" s="444">
        <v>27.7</v>
      </c>
      <c r="Z25" s="444">
        <v>18.3</v>
      </c>
      <c r="AA25" s="444">
        <v>9.4</v>
      </c>
      <c r="AB25" s="444">
        <v>4.5999999999999996</v>
      </c>
      <c r="AC25" s="444">
        <v>0.2</v>
      </c>
      <c r="AD25" s="444">
        <v>3.2</v>
      </c>
      <c r="AE25" s="444">
        <v>2.8</v>
      </c>
      <c r="AF25" s="444">
        <v>2.6</v>
      </c>
    </row>
    <row r="26" spans="1:32" s="319" customFormat="1" ht="12.75" customHeight="1">
      <c r="A26" s="526"/>
      <c r="B26" s="441" t="s">
        <v>172</v>
      </c>
      <c r="C26" s="436"/>
      <c r="D26" s="441" t="s">
        <v>184</v>
      </c>
      <c r="E26" s="436"/>
      <c r="F26" s="436"/>
      <c r="G26" s="442" t="s">
        <v>168</v>
      </c>
      <c r="H26" s="443" t="s">
        <v>168</v>
      </c>
      <c r="I26" s="443" t="s">
        <v>168</v>
      </c>
      <c r="J26" s="443" t="s">
        <v>168</v>
      </c>
      <c r="K26" s="443" t="s">
        <v>168</v>
      </c>
      <c r="L26" s="443" t="s">
        <v>168</v>
      </c>
      <c r="M26" s="443" t="s">
        <v>168</v>
      </c>
      <c r="N26" s="443" t="s">
        <v>168</v>
      </c>
      <c r="O26" s="443" t="s">
        <v>168</v>
      </c>
      <c r="P26" s="444" t="s">
        <v>168</v>
      </c>
      <c r="Q26" s="444" t="s">
        <v>168</v>
      </c>
      <c r="R26" s="444" t="s">
        <v>168</v>
      </c>
      <c r="S26" s="444" t="s">
        <v>168</v>
      </c>
      <c r="T26" s="444">
        <v>2.1</v>
      </c>
      <c r="U26" s="445" t="s">
        <v>167</v>
      </c>
      <c r="V26" s="444">
        <v>2.4</v>
      </c>
      <c r="W26" s="444" t="s">
        <v>166</v>
      </c>
      <c r="X26" s="444">
        <v>0.3</v>
      </c>
      <c r="Y26" s="444">
        <v>34.4</v>
      </c>
      <c r="Z26" s="444">
        <v>22.5</v>
      </c>
      <c r="AA26" s="444">
        <v>11.9</v>
      </c>
      <c r="AB26" s="444">
        <v>3.8</v>
      </c>
      <c r="AC26" s="444">
        <v>0.2</v>
      </c>
      <c r="AD26" s="444">
        <v>3</v>
      </c>
      <c r="AE26" s="444">
        <v>2.7</v>
      </c>
      <c r="AF26" s="444">
        <v>2.6</v>
      </c>
    </row>
    <row r="27" spans="1:32" s="319" customFormat="1" ht="12.75" customHeight="1">
      <c r="A27" s="526"/>
      <c r="B27" s="441" t="s">
        <v>175</v>
      </c>
      <c r="C27" s="436"/>
      <c r="D27" s="441" t="s">
        <v>185</v>
      </c>
      <c r="E27" s="436"/>
      <c r="F27" s="436"/>
      <c r="G27" s="442" t="s">
        <v>168</v>
      </c>
      <c r="H27" s="443" t="s">
        <v>168</v>
      </c>
      <c r="I27" s="443" t="s">
        <v>168</v>
      </c>
      <c r="J27" s="443" t="s">
        <v>168</v>
      </c>
      <c r="K27" s="443" t="s">
        <v>168</v>
      </c>
      <c r="L27" s="443" t="s">
        <v>168</v>
      </c>
      <c r="M27" s="443" t="s">
        <v>168</v>
      </c>
      <c r="N27" s="443" t="s">
        <v>168</v>
      </c>
      <c r="O27" s="443" t="s">
        <v>168</v>
      </c>
      <c r="P27" s="444" t="s">
        <v>168</v>
      </c>
      <c r="Q27" s="444" t="s">
        <v>168</v>
      </c>
      <c r="R27" s="444" t="s">
        <v>168</v>
      </c>
      <c r="S27" s="444" t="s">
        <v>168</v>
      </c>
      <c r="T27" s="444">
        <v>2.5</v>
      </c>
      <c r="U27" s="444">
        <v>0.3</v>
      </c>
      <c r="V27" s="444">
        <v>2</v>
      </c>
      <c r="W27" s="444">
        <v>12.5</v>
      </c>
      <c r="X27" s="444">
        <v>0.1</v>
      </c>
      <c r="Y27" s="444">
        <v>41.8</v>
      </c>
      <c r="Z27" s="444">
        <v>28.1</v>
      </c>
      <c r="AA27" s="444">
        <v>13.7</v>
      </c>
      <c r="AB27" s="444">
        <v>3.9</v>
      </c>
      <c r="AC27" s="444">
        <v>0.4</v>
      </c>
      <c r="AD27" s="444">
        <v>2.2999999999999998</v>
      </c>
      <c r="AE27" s="444">
        <v>1.6</v>
      </c>
      <c r="AF27" s="444">
        <v>2.1</v>
      </c>
    </row>
    <row r="28" spans="1:32" s="319" customFormat="1" ht="6" customHeight="1" thickBot="1">
      <c r="A28" s="526"/>
      <c r="B28" s="446"/>
      <c r="C28" s="446"/>
      <c r="D28" s="446"/>
      <c r="E28" s="446"/>
      <c r="F28" s="446"/>
      <c r="G28" s="447"/>
      <c r="H28" s="446"/>
      <c r="I28" s="446"/>
      <c r="J28" s="446"/>
      <c r="K28" s="446"/>
      <c r="L28" s="446"/>
      <c r="M28" s="446"/>
      <c r="N28" s="446"/>
      <c r="O28" s="446"/>
      <c r="P28" s="448"/>
      <c r="Q28" s="448"/>
      <c r="R28" s="448"/>
      <c r="S28" s="448"/>
      <c r="T28" s="448"/>
      <c r="U28" s="448"/>
      <c r="V28" s="448"/>
      <c r="W28" s="448"/>
      <c r="X28" s="448"/>
      <c r="Y28" s="448"/>
      <c r="Z28" s="448"/>
      <c r="AA28" s="448"/>
      <c r="AB28" s="448"/>
      <c r="AC28" s="448"/>
      <c r="AD28" s="448"/>
      <c r="AE28" s="448"/>
      <c r="AF28" s="448"/>
    </row>
    <row r="29" spans="1:32" s="319" customFormat="1" ht="8.25" customHeight="1">
      <c r="A29" s="526"/>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row>
    <row r="30" spans="1:32" s="319" customFormat="1" ht="8.25" customHeight="1" thickBot="1">
      <c r="A30" s="526"/>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row>
    <row r="31" spans="1:32" s="321" customFormat="1" ht="24" customHeight="1">
      <c r="A31" s="526"/>
      <c r="B31" s="411"/>
      <c r="C31" s="411"/>
      <c r="D31" s="411"/>
      <c r="E31" s="411"/>
      <c r="F31" s="411"/>
      <c r="G31" s="518" t="s">
        <v>250</v>
      </c>
      <c r="H31" s="519"/>
      <c r="I31" s="519"/>
      <c r="J31" s="519"/>
      <c r="K31" s="520"/>
      <c r="L31" s="514" t="s">
        <v>251</v>
      </c>
      <c r="M31" s="509" t="s">
        <v>252</v>
      </c>
      <c r="N31" s="502" t="s">
        <v>253</v>
      </c>
      <c r="O31" s="521"/>
      <c r="P31" s="509" t="s">
        <v>254</v>
      </c>
      <c r="Q31" s="509" t="s">
        <v>255</v>
      </c>
      <c r="R31" s="509" t="s">
        <v>256</v>
      </c>
      <c r="S31" s="511" t="s">
        <v>257</v>
      </c>
      <c r="T31" s="514" t="s">
        <v>258</v>
      </c>
      <c r="U31" s="514" t="s">
        <v>259</v>
      </c>
      <c r="V31" s="502" t="s">
        <v>260</v>
      </c>
      <c r="W31" s="503"/>
      <c r="X31" s="503"/>
      <c r="Y31" s="503"/>
      <c r="Z31" s="417"/>
      <c r="AA31" s="417"/>
      <c r="AB31" s="417"/>
      <c r="AC31" s="417"/>
      <c r="AD31" s="417"/>
      <c r="AE31" s="417"/>
      <c r="AF31" s="417"/>
    </row>
    <row r="32" spans="1:32" s="321" customFormat="1" ht="21" customHeight="1">
      <c r="A32" s="526"/>
      <c r="B32" s="417"/>
      <c r="C32" s="417"/>
      <c r="D32" s="417"/>
      <c r="E32" s="417"/>
      <c r="F32" s="417"/>
      <c r="G32" s="422"/>
      <c r="H32" s="422"/>
      <c r="I32" s="435" t="s">
        <v>186</v>
      </c>
      <c r="J32" s="477"/>
      <c r="K32" s="478"/>
      <c r="L32" s="505"/>
      <c r="M32" s="508"/>
      <c r="N32" s="496" t="s">
        <v>261</v>
      </c>
      <c r="O32" s="515" t="s">
        <v>262</v>
      </c>
      <c r="P32" s="508"/>
      <c r="Q32" s="508"/>
      <c r="R32" s="508"/>
      <c r="S32" s="512"/>
      <c r="T32" s="505"/>
      <c r="U32" s="505"/>
      <c r="V32" s="504" t="s">
        <v>263</v>
      </c>
      <c r="W32" s="505" t="s">
        <v>264</v>
      </c>
      <c r="X32" s="505" t="s">
        <v>265</v>
      </c>
      <c r="Y32" s="499" t="s">
        <v>266</v>
      </c>
      <c r="Z32" s="452"/>
      <c r="AA32" s="452"/>
      <c r="AB32" s="452"/>
      <c r="AC32" s="417"/>
      <c r="AD32" s="417"/>
      <c r="AE32" s="417"/>
      <c r="AF32" s="417"/>
    </row>
    <row r="33" spans="1:32" s="321" customFormat="1" ht="21" customHeight="1">
      <c r="A33" s="526"/>
      <c r="B33" s="417"/>
      <c r="C33" s="417"/>
      <c r="D33" s="417"/>
      <c r="E33" s="417"/>
      <c r="F33" s="417"/>
      <c r="G33" s="422"/>
      <c r="H33" s="430" t="s">
        <v>187</v>
      </c>
      <c r="I33" s="422"/>
      <c r="J33" s="430" t="s">
        <v>188</v>
      </c>
      <c r="K33" s="507" t="s">
        <v>267</v>
      </c>
      <c r="L33" s="505"/>
      <c r="M33" s="508"/>
      <c r="N33" s="497"/>
      <c r="O33" s="516"/>
      <c r="P33" s="508"/>
      <c r="Q33" s="508"/>
      <c r="R33" s="508"/>
      <c r="S33" s="512"/>
      <c r="T33" s="505"/>
      <c r="U33" s="505"/>
      <c r="V33" s="505"/>
      <c r="W33" s="505" t="s">
        <v>189</v>
      </c>
      <c r="X33" s="505" t="s">
        <v>190</v>
      </c>
      <c r="Y33" s="500"/>
      <c r="Z33" s="452"/>
      <c r="AA33" s="452"/>
      <c r="AB33" s="452"/>
      <c r="AC33" s="417"/>
      <c r="AD33" s="417"/>
      <c r="AE33" s="417"/>
      <c r="AF33" s="417"/>
    </row>
    <row r="34" spans="1:32" s="321" customFormat="1" ht="21" customHeight="1">
      <c r="A34" s="526"/>
      <c r="B34" s="476" t="s">
        <v>161</v>
      </c>
      <c r="C34" s="476"/>
      <c r="D34" s="476"/>
      <c r="E34" s="476"/>
      <c r="F34" s="476"/>
      <c r="G34" s="430" t="s">
        <v>160</v>
      </c>
      <c r="H34" s="430" t="s">
        <v>191</v>
      </c>
      <c r="I34" s="430" t="s">
        <v>160</v>
      </c>
      <c r="J34" s="430" t="s">
        <v>192</v>
      </c>
      <c r="K34" s="508"/>
      <c r="L34" s="505"/>
      <c r="M34" s="508"/>
      <c r="N34" s="497"/>
      <c r="O34" s="516"/>
      <c r="P34" s="508"/>
      <c r="Q34" s="508"/>
      <c r="R34" s="508"/>
      <c r="S34" s="512"/>
      <c r="T34" s="505"/>
      <c r="U34" s="505"/>
      <c r="V34" s="505"/>
      <c r="W34" s="505"/>
      <c r="X34" s="505"/>
      <c r="Y34" s="500"/>
      <c r="Z34" s="452"/>
      <c r="AA34" s="452"/>
      <c r="AB34" s="452"/>
      <c r="AC34" s="417"/>
      <c r="AD34" s="417"/>
      <c r="AE34" s="417"/>
      <c r="AF34" s="417"/>
    </row>
    <row r="35" spans="1:32" s="321" customFormat="1" ht="21" customHeight="1">
      <c r="A35" s="526"/>
      <c r="B35" s="417"/>
      <c r="C35" s="417"/>
      <c r="D35" s="417"/>
      <c r="E35" s="417"/>
      <c r="F35" s="417"/>
      <c r="G35" s="422"/>
      <c r="H35" s="430" t="s">
        <v>193</v>
      </c>
      <c r="I35" s="422"/>
      <c r="J35" s="430" t="s">
        <v>193</v>
      </c>
      <c r="K35" s="508"/>
      <c r="L35" s="505"/>
      <c r="M35" s="508"/>
      <c r="N35" s="497"/>
      <c r="O35" s="516"/>
      <c r="P35" s="508"/>
      <c r="Q35" s="508"/>
      <c r="R35" s="508"/>
      <c r="S35" s="512"/>
      <c r="T35" s="505"/>
      <c r="U35" s="505"/>
      <c r="V35" s="505"/>
      <c r="W35" s="505" t="s">
        <v>194</v>
      </c>
      <c r="X35" s="505" t="s">
        <v>195</v>
      </c>
      <c r="Y35" s="500"/>
      <c r="Z35" s="452"/>
      <c r="AA35" s="452"/>
      <c r="AB35" s="452"/>
      <c r="AC35" s="417"/>
      <c r="AD35" s="417"/>
      <c r="AE35" s="417"/>
      <c r="AF35" s="417"/>
    </row>
    <row r="36" spans="1:32" s="321" customFormat="1" ht="21" customHeight="1">
      <c r="A36" s="526"/>
      <c r="B36" s="417"/>
      <c r="C36" s="417"/>
      <c r="D36" s="417"/>
      <c r="E36" s="417"/>
      <c r="F36" s="417"/>
      <c r="G36" s="422"/>
      <c r="H36" s="430" t="s">
        <v>196</v>
      </c>
      <c r="I36" s="422"/>
      <c r="J36" s="430" t="s">
        <v>196</v>
      </c>
      <c r="K36" s="508"/>
      <c r="L36" s="505"/>
      <c r="M36" s="508"/>
      <c r="N36" s="497"/>
      <c r="O36" s="516"/>
      <c r="P36" s="508"/>
      <c r="Q36" s="508"/>
      <c r="R36" s="508"/>
      <c r="S36" s="512"/>
      <c r="T36" s="505"/>
      <c r="U36" s="505"/>
      <c r="V36" s="505"/>
      <c r="W36" s="505"/>
      <c r="X36" s="505"/>
      <c r="Y36" s="500"/>
      <c r="Z36" s="452"/>
      <c r="AA36" s="452"/>
      <c r="AB36" s="452"/>
      <c r="AC36" s="417"/>
      <c r="AD36" s="417"/>
      <c r="AE36" s="417"/>
      <c r="AF36" s="417"/>
    </row>
    <row r="37" spans="1:32" s="321" customFormat="1" ht="21" customHeight="1">
      <c r="A37" s="526"/>
      <c r="B37" s="432"/>
      <c r="C37" s="432"/>
      <c r="D37" s="432"/>
      <c r="E37" s="432"/>
      <c r="F37" s="432"/>
      <c r="G37" s="453" t="s">
        <v>197</v>
      </c>
      <c r="H37" s="453" t="s">
        <v>197</v>
      </c>
      <c r="I37" s="453" t="s">
        <v>197</v>
      </c>
      <c r="J37" s="453" t="s">
        <v>197</v>
      </c>
      <c r="K37" s="434" t="s">
        <v>197</v>
      </c>
      <c r="L37" s="506"/>
      <c r="M37" s="510"/>
      <c r="N37" s="498"/>
      <c r="O37" s="517"/>
      <c r="P37" s="510"/>
      <c r="Q37" s="510"/>
      <c r="R37" s="510"/>
      <c r="S37" s="513"/>
      <c r="T37" s="506"/>
      <c r="U37" s="506"/>
      <c r="V37" s="506"/>
      <c r="W37" s="506" t="s">
        <v>198</v>
      </c>
      <c r="X37" s="506" t="s">
        <v>199</v>
      </c>
      <c r="Y37" s="501"/>
      <c r="Z37" s="452"/>
      <c r="AA37" s="452"/>
      <c r="AB37" s="452"/>
      <c r="AC37" s="417"/>
      <c r="AD37" s="417"/>
      <c r="AE37" s="417"/>
      <c r="AF37" s="417"/>
    </row>
    <row r="38" spans="1:32" s="319" customFormat="1" ht="6.75" customHeight="1">
      <c r="A38" s="526"/>
      <c r="B38" s="436"/>
      <c r="C38" s="436"/>
      <c r="D38" s="436"/>
      <c r="E38" s="436"/>
      <c r="F38" s="436"/>
      <c r="G38" s="454" t="s">
        <v>163</v>
      </c>
      <c r="H38" s="440" t="s">
        <v>163</v>
      </c>
      <c r="I38" s="440" t="s">
        <v>163</v>
      </c>
      <c r="J38" s="436"/>
      <c r="K38" s="455"/>
      <c r="L38" s="436"/>
      <c r="M38" s="436"/>
      <c r="N38" s="436"/>
      <c r="O38" s="436"/>
      <c r="P38" s="436"/>
      <c r="Q38" s="436"/>
      <c r="R38" s="436"/>
      <c r="S38" s="436"/>
      <c r="T38" s="440" t="s">
        <v>200</v>
      </c>
      <c r="U38" s="436"/>
      <c r="V38" s="436"/>
      <c r="W38" s="436"/>
      <c r="X38" s="436"/>
      <c r="Y38" s="436"/>
      <c r="Z38" s="436"/>
      <c r="AA38" s="436"/>
      <c r="AB38" s="436"/>
      <c r="AC38" s="436"/>
      <c r="AD38" s="436"/>
      <c r="AE38" s="436"/>
      <c r="AF38" s="436"/>
    </row>
    <row r="39" spans="1:32" s="319" customFormat="1" ht="12.75" customHeight="1">
      <c r="A39" s="526"/>
      <c r="B39" s="440" t="s">
        <v>49</v>
      </c>
      <c r="C39" s="436"/>
      <c r="D39" s="441" t="s">
        <v>164</v>
      </c>
      <c r="E39" s="441" t="s">
        <v>165</v>
      </c>
      <c r="F39" s="436"/>
      <c r="G39" s="456" t="s">
        <v>167</v>
      </c>
      <c r="H39" s="445" t="s">
        <v>167</v>
      </c>
      <c r="I39" s="445" t="s">
        <v>167</v>
      </c>
      <c r="J39" s="445" t="s">
        <v>167</v>
      </c>
      <c r="K39" s="445" t="s">
        <v>167</v>
      </c>
      <c r="L39" s="444">
        <v>0.7</v>
      </c>
      <c r="M39" s="444">
        <v>0.4</v>
      </c>
      <c r="N39" s="444">
        <v>2</v>
      </c>
      <c r="O39" s="444">
        <v>1.7</v>
      </c>
      <c r="P39" s="445" t="s">
        <v>167</v>
      </c>
      <c r="Q39" s="445" t="s">
        <v>167</v>
      </c>
      <c r="R39" s="444">
        <v>1.1000000000000001</v>
      </c>
      <c r="S39" s="445" t="s">
        <v>167</v>
      </c>
      <c r="T39" s="444" t="s">
        <v>168</v>
      </c>
      <c r="U39" s="445" t="s">
        <v>167</v>
      </c>
      <c r="V39" s="444">
        <v>2.2000000000000002</v>
      </c>
      <c r="W39" s="444">
        <v>0.1</v>
      </c>
      <c r="X39" s="444">
        <v>0.4</v>
      </c>
      <c r="Y39" s="444">
        <v>2.8</v>
      </c>
      <c r="Z39" s="444"/>
      <c r="AA39" s="445"/>
      <c r="AB39" s="457"/>
      <c r="AC39" s="457"/>
      <c r="AD39" s="436"/>
      <c r="AE39" s="436"/>
      <c r="AF39" s="436"/>
    </row>
    <row r="40" spans="1:32" s="319" customFormat="1" ht="17.25" customHeight="1">
      <c r="A40" s="526"/>
      <c r="B40" s="436"/>
      <c r="C40" s="436"/>
      <c r="D40" s="436"/>
      <c r="E40" s="441" t="s">
        <v>160</v>
      </c>
      <c r="F40" s="436"/>
      <c r="G40" s="456" t="s">
        <v>167</v>
      </c>
      <c r="H40" s="445" t="s">
        <v>167</v>
      </c>
      <c r="I40" s="445" t="s">
        <v>167</v>
      </c>
      <c r="J40" s="445" t="s">
        <v>167</v>
      </c>
      <c r="K40" s="445" t="s">
        <v>167</v>
      </c>
      <c r="L40" s="444">
        <v>5.7</v>
      </c>
      <c r="M40" s="444">
        <v>2.5</v>
      </c>
      <c r="N40" s="444">
        <v>2.9</v>
      </c>
      <c r="O40" s="444">
        <v>0.5</v>
      </c>
      <c r="P40" s="444">
        <v>0</v>
      </c>
      <c r="Q40" s="444" t="s">
        <v>168</v>
      </c>
      <c r="R40" s="444">
        <v>0.9</v>
      </c>
      <c r="S40" s="444">
        <v>4.5</v>
      </c>
      <c r="T40" s="444">
        <v>0.3</v>
      </c>
      <c r="U40" s="444">
        <v>0.1</v>
      </c>
      <c r="V40" s="444">
        <v>3.2</v>
      </c>
      <c r="W40" s="444">
        <v>0.3</v>
      </c>
      <c r="X40" s="444">
        <v>0.2</v>
      </c>
      <c r="Y40" s="444">
        <v>8</v>
      </c>
      <c r="Z40" s="444"/>
      <c r="AA40" s="457"/>
      <c r="AB40" s="457"/>
      <c r="AC40" s="457"/>
      <c r="AD40" s="436"/>
      <c r="AE40" s="436"/>
      <c r="AF40" s="436"/>
    </row>
    <row r="41" spans="1:32" s="319" customFormat="1" ht="12.75" customHeight="1">
      <c r="A41" s="526"/>
      <c r="B41" s="441" t="s">
        <v>169</v>
      </c>
      <c r="C41" s="436"/>
      <c r="D41" s="441" t="s">
        <v>170</v>
      </c>
      <c r="E41" s="441" t="s">
        <v>165</v>
      </c>
      <c r="F41" s="436"/>
      <c r="G41" s="456" t="s">
        <v>167</v>
      </c>
      <c r="H41" s="445" t="s">
        <v>167</v>
      </c>
      <c r="I41" s="445" t="s">
        <v>167</v>
      </c>
      <c r="J41" s="445" t="s">
        <v>167</v>
      </c>
      <c r="K41" s="445" t="s">
        <v>167</v>
      </c>
      <c r="L41" s="444">
        <v>3.5</v>
      </c>
      <c r="M41" s="444">
        <v>2.1</v>
      </c>
      <c r="N41" s="444">
        <v>2.7</v>
      </c>
      <c r="O41" s="444">
        <v>0.6</v>
      </c>
      <c r="P41" s="444" t="s">
        <v>168</v>
      </c>
      <c r="Q41" s="444" t="s">
        <v>168</v>
      </c>
      <c r="R41" s="444">
        <v>1.2</v>
      </c>
      <c r="S41" s="444">
        <v>4.5</v>
      </c>
      <c r="T41" s="444">
        <v>0.3</v>
      </c>
      <c r="U41" s="444">
        <v>0</v>
      </c>
      <c r="V41" s="444">
        <v>3.7</v>
      </c>
      <c r="W41" s="444">
        <v>0.1</v>
      </c>
      <c r="X41" s="444">
        <v>0.3</v>
      </c>
      <c r="Y41" s="444">
        <v>6.6</v>
      </c>
      <c r="Z41" s="444"/>
      <c r="AA41" s="457"/>
      <c r="AB41" s="457"/>
      <c r="AC41" s="457"/>
      <c r="AD41" s="436"/>
      <c r="AE41" s="436"/>
      <c r="AF41" s="436"/>
    </row>
    <row r="42" spans="1:32" s="319" customFormat="1" ht="12.75" customHeight="1">
      <c r="A42" s="526"/>
      <c r="B42" s="436"/>
      <c r="C42" s="436"/>
      <c r="D42" s="441" t="s">
        <v>171</v>
      </c>
      <c r="E42" s="436"/>
      <c r="F42" s="436"/>
      <c r="G42" s="456" t="s">
        <v>167</v>
      </c>
      <c r="H42" s="445" t="s">
        <v>167</v>
      </c>
      <c r="I42" s="445" t="s">
        <v>167</v>
      </c>
      <c r="J42" s="445" t="s">
        <v>167</v>
      </c>
      <c r="K42" s="445" t="s">
        <v>167</v>
      </c>
      <c r="L42" s="444">
        <v>5.7</v>
      </c>
      <c r="M42" s="444">
        <v>1.6</v>
      </c>
      <c r="N42" s="444">
        <v>3.2</v>
      </c>
      <c r="O42" s="444">
        <v>0.7</v>
      </c>
      <c r="P42" s="444" t="s">
        <v>168</v>
      </c>
      <c r="Q42" s="444" t="s">
        <v>168</v>
      </c>
      <c r="R42" s="444">
        <v>0.7</v>
      </c>
      <c r="S42" s="445" t="s">
        <v>167</v>
      </c>
      <c r="T42" s="444">
        <v>0.2</v>
      </c>
      <c r="U42" s="444">
        <v>0.1</v>
      </c>
      <c r="V42" s="444">
        <v>3</v>
      </c>
      <c r="W42" s="444">
        <v>0.4</v>
      </c>
      <c r="X42" s="444">
        <v>0.2</v>
      </c>
      <c r="Y42" s="444">
        <v>6.2</v>
      </c>
      <c r="Z42" s="444"/>
      <c r="AA42" s="457"/>
      <c r="AB42" s="457"/>
      <c r="AC42" s="457"/>
      <c r="AD42" s="436"/>
      <c r="AE42" s="436"/>
      <c r="AF42" s="436"/>
    </row>
    <row r="43" spans="1:32" s="319" customFormat="1" ht="12.75" customHeight="1">
      <c r="A43" s="526"/>
      <c r="B43" s="441" t="s">
        <v>172</v>
      </c>
      <c r="C43" s="436"/>
      <c r="D43" s="441" t="s">
        <v>173</v>
      </c>
      <c r="E43" s="436"/>
      <c r="F43" s="436"/>
      <c r="G43" s="456" t="s">
        <v>167</v>
      </c>
      <c r="H43" s="445" t="s">
        <v>167</v>
      </c>
      <c r="I43" s="445" t="s">
        <v>167</v>
      </c>
      <c r="J43" s="445" t="s">
        <v>167</v>
      </c>
      <c r="K43" s="445" t="s">
        <v>167</v>
      </c>
      <c r="L43" s="444">
        <v>6</v>
      </c>
      <c r="M43" s="444">
        <v>2.2000000000000002</v>
      </c>
      <c r="N43" s="444">
        <v>3.4</v>
      </c>
      <c r="O43" s="444">
        <v>0.6</v>
      </c>
      <c r="P43" s="444" t="s">
        <v>168</v>
      </c>
      <c r="Q43" s="444" t="s">
        <v>168</v>
      </c>
      <c r="R43" s="444">
        <v>0.7</v>
      </c>
      <c r="S43" s="445" t="s">
        <v>167</v>
      </c>
      <c r="T43" s="444">
        <v>0.1</v>
      </c>
      <c r="U43" s="444">
        <v>0.1</v>
      </c>
      <c r="V43" s="444">
        <v>2.8</v>
      </c>
      <c r="W43" s="444">
        <v>0.3</v>
      </c>
      <c r="X43" s="444">
        <v>0.1</v>
      </c>
      <c r="Y43" s="444">
        <v>8.1</v>
      </c>
      <c r="Z43" s="444"/>
      <c r="AA43" s="457"/>
      <c r="AB43" s="457"/>
      <c r="AC43" s="457"/>
      <c r="AD43" s="436"/>
      <c r="AE43" s="436"/>
      <c r="AF43" s="436"/>
    </row>
    <row r="44" spans="1:32" s="319" customFormat="1" ht="12.75" customHeight="1">
      <c r="A44" s="526"/>
      <c r="B44" s="436"/>
      <c r="C44" s="436"/>
      <c r="D44" s="441" t="s">
        <v>174</v>
      </c>
      <c r="E44" s="436"/>
      <c r="F44" s="436"/>
      <c r="G44" s="456" t="s">
        <v>167</v>
      </c>
      <c r="H44" s="445" t="s">
        <v>167</v>
      </c>
      <c r="I44" s="445" t="s">
        <v>167</v>
      </c>
      <c r="J44" s="445" t="s">
        <v>167</v>
      </c>
      <c r="K44" s="445" t="s">
        <v>167</v>
      </c>
      <c r="L44" s="444">
        <v>7</v>
      </c>
      <c r="M44" s="444">
        <v>3.2</v>
      </c>
      <c r="N44" s="444">
        <v>3.3</v>
      </c>
      <c r="O44" s="444">
        <v>0.4</v>
      </c>
      <c r="P44" s="444">
        <v>0</v>
      </c>
      <c r="Q44" s="444" t="s">
        <v>168</v>
      </c>
      <c r="R44" s="444">
        <v>1</v>
      </c>
      <c r="S44" s="445" t="s">
        <v>167</v>
      </c>
      <c r="T44" s="444">
        <v>0.3</v>
      </c>
      <c r="U44" s="444">
        <v>0</v>
      </c>
      <c r="V44" s="444">
        <v>3.9</v>
      </c>
      <c r="W44" s="444">
        <v>0.3</v>
      </c>
      <c r="X44" s="444">
        <v>0.3</v>
      </c>
      <c r="Y44" s="444">
        <v>9.4</v>
      </c>
      <c r="Z44" s="444"/>
      <c r="AA44" s="445"/>
      <c r="AB44" s="457"/>
      <c r="AC44" s="457"/>
      <c r="AD44" s="436"/>
      <c r="AE44" s="436"/>
      <c r="AF44" s="436"/>
    </row>
    <row r="45" spans="1:32" s="319" customFormat="1" ht="12.75" customHeight="1">
      <c r="A45" s="526"/>
      <c r="B45" s="441" t="s">
        <v>175</v>
      </c>
      <c r="C45" s="436"/>
      <c r="D45" s="441" t="s">
        <v>176</v>
      </c>
      <c r="E45" s="436"/>
      <c r="F45" s="436"/>
      <c r="G45" s="456" t="s">
        <v>167</v>
      </c>
      <c r="H45" s="445" t="s">
        <v>167</v>
      </c>
      <c r="I45" s="445" t="s">
        <v>167</v>
      </c>
      <c r="J45" s="445" t="s">
        <v>167</v>
      </c>
      <c r="K45" s="445" t="s">
        <v>167</v>
      </c>
      <c r="L45" s="444">
        <v>5.6</v>
      </c>
      <c r="M45" s="444">
        <v>2.5</v>
      </c>
      <c r="N45" s="444">
        <v>2.8</v>
      </c>
      <c r="O45" s="444">
        <v>0.3</v>
      </c>
      <c r="P45" s="444">
        <v>0</v>
      </c>
      <c r="Q45" s="444" t="s">
        <v>168</v>
      </c>
      <c r="R45" s="444">
        <v>0.9</v>
      </c>
      <c r="S45" s="445" t="s">
        <v>167</v>
      </c>
      <c r="T45" s="444">
        <v>0.2</v>
      </c>
      <c r="U45" s="444">
        <v>0.1</v>
      </c>
      <c r="V45" s="444">
        <v>2.7</v>
      </c>
      <c r="W45" s="444">
        <v>0.3</v>
      </c>
      <c r="X45" s="444">
        <v>0.2</v>
      </c>
      <c r="Y45" s="444">
        <v>9</v>
      </c>
      <c r="Z45" s="444"/>
      <c r="AA45" s="445"/>
      <c r="AB45" s="457"/>
      <c r="AC45" s="457"/>
      <c r="AD45" s="436"/>
      <c r="AE45" s="436"/>
      <c r="AF45" s="436"/>
    </row>
    <row r="46" spans="1:32" s="319" customFormat="1" ht="12.75" customHeight="1">
      <c r="A46" s="526"/>
      <c r="B46" s="436"/>
      <c r="C46" s="436"/>
      <c r="D46" s="441" t="s">
        <v>177</v>
      </c>
      <c r="E46" s="436"/>
      <c r="F46" s="436"/>
      <c r="G46" s="456" t="s">
        <v>167</v>
      </c>
      <c r="H46" s="445" t="s">
        <v>167</v>
      </c>
      <c r="I46" s="445" t="s">
        <v>167</v>
      </c>
      <c r="J46" s="445" t="s">
        <v>167</v>
      </c>
      <c r="K46" s="445" t="s">
        <v>167</v>
      </c>
      <c r="L46" s="444">
        <v>6.3</v>
      </c>
      <c r="M46" s="444">
        <v>3.3</v>
      </c>
      <c r="N46" s="444">
        <v>2.2999999999999998</v>
      </c>
      <c r="O46" s="444">
        <v>0.3</v>
      </c>
      <c r="P46" s="444" t="s">
        <v>168</v>
      </c>
      <c r="Q46" s="444" t="s">
        <v>168</v>
      </c>
      <c r="R46" s="444">
        <v>0.6</v>
      </c>
      <c r="S46" s="445" t="s">
        <v>167</v>
      </c>
      <c r="T46" s="444">
        <v>0.5</v>
      </c>
      <c r="U46" s="444">
        <v>0</v>
      </c>
      <c r="V46" s="444">
        <v>2.9</v>
      </c>
      <c r="W46" s="444">
        <v>0.1</v>
      </c>
      <c r="X46" s="444">
        <v>0.2</v>
      </c>
      <c r="Y46" s="444">
        <v>8.3000000000000007</v>
      </c>
      <c r="Z46" s="444"/>
      <c r="AA46" s="457"/>
      <c r="AB46" s="457"/>
      <c r="AC46" s="457"/>
      <c r="AD46" s="436"/>
      <c r="AE46" s="436"/>
      <c r="AF46" s="436"/>
    </row>
    <row r="47" spans="1:32" s="319" customFormat="1" ht="18" customHeight="1">
      <c r="A47" s="526"/>
      <c r="B47" s="436"/>
      <c r="C47" s="436"/>
      <c r="D47" s="436"/>
      <c r="E47" s="441" t="s">
        <v>160</v>
      </c>
      <c r="F47" s="436"/>
      <c r="G47" s="458">
        <v>0.5</v>
      </c>
      <c r="H47" s="444">
        <v>0</v>
      </c>
      <c r="I47" s="444">
        <v>0.4</v>
      </c>
      <c r="J47" s="444">
        <v>0.3</v>
      </c>
      <c r="K47" s="444">
        <v>0.2</v>
      </c>
      <c r="L47" s="444">
        <v>3.7</v>
      </c>
      <c r="M47" s="444">
        <v>2.1</v>
      </c>
      <c r="N47" s="444">
        <v>4.0999999999999996</v>
      </c>
      <c r="O47" s="444">
        <v>0.7</v>
      </c>
      <c r="P47" s="444">
        <v>0</v>
      </c>
      <c r="Q47" s="444" t="s">
        <v>168</v>
      </c>
      <c r="R47" s="444">
        <v>1.1000000000000001</v>
      </c>
      <c r="S47" s="444">
        <v>5.9</v>
      </c>
      <c r="T47" s="444">
        <v>1.5</v>
      </c>
      <c r="U47" s="444">
        <v>0.1</v>
      </c>
      <c r="V47" s="444">
        <v>2.1</v>
      </c>
      <c r="W47" s="444">
        <v>0.3</v>
      </c>
      <c r="X47" s="444">
        <v>0.2</v>
      </c>
      <c r="Y47" s="444">
        <v>10.8</v>
      </c>
      <c r="Z47" s="444"/>
      <c r="AA47" s="459"/>
      <c r="AB47" s="457"/>
      <c r="AC47" s="457"/>
      <c r="AD47" s="436"/>
      <c r="AE47" s="436"/>
      <c r="AF47" s="436"/>
    </row>
    <row r="48" spans="1:32" s="319" customFormat="1" ht="12.75" customHeight="1">
      <c r="A48" s="526"/>
      <c r="B48" s="436"/>
      <c r="C48" s="436"/>
      <c r="D48" s="441" t="s">
        <v>178</v>
      </c>
      <c r="E48" s="441" t="s">
        <v>165</v>
      </c>
      <c r="F48" s="436"/>
      <c r="G48" s="458">
        <v>0.5</v>
      </c>
      <c r="H48" s="444">
        <v>0</v>
      </c>
      <c r="I48" s="444">
        <v>0.4</v>
      </c>
      <c r="J48" s="444">
        <v>0.3</v>
      </c>
      <c r="K48" s="444">
        <v>0.2</v>
      </c>
      <c r="L48" s="444">
        <v>4.2</v>
      </c>
      <c r="M48" s="444">
        <v>1.9</v>
      </c>
      <c r="N48" s="444">
        <v>3.6</v>
      </c>
      <c r="O48" s="444">
        <v>0.9</v>
      </c>
      <c r="P48" s="444">
        <v>0</v>
      </c>
      <c r="Q48" s="444" t="s">
        <v>168</v>
      </c>
      <c r="R48" s="444">
        <v>1.2</v>
      </c>
      <c r="S48" s="444">
        <v>5.9</v>
      </c>
      <c r="T48" s="444">
        <v>1.4</v>
      </c>
      <c r="U48" s="444">
        <v>0.1</v>
      </c>
      <c r="V48" s="444">
        <v>2.2000000000000002</v>
      </c>
      <c r="W48" s="444">
        <v>0.2</v>
      </c>
      <c r="X48" s="444">
        <v>0.1</v>
      </c>
      <c r="Y48" s="444">
        <v>10.1</v>
      </c>
      <c r="Z48" s="444"/>
      <c r="AA48" s="459"/>
      <c r="AB48" s="457"/>
      <c r="AC48" s="457"/>
      <c r="AD48" s="436"/>
      <c r="AE48" s="436"/>
      <c r="AF48" s="436"/>
    </row>
    <row r="49" spans="1:32" s="319" customFormat="1" ht="12.75" customHeight="1">
      <c r="A49" s="526"/>
      <c r="B49" s="436"/>
      <c r="C49" s="436"/>
      <c r="D49" s="441" t="s">
        <v>179</v>
      </c>
      <c r="E49" s="436"/>
      <c r="F49" s="436"/>
      <c r="G49" s="456" t="s">
        <v>167</v>
      </c>
      <c r="H49" s="445" t="s">
        <v>167</v>
      </c>
      <c r="I49" s="445" t="s">
        <v>167</v>
      </c>
      <c r="J49" s="445" t="s">
        <v>167</v>
      </c>
      <c r="K49" s="445" t="s">
        <v>167</v>
      </c>
      <c r="L49" s="444">
        <v>3.5</v>
      </c>
      <c r="M49" s="444">
        <v>1.8</v>
      </c>
      <c r="N49" s="444">
        <v>4.2</v>
      </c>
      <c r="O49" s="444">
        <v>0.5</v>
      </c>
      <c r="P49" s="444" t="s">
        <v>168</v>
      </c>
      <c r="Q49" s="444" t="s">
        <v>168</v>
      </c>
      <c r="R49" s="444">
        <v>0.9</v>
      </c>
      <c r="S49" s="445" t="s">
        <v>167</v>
      </c>
      <c r="T49" s="444">
        <v>1.6</v>
      </c>
      <c r="U49" s="444">
        <v>0.1</v>
      </c>
      <c r="V49" s="444">
        <v>1.9</v>
      </c>
      <c r="W49" s="444">
        <v>0.5</v>
      </c>
      <c r="X49" s="444">
        <v>0.3</v>
      </c>
      <c r="Y49" s="444">
        <v>10.6</v>
      </c>
      <c r="Z49" s="444"/>
      <c r="AA49" s="459"/>
      <c r="AB49" s="457"/>
      <c r="AC49" s="457"/>
      <c r="AD49" s="436"/>
      <c r="AE49" s="436"/>
      <c r="AF49" s="436"/>
    </row>
    <row r="50" spans="1:32" s="319" customFormat="1" ht="12.75" customHeight="1">
      <c r="A50" s="526"/>
      <c r="B50" s="436"/>
      <c r="C50" s="436"/>
      <c r="D50" s="441" t="s">
        <v>180</v>
      </c>
      <c r="E50" s="436"/>
      <c r="F50" s="436"/>
      <c r="G50" s="456" t="s">
        <v>167</v>
      </c>
      <c r="H50" s="445" t="s">
        <v>167</v>
      </c>
      <c r="I50" s="445" t="s">
        <v>167</v>
      </c>
      <c r="J50" s="445" t="s">
        <v>167</v>
      </c>
      <c r="K50" s="445" t="s">
        <v>167</v>
      </c>
      <c r="L50" s="444">
        <v>3.4</v>
      </c>
      <c r="M50" s="444">
        <v>2.7</v>
      </c>
      <c r="N50" s="444">
        <v>4.5</v>
      </c>
      <c r="O50" s="444">
        <v>0.6</v>
      </c>
      <c r="P50" s="444" t="s">
        <v>168</v>
      </c>
      <c r="Q50" s="444" t="s">
        <v>168</v>
      </c>
      <c r="R50" s="444">
        <v>1.2</v>
      </c>
      <c r="S50" s="445" t="s">
        <v>167</v>
      </c>
      <c r="T50" s="444">
        <v>1.5</v>
      </c>
      <c r="U50" s="444">
        <v>0.2</v>
      </c>
      <c r="V50" s="444">
        <v>2.1</v>
      </c>
      <c r="W50" s="444">
        <v>0.3</v>
      </c>
      <c r="X50" s="444">
        <v>0.3</v>
      </c>
      <c r="Y50" s="444">
        <v>11.6</v>
      </c>
      <c r="Z50" s="444"/>
      <c r="AA50" s="459"/>
      <c r="AB50" s="457"/>
      <c r="AC50" s="457"/>
      <c r="AD50" s="436"/>
      <c r="AE50" s="436"/>
      <c r="AF50" s="436"/>
    </row>
    <row r="51" spans="1:32" s="319" customFormat="1" ht="18.75" customHeight="1">
      <c r="A51" s="526"/>
      <c r="B51" s="441" t="s">
        <v>181</v>
      </c>
      <c r="C51" s="436"/>
      <c r="D51" s="436"/>
      <c r="E51" s="441" t="s">
        <v>160</v>
      </c>
      <c r="F51" s="436"/>
      <c r="G51" s="456" t="s">
        <v>167</v>
      </c>
      <c r="H51" s="445" t="s">
        <v>167</v>
      </c>
      <c r="I51" s="445" t="s">
        <v>167</v>
      </c>
      <c r="J51" s="445" t="s">
        <v>167</v>
      </c>
      <c r="K51" s="445" t="s">
        <v>167</v>
      </c>
      <c r="L51" s="444">
        <v>0.4</v>
      </c>
      <c r="M51" s="444">
        <v>0.9</v>
      </c>
      <c r="N51" s="444">
        <v>3.3</v>
      </c>
      <c r="O51" s="444">
        <v>0.2</v>
      </c>
      <c r="P51" s="445" t="s">
        <v>167</v>
      </c>
      <c r="Q51" s="444">
        <v>0</v>
      </c>
      <c r="R51" s="444">
        <v>0.4</v>
      </c>
      <c r="S51" s="444">
        <v>2.9</v>
      </c>
      <c r="T51" s="444">
        <v>0.8</v>
      </c>
      <c r="U51" s="444">
        <v>0.1</v>
      </c>
      <c r="V51" s="444">
        <v>1.3</v>
      </c>
      <c r="W51" s="444">
        <v>0.2</v>
      </c>
      <c r="X51" s="444">
        <v>0</v>
      </c>
      <c r="Y51" s="444">
        <v>5.3</v>
      </c>
      <c r="Z51" s="444"/>
      <c r="AA51" s="459"/>
      <c r="AB51" s="445"/>
      <c r="AC51" s="457"/>
      <c r="AD51" s="436"/>
      <c r="AE51" s="436"/>
      <c r="AF51" s="436"/>
    </row>
    <row r="52" spans="1:32" s="319" customFormat="1" ht="12.75" customHeight="1">
      <c r="A52" s="526"/>
      <c r="B52" s="441" t="s">
        <v>182</v>
      </c>
      <c r="C52" s="436"/>
      <c r="D52" s="441" t="s">
        <v>183</v>
      </c>
      <c r="E52" s="441" t="s">
        <v>165</v>
      </c>
      <c r="F52" s="436"/>
      <c r="G52" s="456" t="s">
        <v>167</v>
      </c>
      <c r="H52" s="445" t="s">
        <v>167</v>
      </c>
      <c r="I52" s="445" t="s">
        <v>167</v>
      </c>
      <c r="J52" s="445" t="s">
        <v>167</v>
      </c>
      <c r="K52" s="445" t="s">
        <v>167</v>
      </c>
      <c r="L52" s="444">
        <v>0.6</v>
      </c>
      <c r="M52" s="444">
        <v>1.4</v>
      </c>
      <c r="N52" s="444">
        <v>3.9</v>
      </c>
      <c r="O52" s="444">
        <v>0.3</v>
      </c>
      <c r="P52" s="445" t="s">
        <v>167</v>
      </c>
      <c r="Q52" s="444">
        <v>0</v>
      </c>
      <c r="R52" s="444">
        <v>0.4</v>
      </c>
      <c r="S52" s="444">
        <v>2.9</v>
      </c>
      <c r="T52" s="444">
        <v>0.9</v>
      </c>
      <c r="U52" s="444">
        <v>0.2</v>
      </c>
      <c r="V52" s="444">
        <v>1</v>
      </c>
      <c r="W52" s="444">
        <v>0.1</v>
      </c>
      <c r="X52" s="444">
        <v>0</v>
      </c>
      <c r="Y52" s="444">
        <v>5.7</v>
      </c>
      <c r="Z52" s="444"/>
      <c r="AA52" s="459"/>
      <c r="AB52" s="445"/>
      <c r="AC52" s="457"/>
      <c r="AD52" s="436"/>
      <c r="AE52" s="436"/>
      <c r="AF52" s="436"/>
    </row>
    <row r="53" spans="1:32" s="319" customFormat="1" ht="12.75" customHeight="1">
      <c r="A53" s="526"/>
      <c r="B53" s="441" t="s">
        <v>172</v>
      </c>
      <c r="C53" s="436"/>
      <c r="D53" s="441" t="s">
        <v>184</v>
      </c>
      <c r="E53" s="436"/>
      <c r="F53" s="436"/>
      <c r="G53" s="456" t="s">
        <v>167</v>
      </c>
      <c r="H53" s="445" t="s">
        <v>167</v>
      </c>
      <c r="I53" s="445" t="s">
        <v>167</v>
      </c>
      <c r="J53" s="445" t="s">
        <v>167</v>
      </c>
      <c r="K53" s="445" t="s">
        <v>167</v>
      </c>
      <c r="L53" s="444">
        <v>0.2</v>
      </c>
      <c r="M53" s="444">
        <v>0.8</v>
      </c>
      <c r="N53" s="444">
        <v>2.9</v>
      </c>
      <c r="O53" s="444">
        <v>0.2</v>
      </c>
      <c r="P53" s="445" t="s">
        <v>167</v>
      </c>
      <c r="Q53" s="445" t="s">
        <v>167</v>
      </c>
      <c r="R53" s="444">
        <v>0.5</v>
      </c>
      <c r="S53" s="445" t="s">
        <v>167</v>
      </c>
      <c r="T53" s="444">
        <v>0.7</v>
      </c>
      <c r="U53" s="444">
        <v>0.2</v>
      </c>
      <c r="V53" s="444">
        <v>1.6</v>
      </c>
      <c r="W53" s="444">
        <v>0.2</v>
      </c>
      <c r="X53" s="444">
        <v>0.1</v>
      </c>
      <c r="Y53" s="444">
        <v>5.2</v>
      </c>
      <c r="Z53" s="444"/>
      <c r="AA53" s="459"/>
      <c r="AB53" s="445"/>
      <c r="AC53" s="457"/>
      <c r="AD53" s="436"/>
      <c r="AE53" s="436"/>
      <c r="AF53" s="436"/>
    </row>
    <row r="54" spans="1:32" s="319" customFormat="1" ht="12.75" customHeight="1">
      <c r="A54" s="526"/>
      <c r="B54" s="441" t="s">
        <v>175</v>
      </c>
      <c r="C54" s="436"/>
      <c r="D54" s="441" t="s">
        <v>185</v>
      </c>
      <c r="E54" s="436"/>
      <c r="F54" s="436"/>
      <c r="G54" s="456" t="s">
        <v>167</v>
      </c>
      <c r="H54" s="445" t="s">
        <v>167</v>
      </c>
      <c r="I54" s="445" t="s">
        <v>167</v>
      </c>
      <c r="J54" s="445" t="s">
        <v>167</v>
      </c>
      <c r="K54" s="445" t="s">
        <v>167</v>
      </c>
      <c r="L54" s="444">
        <v>0.3</v>
      </c>
      <c r="M54" s="444">
        <v>0.7</v>
      </c>
      <c r="N54" s="444">
        <v>3</v>
      </c>
      <c r="O54" s="444">
        <v>0.1</v>
      </c>
      <c r="P54" s="445" t="s">
        <v>167</v>
      </c>
      <c r="Q54" s="445" t="s">
        <v>167</v>
      </c>
      <c r="R54" s="444">
        <v>0.4</v>
      </c>
      <c r="S54" s="445" t="s">
        <v>167</v>
      </c>
      <c r="T54" s="444">
        <v>0.6</v>
      </c>
      <c r="U54" s="444">
        <v>0.1</v>
      </c>
      <c r="V54" s="444">
        <v>1.2</v>
      </c>
      <c r="W54" s="444">
        <v>0.2</v>
      </c>
      <c r="X54" s="444" t="s">
        <v>168</v>
      </c>
      <c r="Y54" s="444">
        <v>5</v>
      </c>
      <c r="Z54" s="444"/>
      <c r="AA54" s="459"/>
      <c r="AB54" s="445"/>
      <c r="AC54" s="457"/>
      <c r="AD54" s="436"/>
      <c r="AE54" s="436"/>
      <c r="AF54" s="436"/>
    </row>
    <row r="55" spans="1:32" s="319" customFormat="1" ht="6.75" customHeight="1" thickBot="1">
      <c r="A55" s="526"/>
      <c r="B55" s="446"/>
      <c r="C55" s="446"/>
      <c r="D55" s="446"/>
      <c r="E55" s="446"/>
      <c r="F55" s="446"/>
      <c r="G55" s="460"/>
      <c r="H55" s="448"/>
      <c r="I55" s="448"/>
      <c r="J55" s="446"/>
      <c r="K55" s="446"/>
      <c r="L55" s="448"/>
      <c r="M55" s="448"/>
      <c r="N55" s="448"/>
      <c r="O55" s="448"/>
      <c r="P55" s="448"/>
      <c r="Q55" s="448"/>
      <c r="R55" s="448"/>
      <c r="S55" s="448"/>
      <c r="T55" s="448"/>
      <c r="U55" s="448"/>
      <c r="V55" s="448"/>
      <c r="W55" s="448"/>
      <c r="X55" s="448"/>
      <c r="Y55" s="448"/>
      <c r="Z55" s="462"/>
      <c r="AA55" s="461"/>
      <c r="AB55" s="461"/>
      <c r="AC55" s="461"/>
      <c r="AD55" s="436"/>
      <c r="AE55" s="436"/>
      <c r="AF55" s="436"/>
    </row>
    <row r="56" spans="1:32">
      <c r="A56" s="526"/>
      <c r="B56" s="322" t="s">
        <v>201</v>
      </c>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463"/>
      <c r="AA56" s="319"/>
      <c r="AB56" s="319"/>
      <c r="AC56" s="2"/>
    </row>
    <row r="57" spans="1:32">
      <c r="A57" s="526"/>
      <c r="B57" s="322" t="s">
        <v>202</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26"/>
      <c r="B58" s="323" t="s">
        <v>203</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A59" s="323"/>
      <c r="B59" s="323" t="s">
        <v>204</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32">
      <c r="A60" s="324"/>
    </row>
  </sheetData>
  <mergeCells count="35">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P31:P37"/>
    <mergeCell ref="Q31:Q37"/>
    <mergeCell ref="K33:K36"/>
    <mergeCell ref="R31:R37"/>
    <mergeCell ref="S31:S37"/>
    <mergeCell ref="T31:T37"/>
    <mergeCell ref="U31:U37"/>
    <mergeCell ref="N32:N37"/>
    <mergeCell ref="O32:O37"/>
    <mergeCell ref="G31:K31"/>
    <mergeCell ref="L31:L37"/>
    <mergeCell ref="M31:M37"/>
    <mergeCell ref="N31:O31"/>
    <mergeCell ref="AC5:AC10"/>
    <mergeCell ref="AD5:AD10"/>
    <mergeCell ref="AE5:AE10"/>
    <mergeCell ref="Y32:Y37"/>
    <mergeCell ref="V31:Y31"/>
    <mergeCell ref="V32:V37"/>
    <mergeCell ref="W32:W37"/>
    <mergeCell ref="X32:X37"/>
  </mergeCells>
  <phoneticPr fontId="56"/>
  <printOptions verticalCentered="1"/>
  <pageMargins left="0.31496062992125984" right="0.31496062992125984" top="0.39370078740157483" bottom="0.59055118110236227" header="0" footer="0"/>
  <pageSetup paperSize="9" scale="66" orientation="landscape" r:id="rId1"/>
  <headerFooter scaleWithDoc="0" alignWithMargins="0"/>
  <colBreaks count="1" manualBreakCount="1">
    <brk id="16" max="5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C93D-7919-4DB8-807B-EBD5F12745D0}">
  <sheetPr>
    <tabColor rgb="FF92D050"/>
    <pageSetUpPr fitToPage="1"/>
  </sheetPr>
  <dimension ref="A1:AF59"/>
  <sheetViews>
    <sheetView showGridLines="0" view="pageBreakPreview" zoomScaleNormal="75" zoomScaleSheetLayoutView="100" workbookViewId="0">
      <selection activeCell="N32" sqref="N32:N37"/>
    </sheetView>
  </sheetViews>
  <sheetFormatPr defaultColWidth="7" defaultRowHeight="17.25"/>
  <cols>
    <col min="1" max="1" width="12.5703125" style="314" customWidth="1"/>
    <col min="2" max="2" width="6.7109375" style="314" customWidth="1"/>
    <col min="3" max="3" width="1.42578125" style="314" customWidth="1"/>
    <col min="4" max="4" width="3" style="314" customWidth="1"/>
    <col min="5" max="5" width="2.28515625" style="314" customWidth="1"/>
    <col min="6" max="6" width="1.140625" style="314" customWidth="1"/>
    <col min="7" max="28" width="6.7109375" style="314" customWidth="1"/>
    <col min="29" max="16384" width="7" style="314"/>
  </cols>
  <sheetData>
    <row r="1" spans="1:32" ht="8.25" customHeight="1">
      <c r="A1" s="525" t="s">
        <v>292</v>
      </c>
    </row>
    <row r="2" spans="1:32" s="317" customFormat="1" ht="18.75">
      <c r="A2" s="540"/>
      <c r="B2" s="315"/>
      <c r="C2" s="315"/>
      <c r="D2" s="315"/>
      <c r="E2" s="315"/>
      <c r="F2" s="315"/>
      <c r="G2" s="315"/>
      <c r="H2" s="316" t="s">
        <v>282</v>
      </c>
      <c r="I2" s="315"/>
      <c r="J2" s="315"/>
      <c r="K2" s="315"/>
      <c r="L2" s="315"/>
      <c r="M2" s="315"/>
      <c r="N2" s="315"/>
      <c r="O2" s="315"/>
      <c r="P2" s="315"/>
      <c r="Q2" s="315"/>
      <c r="R2" s="315"/>
      <c r="S2" s="315"/>
      <c r="T2" s="315"/>
      <c r="U2" s="315"/>
      <c r="V2" s="315"/>
      <c r="W2" s="315"/>
      <c r="X2" s="315"/>
      <c r="Y2" s="315"/>
      <c r="Z2" s="315"/>
      <c r="AA2" s="315"/>
    </row>
    <row r="3" spans="1:32" s="319" customFormat="1" ht="12.75" thickBot="1">
      <c r="A3" s="540"/>
      <c r="B3" s="318"/>
      <c r="Y3" s="320"/>
      <c r="AF3" s="320" t="s">
        <v>152</v>
      </c>
    </row>
    <row r="4" spans="1:32" s="321" customFormat="1" ht="12.75" customHeight="1">
      <c r="A4" s="540"/>
      <c r="B4" s="411"/>
      <c r="C4" s="411"/>
      <c r="D4" s="411"/>
      <c r="E4" s="411"/>
      <c r="F4" s="411"/>
      <c r="G4" s="412"/>
      <c r="H4" s="411"/>
      <c r="I4" s="411"/>
      <c r="J4" s="411"/>
      <c r="K4" s="411"/>
      <c r="L4" s="411"/>
      <c r="M4" s="411"/>
      <c r="N4" s="411"/>
      <c r="O4" s="413"/>
      <c r="P4" s="414" t="s">
        <v>221</v>
      </c>
      <c r="Q4" s="415"/>
      <c r="R4" s="415"/>
      <c r="S4" s="415"/>
      <c r="T4" s="541" t="s">
        <v>222</v>
      </c>
      <c r="U4" s="416" t="s">
        <v>153</v>
      </c>
      <c r="V4" s="414" t="s">
        <v>154</v>
      </c>
      <c r="W4" s="415"/>
      <c r="X4" s="415"/>
      <c r="Y4" s="502" t="s">
        <v>155</v>
      </c>
      <c r="Z4" s="503"/>
      <c r="AA4" s="503"/>
      <c r="AB4" s="503"/>
      <c r="AC4" s="503"/>
      <c r="AD4" s="503"/>
      <c r="AE4" s="503"/>
      <c r="AF4" s="503"/>
    </row>
    <row r="5" spans="1:32" s="321" customFormat="1" ht="12.75" customHeight="1">
      <c r="A5" s="540"/>
      <c r="B5" s="417"/>
      <c r="C5" s="417"/>
      <c r="D5" s="417"/>
      <c r="E5" s="417"/>
      <c r="F5" s="417"/>
      <c r="G5" s="418"/>
      <c r="H5" s="542" t="s">
        <v>223</v>
      </c>
      <c r="I5" s="542"/>
      <c r="J5" s="542"/>
      <c r="K5" s="542"/>
      <c r="L5" s="542" t="s">
        <v>224</v>
      </c>
      <c r="M5" s="542"/>
      <c r="N5" s="542"/>
      <c r="O5" s="542"/>
      <c r="P5" s="419"/>
      <c r="Q5" s="420" t="s">
        <v>156</v>
      </c>
      <c r="R5" s="420" t="s">
        <v>157</v>
      </c>
      <c r="S5" s="421" t="s">
        <v>158</v>
      </c>
      <c r="T5" s="532"/>
      <c r="U5" s="422"/>
      <c r="V5" s="496" t="s">
        <v>225</v>
      </c>
      <c r="W5" s="515" t="s">
        <v>226</v>
      </c>
      <c r="X5" s="515" t="s">
        <v>227</v>
      </c>
      <c r="Y5" s="528" t="s">
        <v>228</v>
      </c>
      <c r="Z5" s="529"/>
      <c r="AA5" s="530"/>
      <c r="AB5" s="531" t="s">
        <v>229</v>
      </c>
      <c r="AC5" s="531" t="s">
        <v>230</v>
      </c>
      <c r="AD5" s="531" t="s">
        <v>231</v>
      </c>
      <c r="AE5" s="531" t="s">
        <v>232</v>
      </c>
      <c r="AF5" s="522" t="s">
        <v>233</v>
      </c>
    </row>
    <row r="6" spans="1:32" s="321" customFormat="1" ht="12.75" customHeight="1">
      <c r="A6" s="540"/>
      <c r="B6" s="417"/>
      <c r="C6" s="417"/>
      <c r="D6" s="417"/>
      <c r="E6" s="417"/>
      <c r="F6" s="417"/>
      <c r="G6" s="418"/>
      <c r="H6" s="423" t="s">
        <v>234</v>
      </c>
      <c r="I6" s="468" t="s">
        <v>234</v>
      </c>
      <c r="J6" s="472">
        <v>0.7</v>
      </c>
      <c r="K6" s="424">
        <v>0.3</v>
      </c>
      <c r="L6" s="423" t="s">
        <v>234</v>
      </c>
      <c r="M6" s="468" t="s">
        <v>234</v>
      </c>
      <c r="N6" s="472">
        <v>0.7</v>
      </c>
      <c r="O6" s="424">
        <v>0.3</v>
      </c>
      <c r="P6" s="418"/>
      <c r="Q6" s="421" t="s">
        <v>159</v>
      </c>
      <c r="R6" s="421" t="s">
        <v>159</v>
      </c>
      <c r="S6" s="421" t="s">
        <v>159</v>
      </c>
      <c r="T6" s="532"/>
      <c r="U6" s="422"/>
      <c r="V6" s="497"/>
      <c r="W6" s="516"/>
      <c r="X6" s="516"/>
      <c r="Y6" s="531" t="s">
        <v>160</v>
      </c>
      <c r="Z6" s="515" t="s">
        <v>235</v>
      </c>
      <c r="AA6" s="537" t="s">
        <v>236</v>
      </c>
      <c r="AB6" s="532"/>
      <c r="AC6" s="532"/>
      <c r="AD6" s="532"/>
      <c r="AE6" s="532"/>
      <c r="AF6" s="532"/>
    </row>
    <row r="7" spans="1:32" s="321" customFormat="1" ht="12.75" customHeight="1">
      <c r="A7" s="540"/>
      <c r="B7" s="425" t="s">
        <v>237</v>
      </c>
      <c r="C7" s="425"/>
      <c r="D7" s="425"/>
      <c r="E7" s="425"/>
      <c r="F7" s="425"/>
      <c r="G7" s="426" t="s">
        <v>238</v>
      </c>
      <c r="H7" s="427" t="s">
        <v>239</v>
      </c>
      <c r="I7" s="469" t="s">
        <v>240</v>
      </c>
      <c r="J7" s="473" t="s">
        <v>240</v>
      </c>
      <c r="K7" s="427" t="s">
        <v>240</v>
      </c>
      <c r="L7" s="427" t="s">
        <v>239</v>
      </c>
      <c r="M7" s="469" t="s">
        <v>240</v>
      </c>
      <c r="N7" s="469" t="s">
        <v>241</v>
      </c>
      <c r="O7" s="418" t="s">
        <v>240</v>
      </c>
      <c r="P7" s="428" t="s">
        <v>160</v>
      </c>
      <c r="Q7" s="421" t="s">
        <v>242</v>
      </c>
      <c r="R7" s="421" t="s">
        <v>242</v>
      </c>
      <c r="S7" s="421" t="s">
        <v>242</v>
      </c>
      <c r="T7" s="532"/>
      <c r="U7" s="422"/>
      <c r="V7" s="497"/>
      <c r="W7" s="516"/>
      <c r="X7" s="516"/>
      <c r="Y7" s="532"/>
      <c r="Z7" s="516"/>
      <c r="AA7" s="538"/>
      <c r="AB7" s="532"/>
      <c r="AC7" s="532"/>
      <c r="AD7" s="532"/>
      <c r="AE7" s="532"/>
      <c r="AF7" s="532"/>
    </row>
    <row r="8" spans="1:32" s="321" customFormat="1" ht="12.75" customHeight="1">
      <c r="A8" s="540"/>
      <c r="B8" s="417"/>
      <c r="C8" s="417"/>
      <c r="D8" s="417"/>
      <c r="E8" s="417"/>
      <c r="F8" s="417"/>
      <c r="G8" s="418"/>
      <c r="H8" s="418" t="s">
        <v>243</v>
      </c>
      <c r="I8" s="469" t="s">
        <v>244</v>
      </c>
      <c r="J8" s="469" t="s">
        <v>245</v>
      </c>
      <c r="K8" s="418" t="s">
        <v>246</v>
      </c>
      <c r="L8" s="418" t="s">
        <v>243</v>
      </c>
      <c r="M8" s="469" t="s">
        <v>244</v>
      </c>
      <c r="N8" s="469" t="s">
        <v>245</v>
      </c>
      <c r="O8" s="418" t="s">
        <v>247</v>
      </c>
      <c r="P8" s="418"/>
      <c r="Q8" s="429">
        <v>0.7</v>
      </c>
      <c r="R8" s="429">
        <v>0.3</v>
      </c>
      <c r="S8" s="430"/>
      <c r="T8" s="532"/>
      <c r="U8" s="422"/>
      <c r="V8" s="497"/>
      <c r="W8" s="516"/>
      <c r="X8" s="516"/>
      <c r="Y8" s="532"/>
      <c r="Z8" s="516"/>
      <c r="AA8" s="538"/>
      <c r="AB8" s="532"/>
      <c r="AC8" s="532"/>
      <c r="AD8" s="532"/>
      <c r="AE8" s="532"/>
      <c r="AF8" s="532"/>
    </row>
    <row r="9" spans="1:32" s="321" customFormat="1" ht="12.75" customHeight="1">
      <c r="A9" s="540"/>
      <c r="B9" s="417"/>
      <c r="C9" s="417"/>
      <c r="D9" s="417"/>
      <c r="E9" s="417"/>
      <c r="F9" s="417"/>
      <c r="G9" s="418"/>
      <c r="H9" s="418"/>
      <c r="I9" s="470" t="s">
        <v>239</v>
      </c>
      <c r="J9" s="470" t="s">
        <v>239</v>
      </c>
      <c r="K9" s="418"/>
      <c r="L9" s="418"/>
      <c r="M9" s="470" t="s">
        <v>239</v>
      </c>
      <c r="N9" s="470" t="s">
        <v>239</v>
      </c>
      <c r="O9" s="431"/>
      <c r="P9" s="418"/>
      <c r="Q9" s="431" t="s">
        <v>248</v>
      </c>
      <c r="R9" s="431" t="s">
        <v>248</v>
      </c>
      <c r="S9" s="430"/>
      <c r="T9" s="532"/>
      <c r="U9" s="422"/>
      <c r="V9" s="497"/>
      <c r="W9" s="516"/>
      <c r="X9" s="516"/>
      <c r="Y9" s="532"/>
      <c r="Z9" s="516"/>
      <c r="AA9" s="538"/>
      <c r="AB9" s="532"/>
      <c r="AC9" s="532"/>
      <c r="AD9" s="532"/>
      <c r="AE9" s="532"/>
      <c r="AF9" s="532"/>
    </row>
    <row r="10" spans="1:32" s="321" customFormat="1" ht="18.75" customHeight="1">
      <c r="A10" s="540"/>
      <c r="B10" s="432"/>
      <c r="C10" s="432"/>
      <c r="D10" s="432"/>
      <c r="E10" s="432"/>
      <c r="F10" s="432"/>
      <c r="G10" s="433"/>
      <c r="H10" s="433"/>
      <c r="I10" s="471" t="s">
        <v>243</v>
      </c>
      <c r="J10" s="471" t="s">
        <v>243</v>
      </c>
      <c r="K10" s="433"/>
      <c r="L10" s="433"/>
      <c r="M10" s="471" t="s">
        <v>243</v>
      </c>
      <c r="N10" s="471" t="s">
        <v>243</v>
      </c>
      <c r="O10" s="434"/>
      <c r="P10" s="433"/>
      <c r="Q10" s="434" t="s">
        <v>249</v>
      </c>
      <c r="R10" s="434" t="s">
        <v>249</v>
      </c>
      <c r="S10" s="435"/>
      <c r="T10" s="533"/>
      <c r="U10" s="435" t="s">
        <v>162</v>
      </c>
      <c r="V10" s="498"/>
      <c r="W10" s="517"/>
      <c r="X10" s="517"/>
      <c r="Y10" s="533"/>
      <c r="Z10" s="517"/>
      <c r="AA10" s="539"/>
      <c r="AB10" s="533"/>
      <c r="AC10" s="533"/>
      <c r="AD10" s="533"/>
      <c r="AE10" s="533"/>
      <c r="AF10" s="533"/>
    </row>
    <row r="11" spans="1:32" s="319" customFormat="1" ht="9" customHeight="1">
      <c r="A11" s="540"/>
      <c r="B11" s="436"/>
      <c r="C11" s="436"/>
      <c r="D11" s="436"/>
      <c r="E11" s="436"/>
      <c r="F11" s="436"/>
      <c r="G11" s="437"/>
      <c r="H11" s="438"/>
      <c r="I11" s="438"/>
      <c r="J11" s="438"/>
      <c r="K11" s="438"/>
      <c r="L11" s="438"/>
      <c r="M11" s="438"/>
      <c r="N11" s="438"/>
      <c r="O11" s="439"/>
      <c r="P11" s="438"/>
      <c r="Q11" s="438"/>
      <c r="R11" s="438"/>
      <c r="S11" s="438"/>
      <c r="T11" s="438"/>
      <c r="U11" s="438"/>
      <c r="V11" s="438"/>
      <c r="W11" s="438"/>
      <c r="X11" s="438"/>
      <c r="Y11" s="438"/>
      <c r="Z11" s="438"/>
      <c r="AA11" s="438"/>
      <c r="AB11" s="438"/>
      <c r="AC11" s="438"/>
      <c r="AD11" s="438"/>
      <c r="AE11" s="439" t="s">
        <v>163</v>
      </c>
      <c r="AF11" s="438" t="s">
        <v>163</v>
      </c>
    </row>
    <row r="12" spans="1:32" s="319" customFormat="1" ht="12.75" customHeight="1">
      <c r="A12" s="540"/>
      <c r="B12" s="440" t="s">
        <v>49</v>
      </c>
      <c r="C12" s="436"/>
      <c r="D12" s="441" t="s">
        <v>164</v>
      </c>
      <c r="E12" s="441" t="s">
        <v>165</v>
      </c>
      <c r="F12" s="436"/>
      <c r="G12" s="442">
        <v>100</v>
      </c>
      <c r="H12" s="443">
        <v>78.099999999999994</v>
      </c>
      <c r="I12" s="443">
        <v>14.5</v>
      </c>
      <c r="J12" s="443">
        <v>6.7</v>
      </c>
      <c r="K12" s="443" t="s">
        <v>168</v>
      </c>
      <c r="L12" s="443">
        <v>0.8</v>
      </c>
      <c r="M12" s="443" t="s">
        <v>168</v>
      </c>
      <c r="N12" s="443" t="s">
        <v>168</v>
      </c>
      <c r="O12" s="443" t="s">
        <v>168</v>
      </c>
      <c r="P12" s="444">
        <v>21.2</v>
      </c>
      <c r="Q12" s="444">
        <v>14.5</v>
      </c>
      <c r="R12" s="444">
        <v>6.7</v>
      </c>
      <c r="S12" s="444" t="s">
        <v>168</v>
      </c>
      <c r="T12" s="444">
        <v>2.7</v>
      </c>
      <c r="U12" s="445" t="s">
        <v>167</v>
      </c>
      <c r="V12" s="444">
        <v>2.8</v>
      </c>
      <c r="W12" s="444">
        <v>7.5</v>
      </c>
      <c r="X12" s="444">
        <v>0.8</v>
      </c>
      <c r="Y12" s="444">
        <v>32.5</v>
      </c>
      <c r="Z12" s="444">
        <v>12.4</v>
      </c>
      <c r="AA12" s="444">
        <v>20.100000000000001</v>
      </c>
      <c r="AB12" s="444">
        <v>4.5999999999999996</v>
      </c>
      <c r="AC12" s="444">
        <v>0.2</v>
      </c>
      <c r="AD12" s="444">
        <v>2.2999999999999998</v>
      </c>
      <c r="AE12" s="444" t="s">
        <v>168</v>
      </c>
      <c r="AF12" s="444">
        <v>1.3</v>
      </c>
    </row>
    <row r="13" spans="1:32" s="319" customFormat="1" ht="17.25" customHeight="1">
      <c r="A13" s="540"/>
      <c r="B13" s="436"/>
      <c r="C13" s="436"/>
      <c r="D13" s="436"/>
      <c r="E13" s="441" t="s">
        <v>160</v>
      </c>
      <c r="F13" s="436"/>
      <c r="G13" s="442">
        <v>100</v>
      </c>
      <c r="H13" s="443">
        <v>63</v>
      </c>
      <c r="I13" s="443">
        <v>13.4</v>
      </c>
      <c r="J13" s="443">
        <v>10.4</v>
      </c>
      <c r="K13" s="443">
        <v>3.2</v>
      </c>
      <c r="L13" s="443">
        <v>0.8</v>
      </c>
      <c r="M13" s="443">
        <v>0.6</v>
      </c>
      <c r="N13" s="443">
        <v>2.7</v>
      </c>
      <c r="O13" s="443">
        <v>6</v>
      </c>
      <c r="P13" s="444">
        <v>36.200000000000003</v>
      </c>
      <c r="Q13" s="444">
        <v>13.9</v>
      </c>
      <c r="R13" s="444">
        <v>13.1</v>
      </c>
      <c r="S13" s="444">
        <v>9.1999999999999993</v>
      </c>
      <c r="T13" s="444">
        <v>7</v>
      </c>
      <c r="U13" s="444">
        <v>0.3</v>
      </c>
      <c r="V13" s="444">
        <v>6.1</v>
      </c>
      <c r="W13" s="444">
        <v>17.5</v>
      </c>
      <c r="X13" s="444">
        <v>1.4</v>
      </c>
      <c r="Y13" s="444">
        <v>43.3</v>
      </c>
      <c r="Z13" s="444">
        <v>21.7</v>
      </c>
      <c r="AA13" s="444">
        <v>21.6</v>
      </c>
      <c r="AB13" s="444">
        <v>5.2</v>
      </c>
      <c r="AC13" s="444">
        <v>0.1</v>
      </c>
      <c r="AD13" s="444">
        <v>2.8</v>
      </c>
      <c r="AE13" s="444">
        <v>1.5</v>
      </c>
      <c r="AF13" s="444">
        <v>9.3000000000000007</v>
      </c>
    </row>
    <row r="14" spans="1:32" s="319" customFormat="1" ht="12.75" customHeight="1">
      <c r="A14" s="540"/>
      <c r="B14" s="441" t="s">
        <v>169</v>
      </c>
      <c r="C14" s="436"/>
      <c r="D14" s="441" t="s">
        <v>170</v>
      </c>
      <c r="E14" s="441" t="s">
        <v>165</v>
      </c>
      <c r="F14" s="436"/>
      <c r="G14" s="442">
        <v>100</v>
      </c>
      <c r="H14" s="443">
        <v>72</v>
      </c>
      <c r="I14" s="443">
        <v>19.2</v>
      </c>
      <c r="J14" s="443">
        <v>7.5</v>
      </c>
      <c r="K14" s="443">
        <v>0.6</v>
      </c>
      <c r="L14" s="443" t="s">
        <v>168</v>
      </c>
      <c r="M14" s="443">
        <v>0.3</v>
      </c>
      <c r="N14" s="443">
        <v>0.4</v>
      </c>
      <c r="O14" s="443" t="s">
        <v>168</v>
      </c>
      <c r="P14" s="444">
        <v>28</v>
      </c>
      <c r="Q14" s="444">
        <v>19.5</v>
      </c>
      <c r="R14" s="444">
        <v>7.8</v>
      </c>
      <c r="S14" s="444">
        <v>0.6</v>
      </c>
      <c r="T14" s="444">
        <v>7.5</v>
      </c>
      <c r="U14" s="444">
        <v>0.5</v>
      </c>
      <c r="V14" s="444">
        <v>10.5</v>
      </c>
      <c r="W14" s="444">
        <v>19.8</v>
      </c>
      <c r="X14" s="444">
        <v>2.4</v>
      </c>
      <c r="Y14" s="444">
        <v>38.200000000000003</v>
      </c>
      <c r="Z14" s="444">
        <v>12.4</v>
      </c>
      <c r="AA14" s="444">
        <v>25.8</v>
      </c>
      <c r="AB14" s="444">
        <v>3</v>
      </c>
      <c r="AC14" s="444">
        <v>0</v>
      </c>
      <c r="AD14" s="444">
        <v>0.7</v>
      </c>
      <c r="AE14" s="444">
        <v>0.2</v>
      </c>
      <c r="AF14" s="444">
        <v>6.6</v>
      </c>
    </row>
    <row r="15" spans="1:32" s="319" customFormat="1" ht="12.75" customHeight="1">
      <c r="A15" s="540"/>
      <c r="B15" s="436"/>
      <c r="C15" s="436"/>
      <c r="D15" s="441" t="s">
        <v>171</v>
      </c>
      <c r="E15" s="436"/>
      <c r="F15" s="436"/>
      <c r="G15" s="442">
        <v>100</v>
      </c>
      <c r="H15" s="443">
        <v>72.5</v>
      </c>
      <c r="I15" s="443">
        <v>13.3</v>
      </c>
      <c r="J15" s="443">
        <v>9.1</v>
      </c>
      <c r="K15" s="443">
        <v>3.4</v>
      </c>
      <c r="L15" s="443">
        <v>0.1</v>
      </c>
      <c r="M15" s="443">
        <v>0.4</v>
      </c>
      <c r="N15" s="443">
        <v>0.3</v>
      </c>
      <c r="O15" s="443">
        <v>1</v>
      </c>
      <c r="P15" s="444">
        <v>27.5</v>
      </c>
      <c r="Q15" s="444">
        <v>13.7</v>
      </c>
      <c r="R15" s="444">
        <v>9.4</v>
      </c>
      <c r="S15" s="444">
        <v>4.4000000000000004</v>
      </c>
      <c r="T15" s="444">
        <v>7</v>
      </c>
      <c r="U15" s="444">
        <v>0.3</v>
      </c>
      <c r="V15" s="444">
        <v>6.2</v>
      </c>
      <c r="W15" s="444">
        <v>18.7</v>
      </c>
      <c r="X15" s="444">
        <v>1.5</v>
      </c>
      <c r="Y15" s="444">
        <v>40.9</v>
      </c>
      <c r="Z15" s="444">
        <v>18.2</v>
      </c>
      <c r="AA15" s="444">
        <v>22.7</v>
      </c>
      <c r="AB15" s="444">
        <v>5.2</v>
      </c>
      <c r="AC15" s="444">
        <v>0.1</v>
      </c>
      <c r="AD15" s="444">
        <v>1.6</v>
      </c>
      <c r="AE15" s="444">
        <v>0.9</v>
      </c>
      <c r="AF15" s="444">
        <v>6.9</v>
      </c>
    </row>
    <row r="16" spans="1:32" s="319" customFormat="1" ht="12.75" customHeight="1">
      <c r="A16" s="540"/>
      <c r="B16" s="441" t="s">
        <v>172</v>
      </c>
      <c r="C16" s="436"/>
      <c r="D16" s="441" t="s">
        <v>173</v>
      </c>
      <c r="E16" s="436"/>
      <c r="F16" s="436"/>
      <c r="G16" s="442">
        <v>100</v>
      </c>
      <c r="H16" s="443">
        <v>63.6</v>
      </c>
      <c r="I16" s="443">
        <v>12.8</v>
      </c>
      <c r="J16" s="443">
        <v>9.4</v>
      </c>
      <c r="K16" s="443">
        <v>4</v>
      </c>
      <c r="L16" s="443">
        <v>2.2000000000000002</v>
      </c>
      <c r="M16" s="443">
        <v>0.6</v>
      </c>
      <c r="N16" s="443">
        <v>3.2</v>
      </c>
      <c r="O16" s="443">
        <v>4.2</v>
      </c>
      <c r="P16" s="444">
        <v>34.200000000000003</v>
      </c>
      <c r="Q16" s="444">
        <v>13.4</v>
      </c>
      <c r="R16" s="444">
        <v>12.6</v>
      </c>
      <c r="S16" s="444">
        <v>8.1999999999999993</v>
      </c>
      <c r="T16" s="444">
        <v>5.8</v>
      </c>
      <c r="U16" s="444">
        <v>0.2</v>
      </c>
      <c r="V16" s="444">
        <v>5.0999999999999996</v>
      </c>
      <c r="W16" s="444">
        <v>14.4</v>
      </c>
      <c r="X16" s="444">
        <v>0.6</v>
      </c>
      <c r="Y16" s="444">
        <v>49.4</v>
      </c>
      <c r="Z16" s="444">
        <v>25.3</v>
      </c>
      <c r="AA16" s="444">
        <v>24.1</v>
      </c>
      <c r="AB16" s="444">
        <v>5.3</v>
      </c>
      <c r="AC16" s="444">
        <v>0</v>
      </c>
      <c r="AD16" s="444">
        <v>3.6</v>
      </c>
      <c r="AE16" s="444">
        <v>1.6</v>
      </c>
      <c r="AF16" s="444">
        <v>8.5</v>
      </c>
    </row>
    <row r="17" spans="1:32" s="319" customFormat="1" ht="12.75" customHeight="1">
      <c r="A17" s="540"/>
      <c r="B17" s="436"/>
      <c r="C17" s="436"/>
      <c r="D17" s="441" t="s">
        <v>174</v>
      </c>
      <c r="E17" s="436"/>
      <c r="F17" s="436"/>
      <c r="G17" s="442">
        <v>100</v>
      </c>
      <c r="H17" s="443">
        <v>62.2</v>
      </c>
      <c r="I17" s="443">
        <v>13.7</v>
      </c>
      <c r="J17" s="443">
        <v>8.1</v>
      </c>
      <c r="K17" s="443">
        <v>1.8</v>
      </c>
      <c r="L17" s="443">
        <v>0.6</v>
      </c>
      <c r="M17" s="443">
        <v>0.3</v>
      </c>
      <c r="N17" s="443">
        <v>4.5</v>
      </c>
      <c r="O17" s="443">
        <v>8.8000000000000007</v>
      </c>
      <c r="P17" s="444">
        <v>37.200000000000003</v>
      </c>
      <c r="Q17" s="444">
        <v>14</v>
      </c>
      <c r="R17" s="444">
        <v>12.6</v>
      </c>
      <c r="S17" s="444">
        <v>10.6</v>
      </c>
      <c r="T17" s="444">
        <v>6.2</v>
      </c>
      <c r="U17" s="445" t="s">
        <v>167</v>
      </c>
      <c r="V17" s="444">
        <v>7.1</v>
      </c>
      <c r="W17" s="444">
        <v>22.3</v>
      </c>
      <c r="X17" s="444">
        <v>1.4</v>
      </c>
      <c r="Y17" s="444">
        <v>54.7</v>
      </c>
      <c r="Z17" s="444">
        <v>29</v>
      </c>
      <c r="AA17" s="444">
        <v>25.7</v>
      </c>
      <c r="AB17" s="444">
        <v>5.5</v>
      </c>
      <c r="AC17" s="444" t="s">
        <v>168</v>
      </c>
      <c r="AD17" s="444">
        <v>4</v>
      </c>
      <c r="AE17" s="444">
        <v>2.2000000000000002</v>
      </c>
      <c r="AF17" s="444">
        <v>9</v>
      </c>
    </row>
    <row r="18" spans="1:32" s="319" customFormat="1" ht="12.75" customHeight="1">
      <c r="A18" s="540"/>
      <c r="B18" s="441" t="s">
        <v>175</v>
      </c>
      <c r="C18" s="436"/>
      <c r="D18" s="441" t="s">
        <v>176</v>
      </c>
      <c r="E18" s="436"/>
      <c r="F18" s="436"/>
      <c r="G18" s="442">
        <v>100</v>
      </c>
      <c r="H18" s="443">
        <v>52.9</v>
      </c>
      <c r="I18" s="443">
        <v>10.4</v>
      </c>
      <c r="J18" s="443">
        <v>14.5</v>
      </c>
      <c r="K18" s="443">
        <v>4.2</v>
      </c>
      <c r="L18" s="443">
        <v>1</v>
      </c>
      <c r="M18" s="443">
        <v>1.2</v>
      </c>
      <c r="N18" s="443">
        <v>4.0999999999999996</v>
      </c>
      <c r="O18" s="443">
        <v>11.7</v>
      </c>
      <c r="P18" s="444">
        <v>46</v>
      </c>
      <c r="Q18" s="444">
        <v>11.6</v>
      </c>
      <c r="R18" s="444">
        <v>18.5</v>
      </c>
      <c r="S18" s="444">
        <v>15.9</v>
      </c>
      <c r="T18" s="444">
        <v>7.1</v>
      </c>
      <c r="U18" s="444">
        <v>0.2</v>
      </c>
      <c r="V18" s="444">
        <v>3.8</v>
      </c>
      <c r="W18" s="444">
        <v>16.399999999999999</v>
      </c>
      <c r="X18" s="444">
        <v>1.8</v>
      </c>
      <c r="Y18" s="444">
        <v>43.8</v>
      </c>
      <c r="Z18" s="444">
        <v>24.9</v>
      </c>
      <c r="AA18" s="444">
        <v>18.899999999999999</v>
      </c>
      <c r="AB18" s="444">
        <v>5.2</v>
      </c>
      <c r="AC18" s="444">
        <v>0.2</v>
      </c>
      <c r="AD18" s="444">
        <v>3.6</v>
      </c>
      <c r="AE18" s="444">
        <v>1.6</v>
      </c>
      <c r="AF18" s="444">
        <v>12</v>
      </c>
    </row>
    <row r="19" spans="1:32" s="319" customFormat="1" ht="12.75" customHeight="1">
      <c r="A19" s="540"/>
      <c r="B19" s="436"/>
      <c r="C19" s="436"/>
      <c r="D19" s="441" t="s">
        <v>177</v>
      </c>
      <c r="E19" s="436"/>
      <c r="F19" s="436"/>
      <c r="G19" s="442">
        <v>100</v>
      </c>
      <c r="H19" s="443">
        <v>56.7</v>
      </c>
      <c r="I19" s="443">
        <v>11.3</v>
      </c>
      <c r="J19" s="443">
        <v>13.1</v>
      </c>
      <c r="K19" s="443">
        <v>4.7</v>
      </c>
      <c r="L19" s="443">
        <v>0.6</v>
      </c>
      <c r="M19" s="443">
        <v>0.5</v>
      </c>
      <c r="N19" s="443">
        <v>3.7</v>
      </c>
      <c r="O19" s="443">
        <v>9.4</v>
      </c>
      <c r="P19" s="444">
        <v>42.7</v>
      </c>
      <c r="Q19" s="444">
        <v>11.9</v>
      </c>
      <c r="R19" s="444">
        <v>16.8</v>
      </c>
      <c r="S19" s="444">
        <v>14.1</v>
      </c>
      <c r="T19" s="444">
        <v>8.1</v>
      </c>
      <c r="U19" s="445" t="s">
        <v>167</v>
      </c>
      <c r="V19" s="444">
        <v>4.4000000000000004</v>
      </c>
      <c r="W19" s="444">
        <v>13.5</v>
      </c>
      <c r="X19" s="444">
        <v>0.5</v>
      </c>
      <c r="Y19" s="444">
        <v>33.200000000000003</v>
      </c>
      <c r="Z19" s="444">
        <v>19.7</v>
      </c>
      <c r="AA19" s="444">
        <v>13.5</v>
      </c>
      <c r="AB19" s="444">
        <v>6.8</v>
      </c>
      <c r="AC19" s="444">
        <v>0.1</v>
      </c>
      <c r="AD19" s="444">
        <v>3.2</v>
      </c>
      <c r="AE19" s="444">
        <v>2.5</v>
      </c>
      <c r="AF19" s="444">
        <v>11.9</v>
      </c>
    </row>
    <row r="20" spans="1:32" s="319" customFormat="1" ht="17.25" customHeight="1">
      <c r="A20" s="540"/>
      <c r="B20" s="436"/>
      <c r="C20" s="436"/>
      <c r="D20" s="436"/>
      <c r="E20" s="441" t="s">
        <v>160</v>
      </c>
      <c r="F20" s="436"/>
      <c r="G20" s="442">
        <v>100</v>
      </c>
      <c r="H20" s="443" t="s">
        <v>166</v>
      </c>
      <c r="I20" s="443" t="s">
        <v>166</v>
      </c>
      <c r="J20" s="443" t="s">
        <v>166</v>
      </c>
      <c r="K20" s="443" t="s">
        <v>166</v>
      </c>
      <c r="L20" s="443" t="s">
        <v>166</v>
      </c>
      <c r="M20" s="443" t="s">
        <v>166</v>
      </c>
      <c r="N20" s="443" t="s">
        <v>166</v>
      </c>
      <c r="O20" s="443" t="s">
        <v>166</v>
      </c>
      <c r="P20" s="444" t="s">
        <v>166</v>
      </c>
      <c r="Q20" s="444" t="s">
        <v>166</v>
      </c>
      <c r="R20" s="444" t="s">
        <v>166</v>
      </c>
      <c r="S20" s="444" t="s">
        <v>166</v>
      </c>
      <c r="T20" s="444">
        <v>7.6</v>
      </c>
      <c r="U20" s="444">
        <v>0.2</v>
      </c>
      <c r="V20" s="444">
        <v>6.6</v>
      </c>
      <c r="W20" s="444">
        <v>18.899999999999999</v>
      </c>
      <c r="X20" s="444">
        <v>0.8</v>
      </c>
      <c r="Y20" s="444">
        <v>23.8</v>
      </c>
      <c r="Z20" s="444">
        <v>13.8</v>
      </c>
      <c r="AA20" s="444">
        <v>9.9</v>
      </c>
      <c r="AB20" s="444">
        <v>5.6</v>
      </c>
      <c r="AC20" s="444">
        <v>0.3</v>
      </c>
      <c r="AD20" s="444">
        <v>4.0999999999999996</v>
      </c>
      <c r="AE20" s="444">
        <v>3.2</v>
      </c>
      <c r="AF20" s="444">
        <v>5.4</v>
      </c>
    </row>
    <row r="21" spans="1:32" s="319" customFormat="1" ht="12.75" customHeight="1">
      <c r="A21" s="540"/>
      <c r="B21" s="436"/>
      <c r="C21" s="436"/>
      <c r="D21" s="441" t="s">
        <v>178</v>
      </c>
      <c r="E21" s="441" t="s">
        <v>165</v>
      </c>
      <c r="F21" s="436"/>
      <c r="G21" s="442">
        <v>100</v>
      </c>
      <c r="H21" s="443" t="s">
        <v>166</v>
      </c>
      <c r="I21" s="443" t="s">
        <v>166</v>
      </c>
      <c r="J21" s="443" t="s">
        <v>166</v>
      </c>
      <c r="K21" s="443" t="s">
        <v>166</v>
      </c>
      <c r="L21" s="443" t="s">
        <v>166</v>
      </c>
      <c r="M21" s="443" t="s">
        <v>166</v>
      </c>
      <c r="N21" s="443" t="s">
        <v>166</v>
      </c>
      <c r="O21" s="443" t="s">
        <v>166</v>
      </c>
      <c r="P21" s="444" t="s">
        <v>166</v>
      </c>
      <c r="Q21" s="444" t="s">
        <v>166</v>
      </c>
      <c r="R21" s="444" t="s">
        <v>166</v>
      </c>
      <c r="S21" s="444" t="s">
        <v>166</v>
      </c>
      <c r="T21" s="444">
        <v>8.8000000000000007</v>
      </c>
      <c r="U21" s="444">
        <v>0.3</v>
      </c>
      <c r="V21" s="444">
        <v>7.3</v>
      </c>
      <c r="W21" s="444">
        <v>21.4</v>
      </c>
      <c r="X21" s="444">
        <v>1.4</v>
      </c>
      <c r="Y21" s="444">
        <v>20.7</v>
      </c>
      <c r="Z21" s="444">
        <v>11.9</v>
      </c>
      <c r="AA21" s="444">
        <v>8.8000000000000007</v>
      </c>
      <c r="AB21" s="444">
        <v>5.4</v>
      </c>
      <c r="AC21" s="444">
        <v>0.3</v>
      </c>
      <c r="AD21" s="444">
        <v>4.9000000000000004</v>
      </c>
      <c r="AE21" s="444">
        <v>3.5</v>
      </c>
      <c r="AF21" s="444">
        <v>7.1</v>
      </c>
    </row>
    <row r="22" spans="1:32" s="319" customFormat="1" ht="12.75" customHeight="1">
      <c r="A22" s="540"/>
      <c r="B22" s="436"/>
      <c r="C22" s="436"/>
      <c r="D22" s="441" t="s">
        <v>179</v>
      </c>
      <c r="E22" s="436"/>
      <c r="F22" s="436"/>
      <c r="G22" s="442">
        <v>100</v>
      </c>
      <c r="H22" s="443" t="s">
        <v>166</v>
      </c>
      <c r="I22" s="443" t="s">
        <v>166</v>
      </c>
      <c r="J22" s="443" t="s">
        <v>166</v>
      </c>
      <c r="K22" s="443" t="s">
        <v>166</v>
      </c>
      <c r="L22" s="443" t="s">
        <v>166</v>
      </c>
      <c r="M22" s="443" t="s">
        <v>166</v>
      </c>
      <c r="N22" s="443" t="s">
        <v>166</v>
      </c>
      <c r="O22" s="443" t="s">
        <v>166</v>
      </c>
      <c r="P22" s="443" t="s">
        <v>166</v>
      </c>
      <c r="Q22" s="443" t="s">
        <v>166</v>
      </c>
      <c r="R22" s="443" t="s">
        <v>166</v>
      </c>
      <c r="S22" s="443" t="s">
        <v>166</v>
      </c>
      <c r="T22" s="444">
        <v>6.1</v>
      </c>
      <c r="U22" s="445" t="s">
        <v>167</v>
      </c>
      <c r="V22" s="444">
        <v>9</v>
      </c>
      <c r="W22" s="444" t="s">
        <v>166</v>
      </c>
      <c r="X22" s="444">
        <v>0.7</v>
      </c>
      <c r="Y22" s="444">
        <v>25.8</v>
      </c>
      <c r="Z22" s="444">
        <v>16.8</v>
      </c>
      <c r="AA22" s="444">
        <v>9.1</v>
      </c>
      <c r="AB22" s="444">
        <v>6.1</v>
      </c>
      <c r="AC22" s="444">
        <v>0.3</v>
      </c>
      <c r="AD22" s="444">
        <v>2.7</v>
      </c>
      <c r="AE22" s="444">
        <v>2.2000000000000002</v>
      </c>
      <c r="AF22" s="444">
        <v>4.5999999999999996</v>
      </c>
    </row>
    <row r="23" spans="1:32" s="319" customFormat="1" ht="12.75" customHeight="1">
      <c r="A23" s="540"/>
      <c r="B23" s="436"/>
      <c r="C23" s="436"/>
      <c r="D23" s="441" t="s">
        <v>180</v>
      </c>
      <c r="E23" s="436"/>
      <c r="F23" s="436"/>
      <c r="G23" s="442" t="s">
        <v>168</v>
      </c>
      <c r="H23" s="443" t="s">
        <v>168</v>
      </c>
      <c r="I23" s="443" t="s">
        <v>168</v>
      </c>
      <c r="J23" s="443" t="s">
        <v>168</v>
      </c>
      <c r="K23" s="443" t="s">
        <v>168</v>
      </c>
      <c r="L23" s="443" t="s">
        <v>168</v>
      </c>
      <c r="M23" s="443" t="s">
        <v>168</v>
      </c>
      <c r="N23" s="443" t="s">
        <v>168</v>
      </c>
      <c r="O23" s="443" t="s">
        <v>168</v>
      </c>
      <c r="P23" s="444" t="s">
        <v>168</v>
      </c>
      <c r="Q23" s="444" t="s">
        <v>168</v>
      </c>
      <c r="R23" s="444" t="s">
        <v>168</v>
      </c>
      <c r="S23" s="444" t="s">
        <v>168</v>
      </c>
      <c r="T23" s="444">
        <v>8</v>
      </c>
      <c r="U23" s="444">
        <v>0.1</v>
      </c>
      <c r="V23" s="444">
        <v>3.6</v>
      </c>
      <c r="W23" s="444">
        <v>12.1</v>
      </c>
      <c r="X23" s="444">
        <v>0.2</v>
      </c>
      <c r="Y23" s="444">
        <v>24.7</v>
      </c>
      <c r="Z23" s="444">
        <v>12.9</v>
      </c>
      <c r="AA23" s="444">
        <v>11.8</v>
      </c>
      <c r="AB23" s="444">
        <v>5.4</v>
      </c>
      <c r="AC23" s="444">
        <v>0.4</v>
      </c>
      <c r="AD23" s="444">
        <v>4.7</v>
      </c>
      <c r="AE23" s="444">
        <v>3.9</v>
      </c>
      <c r="AF23" s="444">
        <v>4.4000000000000004</v>
      </c>
    </row>
    <row r="24" spans="1:32" s="319" customFormat="1" ht="18" customHeight="1">
      <c r="A24" s="540"/>
      <c r="B24" s="441" t="s">
        <v>181</v>
      </c>
      <c r="C24" s="436"/>
      <c r="D24" s="436"/>
      <c r="E24" s="441" t="s">
        <v>160</v>
      </c>
      <c r="F24" s="436"/>
      <c r="G24" s="442" t="s">
        <v>168</v>
      </c>
      <c r="H24" s="443" t="s">
        <v>168</v>
      </c>
      <c r="I24" s="443" t="s">
        <v>168</v>
      </c>
      <c r="J24" s="443" t="s">
        <v>168</v>
      </c>
      <c r="K24" s="443" t="s">
        <v>168</v>
      </c>
      <c r="L24" s="443" t="s">
        <v>168</v>
      </c>
      <c r="M24" s="443" t="s">
        <v>168</v>
      </c>
      <c r="N24" s="443" t="s">
        <v>168</v>
      </c>
      <c r="O24" s="443" t="s">
        <v>168</v>
      </c>
      <c r="P24" s="444" t="s">
        <v>168</v>
      </c>
      <c r="Q24" s="444" t="s">
        <v>168</v>
      </c>
      <c r="R24" s="444" t="s">
        <v>168</v>
      </c>
      <c r="S24" s="444" t="s">
        <v>168</v>
      </c>
      <c r="T24" s="444">
        <v>2.9</v>
      </c>
      <c r="U24" s="444">
        <v>0.2</v>
      </c>
      <c r="V24" s="444">
        <v>3.3</v>
      </c>
      <c r="W24" s="444">
        <v>13.1</v>
      </c>
      <c r="X24" s="444">
        <v>0.2</v>
      </c>
      <c r="Y24" s="444">
        <v>34.4</v>
      </c>
      <c r="Z24" s="444">
        <v>21.7</v>
      </c>
      <c r="AA24" s="444">
        <v>12.7</v>
      </c>
      <c r="AB24" s="444">
        <v>4.3</v>
      </c>
      <c r="AC24" s="444">
        <v>0.2</v>
      </c>
      <c r="AD24" s="444">
        <v>4.2</v>
      </c>
      <c r="AE24" s="444">
        <v>3.1</v>
      </c>
      <c r="AF24" s="444">
        <v>2.1</v>
      </c>
    </row>
    <row r="25" spans="1:32" s="319" customFormat="1" ht="12.75" customHeight="1">
      <c r="A25" s="540"/>
      <c r="B25" s="441" t="s">
        <v>182</v>
      </c>
      <c r="C25" s="436"/>
      <c r="D25" s="441" t="s">
        <v>183</v>
      </c>
      <c r="E25" s="441" t="s">
        <v>165</v>
      </c>
      <c r="F25" s="436"/>
      <c r="G25" s="442" t="s">
        <v>168</v>
      </c>
      <c r="H25" s="443" t="s">
        <v>168</v>
      </c>
      <c r="I25" s="443" t="s">
        <v>168</v>
      </c>
      <c r="J25" s="443" t="s">
        <v>168</v>
      </c>
      <c r="K25" s="443" t="s">
        <v>168</v>
      </c>
      <c r="L25" s="443" t="s">
        <v>168</v>
      </c>
      <c r="M25" s="443" t="s">
        <v>168</v>
      </c>
      <c r="N25" s="443" t="s">
        <v>168</v>
      </c>
      <c r="O25" s="443" t="s">
        <v>168</v>
      </c>
      <c r="P25" s="444" t="s">
        <v>168</v>
      </c>
      <c r="Q25" s="444" t="s">
        <v>168</v>
      </c>
      <c r="R25" s="444" t="s">
        <v>168</v>
      </c>
      <c r="S25" s="444" t="s">
        <v>168</v>
      </c>
      <c r="T25" s="444">
        <v>3.6</v>
      </c>
      <c r="U25" s="444">
        <v>0.1</v>
      </c>
      <c r="V25" s="444">
        <v>4.0999999999999996</v>
      </c>
      <c r="W25" s="444">
        <v>14.9</v>
      </c>
      <c r="X25" s="444">
        <v>0.3</v>
      </c>
      <c r="Y25" s="444">
        <v>28.4</v>
      </c>
      <c r="Z25" s="444">
        <v>17.7</v>
      </c>
      <c r="AA25" s="444">
        <v>10.7</v>
      </c>
      <c r="AB25" s="444">
        <v>5.0999999999999996</v>
      </c>
      <c r="AC25" s="444">
        <v>0.2</v>
      </c>
      <c r="AD25" s="444">
        <v>4.5</v>
      </c>
      <c r="AE25" s="444">
        <v>3.7</v>
      </c>
      <c r="AF25" s="444">
        <v>2.2999999999999998</v>
      </c>
    </row>
    <row r="26" spans="1:32" s="319" customFormat="1" ht="12.75" customHeight="1">
      <c r="A26" s="540"/>
      <c r="B26" s="441" t="s">
        <v>172</v>
      </c>
      <c r="C26" s="436"/>
      <c r="D26" s="441" t="s">
        <v>184</v>
      </c>
      <c r="E26" s="436"/>
      <c r="F26" s="436"/>
      <c r="G26" s="442" t="s">
        <v>168</v>
      </c>
      <c r="H26" s="443" t="s">
        <v>168</v>
      </c>
      <c r="I26" s="443" t="s">
        <v>168</v>
      </c>
      <c r="J26" s="443" t="s">
        <v>168</v>
      </c>
      <c r="K26" s="443" t="s">
        <v>168</v>
      </c>
      <c r="L26" s="443" t="s">
        <v>168</v>
      </c>
      <c r="M26" s="443" t="s">
        <v>168</v>
      </c>
      <c r="N26" s="443" t="s">
        <v>168</v>
      </c>
      <c r="O26" s="443" t="s">
        <v>168</v>
      </c>
      <c r="P26" s="444" t="s">
        <v>168</v>
      </c>
      <c r="Q26" s="444" t="s">
        <v>168</v>
      </c>
      <c r="R26" s="444" t="s">
        <v>168</v>
      </c>
      <c r="S26" s="444" t="s">
        <v>168</v>
      </c>
      <c r="T26" s="444">
        <v>2.1</v>
      </c>
      <c r="U26" s="445" t="s">
        <v>167</v>
      </c>
      <c r="V26" s="444">
        <v>3.5</v>
      </c>
      <c r="W26" s="444">
        <v>13.2</v>
      </c>
      <c r="X26" s="444" t="s">
        <v>168</v>
      </c>
      <c r="Y26" s="444">
        <v>33</v>
      </c>
      <c r="Z26" s="444">
        <v>20.9</v>
      </c>
      <c r="AA26" s="444">
        <v>12.1</v>
      </c>
      <c r="AB26" s="444">
        <v>3.6</v>
      </c>
      <c r="AC26" s="444">
        <v>0.2</v>
      </c>
      <c r="AD26" s="444">
        <v>4.5999999999999996</v>
      </c>
      <c r="AE26" s="444">
        <v>3.3</v>
      </c>
      <c r="AF26" s="444">
        <v>2.5</v>
      </c>
    </row>
    <row r="27" spans="1:32" s="319" customFormat="1" ht="12.75" customHeight="1">
      <c r="A27" s="540"/>
      <c r="B27" s="441" t="s">
        <v>175</v>
      </c>
      <c r="C27" s="436"/>
      <c r="D27" s="441" t="s">
        <v>185</v>
      </c>
      <c r="E27" s="436"/>
      <c r="F27" s="436"/>
      <c r="G27" s="442" t="s">
        <v>168</v>
      </c>
      <c r="H27" s="443" t="s">
        <v>168</v>
      </c>
      <c r="I27" s="443" t="s">
        <v>168</v>
      </c>
      <c r="J27" s="443" t="s">
        <v>168</v>
      </c>
      <c r="K27" s="443" t="s">
        <v>168</v>
      </c>
      <c r="L27" s="443" t="s">
        <v>168</v>
      </c>
      <c r="M27" s="443" t="s">
        <v>168</v>
      </c>
      <c r="N27" s="443" t="s">
        <v>168</v>
      </c>
      <c r="O27" s="443" t="s">
        <v>168</v>
      </c>
      <c r="P27" s="444" t="s">
        <v>168</v>
      </c>
      <c r="Q27" s="444" t="s">
        <v>168</v>
      </c>
      <c r="R27" s="444" t="s">
        <v>168</v>
      </c>
      <c r="S27" s="444" t="s">
        <v>168</v>
      </c>
      <c r="T27" s="444">
        <v>2.8</v>
      </c>
      <c r="U27" s="444">
        <v>0.4</v>
      </c>
      <c r="V27" s="444">
        <v>2.2000000000000002</v>
      </c>
      <c r="W27" s="444">
        <v>11.1</v>
      </c>
      <c r="X27" s="444">
        <v>0.2</v>
      </c>
      <c r="Y27" s="444">
        <v>41.8</v>
      </c>
      <c r="Z27" s="444">
        <v>26.4</v>
      </c>
      <c r="AA27" s="444">
        <v>15.4</v>
      </c>
      <c r="AB27" s="444">
        <v>4.2</v>
      </c>
      <c r="AC27" s="444">
        <v>0.3</v>
      </c>
      <c r="AD27" s="444">
        <v>3.4</v>
      </c>
      <c r="AE27" s="444">
        <v>2.2000000000000002</v>
      </c>
      <c r="AF27" s="444">
        <v>1.5</v>
      </c>
    </row>
    <row r="28" spans="1:32" s="319" customFormat="1" ht="6" customHeight="1" thickBot="1">
      <c r="A28" s="540"/>
      <c r="B28" s="446"/>
      <c r="C28" s="446"/>
      <c r="D28" s="446"/>
      <c r="E28" s="446"/>
      <c r="F28" s="446"/>
      <c r="G28" s="447"/>
      <c r="H28" s="446"/>
      <c r="I28" s="446"/>
      <c r="J28" s="446"/>
      <c r="K28" s="446"/>
      <c r="L28" s="446"/>
      <c r="M28" s="446"/>
      <c r="N28" s="446"/>
      <c r="O28" s="446"/>
      <c r="P28" s="448"/>
      <c r="Q28" s="448"/>
      <c r="R28" s="448"/>
      <c r="S28" s="448"/>
      <c r="T28" s="448"/>
      <c r="U28" s="448"/>
      <c r="V28" s="448"/>
      <c r="W28" s="448"/>
      <c r="X28" s="448"/>
      <c r="Y28" s="448"/>
      <c r="Z28" s="448"/>
      <c r="AA28" s="448"/>
      <c r="AB28" s="448"/>
      <c r="AC28" s="448"/>
      <c r="AD28" s="448"/>
      <c r="AE28" s="448"/>
      <c r="AF28" s="448"/>
    </row>
    <row r="29" spans="1:32" s="319" customFormat="1" ht="8.25" customHeight="1">
      <c r="A29" s="540"/>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row>
    <row r="30" spans="1:32" s="319" customFormat="1" ht="8.25" customHeight="1" thickBot="1">
      <c r="A30" s="540"/>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row>
    <row r="31" spans="1:32" s="321" customFormat="1" ht="24" customHeight="1">
      <c r="A31" s="540"/>
      <c r="B31" s="411"/>
      <c r="C31" s="411"/>
      <c r="D31" s="411"/>
      <c r="E31" s="411"/>
      <c r="F31" s="411"/>
      <c r="G31" s="518" t="s">
        <v>250</v>
      </c>
      <c r="H31" s="503"/>
      <c r="I31" s="503"/>
      <c r="J31" s="503"/>
      <c r="K31" s="521"/>
      <c r="L31" s="514" t="s">
        <v>251</v>
      </c>
      <c r="M31" s="534" t="s">
        <v>252</v>
      </c>
      <c r="N31" s="502" t="s">
        <v>253</v>
      </c>
      <c r="O31" s="521"/>
      <c r="P31" s="509" t="s">
        <v>254</v>
      </c>
      <c r="Q31" s="509" t="s">
        <v>255</v>
      </c>
      <c r="R31" s="534" t="s">
        <v>256</v>
      </c>
      <c r="S31" s="511" t="s">
        <v>257</v>
      </c>
      <c r="T31" s="514" t="s">
        <v>258</v>
      </c>
      <c r="U31" s="514" t="s">
        <v>259</v>
      </c>
      <c r="V31" s="502" t="s">
        <v>260</v>
      </c>
      <c r="W31" s="503"/>
      <c r="X31" s="503"/>
      <c r="Y31" s="503"/>
      <c r="Z31" s="417"/>
      <c r="AA31" s="417"/>
      <c r="AB31" s="417"/>
      <c r="AC31" s="417"/>
      <c r="AD31" s="417"/>
      <c r="AE31" s="417"/>
      <c r="AF31" s="417"/>
    </row>
    <row r="32" spans="1:32" s="321" customFormat="1" ht="21" customHeight="1">
      <c r="A32" s="540"/>
      <c r="B32" s="417"/>
      <c r="C32" s="417"/>
      <c r="D32" s="417"/>
      <c r="E32" s="417"/>
      <c r="F32" s="417"/>
      <c r="G32" s="422"/>
      <c r="H32" s="422"/>
      <c r="I32" s="449" t="s">
        <v>186</v>
      </c>
      <c r="J32" s="450"/>
      <c r="K32" s="451"/>
      <c r="L32" s="505"/>
      <c r="M32" s="535"/>
      <c r="N32" s="496" t="s">
        <v>261</v>
      </c>
      <c r="O32" s="515" t="s">
        <v>262</v>
      </c>
      <c r="P32" s="508"/>
      <c r="Q32" s="508"/>
      <c r="R32" s="535"/>
      <c r="S32" s="512"/>
      <c r="T32" s="505"/>
      <c r="U32" s="505"/>
      <c r="V32" s="505" t="s">
        <v>263</v>
      </c>
      <c r="W32" s="505" t="s">
        <v>264</v>
      </c>
      <c r="X32" s="505" t="s">
        <v>265</v>
      </c>
      <c r="Y32" s="500" t="s">
        <v>266</v>
      </c>
      <c r="Z32" s="452"/>
      <c r="AA32" s="452"/>
      <c r="AB32" s="452"/>
      <c r="AC32" s="417"/>
      <c r="AD32" s="417"/>
      <c r="AE32" s="417"/>
      <c r="AF32" s="417"/>
    </row>
    <row r="33" spans="1:32" s="321" customFormat="1" ht="21" customHeight="1">
      <c r="A33" s="540"/>
      <c r="B33" s="417"/>
      <c r="C33" s="417"/>
      <c r="D33" s="417"/>
      <c r="E33" s="417"/>
      <c r="F33" s="417"/>
      <c r="G33" s="422"/>
      <c r="H33" s="430" t="s">
        <v>187</v>
      </c>
      <c r="I33" s="422"/>
      <c r="J33" s="430" t="s">
        <v>188</v>
      </c>
      <c r="K33" s="507" t="s">
        <v>267</v>
      </c>
      <c r="L33" s="505"/>
      <c r="M33" s="535"/>
      <c r="N33" s="497"/>
      <c r="O33" s="497"/>
      <c r="P33" s="508"/>
      <c r="Q33" s="508"/>
      <c r="R33" s="535"/>
      <c r="S33" s="512"/>
      <c r="T33" s="505"/>
      <c r="U33" s="505"/>
      <c r="V33" s="505"/>
      <c r="W33" s="505" t="s">
        <v>189</v>
      </c>
      <c r="X33" s="505" t="s">
        <v>190</v>
      </c>
      <c r="Y33" s="500"/>
      <c r="Z33" s="452"/>
      <c r="AA33" s="452"/>
      <c r="AB33" s="452"/>
      <c r="AC33" s="417"/>
      <c r="AD33" s="417"/>
      <c r="AE33" s="417"/>
      <c r="AF33" s="417"/>
    </row>
    <row r="34" spans="1:32" s="321" customFormat="1" ht="21" customHeight="1">
      <c r="A34" s="540"/>
      <c r="B34" s="425" t="s">
        <v>161</v>
      </c>
      <c r="C34" s="425"/>
      <c r="D34" s="425"/>
      <c r="E34" s="425"/>
      <c r="F34" s="425"/>
      <c r="G34" s="430" t="s">
        <v>160</v>
      </c>
      <c r="H34" s="430" t="s">
        <v>191</v>
      </c>
      <c r="I34" s="430" t="s">
        <v>160</v>
      </c>
      <c r="J34" s="430" t="s">
        <v>192</v>
      </c>
      <c r="K34" s="505"/>
      <c r="L34" s="505"/>
      <c r="M34" s="535"/>
      <c r="N34" s="497"/>
      <c r="O34" s="497"/>
      <c r="P34" s="508"/>
      <c r="Q34" s="508"/>
      <c r="R34" s="535"/>
      <c r="S34" s="512"/>
      <c r="T34" s="505"/>
      <c r="U34" s="505"/>
      <c r="V34" s="505"/>
      <c r="W34" s="505"/>
      <c r="X34" s="505"/>
      <c r="Y34" s="500"/>
      <c r="Z34" s="452"/>
      <c r="AA34" s="452"/>
      <c r="AB34" s="452"/>
      <c r="AC34" s="417"/>
      <c r="AD34" s="417"/>
      <c r="AE34" s="417"/>
      <c r="AF34" s="417"/>
    </row>
    <row r="35" spans="1:32" s="321" customFormat="1" ht="21" customHeight="1">
      <c r="A35" s="540"/>
      <c r="B35" s="417"/>
      <c r="C35" s="417"/>
      <c r="D35" s="417"/>
      <c r="E35" s="417"/>
      <c r="F35" s="417"/>
      <c r="G35" s="422"/>
      <c r="H35" s="430" t="s">
        <v>193</v>
      </c>
      <c r="I35" s="422"/>
      <c r="J35" s="430" t="s">
        <v>193</v>
      </c>
      <c r="K35" s="505"/>
      <c r="L35" s="505"/>
      <c r="M35" s="535"/>
      <c r="N35" s="497"/>
      <c r="O35" s="497"/>
      <c r="P35" s="508"/>
      <c r="Q35" s="508"/>
      <c r="R35" s="535"/>
      <c r="S35" s="512"/>
      <c r="T35" s="505"/>
      <c r="U35" s="505"/>
      <c r="V35" s="505"/>
      <c r="W35" s="505" t="s">
        <v>194</v>
      </c>
      <c r="X35" s="505" t="s">
        <v>195</v>
      </c>
      <c r="Y35" s="500"/>
      <c r="Z35" s="452"/>
      <c r="AA35" s="452"/>
      <c r="AB35" s="452"/>
      <c r="AC35" s="417"/>
      <c r="AD35" s="417"/>
      <c r="AE35" s="417"/>
      <c r="AF35" s="417"/>
    </row>
    <row r="36" spans="1:32" s="321" customFormat="1" ht="21" customHeight="1">
      <c r="A36" s="540"/>
      <c r="B36" s="417"/>
      <c r="C36" s="417"/>
      <c r="D36" s="417"/>
      <c r="E36" s="417"/>
      <c r="F36" s="417"/>
      <c r="G36" s="422"/>
      <c r="H36" s="430" t="s">
        <v>196</v>
      </c>
      <c r="I36" s="422"/>
      <c r="J36" s="430" t="s">
        <v>196</v>
      </c>
      <c r="K36" s="505"/>
      <c r="L36" s="505"/>
      <c r="M36" s="535"/>
      <c r="N36" s="497"/>
      <c r="O36" s="497"/>
      <c r="P36" s="508"/>
      <c r="Q36" s="508"/>
      <c r="R36" s="535"/>
      <c r="S36" s="512"/>
      <c r="T36" s="505"/>
      <c r="U36" s="505"/>
      <c r="V36" s="505"/>
      <c r="W36" s="505"/>
      <c r="X36" s="505"/>
      <c r="Y36" s="500"/>
      <c r="Z36" s="452"/>
      <c r="AA36" s="452"/>
      <c r="AB36" s="452"/>
      <c r="AC36" s="417"/>
      <c r="AD36" s="417"/>
      <c r="AE36" s="417"/>
      <c r="AF36" s="417"/>
    </row>
    <row r="37" spans="1:32" s="321" customFormat="1" ht="21" customHeight="1">
      <c r="A37" s="540"/>
      <c r="B37" s="432"/>
      <c r="C37" s="432"/>
      <c r="D37" s="432"/>
      <c r="E37" s="432"/>
      <c r="F37" s="432"/>
      <c r="G37" s="453" t="s">
        <v>197</v>
      </c>
      <c r="H37" s="453" t="s">
        <v>197</v>
      </c>
      <c r="I37" s="453" t="s">
        <v>197</v>
      </c>
      <c r="J37" s="453" t="s">
        <v>197</v>
      </c>
      <c r="K37" s="434" t="s">
        <v>197</v>
      </c>
      <c r="L37" s="506"/>
      <c r="M37" s="536"/>
      <c r="N37" s="498"/>
      <c r="O37" s="498"/>
      <c r="P37" s="510"/>
      <c r="Q37" s="510"/>
      <c r="R37" s="536"/>
      <c r="S37" s="513"/>
      <c r="T37" s="506"/>
      <c r="U37" s="506"/>
      <c r="V37" s="506"/>
      <c r="W37" s="506" t="s">
        <v>198</v>
      </c>
      <c r="X37" s="506" t="s">
        <v>199</v>
      </c>
      <c r="Y37" s="501"/>
      <c r="Z37" s="452"/>
      <c r="AA37" s="452"/>
      <c r="AB37" s="452"/>
      <c r="AC37" s="417"/>
      <c r="AD37" s="417"/>
      <c r="AE37" s="417"/>
      <c r="AF37" s="417"/>
    </row>
    <row r="38" spans="1:32" s="319" customFormat="1" ht="6.75" customHeight="1">
      <c r="A38" s="540"/>
      <c r="B38" s="436"/>
      <c r="C38" s="436"/>
      <c r="D38" s="436"/>
      <c r="E38" s="436"/>
      <c r="F38" s="436"/>
      <c r="G38" s="454" t="s">
        <v>163</v>
      </c>
      <c r="H38" s="440" t="s">
        <v>163</v>
      </c>
      <c r="I38" s="440" t="s">
        <v>163</v>
      </c>
      <c r="J38" s="436"/>
      <c r="K38" s="455"/>
      <c r="L38" s="436"/>
      <c r="M38" s="436"/>
      <c r="N38" s="436"/>
      <c r="O38" s="436"/>
      <c r="P38" s="436"/>
      <c r="Q38" s="436"/>
      <c r="R38" s="436"/>
      <c r="S38" s="436"/>
      <c r="T38" s="440" t="s">
        <v>200</v>
      </c>
      <c r="U38" s="436"/>
      <c r="V38" s="436"/>
      <c r="W38" s="436"/>
      <c r="X38" s="436"/>
      <c r="Y38" s="436"/>
      <c r="Z38" s="444"/>
      <c r="AA38" s="436"/>
      <c r="AB38" s="436"/>
      <c r="AC38" s="436"/>
      <c r="AD38" s="436"/>
      <c r="AE38" s="436"/>
      <c r="AF38" s="436"/>
    </row>
    <row r="39" spans="1:32" s="319" customFormat="1" ht="12.75" customHeight="1">
      <c r="A39" s="540"/>
      <c r="B39" s="440" t="s">
        <v>49</v>
      </c>
      <c r="C39" s="436"/>
      <c r="D39" s="441" t="s">
        <v>164</v>
      </c>
      <c r="E39" s="441" t="s">
        <v>165</v>
      </c>
      <c r="F39" s="436"/>
      <c r="G39" s="456" t="s">
        <v>167</v>
      </c>
      <c r="H39" s="445" t="s">
        <v>167</v>
      </c>
      <c r="I39" s="445" t="s">
        <v>167</v>
      </c>
      <c r="J39" s="445" t="s">
        <v>167</v>
      </c>
      <c r="K39" s="445" t="s">
        <v>167</v>
      </c>
      <c r="L39" s="444">
        <v>0.6</v>
      </c>
      <c r="M39" s="444">
        <v>0.6</v>
      </c>
      <c r="N39" s="444">
        <v>2</v>
      </c>
      <c r="O39" s="444">
        <v>1.8</v>
      </c>
      <c r="P39" s="445" t="s">
        <v>167</v>
      </c>
      <c r="Q39" s="445" t="s">
        <v>167</v>
      </c>
      <c r="R39" s="444">
        <v>2</v>
      </c>
      <c r="S39" s="445" t="s">
        <v>167</v>
      </c>
      <c r="T39" s="444" t="s">
        <v>168</v>
      </c>
      <c r="U39" s="445" t="s">
        <v>167</v>
      </c>
      <c r="V39" s="444">
        <v>2.9</v>
      </c>
      <c r="W39" s="444">
        <v>0.2</v>
      </c>
      <c r="X39" s="444">
        <v>0.5</v>
      </c>
      <c r="Y39" s="444">
        <v>3.9</v>
      </c>
      <c r="AA39" s="445"/>
      <c r="AB39" s="457"/>
      <c r="AC39" s="457"/>
      <c r="AD39" s="436"/>
      <c r="AE39" s="436"/>
      <c r="AF39" s="436"/>
    </row>
    <row r="40" spans="1:32" s="319" customFormat="1" ht="17.25" customHeight="1">
      <c r="A40" s="540"/>
      <c r="B40" s="436"/>
      <c r="C40" s="436"/>
      <c r="D40" s="436"/>
      <c r="E40" s="441" t="s">
        <v>160</v>
      </c>
      <c r="F40" s="436"/>
      <c r="G40" s="456" t="s">
        <v>167</v>
      </c>
      <c r="H40" s="445" t="s">
        <v>167</v>
      </c>
      <c r="I40" s="445" t="s">
        <v>167</v>
      </c>
      <c r="J40" s="445" t="s">
        <v>167</v>
      </c>
      <c r="K40" s="445" t="s">
        <v>167</v>
      </c>
      <c r="L40" s="444">
        <v>6.5</v>
      </c>
      <c r="M40" s="444">
        <v>2.2999999999999998</v>
      </c>
      <c r="N40" s="444">
        <v>3.4</v>
      </c>
      <c r="O40" s="444">
        <v>0.5</v>
      </c>
      <c r="P40" s="444">
        <v>0</v>
      </c>
      <c r="Q40" s="444" t="s">
        <v>168</v>
      </c>
      <c r="R40" s="444">
        <v>0.9</v>
      </c>
      <c r="S40" s="444">
        <v>5.2</v>
      </c>
      <c r="T40" s="444">
        <v>0.2</v>
      </c>
      <c r="U40" s="444">
        <v>0.1</v>
      </c>
      <c r="V40" s="444">
        <v>4.2</v>
      </c>
      <c r="W40" s="444">
        <v>0.2</v>
      </c>
      <c r="X40" s="444">
        <v>0.3</v>
      </c>
      <c r="Y40" s="444">
        <v>10.1</v>
      </c>
      <c r="Z40" s="444"/>
      <c r="AA40" s="457"/>
      <c r="AB40" s="457"/>
      <c r="AC40" s="457"/>
      <c r="AD40" s="436"/>
      <c r="AE40" s="436"/>
      <c r="AF40" s="436"/>
    </row>
    <row r="41" spans="1:32" s="319" customFormat="1" ht="12.75" customHeight="1">
      <c r="A41" s="540"/>
      <c r="B41" s="441" t="s">
        <v>169</v>
      </c>
      <c r="C41" s="436"/>
      <c r="D41" s="441" t="s">
        <v>170</v>
      </c>
      <c r="E41" s="441" t="s">
        <v>165</v>
      </c>
      <c r="F41" s="436"/>
      <c r="G41" s="456" t="s">
        <v>167</v>
      </c>
      <c r="H41" s="445" t="s">
        <v>167</v>
      </c>
      <c r="I41" s="445" t="s">
        <v>167</v>
      </c>
      <c r="J41" s="445" t="s">
        <v>167</v>
      </c>
      <c r="K41" s="445" t="s">
        <v>167</v>
      </c>
      <c r="L41" s="444">
        <v>3.5</v>
      </c>
      <c r="M41" s="444">
        <v>1.7</v>
      </c>
      <c r="N41" s="444">
        <v>3.4</v>
      </c>
      <c r="O41" s="444">
        <v>0.8</v>
      </c>
      <c r="P41" s="444" t="s">
        <v>168</v>
      </c>
      <c r="Q41" s="444" t="s">
        <v>168</v>
      </c>
      <c r="R41" s="444">
        <v>1.3</v>
      </c>
      <c r="S41" s="444">
        <v>5.2</v>
      </c>
      <c r="T41" s="444">
        <v>0.3</v>
      </c>
      <c r="U41" s="444" t="s">
        <v>168</v>
      </c>
      <c r="V41" s="444">
        <v>4.7</v>
      </c>
      <c r="W41" s="444">
        <v>0</v>
      </c>
      <c r="X41" s="444">
        <v>0.4</v>
      </c>
      <c r="Y41" s="444">
        <v>8.5</v>
      </c>
      <c r="Z41" s="444"/>
      <c r="AA41" s="457"/>
      <c r="AB41" s="457"/>
      <c r="AC41" s="457"/>
      <c r="AD41" s="436"/>
      <c r="AE41" s="436"/>
      <c r="AF41" s="436"/>
    </row>
    <row r="42" spans="1:32" s="319" customFormat="1" ht="12.75" customHeight="1">
      <c r="A42" s="540"/>
      <c r="B42" s="436"/>
      <c r="C42" s="436"/>
      <c r="D42" s="441" t="s">
        <v>171</v>
      </c>
      <c r="E42" s="436"/>
      <c r="F42" s="436"/>
      <c r="G42" s="456" t="s">
        <v>167</v>
      </c>
      <c r="H42" s="445" t="s">
        <v>167</v>
      </c>
      <c r="I42" s="445" t="s">
        <v>167</v>
      </c>
      <c r="J42" s="445" t="s">
        <v>167</v>
      </c>
      <c r="K42" s="445" t="s">
        <v>167</v>
      </c>
      <c r="L42" s="444">
        <v>6.4</v>
      </c>
      <c r="M42" s="444">
        <v>1.4</v>
      </c>
      <c r="N42" s="444">
        <v>4</v>
      </c>
      <c r="O42" s="444">
        <v>0.7</v>
      </c>
      <c r="P42" s="444" t="s">
        <v>168</v>
      </c>
      <c r="Q42" s="444" t="s">
        <v>168</v>
      </c>
      <c r="R42" s="444">
        <v>0.8</v>
      </c>
      <c r="S42" s="445" t="s">
        <v>167</v>
      </c>
      <c r="T42" s="444">
        <v>0.2</v>
      </c>
      <c r="U42" s="444">
        <v>0.2</v>
      </c>
      <c r="V42" s="444">
        <v>3.9</v>
      </c>
      <c r="W42" s="444">
        <v>0.5</v>
      </c>
      <c r="X42" s="444">
        <v>0.2</v>
      </c>
      <c r="Y42" s="444">
        <v>7.8</v>
      </c>
      <c r="Z42" s="444"/>
      <c r="AA42" s="457"/>
      <c r="AB42" s="457"/>
      <c r="AC42" s="457"/>
      <c r="AD42" s="436"/>
      <c r="AE42" s="436"/>
      <c r="AF42" s="436"/>
    </row>
    <row r="43" spans="1:32" s="319" customFormat="1" ht="12.75" customHeight="1">
      <c r="A43" s="540"/>
      <c r="B43" s="441" t="s">
        <v>172</v>
      </c>
      <c r="C43" s="436"/>
      <c r="D43" s="441" t="s">
        <v>173</v>
      </c>
      <c r="E43" s="436"/>
      <c r="F43" s="436"/>
      <c r="G43" s="456" t="s">
        <v>167</v>
      </c>
      <c r="H43" s="445" t="s">
        <v>167</v>
      </c>
      <c r="I43" s="445" t="s">
        <v>167</v>
      </c>
      <c r="J43" s="445" t="s">
        <v>167</v>
      </c>
      <c r="K43" s="445" t="s">
        <v>167</v>
      </c>
      <c r="L43" s="444">
        <v>6.8</v>
      </c>
      <c r="M43" s="444">
        <v>2.4</v>
      </c>
      <c r="N43" s="444">
        <v>3.1</v>
      </c>
      <c r="O43" s="444">
        <v>0.8</v>
      </c>
      <c r="P43" s="444" t="s">
        <v>168</v>
      </c>
      <c r="Q43" s="444" t="s">
        <v>168</v>
      </c>
      <c r="R43" s="444">
        <v>0.7</v>
      </c>
      <c r="S43" s="445" t="s">
        <v>167</v>
      </c>
      <c r="T43" s="444">
        <v>0.2</v>
      </c>
      <c r="U43" s="444">
        <v>0.1</v>
      </c>
      <c r="V43" s="444">
        <v>4.2</v>
      </c>
      <c r="W43" s="444">
        <v>0.4</v>
      </c>
      <c r="X43" s="444">
        <v>0.2</v>
      </c>
      <c r="Y43" s="444">
        <v>9.9</v>
      </c>
      <c r="Z43" s="444"/>
      <c r="AA43" s="457"/>
      <c r="AB43" s="457"/>
      <c r="AC43" s="457"/>
      <c r="AD43" s="436"/>
      <c r="AE43" s="436"/>
      <c r="AF43" s="436"/>
    </row>
    <row r="44" spans="1:32" s="319" customFormat="1" ht="12.75" customHeight="1">
      <c r="A44" s="540"/>
      <c r="B44" s="436"/>
      <c r="C44" s="436"/>
      <c r="D44" s="441" t="s">
        <v>174</v>
      </c>
      <c r="E44" s="436"/>
      <c r="F44" s="436"/>
      <c r="G44" s="456" t="s">
        <v>167</v>
      </c>
      <c r="H44" s="445" t="s">
        <v>167</v>
      </c>
      <c r="I44" s="445" t="s">
        <v>167</v>
      </c>
      <c r="J44" s="445" t="s">
        <v>167</v>
      </c>
      <c r="K44" s="445" t="s">
        <v>167</v>
      </c>
      <c r="L44" s="444">
        <v>7.8</v>
      </c>
      <c r="M44" s="444">
        <v>3.7</v>
      </c>
      <c r="N44" s="444">
        <v>4</v>
      </c>
      <c r="O44" s="444">
        <v>0.3</v>
      </c>
      <c r="P44" s="444">
        <v>0.1</v>
      </c>
      <c r="Q44" s="444" t="s">
        <v>168</v>
      </c>
      <c r="R44" s="444">
        <v>1.2</v>
      </c>
      <c r="S44" s="445" t="s">
        <v>167</v>
      </c>
      <c r="T44" s="444">
        <v>0.2</v>
      </c>
      <c r="U44" s="444">
        <v>0</v>
      </c>
      <c r="V44" s="444">
        <v>5.2</v>
      </c>
      <c r="W44" s="444">
        <v>0.1</v>
      </c>
      <c r="X44" s="444">
        <v>0.4</v>
      </c>
      <c r="Y44" s="444">
        <v>11.7</v>
      </c>
      <c r="Z44" s="444"/>
      <c r="AA44" s="445"/>
      <c r="AB44" s="457"/>
      <c r="AC44" s="457"/>
      <c r="AD44" s="436"/>
      <c r="AE44" s="436"/>
      <c r="AF44" s="436"/>
    </row>
    <row r="45" spans="1:32" s="319" customFormat="1" ht="12.75" customHeight="1">
      <c r="A45" s="540"/>
      <c r="B45" s="441" t="s">
        <v>175</v>
      </c>
      <c r="C45" s="436"/>
      <c r="D45" s="441" t="s">
        <v>176</v>
      </c>
      <c r="E45" s="436"/>
      <c r="F45" s="436"/>
      <c r="G45" s="456" t="s">
        <v>167</v>
      </c>
      <c r="H45" s="445" t="s">
        <v>167</v>
      </c>
      <c r="I45" s="445" t="s">
        <v>167</v>
      </c>
      <c r="J45" s="445" t="s">
        <v>167</v>
      </c>
      <c r="K45" s="445" t="s">
        <v>167</v>
      </c>
      <c r="L45" s="444">
        <v>7.1</v>
      </c>
      <c r="M45" s="444">
        <v>1.8</v>
      </c>
      <c r="N45" s="444">
        <v>2.6</v>
      </c>
      <c r="O45" s="444">
        <v>0.2</v>
      </c>
      <c r="P45" s="444">
        <v>0.1</v>
      </c>
      <c r="Q45" s="444" t="s">
        <v>168</v>
      </c>
      <c r="R45" s="444">
        <v>1.3</v>
      </c>
      <c r="S45" s="445" t="s">
        <v>167</v>
      </c>
      <c r="T45" s="444">
        <v>0.1</v>
      </c>
      <c r="U45" s="444">
        <v>0</v>
      </c>
      <c r="V45" s="444">
        <v>3.3</v>
      </c>
      <c r="W45" s="444">
        <v>0.3</v>
      </c>
      <c r="X45" s="444">
        <v>0.3</v>
      </c>
      <c r="Y45" s="444">
        <v>11.6</v>
      </c>
      <c r="Z45" s="444"/>
      <c r="AA45" s="445"/>
      <c r="AB45" s="457"/>
      <c r="AC45" s="457"/>
      <c r="AD45" s="436"/>
      <c r="AE45" s="436"/>
      <c r="AF45" s="436"/>
    </row>
    <row r="46" spans="1:32" s="319" customFormat="1" ht="12.75" customHeight="1">
      <c r="A46" s="540"/>
      <c r="B46" s="436"/>
      <c r="C46" s="436"/>
      <c r="D46" s="441" t="s">
        <v>177</v>
      </c>
      <c r="E46" s="436"/>
      <c r="F46" s="436"/>
      <c r="G46" s="456" t="s">
        <v>167</v>
      </c>
      <c r="H46" s="445" t="s">
        <v>167</v>
      </c>
      <c r="I46" s="445" t="s">
        <v>167</v>
      </c>
      <c r="J46" s="445" t="s">
        <v>167</v>
      </c>
      <c r="K46" s="445" t="s">
        <v>167</v>
      </c>
      <c r="L46" s="444">
        <v>7.4</v>
      </c>
      <c r="M46" s="444">
        <v>3</v>
      </c>
      <c r="N46" s="444">
        <v>3.1</v>
      </c>
      <c r="O46" s="444">
        <v>0.4</v>
      </c>
      <c r="P46" s="444" t="s">
        <v>168</v>
      </c>
      <c r="Q46" s="444" t="s">
        <v>168</v>
      </c>
      <c r="R46" s="444">
        <v>0.3</v>
      </c>
      <c r="S46" s="445" t="s">
        <v>167</v>
      </c>
      <c r="T46" s="444">
        <v>0.4</v>
      </c>
      <c r="U46" s="444">
        <v>0.1</v>
      </c>
      <c r="V46" s="444">
        <v>4.0999999999999996</v>
      </c>
      <c r="W46" s="444">
        <v>0.1</v>
      </c>
      <c r="X46" s="444">
        <v>0.2</v>
      </c>
      <c r="Y46" s="444">
        <v>10.7</v>
      </c>
      <c r="Z46" s="444"/>
      <c r="AA46" s="457"/>
      <c r="AB46" s="457"/>
      <c r="AC46" s="457"/>
      <c r="AD46" s="436"/>
      <c r="AE46" s="436"/>
      <c r="AF46" s="436"/>
    </row>
    <row r="47" spans="1:32" s="319" customFormat="1" ht="18" customHeight="1">
      <c r="A47" s="540"/>
      <c r="B47" s="436"/>
      <c r="C47" s="436"/>
      <c r="D47" s="436"/>
      <c r="E47" s="441" t="s">
        <v>160</v>
      </c>
      <c r="F47" s="436"/>
      <c r="G47" s="458">
        <v>0.4</v>
      </c>
      <c r="H47" s="444">
        <v>0</v>
      </c>
      <c r="I47" s="444">
        <v>0.4</v>
      </c>
      <c r="J47" s="444">
        <v>0.2</v>
      </c>
      <c r="K47" s="444">
        <v>0.2</v>
      </c>
      <c r="L47" s="444">
        <v>4.3</v>
      </c>
      <c r="M47" s="444">
        <v>1.7</v>
      </c>
      <c r="N47" s="444">
        <v>4.2</v>
      </c>
      <c r="O47" s="444">
        <v>0.6</v>
      </c>
      <c r="P47" s="444" t="s">
        <v>168</v>
      </c>
      <c r="Q47" s="444" t="s">
        <v>168</v>
      </c>
      <c r="R47" s="444">
        <v>1.1000000000000001</v>
      </c>
      <c r="S47" s="444">
        <v>7</v>
      </c>
      <c r="T47" s="444">
        <v>2</v>
      </c>
      <c r="U47" s="444">
        <v>0</v>
      </c>
      <c r="V47" s="444">
        <v>2.6</v>
      </c>
      <c r="W47" s="444">
        <v>0.3</v>
      </c>
      <c r="X47" s="444">
        <v>0.2</v>
      </c>
      <c r="Y47" s="444">
        <v>11.2</v>
      </c>
      <c r="Z47" s="444"/>
      <c r="AA47" s="459"/>
      <c r="AB47" s="457"/>
      <c r="AC47" s="457"/>
      <c r="AD47" s="436"/>
      <c r="AE47" s="436"/>
      <c r="AF47" s="436"/>
    </row>
    <row r="48" spans="1:32" s="319" customFormat="1" ht="12.75" customHeight="1">
      <c r="A48" s="540"/>
      <c r="B48" s="436"/>
      <c r="C48" s="436"/>
      <c r="D48" s="441" t="s">
        <v>178</v>
      </c>
      <c r="E48" s="441" t="s">
        <v>165</v>
      </c>
      <c r="F48" s="436"/>
      <c r="G48" s="458">
        <v>0.4</v>
      </c>
      <c r="H48" s="444">
        <v>0</v>
      </c>
      <c r="I48" s="444">
        <v>0.4</v>
      </c>
      <c r="J48" s="444">
        <v>0.2</v>
      </c>
      <c r="K48" s="444">
        <v>0.2</v>
      </c>
      <c r="L48" s="444">
        <v>5.2</v>
      </c>
      <c r="M48" s="444">
        <v>1.6</v>
      </c>
      <c r="N48" s="444">
        <v>3.5</v>
      </c>
      <c r="O48" s="444">
        <v>0.4</v>
      </c>
      <c r="P48" s="444" t="s">
        <v>168</v>
      </c>
      <c r="Q48" s="444" t="s">
        <v>168</v>
      </c>
      <c r="R48" s="444">
        <v>1</v>
      </c>
      <c r="S48" s="444">
        <v>7</v>
      </c>
      <c r="T48" s="444">
        <v>1.8</v>
      </c>
      <c r="U48" s="444" t="s">
        <v>168</v>
      </c>
      <c r="V48" s="444">
        <v>3</v>
      </c>
      <c r="W48" s="444">
        <v>0.1</v>
      </c>
      <c r="X48" s="444">
        <v>0.1</v>
      </c>
      <c r="Y48" s="444">
        <v>10.4</v>
      </c>
      <c r="Z48" s="444"/>
      <c r="AA48" s="459"/>
      <c r="AB48" s="457"/>
      <c r="AC48" s="457"/>
      <c r="AD48" s="436"/>
      <c r="AE48" s="436"/>
      <c r="AF48" s="436"/>
    </row>
    <row r="49" spans="1:32" s="319" customFormat="1" ht="12.75" customHeight="1">
      <c r="A49" s="540"/>
      <c r="B49" s="436"/>
      <c r="C49" s="436"/>
      <c r="D49" s="441" t="s">
        <v>179</v>
      </c>
      <c r="E49" s="436"/>
      <c r="F49" s="436"/>
      <c r="G49" s="456" t="s">
        <v>167</v>
      </c>
      <c r="H49" s="445" t="s">
        <v>167</v>
      </c>
      <c r="I49" s="445" t="s">
        <v>167</v>
      </c>
      <c r="J49" s="445" t="s">
        <v>167</v>
      </c>
      <c r="K49" s="445" t="s">
        <v>167</v>
      </c>
      <c r="L49" s="444">
        <v>3.8</v>
      </c>
      <c r="M49" s="444">
        <v>1.4</v>
      </c>
      <c r="N49" s="444">
        <v>4.8</v>
      </c>
      <c r="O49" s="444">
        <v>0.4</v>
      </c>
      <c r="P49" s="444" t="s">
        <v>168</v>
      </c>
      <c r="Q49" s="444" t="s">
        <v>168</v>
      </c>
      <c r="R49" s="444">
        <v>0.8</v>
      </c>
      <c r="S49" s="445" t="s">
        <v>167</v>
      </c>
      <c r="T49" s="444">
        <v>1.8</v>
      </c>
      <c r="U49" s="444" t="s">
        <v>168</v>
      </c>
      <c r="V49" s="444">
        <v>2.5</v>
      </c>
      <c r="W49" s="444">
        <v>0.4</v>
      </c>
      <c r="X49" s="444">
        <v>0.3</v>
      </c>
      <c r="Y49" s="444">
        <v>11.3</v>
      </c>
      <c r="Z49" s="444"/>
      <c r="AA49" s="459"/>
      <c r="AB49" s="457"/>
      <c r="AC49" s="457"/>
      <c r="AD49" s="436"/>
      <c r="AE49" s="436"/>
      <c r="AF49" s="436"/>
    </row>
    <row r="50" spans="1:32" s="319" customFormat="1" ht="12.75" customHeight="1">
      <c r="A50" s="540"/>
      <c r="B50" s="436"/>
      <c r="C50" s="436"/>
      <c r="D50" s="441" t="s">
        <v>180</v>
      </c>
      <c r="E50" s="436"/>
      <c r="F50" s="436"/>
      <c r="G50" s="456" t="s">
        <v>167</v>
      </c>
      <c r="H50" s="445" t="s">
        <v>167</v>
      </c>
      <c r="I50" s="445" t="s">
        <v>167</v>
      </c>
      <c r="J50" s="445" t="s">
        <v>167</v>
      </c>
      <c r="K50" s="445" t="s">
        <v>167</v>
      </c>
      <c r="L50" s="444">
        <v>4</v>
      </c>
      <c r="M50" s="444">
        <v>2</v>
      </c>
      <c r="N50" s="444">
        <v>4.4000000000000004</v>
      </c>
      <c r="O50" s="444">
        <v>0.9</v>
      </c>
      <c r="P50" s="444" t="s">
        <v>168</v>
      </c>
      <c r="Q50" s="444" t="s">
        <v>168</v>
      </c>
      <c r="R50" s="444">
        <v>1.4</v>
      </c>
      <c r="S50" s="445" t="s">
        <v>167</v>
      </c>
      <c r="T50" s="444">
        <v>2.2999999999999998</v>
      </c>
      <c r="U50" s="444">
        <v>0.1</v>
      </c>
      <c r="V50" s="444">
        <v>2.2999999999999998</v>
      </c>
      <c r="W50" s="444">
        <v>0.3</v>
      </c>
      <c r="X50" s="444">
        <v>0.2</v>
      </c>
      <c r="Y50" s="444">
        <v>11.7</v>
      </c>
      <c r="Z50" s="444"/>
      <c r="AA50" s="459"/>
      <c r="AB50" s="457"/>
      <c r="AC50" s="457"/>
      <c r="AD50" s="436"/>
      <c r="AE50" s="436"/>
      <c r="AF50" s="436"/>
    </row>
    <row r="51" spans="1:32" s="319" customFormat="1" ht="18.75" customHeight="1">
      <c r="A51" s="540"/>
      <c r="B51" s="441" t="s">
        <v>181</v>
      </c>
      <c r="C51" s="436"/>
      <c r="D51" s="436"/>
      <c r="E51" s="441" t="s">
        <v>160</v>
      </c>
      <c r="F51" s="436"/>
      <c r="G51" s="456" t="s">
        <v>167</v>
      </c>
      <c r="H51" s="445" t="s">
        <v>167</v>
      </c>
      <c r="I51" s="445" t="s">
        <v>167</v>
      </c>
      <c r="J51" s="445" t="s">
        <v>167</v>
      </c>
      <c r="K51" s="445" t="s">
        <v>167</v>
      </c>
      <c r="L51" s="444">
        <v>0.5</v>
      </c>
      <c r="M51" s="444">
        <v>1</v>
      </c>
      <c r="N51" s="444">
        <v>3.4</v>
      </c>
      <c r="O51" s="444">
        <v>0.1</v>
      </c>
      <c r="P51" s="445" t="s">
        <v>167</v>
      </c>
      <c r="Q51" s="444">
        <v>0.1</v>
      </c>
      <c r="R51" s="444">
        <v>0.4</v>
      </c>
      <c r="S51" s="444">
        <v>4.2</v>
      </c>
      <c r="T51" s="444">
        <v>0.9</v>
      </c>
      <c r="U51" s="444">
        <v>0.2</v>
      </c>
      <c r="V51" s="444">
        <v>1.5</v>
      </c>
      <c r="W51" s="444">
        <v>0.2</v>
      </c>
      <c r="X51" s="444">
        <v>0</v>
      </c>
      <c r="Y51" s="444">
        <v>4.3</v>
      </c>
      <c r="Z51" s="444"/>
      <c r="AA51" s="459"/>
      <c r="AB51" s="445"/>
      <c r="AC51" s="457"/>
      <c r="AD51" s="436"/>
      <c r="AE51" s="436"/>
      <c r="AF51" s="436"/>
    </row>
    <row r="52" spans="1:32" s="319" customFormat="1" ht="12.75" customHeight="1">
      <c r="A52" s="540"/>
      <c r="B52" s="441" t="s">
        <v>182</v>
      </c>
      <c r="C52" s="436"/>
      <c r="D52" s="441" t="s">
        <v>183</v>
      </c>
      <c r="E52" s="441" t="s">
        <v>165</v>
      </c>
      <c r="F52" s="436"/>
      <c r="G52" s="456" t="s">
        <v>167</v>
      </c>
      <c r="H52" s="445" t="s">
        <v>167</v>
      </c>
      <c r="I52" s="445" t="s">
        <v>167</v>
      </c>
      <c r="J52" s="445" t="s">
        <v>167</v>
      </c>
      <c r="K52" s="445" t="s">
        <v>167</v>
      </c>
      <c r="L52" s="444">
        <v>0.9</v>
      </c>
      <c r="M52" s="444">
        <v>1.6</v>
      </c>
      <c r="N52" s="444">
        <v>4.4000000000000004</v>
      </c>
      <c r="O52" s="444">
        <v>0.4</v>
      </c>
      <c r="P52" s="445" t="s">
        <v>167</v>
      </c>
      <c r="Q52" s="444">
        <v>0.1</v>
      </c>
      <c r="R52" s="444">
        <v>0.5</v>
      </c>
      <c r="S52" s="444">
        <v>4.2</v>
      </c>
      <c r="T52" s="444">
        <v>1.1000000000000001</v>
      </c>
      <c r="U52" s="444">
        <v>0.4</v>
      </c>
      <c r="V52" s="444">
        <v>1.2</v>
      </c>
      <c r="W52" s="444">
        <v>0.1</v>
      </c>
      <c r="X52" s="444">
        <v>0.1</v>
      </c>
      <c r="Y52" s="444">
        <v>4.9000000000000004</v>
      </c>
      <c r="Z52" s="444"/>
      <c r="AA52" s="459"/>
      <c r="AB52" s="445"/>
      <c r="AC52" s="457"/>
      <c r="AD52" s="436"/>
      <c r="AE52" s="436"/>
      <c r="AF52" s="436"/>
    </row>
    <row r="53" spans="1:32" s="319" customFormat="1" ht="12.75" customHeight="1">
      <c r="A53" s="540"/>
      <c r="B53" s="441" t="s">
        <v>172</v>
      </c>
      <c r="C53" s="436"/>
      <c r="D53" s="441" t="s">
        <v>184</v>
      </c>
      <c r="E53" s="436"/>
      <c r="F53" s="436"/>
      <c r="G53" s="456" t="s">
        <v>167</v>
      </c>
      <c r="H53" s="445" t="s">
        <v>167</v>
      </c>
      <c r="I53" s="445" t="s">
        <v>167</v>
      </c>
      <c r="J53" s="445" t="s">
        <v>167</v>
      </c>
      <c r="K53" s="445" t="s">
        <v>167</v>
      </c>
      <c r="L53" s="444">
        <v>0.4</v>
      </c>
      <c r="M53" s="444">
        <v>0.5</v>
      </c>
      <c r="N53" s="444">
        <v>2.8</v>
      </c>
      <c r="O53" s="444">
        <v>0.1</v>
      </c>
      <c r="P53" s="445" t="s">
        <v>167</v>
      </c>
      <c r="Q53" s="445" t="s">
        <v>167</v>
      </c>
      <c r="R53" s="444">
        <v>0.6</v>
      </c>
      <c r="S53" s="445" t="s">
        <v>167</v>
      </c>
      <c r="T53" s="444">
        <v>0.7</v>
      </c>
      <c r="U53" s="444">
        <v>0.2</v>
      </c>
      <c r="V53" s="444">
        <v>1.8</v>
      </c>
      <c r="W53" s="444">
        <v>0.4</v>
      </c>
      <c r="X53" s="444">
        <v>0</v>
      </c>
      <c r="Y53" s="444">
        <v>3.8</v>
      </c>
      <c r="Z53" s="444"/>
      <c r="AA53" s="459"/>
      <c r="AB53" s="445"/>
      <c r="AC53" s="457"/>
      <c r="AD53" s="436"/>
      <c r="AE53" s="436"/>
      <c r="AF53" s="436"/>
    </row>
    <row r="54" spans="1:32" s="319" customFormat="1" ht="12.75" customHeight="1">
      <c r="A54" s="540"/>
      <c r="B54" s="441" t="s">
        <v>175</v>
      </c>
      <c r="C54" s="436"/>
      <c r="D54" s="441" t="s">
        <v>185</v>
      </c>
      <c r="E54" s="436"/>
      <c r="F54" s="436"/>
      <c r="G54" s="456" t="s">
        <v>167</v>
      </c>
      <c r="H54" s="445" t="s">
        <v>167</v>
      </c>
      <c r="I54" s="445" t="s">
        <v>167</v>
      </c>
      <c r="J54" s="445" t="s">
        <v>167</v>
      </c>
      <c r="K54" s="445" t="s">
        <v>167</v>
      </c>
      <c r="L54" s="444">
        <v>0.4</v>
      </c>
      <c r="M54" s="444">
        <v>0.8</v>
      </c>
      <c r="N54" s="444">
        <v>2.9</v>
      </c>
      <c r="O54" s="444">
        <v>0</v>
      </c>
      <c r="P54" s="445" t="s">
        <v>167</v>
      </c>
      <c r="Q54" s="445" t="s">
        <v>167</v>
      </c>
      <c r="R54" s="444">
        <v>0.2</v>
      </c>
      <c r="S54" s="445" t="s">
        <v>167</v>
      </c>
      <c r="T54" s="444">
        <v>0.7</v>
      </c>
      <c r="U54" s="444">
        <v>0.1</v>
      </c>
      <c r="V54" s="444">
        <v>1.5</v>
      </c>
      <c r="W54" s="444">
        <v>0.1</v>
      </c>
      <c r="X54" s="444" t="s">
        <v>168</v>
      </c>
      <c r="Y54" s="444">
        <v>4.0999999999999996</v>
      </c>
      <c r="Z54" s="444"/>
      <c r="AA54" s="459"/>
      <c r="AB54" s="445"/>
      <c r="AC54" s="457"/>
      <c r="AD54" s="436"/>
      <c r="AE54" s="436"/>
      <c r="AF54" s="436"/>
    </row>
    <row r="55" spans="1:32" s="319" customFormat="1" ht="6.75" customHeight="1" thickBot="1">
      <c r="A55" s="540"/>
      <c r="B55" s="446"/>
      <c r="C55" s="446"/>
      <c r="D55" s="446"/>
      <c r="E55" s="446"/>
      <c r="F55" s="446"/>
      <c r="G55" s="460"/>
      <c r="H55" s="448"/>
      <c r="I55" s="448"/>
      <c r="J55" s="446"/>
      <c r="K55" s="446"/>
      <c r="L55" s="448"/>
      <c r="M55" s="448"/>
      <c r="N55" s="448"/>
      <c r="O55" s="448"/>
      <c r="P55" s="448"/>
      <c r="Q55" s="448"/>
      <c r="R55" s="448"/>
      <c r="S55" s="448"/>
      <c r="T55" s="448"/>
      <c r="U55" s="448"/>
      <c r="V55" s="448"/>
      <c r="W55" s="448"/>
      <c r="X55" s="448"/>
      <c r="Y55" s="448"/>
      <c r="Z55" s="462"/>
      <c r="AA55" s="462"/>
      <c r="AB55" s="461"/>
      <c r="AC55" s="461"/>
      <c r="AD55" s="436"/>
      <c r="AE55" s="436"/>
      <c r="AF55" s="436"/>
    </row>
    <row r="56" spans="1:32">
      <c r="A56" s="540"/>
      <c r="B56" s="322" t="s">
        <v>201</v>
      </c>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2"/>
    </row>
    <row r="57" spans="1:32">
      <c r="A57" s="540"/>
      <c r="B57" s="322" t="s">
        <v>202</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40"/>
      <c r="B58" s="323" t="s">
        <v>203</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A59" s="319"/>
      <c r="B59" s="323" t="s">
        <v>204</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sheetData>
  <mergeCells count="35">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P31:P37"/>
    <mergeCell ref="Q31:Q37"/>
    <mergeCell ref="K33:K36"/>
    <mergeCell ref="R31:R37"/>
    <mergeCell ref="S31:S37"/>
    <mergeCell ref="T31:T37"/>
    <mergeCell ref="U31:U37"/>
    <mergeCell ref="N32:N37"/>
    <mergeCell ref="O32:O37"/>
    <mergeCell ref="G31:K31"/>
    <mergeCell ref="L31:L37"/>
    <mergeCell ref="M31:M37"/>
    <mergeCell ref="N31:O31"/>
    <mergeCell ref="AC5:AC10"/>
    <mergeCell ref="AD5:AD10"/>
    <mergeCell ref="AE5:AE10"/>
    <mergeCell ref="Y32:Y37"/>
    <mergeCell ref="V31:Y31"/>
    <mergeCell ref="V32:V37"/>
    <mergeCell ref="W32:W37"/>
    <mergeCell ref="X32:X37"/>
  </mergeCells>
  <phoneticPr fontId="56"/>
  <printOptions verticalCentered="1"/>
  <pageMargins left="0.31496062992125984" right="0.31496062992125984" top="0.59055118110236227" bottom="0.39370078740157483" header="0" footer="0"/>
  <pageSetup paperSize="9" scale="66"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2D8D-2B25-4862-AC77-22EFCDCAF506}">
  <sheetPr>
    <tabColor rgb="FF92D050"/>
    <pageSetUpPr fitToPage="1"/>
  </sheetPr>
  <dimension ref="A1:AF59"/>
  <sheetViews>
    <sheetView showGridLines="0" view="pageBreakPreview" topLeftCell="A9" zoomScaleNormal="75" zoomScaleSheetLayoutView="100" workbookViewId="0">
      <selection activeCell="E30" sqref="E30"/>
    </sheetView>
  </sheetViews>
  <sheetFormatPr defaultColWidth="7" defaultRowHeight="17.25"/>
  <cols>
    <col min="1" max="1" width="12.5703125" style="314" customWidth="1"/>
    <col min="2" max="2" width="6.7109375" style="314" customWidth="1"/>
    <col min="3" max="3" width="1.42578125" style="314" customWidth="1"/>
    <col min="4" max="4" width="3" style="314" customWidth="1"/>
    <col min="5" max="5" width="2.28515625" style="314" customWidth="1"/>
    <col min="6" max="6" width="1.140625" style="314" customWidth="1"/>
    <col min="7" max="28" width="6.7109375" style="314" customWidth="1"/>
    <col min="29" max="16384" width="7" style="314"/>
  </cols>
  <sheetData>
    <row r="1" spans="1:32" ht="8.25" customHeight="1">
      <c r="A1" s="525" t="s">
        <v>293</v>
      </c>
    </row>
    <row r="2" spans="1:32" s="317" customFormat="1" ht="18.75">
      <c r="A2" s="540"/>
      <c r="B2" s="315"/>
      <c r="C2" s="315"/>
      <c r="D2" s="315"/>
      <c r="E2" s="315"/>
      <c r="F2" s="315"/>
      <c r="G2" s="315"/>
      <c r="H2" s="316" t="s">
        <v>283</v>
      </c>
      <c r="I2" s="315"/>
      <c r="J2" s="315"/>
      <c r="K2" s="315"/>
      <c r="L2" s="315"/>
      <c r="M2" s="315"/>
      <c r="N2" s="315"/>
      <c r="O2" s="315"/>
      <c r="P2" s="315"/>
      <c r="Q2" s="315"/>
      <c r="R2" s="315"/>
      <c r="S2" s="315"/>
      <c r="T2" s="315"/>
      <c r="U2" s="315"/>
      <c r="V2" s="315"/>
      <c r="W2" s="315"/>
      <c r="X2" s="315"/>
      <c r="Y2" s="315"/>
      <c r="Z2" s="315"/>
      <c r="AA2" s="315"/>
    </row>
    <row r="3" spans="1:32" s="319" customFormat="1" ht="12.75" thickBot="1">
      <c r="A3" s="540"/>
      <c r="B3" s="318"/>
      <c r="Y3" s="320"/>
      <c r="AF3" s="320" t="s">
        <v>152</v>
      </c>
    </row>
    <row r="4" spans="1:32" s="321" customFormat="1" ht="12.75" customHeight="1">
      <c r="A4" s="540"/>
      <c r="B4" s="411"/>
      <c r="C4" s="411"/>
      <c r="D4" s="411"/>
      <c r="E4" s="411"/>
      <c r="F4" s="411"/>
      <c r="G4" s="412"/>
      <c r="H4" s="411"/>
      <c r="I4" s="411"/>
      <c r="J4" s="411"/>
      <c r="K4" s="411"/>
      <c r="L4" s="411"/>
      <c r="M4" s="411"/>
      <c r="N4" s="411"/>
      <c r="O4" s="413"/>
      <c r="P4" s="414" t="s">
        <v>221</v>
      </c>
      <c r="Q4" s="415"/>
      <c r="R4" s="415"/>
      <c r="S4" s="415"/>
      <c r="T4" s="541" t="s">
        <v>222</v>
      </c>
      <c r="U4" s="416" t="s">
        <v>153</v>
      </c>
      <c r="V4" s="414" t="s">
        <v>154</v>
      </c>
      <c r="W4" s="415"/>
      <c r="X4" s="415"/>
      <c r="Y4" s="502" t="s">
        <v>155</v>
      </c>
      <c r="Z4" s="503"/>
      <c r="AA4" s="503"/>
      <c r="AB4" s="503"/>
      <c r="AC4" s="503"/>
      <c r="AD4" s="503"/>
      <c r="AE4" s="503"/>
      <c r="AF4" s="503"/>
    </row>
    <row r="5" spans="1:32" s="321" customFormat="1" ht="12.75" customHeight="1">
      <c r="A5" s="540"/>
      <c r="B5" s="417"/>
      <c r="C5" s="417"/>
      <c r="D5" s="417"/>
      <c r="E5" s="417"/>
      <c r="F5" s="417"/>
      <c r="G5" s="418"/>
      <c r="H5" s="542" t="s">
        <v>223</v>
      </c>
      <c r="I5" s="542"/>
      <c r="J5" s="542"/>
      <c r="K5" s="542"/>
      <c r="L5" s="542" t="s">
        <v>224</v>
      </c>
      <c r="M5" s="542"/>
      <c r="N5" s="542"/>
      <c r="O5" s="542"/>
      <c r="P5" s="419"/>
      <c r="Q5" s="420" t="s">
        <v>156</v>
      </c>
      <c r="R5" s="420" t="s">
        <v>157</v>
      </c>
      <c r="S5" s="421" t="s">
        <v>158</v>
      </c>
      <c r="T5" s="532"/>
      <c r="U5" s="422"/>
      <c r="V5" s="496" t="s">
        <v>225</v>
      </c>
      <c r="W5" s="515" t="s">
        <v>226</v>
      </c>
      <c r="X5" s="515" t="s">
        <v>227</v>
      </c>
      <c r="Y5" s="528" t="s">
        <v>228</v>
      </c>
      <c r="Z5" s="529"/>
      <c r="AA5" s="530"/>
      <c r="AB5" s="531" t="s">
        <v>229</v>
      </c>
      <c r="AC5" s="531" t="s">
        <v>230</v>
      </c>
      <c r="AD5" s="531" t="s">
        <v>231</v>
      </c>
      <c r="AE5" s="531" t="s">
        <v>232</v>
      </c>
      <c r="AF5" s="522" t="s">
        <v>233</v>
      </c>
    </row>
    <row r="6" spans="1:32" s="321" customFormat="1" ht="12.75" customHeight="1">
      <c r="A6" s="540"/>
      <c r="B6" s="417"/>
      <c r="C6" s="417"/>
      <c r="D6" s="417"/>
      <c r="E6" s="417"/>
      <c r="F6" s="417"/>
      <c r="G6" s="418"/>
      <c r="H6" s="423" t="s">
        <v>234</v>
      </c>
      <c r="I6" s="468" t="s">
        <v>234</v>
      </c>
      <c r="J6" s="472">
        <v>0.7</v>
      </c>
      <c r="K6" s="424">
        <v>0.3</v>
      </c>
      <c r="L6" s="423" t="s">
        <v>234</v>
      </c>
      <c r="M6" s="468" t="s">
        <v>234</v>
      </c>
      <c r="N6" s="472">
        <v>0.7</v>
      </c>
      <c r="O6" s="424">
        <v>0.3</v>
      </c>
      <c r="P6" s="418"/>
      <c r="Q6" s="421" t="s">
        <v>159</v>
      </c>
      <c r="R6" s="421" t="s">
        <v>159</v>
      </c>
      <c r="S6" s="421" t="s">
        <v>159</v>
      </c>
      <c r="T6" s="532"/>
      <c r="U6" s="422"/>
      <c r="V6" s="497"/>
      <c r="W6" s="516"/>
      <c r="X6" s="516"/>
      <c r="Y6" s="531" t="s">
        <v>160</v>
      </c>
      <c r="Z6" s="515" t="s">
        <v>235</v>
      </c>
      <c r="AA6" s="537" t="s">
        <v>236</v>
      </c>
      <c r="AB6" s="532"/>
      <c r="AC6" s="532"/>
      <c r="AD6" s="532"/>
      <c r="AE6" s="532"/>
      <c r="AF6" s="532"/>
    </row>
    <row r="7" spans="1:32" s="321" customFormat="1" ht="12.75" customHeight="1">
      <c r="A7" s="540"/>
      <c r="B7" s="425" t="s">
        <v>237</v>
      </c>
      <c r="C7" s="425"/>
      <c r="D7" s="425"/>
      <c r="E7" s="425"/>
      <c r="F7" s="425"/>
      <c r="G7" s="426" t="s">
        <v>238</v>
      </c>
      <c r="H7" s="427" t="s">
        <v>239</v>
      </c>
      <c r="I7" s="469" t="s">
        <v>240</v>
      </c>
      <c r="J7" s="473" t="s">
        <v>240</v>
      </c>
      <c r="K7" s="427" t="s">
        <v>240</v>
      </c>
      <c r="L7" s="427" t="s">
        <v>239</v>
      </c>
      <c r="M7" s="469" t="s">
        <v>240</v>
      </c>
      <c r="N7" s="469" t="s">
        <v>241</v>
      </c>
      <c r="O7" s="418" t="s">
        <v>240</v>
      </c>
      <c r="P7" s="428" t="s">
        <v>160</v>
      </c>
      <c r="Q7" s="421" t="s">
        <v>242</v>
      </c>
      <c r="R7" s="421" t="s">
        <v>242</v>
      </c>
      <c r="S7" s="421" t="s">
        <v>242</v>
      </c>
      <c r="T7" s="532"/>
      <c r="U7" s="422"/>
      <c r="V7" s="497"/>
      <c r="W7" s="516"/>
      <c r="X7" s="516"/>
      <c r="Y7" s="532"/>
      <c r="Z7" s="516"/>
      <c r="AA7" s="538"/>
      <c r="AB7" s="532"/>
      <c r="AC7" s="532"/>
      <c r="AD7" s="532"/>
      <c r="AE7" s="532"/>
      <c r="AF7" s="532"/>
    </row>
    <row r="8" spans="1:32" s="321" customFormat="1" ht="12.75" customHeight="1">
      <c r="A8" s="540"/>
      <c r="B8" s="417"/>
      <c r="C8" s="417"/>
      <c r="D8" s="417"/>
      <c r="E8" s="417"/>
      <c r="F8" s="417"/>
      <c r="G8" s="418"/>
      <c r="H8" s="418" t="s">
        <v>243</v>
      </c>
      <c r="I8" s="469" t="s">
        <v>244</v>
      </c>
      <c r="J8" s="469" t="s">
        <v>245</v>
      </c>
      <c r="K8" s="418" t="s">
        <v>246</v>
      </c>
      <c r="L8" s="418" t="s">
        <v>243</v>
      </c>
      <c r="M8" s="469" t="s">
        <v>244</v>
      </c>
      <c r="N8" s="469" t="s">
        <v>245</v>
      </c>
      <c r="O8" s="418" t="s">
        <v>247</v>
      </c>
      <c r="P8" s="418"/>
      <c r="Q8" s="429">
        <v>0.7</v>
      </c>
      <c r="R8" s="429">
        <v>0.3</v>
      </c>
      <c r="S8" s="430"/>
      <c r="T8" s="532"/>
      <c r="U8" s="422"/>
      <c r="V8" s="497"/>
      <c r="W8" s="516"/>
      <c r="X8" s="516"/>
      <c r="Y8" s="532"/>
      <c r="Z8" s="516"/>
      <c r="AA8" s="538"/>
      <c r="AB8" s="532"/>
      <c r="AC8" s="532"/>
      <c r="AD8" s="532"/>
      <c r="AE8" s="532"/>
      <c r="AF8" s="532"/>
    </row>
    <row r="9" spans="1:32" s="321" customFormat="1" ht="12.75" customHeight="1">
      <c r="A9" s="540"/>
      <c r="B9" s="417"/>
      <c r="C9" s="417"/>
      <c r="D9" s="417"/>
      <c r="E9" s="417"/>
      <c r="F9" s="417"/>
      <c r="G9" s="418"/>
      <c r="H9" s="418"/>
      <c r="I9" s="470" t="s">
        <v>239</v>
      </c>
      <c r="J9" s="470" t="s">
        <v>239</v>
      </c>
      <c r="K9" s="418"/>
      <c r="L9" s="418"/>
      <c r="M9" s="470" t="s">
        <v>239</v>
      </c>
      <c r="N9" s="470" t="s">
        <v>239</v>
      </c>
      <c r="O9" s="431"/>
      <c r="P9" s="418"/>
      <c r="Q9" s="431" t="s">
        <v>248</v>
      </c>
      <c r="R9" s="431" t="s">
        <v>248</v>
      </c>
      <c r="S9" s="430"/>
      <c r="T9" s="532"/>
      <c r="U9" s="422"/>
      <c r="V9" s="497"/>
      <c r="W9" s="516"/>
      <c r="X9" s="516"/>
      <c r="Y9" s="532"/>
      <c r="Z9" s="516"/>
      <c r="AA9" s="538"/>
      <c r="AB9" s="532"/>
      <c r="AC9" s="532"/>
      <c r="AD9" s="532"/>
      <c r="AE9" s="532"/>
      <c r="AF9" s="532"/>
    </row>
    <row r="10" spans="1:32" s="321" customFormat="1" ht="18.75" customHeight="1">
      <c r="A10" s="540"/>
      <c r="B10" s="432"/>
      <c r="C10" s="432"/>
      <c r="D10" s="432"/>
      <c r="E10" s="432"/>
      <c r="F10" s="432"/>
      <c r="G10" s="433"/>
      <c r="H10" s="433"/>
      <c r="I10" s="471" t="s">
        <v>243</v>
      </c>
      <c r="J10" s="471" t="s">
        <v>243</v>
      </c>
      <c r="K10" s="433"/>
      <c r="L10" s="433"/>
      <c r="M10" s="471" t="s">
        <v>243</v>
      </c>
      <c r="N10" s="471" t="s">
        <v>243</v>
      </c>
      <c r="O10" s="434"/>
      <c r="P10" s="433"/>
      <c r="Q10" s="434" t="s">
        <v>249</v>
      </c>
      <c r="R10" s="434" t="s">
        <v>249</v>
      </c>
      <c r="S10" s="435"/>
      <c r="T10" s="533"/>
      <c r="U10" s="435" t="s">
        <v>162</v>
      </c>
      <c r="V10" s="498"/>
      <c r="W10" s="517"/>
      <c r="X10" s="517"/>
      <c r="Y10" s="533"/>
      <c r="Z10" s="517"/>
      <c r="AA10" s="539"/>
      <c r="AB10" s="533"/>
      <c r="AC10" s="533"/>
      <c r="AD10" s="533"/>
      <c r="AE10" s="533"/>
      <c r="AF10" s="533"/>
    </row>
    <row r="11" spans="1:32" s="319" customFormat="1" ht="9" customHeight="1">
      <c r="A11" s="540"/>
      <c r="B11" s="436"/>
      <c r="C11" s="436"/>
      <c r="D11" s="436"/>
      <c r="E11" s="436"/>
      <c r="F11" s="436"/>
      <c r="G11" s="437"/>
      <c r="H11" s="438"/>
      <c r="I11" s="438"/>
      <c r="J11" s="438"/>
      <c r="K11" s="438"/>
      <c r="L11" s="438"/>
      <c r="M11" s="438"/>
      <c r="N11" s="438"/>
      <c r="O11" s="439"/>
      <c r="P11" s="438"/>
      <c r="Q11" s="438"/>
      <c r="R11" s="438"/>
      <c r="S11" s="438"/>
      <c r="T11" s="438"/>
      <c r="U11" s="438"/>
      <c r="V11" s="438"/>
      <c r="W11" s="438"/>
      <c r="X11" s="438"/>
      <c r="Y11" s="438"/>
      <c r="Z11" s="438"/>
      <c r="AA11" s="438"/>
      <c r="AB11" s="438"/>
      <c r="AC11" s="438"/>
      <c r="AD11" s="438"/>
      <c r="AE11" s="439" t="s">
        <v>163</v>
      </c>
      <c r="AF11" s="438" t="s">
        <v>163</v>
      </c>
    </row>
    <row r="12" spans="1:32" s="319" customFormat="1" ht="12.75" customHeight="1">
      <c r="A12" s="540"/>
      <c r="B12" s="440" t="s">
        <v>49</v>
      </c>
      <c r="C12" s="436"/>
      <c r="D12" s="441" t="s">
        <v>164</v>
      </c>
      <c r="E12" s="441" t="s">
        <v>165</v>
      </c>
      <c r="F12" s="436"/>
      <c r="G12" s="442">
        <v>100</v>
      </c>
      <c r="H12" s="443" t="s">
        <v>166</v>
      </c>
      <c r="I12" s="443" t="s">
        <v>166</v>
      </c>
      <c r="J12" s="443" t="s">
        <v>166</v>
      </c>
      <c r="K12" s="443" t="s">
        <v>166</v>
      </c>
      <c r="L12" s="443" t="s">
        <v>166</v>
      </c>
      <c r="M12" s="443" t="s">
        <v>166</v>
      </c>
      <c r="N12" s="443" t="s">
        <v>166</v>
      </c>
      <c r="O12" s="443" t="s">
        <v>166</v>
      </c>
      <c r="P12" s="444" t="s">
        <v>166</v>
      </c>
      <c r="Q12" s="444" t="s">
        <v>166</v>
      </c>
      <c r="R12" s="444" t="s">
        <v>166</v>
      </c>
      <c r="S12" s="444" t="s">
        <v>166</v>
      </c>
      <c r="T12" s="444">
        <v>1.5</v>
      </c>
      <c r="U12" s="445" t="s">
        <v>167</v>
      </c>
      <c r="V12" s="444">
        <v>3.1</v>
      </c>
      <c r="W12" s="444">
        <v>3.3</v>
      </c>
      <c r="X12" s="444">
        <v>0.9</v>
      </c>
      <c r="Y12" s="444">
        <v>33.200000000000003</v>
      </c>
      <c r="Z12" s="444">
        <v>12.2</v>
      </c>
      <c r="AA12" s="444">
        <v>21</v>
      </c>
      <c r="AB12" s="444">
        <v>4.2</v>
      </c>
      <c r="AC12" s="444" t="s">
        <v>168</v>
      </c>
      <c r="AD12" s="444">
        <v>1.1000000000000001</v>
      </c>
      <c r="AE12" s="444" t="s">
        <v>168</v>
      </c>
      <c r="AF12" s="444">
        <v>0.7</v>
      </c>
    </row>
    <row r="13" spans="1:32" s="319" customFormat="1" ht="17.25" customHeight="1">
      <c r="A13" s="540"/>
      <c r="B13" s="436"/>
      <c r="C13" s="436"/>
      <c r="D13" s="436"/>
      <c r="E13" s="441" t="s">
        <v>160</v>
      </c>
      <c r="F13" s="436"/>
      <c r="G13" s="442">
        <v>100</v>
      </c>
      <c r="H13" s="443">
        <v>59.9</v>
      </c>
      <c r="I13" s="443">
        <v>14.9</v>
      </c>
      <c r="J13" s="443">
        <v>10.6</v>
      </c>
      <c r="K13" s="443">
        <v>3.6</v>
      </c>
      <c r="L13" s="443">
        <v>0.9</v>
      </c>
      <c r="M13" s="443">
        <v>1</v>
      </c>
      <c r="N13" s="443">
        <v>2.9</v>
      </c>
      <c r="O13" s="443">
        <v>6.3</v>
      </c>
      <c r="P13" s="444">
        <v>39.200000000000003</v>
      </c>
      <c r="Q13" s="444">
        <v>15.9</v>
      </c>
      <c r="R13" s="444">
        <v>13.5</v>
      </c>
      <c r="S13" s="444">
        <v>9.8000000000000007</v>
      </c>
      <c r="T13" s="444">
        <v>7</v>
      </c>
      <c r="U13" s="444">
        <v>0.6</v>
      </c>
      <c r="V13" s="444">
        <v>7</v>
      </c>
      <c r="W13" s="444">
        <v>10.199999999999999</v>
      </c>
      <c r="X13" s="444">
        <v>1.1000000000000001</v>
      </c>
      <c r="Y13" s="444">
        <v>39.4</v>
      </c>
      <c r="Z13" s="444">
        <v>20.399999999999999</v>
      </c>
      <c r="AA13" s="444">
        <v>18.899999999999999</v>
      </c>
      <c r="AB13" s="444">
        <v>5.5</v>
      </c>
      <c r="AC13" s="444">
        <v>0.1</v>
      </c>
      <c r="AD13" s="444">
        <v>1.9</v>
      </c>
      <c r="AE13" s="444">
        <v>1.2</v>
      </c>
      <c r="AF13" s="444">
        <v>9.1</v>
      </c>
    </row>
    <row r="14" spans="1:32" s="319" customFormat="1" ht="12.75" customHeight="1">
      <c r="A14" s="540"/>
      <c r="B14" s="441" t="s">
        <v>169</v>
      </c>
      <c r="C14" s="436"/>
      <c r="D14" s="441" t="s">
        <v>170</v>
      </c>
      <c r="E14" s="441" t="s">
        <v>165</v>
      </c>
      <c r="F14" s="436"/>
      <c r="G14" s="442">
        <v>100</v>
      </c>
      <c r="H14" s="443">
        <v>75.099999999999994</v>
      </c>
      <c r="I14" s="443">
        <v>18.7</v>
      </c>
      <c r="J14" s="443">
        <v>4.0999999999999996</v>
      </c>
      <c r="K14" s="443">
        <v>0.4</v>
      </c>
      <c r="L14" s="443">
        <v>0.1</v>
      </c>
      <c r="M14" s="443" t="s">
        <v>168</v>
      </c>
      <c r="N14" s="443">
        <v>1</v>
      </c>
      <c r="O14" s="443">
        <v>0.6</v>
      </c>
      <c r="P14" s="444">
        <v>24.8</v>
      </c>
      <c r="Q14" s="444">
        <v>18.7</v>
      </c>
      <c r="R14" s="444">
        <v>5.0999999999999996</v>
      </c>
      <c r="S14" s="444">
        <v>1</v>
      </c>
      <c r="T14" s="444">
        <v>5.9</v>
      </c>
      <c r="U14" s="444">
        <v>0.4</v>
      </c>
      <c r="V14" s="444">
        <v>12.2</v>
      </c>
      <c r="W14" s="444">
        <v>10.6</v>
      </c>
      <c r="X14" s="444">
        <v>1.7</v>
      </c>
      <c r="Y14" s="444">
        <v>37</v>
      </c>
      <c r="Z14" s="444">
        <v>13.1</v>
      </c>
      <c r="AA14" s="444">
        <v>23.9</v>
      </c>
      <c r="AB14" s="444">
        <v>4</v>
      </c>
      <c r="AC14" s="444">
        <v>0.1</v>
      </c>
      <c r="AD14" s="444">
        <v>0.8</v>
      </c>
      <c r="AE14" s="444">
        <v>0.2</v>
      </c>
      <c r="AF14" s="444">
        <v>5.9</v>
      </c>
    </row>
    <row r="15" spans="1:32" s="319" customFormat="1" ht="12.75" customHeight="1">
      <c r="A15" s="540"/>
      <c r="B15" s="436"/>
      <c r="C15" s="436"/>
      <c r="D15" s="441" t="s">
        <v>171</v>
      </c>
      <c r="E15" s="436"/>
      <c r="F15" s="436"/>
      <c r="G15" s="442">
        <v>100</v>
      </c>
      <c r="H15" s="443">
        <v>74.099999999999994</v>
      </c>
      <c r="I15" s="443">
        <v>14.8</v>
      </c>
      <c r="J15" s="443">
        <v>6.1</v>
      </c>
      <c r="K15" s="443">
        <v>2</v>
      </c>
      <c r="L15" s="443">
        <v>0.5</v>
      </c>
      <c r="M15" s="443">
        <v>0.7</v>
      </c>
      <c r="N15" s="443">
        <v>0.3</v>
      </c>
      <c r="O15" s="443">
        <v>1.5</v>
      </c>
      <c r="P15" s="444">
        <v>25.4</v>
      </c>
      <c r="Q15" s="444">
        <v>15.5</v>
      </c>
      <c r="R15" s="444">
        <v>6.4</v>
      </c>
      <c r="S15" s="444">
        <v>3.5</v>
      </c>
      <c r="T15" s="444">
        <v>5.8</v>
      </c>
      <c r="U15" s="444">
        <v>0.5</v>
      </c>
      <c r="V15" s="444">
        <v>6.4</v>
      </c>
      <c r="W15" s="444">
        <v>8.1</v>
      </c>
      <c r="X15" s="444">
        <v>0.8</v>
      </c>
      <c r="Y15" s="444">
        <v>41.2</v>
      </c>
      <c r="Z15" s="444">
        <v>18</v>
      </c>
      <c r="AA15" s="444">
        <v>23.2</v>
      </c>
      <c r="AB15" s="444">
        <v>4.0999999999999996</v>
      </c>
      <c r="AC15" s="444">
        <v>0.2</v>
      </c>
      <c r="AD15" s="444">
        <v>1.8</v>
      </c>
      <c r="AE15" s="444">
        <v>1.6</v>
      </c>
      <c r="AF15" s="444">
        <v>7.6</v>
      </c>
    </row>
    <row r="16" spans="1:32" s="319" customFormat="1" ht="12.75" customHeight="1">
      <c r="A16" s="540"/>
      <c r="B16" s="441" t="s">
        <v>172</v>
      </c>
      <c r="C16" s="436"/>
      <c r="D16" s="441" t="s">
        <v>173</v>
      </c>
      <c r="E16" s="436"/>
      <c r="F16" s="436"/>
      <c r="G16" s="442">
        <v>100</v>
      </c>
      <c r="H16" s="443">
        <v>58.9</v>
      </c>
      <c r="I16" s="443">
        <v>15.6</v>
      </c>
      <c r="J16" s="443">
        <v>14</v>
      </c>
      <c r="K16" s="443">
        <v>4.9000000000000004</v>
      </c>
      <c r="L16" s="443">
        <v>0.9</v>
      </c>
      <c r="M16" s="443">
        <v>0.6</v>
      </c>
      <c r="N16" s="443">
        <v>3</v>
      </c>
      <c r="O16" s="443">
        <v>2</v>
      </c>
      <c r="P16" s="444">
        <v>40.200000000000003</v>
      </c>
      <c r="Q16" s="444">
        <v>16.2</v>
      </c>
      <c r="R16" s="444">
        <v>17</v>
      </c>
      <c r="S16" s="444">
        <v>7</v>
      </c>
      <c r="T16" s="444">
        <v>7.1</v>
      </c>
      <c r="U16" s="444">
        <v>0.9</v>
      </c>
      <c r="V16" s="444">
        <v>6.2</v>
      </c>
      <c r="W16" s="444">
        <v>10.6</v>
      </c>
      <c r="X16" s="444">
        <v>1.7</v>
      </c>
      <c r="Y16" s="444">
        <v>42</v>
      </c>
      <c r="Z16" s="444">
        <v>23</v>
      </c>
      <c r="AA16" s="444">
        <v>19</v>
      </c>
      <c r="AB16" s="444">
        <v>5.3</v>
      </c>
      <c r="AC16" s="444">
        <v>0.1</v>
      </c>
      <c r="AD16" s="444">
        <v>2.4</v>
      </c>
      <c r="AE16" s="444">
        <v>1.2</v>
      </c>
      <c r="AF16" s="444">
        <v>6.7</v>
      </c>
    </row>
    <row r="17" spans="1:32" s="319" customFormat="1" ht="12.75" customHeight="1">
      <c r="A17" s="540"/>
      <c r="B17" s="436"/>
      <c r="C17" s="436"/>
      <c r="D17" s="441" t="s">
        <v>174</v>
      </c>
      <c r="E17" s="436"/>
      <c r="F17" s="436"/>
      <c r="G17" s="442">
        <v>100</v>
      </c>
      <c r="H17" s="443">
        <v>60.7</v>
      </c>
      <c r="I17" s="443">
        <v>15.6</v>
      </c>
      <c r="J17" s="443">
        <v>14.6</v>
      </c>
      <c r="K17" s="443">
        <v>1.5</v>
      </c>
      <c r="L17" s="443">
        <v>1</v>
      </c>
      <c r="M17" s="443">
        <v>0.3</v>
      </c>
      <c r="N17" s="443">
        <v>2.8</v>
      </c>
      <c r="O17" s="443">
        <v>3.4</v>
      </c>
      <c r="P17" s="444">
        <v>38.200000000000003</v>
      </c>
      <c r="Q17" s="444">
        <v>15.9</v>
      </c>
      <c r="R17" s="444">
        <v>17.399999999999999</v>
      </c>
      <c r="S17" s="444">
        <v>4.9000000000000004</v>
      </c>
      <c r="T17" s="444">
        <v>8.1999999999999993</v>
      </c>
      <c r="U17" s="445" t="s">
        <v>167</v>
      </c>
      <c r="V17" s="444">
        <v>9.3000000000000007</v>
      </c>
      <c r="W17" s="444">
        <v>13.3</v>
      </c>
      <c r="X17" s="444">
        <v>2.1</v>
      </c>
      <c r="Y17" s="444">
        <v>46.4</v>
      </c>
      <c r="Z17" s="444">
        <v>25.8</v>
      </c>
      <c r="AA17" s="444">
        <v>20.6</v>
      </c>
      <c r="AB17" s="444">
        <v>7.1</v>
      </c>
      <c r="AC17" s="444">
        <v>0.1</v>
      </c>
      <c r="AD17" s="444">
        <v>3</v>
      </c>
      <c r="AE17" s="444">
        <v>1.7</v>
      </c>
      <c r="AF17" s="444">
        <v>12.1</v>
      </c>
    </row>
    <row r="18" spans="1:32" s="319" customFormat="1" ht="12.75" customHeight="1">
      <c r="A18" s="540"/>
      <c r="B18" s="441" t="s">
        <v>175</v>
      </c>
      <c r="C18" s="436"/>
      <c r="D18" s="441" t="s">
        <v>176</v>
      </c>
      <c r="E18" s="436"/>
      <c r="F18" s="436"/>
      <c r="G18" s="442">
        <v>100</v>
      </c>
      <c r="H18" s="443">
        <v>50.4</v>
      </c>
      <c r="I18" s="443">
        <v>12.4</v>
      </c>
      <c r="J18" s="443">
        <v>11.8</v>
      </c>
      <c r="K18" s="443">
        <v>6.8</v>
      </c>
      <c r="L18" s="443">
        <v>2</v>
      </c>
      <c r="M18" s="443">
        <v>1.3</v>
      </c>
      <c r="N18" s="443">
        <v>4</v>
      </c>
      <c r="O18" s="443">
        <v>11.2</v>
      </c>
      <c r="P18" s="444">
        <v>47.6</v>
      </c>
      <c r="Q18" s="444">
        <v>13.8</v>
      </c>
      <c r="R18" s="444">
        <v>15.8</v>
      </c>
      <c r="S18" s="444">
        <v>18.100000000000001</v>
      </c>
      <c r="T18" s="444">
        <v>7.8</v>
      </c>
      <c r="U18" s="444">
        <v>0.5</v>
      </c>
      <c r="V18" s="444">
        <v>4.4000000000000004</v>
      </c>
      <c r="W18" s="444">
        <v>10.4</v>
      </c>
      <c r="X18" s="444">
        <v>0.3</v>
      </c>
      <c r="Y18" s="444">
        <v>40.799999999999997</v>
      </c>
      <c r="Z18" s="444">
        <v>23.5</v>
      </c>
      <c r="AA18" s="444">
        <v>17.3</v>
      </c>
      <c r="AB18" s="444">
        <v>6.3</v>
      </c>
      <c r="AC18" s="444">
        <v>0.1</v>
      </c>
      <c r="AD18" s="444">
        <v>1.7</v>
      </c>
      <c r="AE18" s="444">
        <v>1.7</v>
      </c>
      <c r="AF18" s="444">
        <v>12.4</v>
      </c>
    </row>
    <row r="19" spans="1:32" s="319" customFormat="1" ht="12.75" customHeight="1">
      <c r="A19" s="540"/>
      <c r="B19" s="436"/>
      <c r="C19" s="436"/>
      <c r="D19" s="441" t="s">
        <v>177</v>
      </c>
      <c r="E19" s="436"/>
      <c r="F19" s="436"/>
      <c r="G19" s="442">
        <v>100</v>
      </c>
      <c r="H19" s="443">
        <v>43.5</v>
      </c>
      <c r="I19" s="443">
        <v>12.7</v>
      </c>
      <c r="J19" s="443">
        <v>12</v>
      </c>
      <c r="K19" s="443">
        <v>5.2</v>
      </c>
      <c r="L19" s="443">
        <v>1</v>
      </c>
      <c r="M19" s="443">
        <v>2.7</v>
      </c>
      <c r="N19" s="443">
        <v>5.9</v>
      </c>
      <c r="O19" s="443">
        <v>17</v>
      </c>
      <c r="P19" s="444">
        <v>55.5</v>
      </c>
      <c r="Q19" s="444">
        <v>15.4</v>
      </c>
      <c r="R19" s="444">
        <v>17.899999999999999</v>
      </c>
      <c r="S19" s="444">
        <v>22.2</v>
      </c>
      <c r="T19" s="444">
        <v>7.1</v>
      </c>
      <c r="U19" s="445" t="s">
        <v>167</v>
      </c>
      <c r="V19" s="444">
        <v>4.2</v>
      </c>
      <c r="W19" s="444">
        <v>8.1</v>
      </c>
      <c r="X19" s="444">
        <v>0.2</v>
      </c>
      <c r="Y19" s="444">
        <v>29.4</v>
      </c>
      <c r="Z19" s="444">
        <v>18.5</v>
      </c>
      <c r="AA19" s="444">
        <v>10.9</v>
      </c>
      <c r="AB19" s="444">
        <v>5.8</v>
      </c>
      <c r="AC19" s="444">
        <v>0.1</v>
      </c>
      <c r="AD19" s="444">
        <v>1.8</v>
      </c>
      <c r="AE19" s="444">
        <v>1</v>
      </c>
      <c r="AF19" s="444">
        <v>9.5</v>
      </c>
    </row>
    <row r="20" spans="1:32" s="319" customFormat="1" ht="17.25" customHeight="1">
      <c r="A20" s="540"/>
      <c r="B20" s="436"/>
      <c r="C20" s="436"/>
      <c r="D20" s="436"/>
      <c r="E20" s="441" t="s">
        <v>160</v>
      </c>
      <c r="F20" s="436"/>
      <c r="G20" s="442">
        <v>100</v>
      </c>
      <c r="H20" s="443" t="s">
        <v>166</v>
      </c>
      <c r="I20" s="443" t="s">
        <v>166</v>
      </c>
      <c r="J20" s="443" t="s">
        <v>166</v>
      </c>
      <c r="K20" s="443" t="s">
        <v>166</v>
      </c>
      <c r="L20" s="443" t="s">
        <v>166</v>
      </c>
      <c r="M20" s="443" t="s">
        <v>166</v>
      </c>
      <c r="N20" s="443" t="s">
        <v>166</v>
      </c>
      <c r="O20" s="443" t="s">
        <v>166</v>
      </c>
      <c r="P20" s="444" t="s">
        <v>166</v>
      </c>
      <c r="Q20" s="444" t="s">
        <v>166</v>
      </c>
      <c r="R20" s="444" t="s">
        <v>166</v>
      </c>
      <c r="S20" s="444" t="s">
        <v>166</v>
      </c>
      <c r="T20" s="444">
        <v>6.5</v>
      </c>
      <c r="U20" s="444">
        <v>0.5</v>
      </c>
      <c r="V20" s="444">
        <v>3.5</v>
      </c>
      <c r="W20" s="444">
        <v>14.9</v>
      </c>
      <c r="X20" s="444">
        <v>0.5</v>
      </c>
      <c r="Y20" s="444">
        <v>27.5</v>
      </c>
      <c r="Z20" s="444">
        <v>16.2</v>
      </c>
      <c r="AA20" s="444">
        <v>11.3</v>
      </c>
      <c r="AB20" s="444">
        <v>7.1</v>
      </c>
      <c r="AC20" s="444">
        <v>0.4</v>
      </c>
      <c r="AD20" s="444">
        <v>2.4</v>
      </c>
      <c r="AE20" s="444">
        <v>2.2000000000000002</v>
      </c>
      <c r="AF20" s="444">
        <v>5.5</v>
      </c>
    </row>
    <row r="21" spans="1:32" s="319" customFormat="1" ht="12.75" customHeight="1">
      <c r="A21" s="540"/>
      <c r="B21" s="436"/>
      <c r="C21" s="436"/>
      <c r="D21" s="441" t="s">
        <v>178</v>
      </c>
      <c r="E21" s="441" t="s">
        <v>165</v>
      </c>
      <c r="F21" s="436"/>
      <c r="G21" s="442" t="s">
        <v>168</v>
      </c>
      <c r="H21" s="443" t="s">
        <v>168</v>
      </c>
      <c r="I21" s="443" t="s">
        <v>168</v>
      </c>
      <c r="J21" s="443" t="s">
        <v>168</v>
      </c>
      <c r="K21" s="443" t="s">
        <v>168</v>
      </c>
      <c r="L21" s="443" t="s">
        <v>168</v>
      </c>
      <c r="M21" s="443" t="s">
        <v>168</v>
      </c>
      <c r="N21" s="443" t="s">
        <v>168</v>
      </c>
      <c r="O21" s="443" t="s">
        <v>168</v>
      </c>
      <c r="P21" s="444" t="s">
        <v>168</v>
      </c>
      <c r="Q21" s="444" t="s">
        <v>168</v>
      </c>
      <c r="R21" s="444" t="s">
        <v>168</v>
      </c>
      <c r="S21" s="444" t="s">
        <v>168</v>
      </c>
      <c r="T21" s="444">
        <v>8.5</v>
      </c>
      <c r="U21" s="444">
        <v>0.2</v>
      </c>
      <c r="V21" s="444">
        <v>5.2</v>
      </c>
      <c r="W21" s="444">
        <v>14.8</v>
      </c>
      <c r="X21" s="444">
        <v>0.7</v>
      </c>
      <c r="Y21" s="444">
        <v>22.9</v>
      </c>
      <c r="Z21" s="444">
        <v>14.1</v>
      </c>
      <c r="AA21" s="444">
        <v>8.8000000000000007</v>
      </c>
      <c r="AB21" s="444">
        <v>6.7</v>
      </c>
      <c r="AC21" s="444">
        <v>0.2</v>
      </c>
      <c r="AD21" s="444">
        <v>1.9</v>
      </c>
      <c r="AE21" s="444">
        <v>2.2000000000000002</v>
      </c>
      <c r="AF21" s="444">
        <v>6.7</v>
      </c>
    </row>
    <row r="22" spans="1:32" s="319" customFormat="1" ht="12.75" customHeight="1">
      <c r="A22" s="540"/>
      <c r="B22" s="436"/>
      <c r="C22" s="436"/>
      <c r="D22" s="441" t="s">
        <v>179</v>
      </c>
      <c r="E22" s="436"/>
      <c r="F22" s="436"/>
      <c r="G22" s="442">
        <v>100</v>
      </c>
      <c r="H22" s="443" t="s">
        <v>166</v>
      </c>
      <c r="I22" s="443" t="s">
        <v>166</v>
      </c>
      <c r="J22" s="443" t="s">
        <v>166</v>
      </c>
      <c r="K22" s="443" t="s">
        <v>166</v>
      </c>
      <c r="L22" s="443" t="s">
        <v>166</v>
      </c>
      <c r="M22" s="443" t="s">
        <v>166</v>
      </c>
      <c r="N22" s="443" t="s">
        <v>166</v>
      </c>
      <c r="O22" s="443" t="s">
        <v>166</v>
      </c>
      <c r="P22" s="444" t="s">
        <v>166</v>
      </c>
      <c r="Q22" s="444" t="s">
        <v>166</v>
      </c>
      <c r="R22" s="444" t="s">
        <v>166</v>
      </c>
      <c r="S22" s="444" t="s">
        <v>166</v>
      </c>
      <c r="T22" s="444">
        <v>3.4</v>
      </c>
      <c r="U22" s="445" t="s">
        <v>167</v>
      </c>
      <c r="V22" s="444">
        <v>2.9</v>
      </c>
      <c r="W22" s="444">
        <v>17.5</v>
      </c>
      <c r="X22" s="444">
        <v>0.2</v>
      </c>
      <c r="Y22" s="444">
        <v>29.3</v>
      </c>
      <c r="Z22" s="444">
        <v>17.399999999999999</v>
      </c>
      <c r="AA22" s="444">
        <v>11.9</v>
      </c>
      <c r="AB22" s="444">
        <v>6.9</v>
      </c>
      <c r="AC22" s="444">
        <v>0.4</v>
      </c>
      <c r="AD22" s="444">
        <v>2.9</v>
      </c>
      <c r="AE22" s="444">
        <v>2.2000000000000002</v>
      </c>
      <c r="AF22" s="444">
        <v>4.8</v>
      </c>
    </row>
    <row r="23" spans="1:32" s="319" customFormat="1" ht="12.75" customHeight="1">
      <c r="A23" s="540"/>
      <c r="B23" s="436"/>
      <c r="C23" s="436"/>
      <c r="D23" s="441" t="s">
        <v>180</v>
      </c>
      <c r="E23" s="436"/>
      <c r="F23" s="436"/>
      <c r="G23" s="442" t="s">
        <v>168</v>
      </c>
      <c r="H23" s="443" t="s">
        <v>168</v>
      </c>
      <c r="I23" s="443" t="s">
        <v>168</v>
      </c>
      <c r="J23" s="443" t="s">
        <v>168</v>
      </c>
      <c r="K23" s="443" t="s">
        <v>168</v>
      </c>
      <c r="L23" s="443" t="s">
        <v>168</v>
      </c>
      <c r="M23" s="443" t="s">
        <v>168</v>
      </c>
      <c r="N23" s="443" t="s">
        <v>168</v>
      </c>
      <c r="O23" s="443" t="s">
        <v>168</v>
      </c>
      <c r="P23" s="444" t="s">
        <v>168</v>
      </c>
      <c r="Q23" s="444" t="s">
        <v>168</v>
      </c>
      <c r="R23" s="444" t="s">
        <v>168</v>
      </c>
      <c r="S23" s="444" t="s">
        <v>168</v>
      </c>
      <c r="T23" s="444">
        <v>7.7</v>
      </c>
      <c r="U23" s="444">
        <v>0.8</v>
      </c>
      <c r="V23" s="444">
        <v>2.2999999999999998</v>
      </c>
      <c r="W23" s="444">
        <v>12.6</v>
      </c>
      <c r="X23" s="444">
        <v>0.7</v>
      </c>
      <c r="Y23" s="444">
        <v>30</v>
      </c>
      <c r="Z23" s="444">
        <v>17</v>
      </c>
      <c r="AA23" s="444">
        <v>13</v>
      </c>
      <c r="AB23" s="444">
        <v>7.5</v>
      </c>
      <c r="AC23" s="444">
        <v>0.8</v>
      </c>
      <c r="AD23" s="444">
        <v>2.5</v>
      </c>
      <c r="AE23" s="444">
        <v>2.2000000000000002</v>
      </c>
      <c r="AF23" s="444">
        <v>5</v>
      </c>
    </row>
    <row r="24" spans="1:32" s="319" customFormat="1" ht="18" customHeight="1">
      <c r="A24" s="540"/>
      <c r="B24" s="441" t="s">
        <v>181</v>
      </c>
      <c r="C24" s="436"/>
      <c r="D24" s="436"/>
      <c r="E24" s="441" t="s">
        <v>160</v>
      </c>
      <c r="F24" s="436"/>
      <c r="G24" s="442" t="s">
        <v>168</v>
      </c>
      <c r="H24" s="443" t="s">
        <v>168</v>
      </c>
      <c r="I24" s="443" t="s">
        <v>168</v>
      </c>
      <c r="J24" s="443" t="s">
        <v>168</v>
      </c>
      <c r="K24" s="443" t="s">
        <v>168</v>
      </c>
      <c r="L24" s="443" t="s">
        <v>168</v>
      </c>
      <c r="M24" s="443" t="s">
        <v>168</v>
      </c>
      <c r="N24" s="443" t="s">
        <v>168</v>
      </c>
      <c r="O24" s="443" t="s">
        <v>168</v>
      </c>
      <c r="P24" s="444" t="s">
        <v>168</v>
      </c>
      <c r="Q24" s="444" t="s">
        <v>168</v>
      </c>
      <c r="R24" s="444" t="s">
        <v>168</v>
      </c>
      <c r="S24" s="444" t="s">
        <v>168</v>
      </c>
      <c r="T24" s="444">
        <v>2.8</v>
      </c>
      <c r="U24" s="444">
        <v>0.3</v>
      </c>
      <c r="V24" s="444">
        <v>2.1</v>
      </c>
      <c r="W24" s="444">
        <v>10.9</v>
      </c>
      <c r="X24" s="444">
        <v>0.3</v>
      </c>
      <c r="Y24" s="444">
        <v>34.9</v>
      </c>
      <c r="Z24" s="444">
        <v>24.3</v>
      </c>
      <c r="AA24" s="444">
        <v>10.5</v>
      </c>
      <c r="AB24" s="444">
        <v>3.9</v>
      </c>
      <c r="AC24" s="444">
        <v>0.3</v>
      </c>
      <c r="AD24" s="444">
        <v>1.5</v>
      </c>
      <c r="AE24" s="444">
        <v>1.6</v>
      </c>
      <c r="AF24" s="444">
        <v>2.8</v>
      </c>
    </row>
    <row r="25" spans="1:32" s="319" customFormat="1" ht="12.75" customHeight="1">
      <c r="A25" s="540"/>
      <c r="B25" s="441" t="s">
        <v>182</v>
      </c>
      <c r="C25" s="436"/>
      <c r="D25" s="441" t="s">
        <v>183</v>
      </c>
      <c r="E25" s="441" t="s">
        <v>165</v>
      </c>
      <c r="F25" s="436"/>
      <c r="G25" s="442" t="s">
        <v>168</v>
      </c>
      <c r="H25" s="443" t="s">
        <v>168</v>
      </c>
      <c r="I25" s="443" t="s">
        <v>168</v>
      </c>
      <c r="J25" s="443" t="s">
        <v>168</v>
      </c>
      <c r="K25" s="443" t="s">
        <v>168</v>
      </c>
      <c r="L25" s="443" t="s">
        <v>168</v>
      </c>
      <c r="M25" s="443" t="s">
        <v>168</v>
      </c>
      <c r="N25" s="443" t="s">
        <v>168</v>
      </c>
      <c r="O25" s="443" t="s">
        <v>168</v>
      </c>
      <c r="P25" s="444" t="s">
        <v>168</v>
      </c>
      <c r="Q25" s="444" t="s">
        <v>168</v>
      </c>
      <c r="R25" s="444" t="s">
        <v>168</v>
      </c>
      <c r="S25" s="444" t="s">
        <v>168</v>
      </c>
      <c r="T25" s="444">
        <v>4.2</v>
      </c>
      <c r="U25" s="444">
        <v>0.4</v>
      </c>
      <c r="V25" s="444">
        <v>3.5</v>
      </c>
      <c r="W25" s="444">
        <v>9.6</v>
      </c>
      <c r="X25" s="444">
        <v>0.3</v>
      </c>
      <c r="Y25" s="444">
        <v>27</v>
      </c>
      <c r="Z25" s="444">
        <v>19</v>
      </c>
      <c r="AA25" s="444">
        <v>8</v>
      </c>
      <c r="AB25" s="444">
        <v>4.0999999999999996</v>
      </c>
      <c r="AC25" s="444">
        <v>0.3</v>
      </c>
      <c r="AD25" s="444">
        <v>1.7</v>
      </c>
      <c r="AE25" s="444">
        <v>1.9</v>
      </c>
      <c r="AF25" s="444">
        <v>3</v>
      </c>
    </row>
    <row r="26" spans="1:32" s="319" customFormat="1" ht="12.75" customHeight="1">
      <c r="A26" s="540"/>
      <c r="B26" s="441" t="s">
        <v>172</v>
      </c>
      <c r="C26" s="436"/>
      <c r="D26" s="441" t="s">
        <v>184</v>
      </c>
      <c r="E26" s="436"/>
      <c r="F26" s="436"/>
      <c r="G26" s="442" t="s">
        <v>168</v>
      </c>
      <c r="H26" s="443" t="s">
        <v>168</v>
      </c>
      <c r="I26" s="443" t="s">
        <v>168</v>
      </c>
      <c r="J26" s="443" t="s">
        <v>168</v>
      </c>
      <c r="K26" s="443" t="s">
        <v>168</v>
      </c>
      <c r="L26" s="443" t="s">
        <v>168</v>
      </c>
      <c r="M26" s="443" t="s">
        <v>168</v>
      </c>
      <c r="N26" s="443" t="s">
        <v>168</v>
      </c>
      <c r="O26" s="443" t="s">
        <v>168</v>
      </c>
      <c r="P26" s="444" t="s">
        <v>168</v>
      </c>
      <c r="Q26" s="444" t="s">
        <v>168</v>
      </c>
      <c r="R26" s="444" t="s">
        <v>168</v>
      </c>
      <c r="S26" s="444" t="s">
        <v>168</v>
      </c>
      <c r="T26" s="444">
        <v>2.1</v>
      </c>
      <c r="U26" s="445" t="s">
        <v>167</v>
      </c>
      <c r="V26" s="444">
        <v>1.2</v>
      </c>
      <c r="W26" s="444" t="s">
        <v>166</v>
      </c>
      <c r="X26" s="444">
        <v>0.7</v>
      </c>
      <c r="Y26" s="444">
        <v>35.799999999999997</v>
      </c>
      <c r="Z26" s="444">
        <v>24.1</v>
      </c>
      <c r="AA26" s="444">
        <v>11.6</v>
      </c>
      <c r="AB26" s="444">
        <v>4.0999999999999996</v>
      </c>
      <c r="AC26" s="444">
        <v>0.2</v>
      </c>
      <c r="AD26" s="444">
        <v>1.4</v>
      </c>
      <c r="AE26" s="444">
        <v>2.1</v>
      </c>
      <c r="AF26" s="444">
        <v>2.6</v>
      </c>
    </row>
    <row r="27" spans="1:32" s="319" customFormat="1" ht="12.75" customHeight="1">
      <c r="A27" s="540"/>
      <c r="B27" s="441" t="s">
        <v>175</v>
      </c>
      <c r="C27" s="436"/>
      <c r="D27" s="441" t="s">
        <v>185</v>
      </c>
      <c r="E27" s="436"/>
      <c r="F27" s="436"/>
      <c r="G27" s="442" t="s">
        <v>168</v>
      </c>
      <c r="H27" s="443" t="s">
        <v>168</v>
      </c>
      <c r="I27" s="443" t="s">
        <v>168</v>
      </c>
      <c r="J27" s="443" t="s">
        <v>168</v>
      </c>
      <c r="K27" s="443" t="s">
        <v>168</v>
      </c>
      <c r="L27" s="443" t="s">
        <v>168</v>
      </c>
      <c r="M27" s="443" t="s">
        <v>168</v>
      </c>
      <c r="N27" s="443" t="s">
        <v>168</v>
      </c>
      <c r="O27" s="443" t="s">
        <v>168</v>
      </c>
      <c r="P27" s="444" t="s">
        <v>168</v>
      </c>
      <c r="Q27" s="444" t="s">
        <v>168</v>
      </c>
      <c r="R27" s="444" t="s">
        <v>168</v>
      </c>
      <c r="S27" s="444" t="s">
        <v>168</v>
      </c>
      <c r="T27" s="444">
        <v>2.1</v>
      </c>
      <c r="U27" s="444">
        <v>0.2</v>
      </c>
      <c r="V27" s="444">
        <v>1.7</v>
      </c>
      <c r="W27" s="444" t="s">
        <v>166</v>
      </c>
      <c r="X27" s="444" t="s">
        <v>168</v>
      </c>
      <c r="Y27" s="444">
        <v>41.9</v>
      </c>
      <c r="Z27" s="444">
        <v>29.9</v>
      </c>
      <c r="AA27" s="444">
        <v>11.9</v>
      </c>
      <c r="AB27" s="444">
        <v>3.5</v>
      </c>
      <c r="AC27" s="444">
        <v>0.4</v>
      </c>
      <c r="AD27" s="444">
        <v>1.3</v>
      </c>
      <c r="AE27" s="444">
        <v>0.8</v>
      </c>
      <c r="AF27" s="444">
        <v>2.6</v>
      </c>
    </row>
    <row r="28" spans="1:32" s="319" customFormat="1" ht="6" customHeight="1" thickBot="1">
      <c r="A28" s="540"/>
      <c r="B28" s="446"/>
      <c r="C28" s="446"/>
      <c r="D28" s="446"/>
      <c r="E28" s="446"/>
      <c r="F28" s="446"/>
      <c r="G28" s="447"/>
      <c r="H28" s="446"/>
      <c r="I28" s="446"/>
      <c r="J28" s="446"/>
      <c r="K28" s="446"/>
      <c r="L28" s="446"/>
      <c r="M28" s="446"/>
      <c r="N28" s="446"/>
      <c r="O28" s="446"/>
      <c r="P28" s="448"/>
      <c r="Q28" s="448"/>
      <c r="R28" s="448"/>
      <c r="S28" s="448"/>
      <c r="T28" s="448"/>
      <c r="U28" s="448"/>
      <c r="V28" s="448"/>
      <c r="W28" s="448"/>
      <c r="X28" s="448"/>
      <c r="Y28" s="448"/>
      <c r="Z28" s="448"/>
      <c r="AA28" s="448"/>
      <c r="AB28" s="448"/>
      <c r="AC28" s="448"/>
      <c r="AD28" s="448"/>
      <c r="AE28" s="448"/>
      <c r="AF28" s="448"/>
    </row>
    <row r="29" spans="1:32" s="319" customFormat="1" ht="8.25" customHeight="1">
      <c r="A29" s="540"/>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row>
    <row r="30" spans="1:32" s="319" customFormat="1" ht="8.25" customHeight="1" thickBot="1">
      <c r="A30" s="540"/>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row>
    <row r="31" spans="1:32" s="321" customFormat="1" ht="24" customHeight="1">
      <c r="A31" s="540"/>
      <c r="B31" s="411"/>
      <c r="C31" s="411"/>
      <c r="D31" s="411"/>
      <c r="E31" s="411"/>
      <c r="F31" s="411"/>
      <c r="G31" s="518" t="s">
        <v>250</v>
      </c>
      <c r="H31" s="503"/>
      <c r="I31" s="503"/>
      <c r="J31" s="503"/>
      <c r="K31" s="521"/>
      <c r="L31" s="514" t="s">
        <v>251</v>
      </c>
      <c r="M31" s="534" t="s">
        <v>252</v>
      </c>
      <c r="N31" s="502" t="s">
        <v>253</v>
      </c>
      <c r="O31" s="521"/>
      <c r="P31" s="509" t="s">
        <v>254</v>
      </c>
      <c r="Q31" s="509" t="s">
        <v>255</v>
      </c>
      <c r="R31" s="534" t="s">
        <v>256</v>
      </c>
      <c r="S31" s="511" t="s">
        <v>257</v>
      </c>
      <c r="T31" s="514" t="s">
        <v>258</v>
      </c>
      <c r="U31" s="514" t="s">
        <v>259</v>
      </c>
      <c r="V31" s="502" t="s">
        <v>260</v>
      </c>
      <c r="W31" s="503"/>
      <c r="X31" s="503"/>
      <c r="Y31" s="503"/>
      <c r="Z31" s="417"/>
      <c r="AA31" s="417"/>
      <c r="AB31" s="417"/>
      <c r="AC31" s="417"/>
      <c r="AD31" s="417"/>
      <c r="AE31" s="417"/>
      <c r="AF31" s="417"/>
    </row>
    <row r="32" spans="1:32" s="321" customFormat="1" ht="21" customHeight="1">
      <c r="A32" s="540"/>
      <c r="B32" s="417"/>
      <c r="C32" s="417"/>
      <c r="D32" s="417"/>
      <c r="E32" s="417"/>
      <c r="F32" s="417"/>
      <c r="G32" s="422"/>
      <c r="H32" s="422"/>
      <c r="I32" s="449" t="s">
        <v>186</v>
      </c>
      <c r="J32" s="450"/>
      <c r="K32" s="451"/>
      <c r="L32" s="505"/>
      <c r="M32" s="535"/>
      <c r="N32" s="496" t="s">
        <v>261</v>
      </c>
      <c r="O32" s="515" t="s">
        <v>262</v>
      </c>
      <c r="P32" s="508"/>
      <c r="Q32" s="508"/>
      <c r="R32" s="535"/>
      <c r="S32" s="512"/>
      <c r="T32" s="505"/>
      <c r="U32" s="505"/>
      <c r="V32" s="505" t="s">
        <v>263</v>
      </c>
      <c r="W32" s="505" t="s">
        <v>264</v>
      </c>
      <c r="X32" s="505" t="s">
        <v>265</v>
      </c>
      <c r="Y32" s="500" t="s">
        <v>266</v>
      </c>
      <c r="Z32" s="452"/>
      <c r="AA32" s="452"/>
      <c r="AB32" s="452"/>
      <c r="AC32" s="417"/>
      <c r="AD32" s="417"/>
      <c r="AE32" s="417"/>
      <c r="AF32" s="417"/>
    </row>
    <row r="33" spans="1:32" s="321" customFormat="1" ht="21" customHeight="1">
      <c r="A33" s="540"/>
      <c r="B33" s="417"/>
      <c r="C33" s="417"/>
      <c r="D33" s="417"/>
      <c r="E33" s="417"/>
      <c r="F33" s="417"/>
      <c r="G33" s="422"/>
      <c r="H33" s="430" t="s">
        <v>187</v>
      </c>
      <c r="I33" s="422"/>
      <c r="J33" s="430" t="s">
        <v>188</v>
      </c>
      <c r="K33" s="507" t="s">
        <v>267</v>
      </c>
      <c r="L33" s="505"/>
      <c r="M33" s="535"/>
      <c r="N33" s="497"/>
      <c r="O33" s="497"/>
      <c r="P33" s="508"/>
      <c r="Q33" s="508"/>
      <c r="R33" s="535"/>
      <c r="S33" s="512"/>
      <c r="T33" s="505"/>
      <c r="U33" s="505"/>
      <c r="V33" s="505"/>
      <c r="W33" s="505" t="s">
        <v>189</v>
      </c>
      <c r="X33" s="505" t="s">
        <v>190</v>
      </c>
      <c r="Y33" s="500"/>
      <c r="Z33" s="452"/>
      <c r="AA33" s="452"/>
      <c r="AB33" s="452"/>
      <c r="AC33" s="417"/>
      <c r="AD33" s="417"/>
      <c r="AE33" s="417"/>
      <c r="AF33" s="417"/>
    </row>
    <row r="34" spans="1:32" s="321" customFormat="1" ht="21" customHeight="1">
      <c r="A34" s="540"/>
      <c r="B34" s="425" t="s">
        <v>161</v>
      </c>
      <c r="C34" s="425"/>
      <c r="D34" s="425"/>
      <c r="E34" s="425"/>
      <c r="F34" s="425"/>
      <c r="G34" s="430" t="s">
        <v>160</v>
      </c>
      <c r="H34" s="430" t="s">
        <v>191</v>
      </c>
      <c r="I34" s="430" t="s">
        <v>160</v>
      </c>
      <c r="J34" s="430" t="s">
        <v>192</v>
      </c>
      <c r="K34" s="505"/>
      <c r="L34" s="505"/>
      <c r="M34" s="535"/>
      <c r="N34" s="497"/>
      <c r="O34" s="497"/>
      <c r="P34" s="508"/>
      <c r="Q34" s="508"/>
      <c r="R34" s="535"/>
      <c r="S34" s="512"/>
      <c r="T34" s="505"/>
      <c r="U34" s="505"/>
      <c r="V34" s="505"/>
      <c r="W34" s="505"/>
      <c r="X34" s="505"/>
      <c r="Y34" s="500"/>
      <c r="Z34" s="452"/>
      <c r="AA34" s="452"/>
      <c r="AB34" s="452"/>
      <c r="AC34" s="417"/>
      <c r="AD34" s="417"/>
      <c r="AE34" s="417"/>
      <c r="AF34" s="417"/>
    </row>
    <row r="35" spans="1:32" s="321" customFormat="1" ht="21" customHeight="1">
      <c r="A35" s="540"/>
      <c r="B35" s="417"/>
      <c r="C35" s="417"/>
      <c r="D35" s="417"/>
      <c r="E35" s="417"/>
      <c r="F35" s="417"/>
      <c r="G35" s="422"/>
      <c r="H35" s="430" t="s">
        <v>193</v>
      </c>
      <c r="I35" s="422"/>
      <c r="J35" s="430" t="s">
        <v>193</v>
      </c>
      <c r="K35" s="505"/>
      <c r="L35" s="505"/>
      <c r="M35" s="535"/>
      <c r="N35" s="497"/>
      <c r="O35" s="497"/>
      <c r="P35" s="508"/>
      <c r="Q35" s="508"/>
      <c r="R35" s="535"/>
      <c r="S35" s="512"/>
      <c r="T35" s="505"/>
      <c r="U35" s="505"/>
      <c r="V35" s="505"/>
      <c r="W35" s="505" t="s">
        <v>194</v>
      </c>
      <c r="X35" s="505" t="s">
        <v>195</v>
      </c>
      <c r="Y35" s="500"/>
      <c r="Z35" s="452"/>
      <c r="AA35" s="452"/>
      <c r="AB35" s="452"/>
      <c r="AC35" s="417"/>
      <c r="AD35" s="417"/>
      <c r="AE35" s="417"/>
      <c r="AF35" s="417"/>
    </row>
    <row r="36" spans="1:32" s="321" customFormat="1" ht="21" customHeight="1">
      <c r="A36" s="540"/>
      <c r="B36" s="417"/>
      <c r="C36" s="417"/>
      <c r="D36" s="417"/>
      <c r="E36" s="417"/>
      <c r="F36" s="417"/>
      <c r="G36" s="422"/>
      <c r="H36" s="430" t="s">
        <v>196</v>
      </c>
      <c r="I36" s="422"/>
      <c r="J36" s="430" t="s">
        <v>196</v>
      </c>
      <c r="K36" s="505"/>
      <c r="L36" s="505"/>
      <c r="M36" s="535"/>
      <c r="N36" s="497"/>
      <c r="O36" s="497"/>
      <c r="P36" s="508"/>
      <c r="Q36" s="508"/>
      <c r="R36" s="535"/>
      <c r="S36" s="512"/>
      <c r="T36" s="505"/>
      <c r="U36" s="505"/>
      <c r="V36" s="505"/>
      <c r="W36" s="505"/>
      <c r="X36" s="505"/>
      <c r="Y36" s="500"/>
      <c r="Z36" s="452"/>
      <c r="AA36" s="452"/>
      <c r="AB36" s="452"/>
      <c r="AC36" s="417"/>
      <c r="AD36" s="417"/>
      <c r="AE36" s="417"/>
      <c r="AF36" s="417"/>
    </row>
    <row r="37" spans="1:32" s="321" customFormat="1" ht="21" customHeight="1">
      <c r="A37" s="540"/>
      <c r="B37" s="432"/>
      <c r="C37" s="432"/>
      <c r="D37" s="432"/>
      <c r="E37" s="432"/>
      <c r="F37" s="432"/>
      <c r="G37" s="453" t="s">
        <v>197</v>
      </c>
      <c r="H37" s="453" t="s">
        <v>197</v>
      </c>
      <c r="I37" s="453" t="s">
        <v>197</v>
      </c>
      <c r="J37" s="453" t="s">
        <v>197</v>
      </c>
      <c r="K37" s="434" t="s">
        <v>197</v>
      </c>
      <c r="L37" s="506"/>
      <c r="M37" s="536"/>
      <c r="N37" s="498"/>
      <c r="O37" s="498"/>
      <c r="P37" s="510"/>
      <c r="Q37" s="510"/>
      <c r="R37" s="536"/>
      <c r="S37" s="513"/>
      <c r="T37" s="506"/>
      <c r="U37" s="506"/>
      <c r="V37" s="506"/>
      <c r="W37" s="506" t="s">
        <v>198</v>
      </c>
      <c r="X37" s="506" t="s">
        <v>199</v>
      </c>
      <c r="Y37" s="501"/>
      <c r="Z37" s="452"/>
      <c r="AA37" s="452"/>
      <c r="AB37" s="452"/>
      <c r="AC37" s="417"/>
      <c r="AD37" s="417"/>
      <c r="AE37" s="417"/>
      <c r="AF37" s="417"/>
    </row>
    <row r="38" spans="1:32" s="319" customFormat="1" ht="6.75" customHeight="1">
      <c r="A38" s="540"/>
      <c r="B38" s="436"/>
      <c r="C38" s="436"/>
      <c r="D38" s="436"/>
      <c r="E38" s="436"/>
      <c r="F38" s="436"/>
      <c r="G38" s="454" t="s">
        <v>163</v>
      </c>
      <c r="H38" s="440" t="s">
        <v>163</v>
      </c>
      <c r="I38" s="440" t="s">
        <v>163</v>
      </c>
      <c r="J38" s="436"/>
      <c r="K38" s="455"/>
      <c r="L38" s="436"/>
      <c r="M38" s="436"/>
      <c r="N38" s="436"/>
      <c r="O38" s="436"/>
      <c r="P38" s="436"/>
      <c r="Q38" s="436"/>
      <c r="R38" s="436"/>
      <c r="S38" s="436"/>
      <c r="T38" s="440" t="s">
        <v>200</v>
      </c>
      <c r="U38" s="436"/>
      <c r="V38" s="436"/>
      <c r="W38" s="436"/>
      <c r="X38" s="436"/>
      <c r="Y38" s="436"/>
      <c r="Z38" s="436"/>
      <c r="AA38" s="436"/>
      <c r="AB38" s="436"/>
      <c r="AC38" s="436"/>
      <c r="AD38" s="436"/>
      <c r="AE38" s="436"/>
      <c r="AF38" s="436"/>
    </row>
    <row r="39" spans="1:32" s="319" customFormat="1" ht="12.75" customHeight="1">
      <c r="A39" s="540"/>
      <c r="B39" s="440" t="s">
        <v>49</v>
      </c>
      <c r="C39" s="436"/>
      <c r="D39" s="441" t="s">
        <v>164</v>
      </c>
      <c r="E39" s="441" t="s">
        <v>165</v>
      </c>
      <c r="F39" s="436"/>
      <c r="G39" s="456" t="s">
        <v>167</v>
      </c>
      <c r="H39" s="445" t="s">
        <v>167</v>
      </c>
      <c r="I39" s="445" t="s">
        <v>167</v>
      </c>
      <c r="J39" s="445" t="s">
        <v>167</v>
      </c>
      <c r="K39" s="445" t="s">
        <v>167</v>
      </c>
      <c r="L39" s="444">
        <v>0.8</v>
      </c>
      <c r="M39" s="444">
        <v>0.3</v>
      </c>
      <c r="N39" s="444">
        <v>2.1</v>
      </c>
      <c r="O39" s="444">
        <v>1.6</v>
      </c>
      <c r="P39" s="445" t="s">
        <v>167</v>
      </c>
      <c r="Q39" s="445" t="s">
        <v>167</v>
      </c>
      <c r="R39" s="444">
        <v>0.2</v>
      </c>
      <c r="S39" s="445" t="s">
        <v>167</v>
      </c>
      <c r="T39" s="444" t="s">
        <v>168</v>
      </c>
      <c r="U39" s="445" t="s">
        <v>167</v>
      </c>
      <c r="V39" s="444">
        <v>1.5</v>
      </c>
      <c r="W39" s="444" t="s">
        <v>168</v>
      </c>
      <c r="X39" s="444">
        <v>0.3</v>
      </c>
      <c r="Y39" s="444">
        <v>1.7</v>
      </c>
      <c r="Z39" s="444"/>
      <c r="AA39" s="445"/>
      <c r="AB39" s="457"/>
      <c r="AC39" s="457"/>
      <c r="AD39" s="436"/>
      <c r="AE39" s="436"/>
      <c r="AF39" s="436"/>
    </row>
    <row r="40" spans="1:32" s="319" customFormat="1" ht="17.25" customHeight="1">
      <c r="A40" s="540"/>
      <c r="B40" s="436"/>
      <c r="C40" s="436"/>
      <c r="D40" s="436"/>
      <c r="E40" s="441" t="s">
        <v>160</v>
      </c>
      <c r="F40" s="436"/>
      <c r="G40" s="456" t="s">
        <v>167</v>
      </c>
      <c r="H40" s="445" t="s">
        <v>167</v>
      </c>
      <c r="I40" s="445" t="s">
        <v>167</v>
      </c>
      <c r="J40" s="445" t="s">
        <v>167</v>
      </c>
      <c r="K40" s="445" t="s">
        <v>167</v>
      </c>
      <c r="L40" s="444">
        <v>4.8</v>
      </c>
      <c r="M40" s="444">
        <v>2.7</v>
      </c>
      <c r="N40" s="444">
        <v>2.5</v>
      </c>
      <c r="O40" s="444">
        <v>0.4</v>
      </c>
      <c r="P40" s="444" t="s">
        <v>168</v>
      </c>
      <c r="Q40" s="444" t="s">
        <v>168</v>
      </c>
      <c r="R40" s="444">
        <v>0.8</v>
      </c>
      <c r="S40" s="444">
        <v>3.8</v>
      </c>
      <c r="T40" s="444">
        <v>0.3</v>
      </c>
      <c r="U40" s="444">
        <v>0</v>
      </c>
      <c r="V40" s="444">
        <v>2.1</v>
      </c>
      <c r="W40" s="444">
        <v>0.3</v>
      </c>
      <c r="X40" s="444">
        <v>0.1</v>
      </c>
      <c r="Y40" s="444">
        <v>5.7</v>
      </c>
      <c r="Z40" s="444"/>
      <c r="AA40" s="457"/>
      <c r="AB40" s="457"/>
      <c r="AC40" s="457"/>
      <c r="AD40" s="436"/>
      <c r="AE40" s="436"/>
      <c r="AF40" s="436"/>
    </row>
    <row r="41" spans="1:32" s="319" customFormat="1" ht="12.75" customHeight="1">
      <c r="A41" s="540"/>
      <c r="B41" s="441" t="s">
        <v>169</v>
      </c>
      <c r="C41" s="436"/>
      <c r="D41" s="441" t="s">
        <v>170</v>
      </c>
      <c r="E41" s="441" t="s">
        <v>165</v>
      </c>
      <c r="F41" s="436"/>
      <c r="G41" s="456" t="s">
        <v>167</v>
      </c>
      <c r="H41" s="445" t="s">
        <v>167</v>
      </c>
      <c r="I41" s="445" t="s">
        <v>167</v>
      </c>
      <c r="J41" s="445" t="s">
        <v>167</v>
      </c>
      <c r="K41" s="445" t="s">
        <v>167</v>
      </c>
      <c r="L41" s="444">
        <v>3.5</v>
      </c>
      <c r="M41" s="444">
        <v>2.5</v>
      </c>
      <c r="N41" s="444">
        <v>1.9</v>
      </c>
      <c r="O41" s="444">
        <v>0.4</v>
      </c>
      <c r="P41" s="444" t="s">
        <v>168</v>
      </c>
      <c r="Q41" s="444" t="s">
        <v>168</v>
      </c>
      <c r="R41" s="444">
        <v>1.1000000000000001</v>
      </c>
      <c r="S41" s="444">
        <v>3.8</v>
      </c>
      <c r="T41" s="444">
        <v>0.2</v>
      </c>
      <c r="U41" s="444">
        <v>0.1</v>
      </c>
      <c r="V41" s="444">
        <v>2.6</v>
      </c>
      <c r="W41" s="444">
        <v>0.2</v>
      </c>
      <c r="X41" s="444">
        <v>0.2</v>
      </c>
      <c r="Y41" s="444">
        <v>4.5</v>
      </c>
      <c r="Z41" s="444"/>
      <c r="AA41" s="457"/>
      <c r="AB41" s="457"/>
      <c r="AC41" s="457"/>
      <c r="AD41" s="436"/>
      <c r="AE41" s="436"/>
      <c r="AF41" s="436"/>
    </row>
    <row r="42" spans="1:32" s="319" customFormat="1" ht="12.75" customHeight="1">
      <c r="A42" s="540"/>
      <c r="B42" s="436"/>
      <c r="C42" s="436"/>
      <c r="D42" s="441" t="s">
        <v>171</v>
      </c>
      <c r="E42" s="436"/>
      <c r="F42" s="436"/>
      <c r="G42" s="456" t="s">
        <v>167</v>
      </c>
      <c r="H42" s="445" t="s">
        <v>167</v>
      </c>
      <c r="I42" s="445" t="s">
        <v>167</v>
      </c>
      <c r="J42" s="445" t="s">
        <v>167</v>
      </c>
      <c r="K42" s="445" t="s">
        <v>167</v>
      </c>
      <c r="L42" s="444">
        <v>4.9000000000000004</v>
      </c>
      <c r="M42" s="444">
        <v>1.8</v>
      </c>
      <c r="N42" s="444">
        <v>2.5</v>
      </c>
      <c r="O42" s="444">
        <v>0.6</v>
      </c>
      <c r="P42" s="444" t="s">
        <v>168</v>
      </c>
      <c r="Q42" s="444" t="s">
        <v>168</v>
      </c>
      <c r="R42" s="444">
        <v>0.6</v>
      </c>
      <c r="S42" s="445" t="s">
        <v>167</v>
      </c>
      <c r="T42" s="444">
        <v>0.2</v>
      </c>
      <c r="U42" s="444">
        <v>0</v>
      </c>
      <c r="V42" s="444">
        <v>2.1</v>
      </c>
      <c r="W42" s="444">
        <v>0.2</v>
      </c>
      <c r="X42" s="444">
        <v>0.1</v>
      </c>
      <c r="Y42" s="444">
        <v>4.4000000000000004</v>
      </c>
      <c r="Z42" s="444"/>
      <c r="AA42" s="457"/>
      <c r="AB42" s="457"/>
      <c r="AC42" s="457"/>
      <c r="AD42" s="436"/>
      <c r="AE42" s="436"/>
      <c r="AF42" s="436"/>
    </row>
    <row r="43" spans="1:32" s="319" customFormat="1" ht="12.75" customHeight="1">
      <c r="A43" s="540"/>
      <c r="B43" s="441" t="s">
        <v>172</v>
      </c>
      <c r="C43" s="436"/>
      <c r="D43" s="441" t="s">
        <v>173</v>
      </c>
      <c r="E43" s="436"/>
      <c r="F43" s="436"/>
      <c r="G43" s="456" t="s">
        <v>167</v>
      </c>
      <c r="H43" s="445" t="s">
        <v>167</v>
      </c>
      <c r="I43" s="445" t="s">
        <v>167</v>
      </c>
      <c r="J43" s="445" t="s">
        <v>167</v>
      </c>
      <c r="K43" s="445" t="s">
        <v>167</v>
      </c>
      <c r="L43" s="444">
        <v>5.0999999999999996</v>
      </c>
      <c r="M43" s="444">
        <v>2</v>
      </c>
      <c r="N43" s="444">
        <v>3.6</v>
      </c>
      <c r="O43" s="444">
        <v>0.5</v>
      </c>
      <c r="P43" s="444" t="s">
        <v>168</v>
      </c>
      <c r="Q43" s="444" t="s">
        <v>168</v>
      </c>
      <c r="R43" s="444">
        <v>0.8</v>
      </c>
      <c r="S43" s="445" t="s">
        <v>167</v>
      </c>
      <c r="T43" s="444">
        <v>0</v>
      </c>
      <c r="U43" s="444">
        <v>0</v>
      </c>
      <c r="V43" s="444">
        <v>1.5</v>
      </c>
      <c r="W43" s="444">
        <v>0.1</v>
      </c>
      <c r="X43" s="444">
        <v>0.1</v>
      </c>
      <c r="Y43" s="444">
        <v>6.2</v>
      </c>
      <c r="Z43" s="444"/>
      <c r="AA43" s="457"/>
      <c r="AB43" s="457"/>
      <c r="AC43" s="457"/>
      <c r="AD43" s="436"/>
      <c r="AE43" s="436"/>
      <c r="AF43" s="436"/>
    </row>
    <row r="44" spans="1:32" s="319" customFormat="1" ht="12.75" customHeight="1">
      <c r="A44" s="540"/>
      <c r="B44" s="436"/>
      <c r="C44" s="436"/>
      <c r="D44" s="441" t="s">
        <v>174</v>
      </c>
      <c r="E44" s="436"/>
      <c r="F44" s="436"/>
      <c r="G44" s="456" t="s">
        <v>167</v>
      </c>
      <c r="H44" s="445" t="s">
        <v>167</v>
      </c>
      <c r="I44" s="445" t="s">
        <v>167</v>
      </c>
      <c r="J44" s="445" t="s">
        <v>167</v>
      </c>
      <c r="K44" s="445" t="s">
        <v>167</v>
      </c>
      <c r="L44" s="444">
        <v>6.1</v>
      </c>
      <c r="M44" s="444">
        <v>2.7</v>
      </c>
      <c r="N44" s="444">
        <v>2.5</v>
      </c>
      <c r="O44" s="444">
        <v>0.5</v>
      </c>
      <c r="P44" s="444" t="s">
        <v>168</v>
      </c>
      <c r="Q44" s="444" t="s">
        <v>168</v>
      </c>
      <c r="R44" s="444">
        <v>0.8</v>
      </c>
      <c r="S44" s="445" t="s">
        <v>167</v>
      </c>
      <c r="T44" s="444">
        <v>0.3</v>
      </c>
      <c r="U44" s="444" t="s">
        <v>168</v>
      </c>
      <c r="V44" s="444">
        <v>2.6</v>
      </c>
      <c r="W44" s="444">
        <v>0.5</v>
      </c>
      <c r="X44" s="444">
        <v>0.1</v>
      </c>
      <c r="Y44" s="444">
        <v>6.9</v>
      </c>
      <c r="Z44" s="444"/>
      <c r="AA44" s="445"/>
      <c r="AB44" s="457"/>
      <c r="AC44" s="457"/>
      <c r="AD44" s="436"/>
      <c r="AE44" s="436"/>
      <c r="AF44" s="436"/>
    </row>
    <row r="45" spans="1:32" s="319" customFormat="1" ht="12.75" customHeight="1">
      <c r="A45" s="540"/>
      <c r="B45" s="441" t="s">
        <v>175</v>
      </c>
      <c r="C45" s="436"/>
      <c r="D45" s="441" t="s">
        <v>176</v>
      </c>
      <c r="E45" s="436"/>
      <c r="F45" s="436"/>
      <c r="G45" s="456" t="s">
        <v>167</v>
      </c>
      <c r="H45" s="445" t="s">
        <v>167</v>
      </c>
      <c r="I45" s="445" t="s">
        <v>167</v>
      </c>
      <c r="J45" s="445" t="s">
        <v>167</v>
      </c>
      <c r="K45" s="445" t="s">
        <v>167</v>
      </c>
      <c r="L45" s="444">
        <v>4.0999999999999996</v>
      </c>
      <c r="M45" s="444">
        <v>3.2</v>
      </c>
      <c r="N45" s="444">
        <v>3.1</v>
      </c>
      <c r="O45" s="444">
        <v>0.4</v>
      </c>
      <c r="P45" s="444" t="s">
        <v>168</v>
      </c>
      <c r="Q45" s="444" t="s">
        <v>168</v>
      </c>
      <c r="R45" s="444">
        <v>0.5</v>
      </c>
      <c r="S45" s="445" t="s">
        <v>167</v>
      </c>
      <c r="T45" s="444">
        <v>0.4</v>
      </c>
      <c r="U45" s="444">
        <v>0.1</v>
      </c>
      <c r="V45" s="444">
        <v>2.1</v>
      </c>
      <c r="W45" s="444">
        <v>0.4</v>
      </c>
      <c r="X45" s="444">
        <v>0.1</v>
      </c>
      <c r="Y45" s="444">
        <v>6.2</v>
      </c>
      <c r="Z45" s="444"/>
      <c r="AA45" s="445"/>
      <c r="AB45" s="457"/>
      <c r="AC45" s="457"/>
      <c r="AD45" s="436"/>
      <c r="AE45" s="436"/>
      <c r="AF45" s="436"/>
    </row>
    <row r="46" spans="1:32" s="319" customFormat="1" ht="12.75" customHeight="1">
      <c r="A46" s="540"/>
      <c r="B46" s="436"/>
      <c r="C46" s="436"/>
      <c r="D46" s="441" t="s">
        <v>177</v>
      </c>
      <c r="E46" s="436"/>
      <c r="F46" s="436"/>
      <c r="G46" s="456" t="s">
        <v>167</v>
      </c>
      <c r="H46" s="445" t="s">
        <v>167</v>
      </c>
      <c r="I46" s="445" t="s">
        <v>167</v>
      </c>
      <c r="J46" s="445" t="s">
        <v>167</v>
      </c>
      <c r="K46" s="445" t="s">
        <v>167</v>
      </c>
      <c r="L46" s="444">
        <v>5.0999999999999996</v>
      </c>
      <c r="M46" s="444">
        <v>3.6</v>
      </c>
      <c r="N46" s="444">
        <v>1.4</v>
      </c>
      <c r="O46" s="444">
        <v>0.2</v>
      </c>
      <c r="P46" s="444" t="s">
        <v>168</v>
      </c>
      <c r="Q46" s="444" t="s">
        <v>168</v>
      </c>
      <c r="R46" s="444">
        <v>0.9</v>
      </c>
      <c r="S46" s="445" t="s">
        <v>167</v>
      </c>
      <c r="T46" s="444">
        <v>0.7</v>
      </c>
      <c r="U46" s="444" t="s">
        <v>168</v>
      </c>
      <c r="V46" s="444">
        <v>1.6</v>
      </c>
      <c r="W46" s="444">
        <v>0.2</v>
      </c>
      <c r="X46" s="444">
        <v>0.2</v>
      </c>
      <c r="Y46" s="444">
        <v>5.9</v>
      </c>
      <c r="Z46" s="444"/>
      <c r="AA46" s="457"/>
      <c r="AB46" s="457"/>
      <c r="AC46" s="457"/>
      <c r="AD46" s="436"/>
      <c r="AE46" s="436"/>
      <c r="AF46" s="436"/>
    </row>
    <row r="47" spans="1:32" s="319" customFormat="1" ht="18" customHeight="1">
      <c r="A47" s="540"/>
      <c r="B47" s="436"/>
      <c r="C47" s="436"/>
      <c r="D47" s="436"/>
      <c r="E47" s="441" t="s">
        <v>160</v>
      </c>
      <c r="F47" s="436"/>
      <c r="G47" s="458">
        <v>0.5</v>
      </c>
      <c r="H47" s="444">
        <v>0</v>
      </c>
      <c r="I47" s="444">
        <v>0.5</v>
      </c>
      <c r="J47" s="444">
        <v>0.3</v>
      </c>
      <c r="K47" s="444">
        <v>0.2</v>
      </c>
      <c r="L47" s="444">
        <v>3.1</v>
      </c>
      <c r="M47" s="444">
        <v>2.6</v>
      </c>
      <c r="N47" s="444">
        <v>3.9</v>
      </c>
      <c r="O47" s="444">
        <v>0.8</v>
      </c>
      <c r="P47" s="444">
        <v>0</v>
      </c>
      <c r="Q47" s="444" t="s">
        <v>168</v>
      </c>
      <c r="R47" s="444">
        <v>1.1000000000000001</v>
      </c>
      <c r="S47" s="444">
        <v>4.8</v>
      </c>
      <c r="T47" s="444">
        <v>1</v>
      </c>
      <c r="U47" s="444">
        <v>0.3</v>
      </c>
      <c r="V47" s="444">
        <v>1.5</v>
      </c>
      <c r="W47" s="444">
        <v>0.4</v>
      </c>
      <c r="X47" s="444">
        <v>0.2</v>
      </c>
      <c r="Y47" s="444">
        <v>10.4</v>
      </c>
      <c r="Z47" s="444"/>
      <c r="AA47" s="459"/>
      <c r="AB47" s="457"/>
      <c r="AC47" s="457"/>
      <c r="AD47" s="436"/>
      <c r="AE47" s="436"/>
      <c r="AF47" s="436"/>
    </row>
    <row r="48" spans="1:32" s="319" customFormat="1" ht="12.75" customHeight="1">
      <c r="A48" s="540"/>
      <c r="B48" s="436"/>
      <c r="C48" s="436"/>
      <c r="D48" s="441" t="s">
        <v>178</v>
      </c>
      <c r="E48" s="441" t="s">
        <v>165</v>
      </c>
      <c r="F48" s="436"/>
      <c r="G48" s="458">
        <v>0.5</v>
      </c>
      <c r="H48" s="444">
        <v>0</v>
      </c>
      <c r="I48" s="444">
        <v>0.5</v>
      </c>
      <c r="J48" s="444">
        <v>0.3</v>
      </c>
      <c r="K48" s="444">
        <v>0.2</v>
      </c>
      <c r="L48" s="444">
        <v>3.2</v>
      </c>
      <c r="M48" s="444">
        <v>2.2000000000000002</v>
      </c>
      <c r="N48" s="444">
        <v>3.6</v>
      </c>
      <c r="O48" s="444">
        <v>1.4</v>
      </c>
      <c r="P48" s="444">
        <v>0.1</v>
      </c>
      <c r="Q48" s="444" t="s">
        <v>168</v>
      </c>
      <c r="R48" s="444">
        <v>1.4</v>
      </c>
      <c r="S48" s="444">
        <v>4.8</v>
      </c>
      <c r="T48" s="444">
        <v>0.9</v>
      </c>
      <c r="U48" s="444">
        <v>0.3</v>
      </c>
      <c r="V48" s="444">
        <v>1.3</v>
      </c>
      <c r="W48" s="444">
        <v>0.2</v>
      </c>
      <c r="X48" s="444">
        <v>0</v>
      </c>
      <c r="Y48" s="444">
        <v>9.8000000000000007</v>
      </c>
      <c r="Z48" s="444"/>
      <c r="AA48" s="459"/>
      <c r="AB48" s="457"/>
      <c r="AC48" s="457"/>
      <c r="AD48" s="436"/>
      <c r="AE48" s="436"/>
      <c r="AF48" s="436"/>
    </row>
    <row r="49" spans="1:32" s="319" customFormat="1" ht="12.75" customHeight="1">
      <c r="A49" s="540"/>
      <c r="B49" s="436"/>
      <c r="C49" s="436"/>
      <c r="D49" s="441" t="s">
        <v>179</v>
      </c>
      <c r="E49" s="436"/>
      <c r="F49" s="436"/>
      <c r="G49" s="456" t="s">
        <v>167</v>
      </c>
      <c r="H49" s="445" t="s">
        <v>167</v>
      </c>
      <c r="I49" s="445" t="s">
        <v>167</v>
      </c>
      <c r="J49" s="445" t="s">
        <v>167</v>
      </c>
      <c r="K49" s="445" t="s">
        <v>167</v>
      </c>
      <c r="L49" s="444">
        <v>3.2</v>
      </c>
      <c r="M49" s="444">
        <v>2.2000000000000002</v>
      </c>
      <c r="N49" s="444">
        <v>3.5</v>
      </c>
      <c r="O49" s="444">
        <v>0.6</v>
      </c>
      <c r="P49" s="444" t="s">
        <v>168</v>
      </c>
      <c r="Q49" s="444" t="s">
        <v>168</v>
      </c>
      <c r="R49" s="444">
        <v>0.9</v>
      </c>
      <c r="S49" s="445" t="s">
        <v>167</v>
      </c>
      <c r="T49" s="444">
        <v>1.4</v>
      </c>
      <c r="U49" s="444">
        <v>0.2</v>
      </c>
      <c r="V49" s="444">
        <v>1.4</v>
      </c>
      <c r="W49" s="444">
        <v>0.6</v>
      </c>
      <c r="X49" s="444">
        <v>0.3</v>
      </c>
      <c r="Y49" s="444">
        <v>9.9</v>
      </c>
      <c r="Z49" s="444"/>
      <c r="AA49" s="459"/>
      <c r="AB49" s="457"/>
      <c r="AC49" s="457"/>
      <c r="AD49" s="436"/>
      <c r="AE49" s="436"/>
      <c r="AF49" s="436"/>
    </row>
    <row r="50" spans="1:32" s="319" customFormat="1" ht="12.75" customHeight="1">
      <c r="A50" s="540"/>
      <c r="B50" s="436"/>
      <c r="C50" s="436"/>
      <c r="D50" s="441" t="s">
        <v>180</v>
      </c>
      <c r="E50" s="436"/>
      <c r="F50" s="436"/>
      <c r="G50" s="456" t="s">
        <v>167</v>
      </c>
      <c r="H50" s="445" t="s">
        <v>167</v>
      </c>
      <c r="I50" s="445" t="s">
        <v>167</v>
      </c>
      <c r="J50" s="445" t="s">
        <v>167</v>
      </c>
      <c r="K50" s="445" t="s">
        <v>167</v>
      </c>
      <c r="L50" s="444">
        <v>2.7</v>
      </c>
      <c r="M50" s="444">
        <v>3.4</v>
      </c>
      <c r="N50" s="444">
        <v>4.7</v>
      </c>
      <c r="O50" s="444">
        <v>0.3</v>
      </c>
      <c r="P50" s="444" t="s">
        <v>168</v>
      </c>
      <c r="Q50" s="444" t="s">
        <v>168</v>
      </c>
      <c r="R50" s="444">
        <v>1.1000000000000001</v>
      </c>
      <c r="S50" s="445" t="s">
        <v>167</v>
      </c>
      <c r="T50" s="444">
        <v>0.6</v>
      </c>
      <c r="U50" s="444">
        <v>0.3</v>
      </c>
      <c r="V50" s="444">
        <v>1.9</v>
      </c>
      <c r="W50" s="444">
        <v>0.3</v>
      </c>
      <c r="X50" s="444">
        <v>0.3</v>
      </c>
      <c r="Y50" s="444">
        <v>11.4</v>
      </c>
      <c r="Z50" s="444"/>
      <c r="AA50" s="459"/>
      <c r="AB50" s="457"/>
      <c r="AC50" s="457"/>
      <c r="AD50" s="436"/>
      <c r="AE50" s="436"/>
      <c r="AF50" s="436"/>
    </row>
    <row r="51" spans="1:32" s="319" customFormat="1" ht="18.75" customHeight="1">
      <c r="A51" s="540"/>
      <c r="B51" s="441" t="s">
        <v>181</v>
      </c>
      <c r="C51" s="436"/>
      <c r="D51" s="436"/>
      <c r="E51" s="441" t="s">
        <v>160</v>
      </c>
      <c r="F51" s="436"/>
      <c r="G51" s="456" t="s">
        <v>167</v>
      </c>
      <c r="H51" s="445" t="s">
        <v>167</v>
      </c>
      <c r="I51" s="445" t="s">
        <v>167</v>
      </c>
      <c r="J51" s="445" t="s">
        <v>167</v>
      </c>
      <c r="K51" s="445" t="s">
        <v>167</v>
      </c>
      <c r="L51" s="444">
        <v>0.2</v>
      </c>
      <c r="M51" s="444">
        <v>0.9</v>
      </c>
      <c r="N51" s="444">
        <v>3.1</v>
      </c>
      <c r="O51" s="444">
        <v>0.2</v>
      </c>
      <c r="P51" s="445" t="s">
        <v>167</v>
      </c>
      <c r="Q51" s="444" t="s">
        <v>168</v>
      </c>
      <c r="R51" s="444">
        <v>0.4</v>
      </c>
      <c r="S51" s="444">
        <v>1.4</v>
      </c>
      <c r="T51" s="444">
        <v>0.7</v>
      </c>
      <c r="U51" s="444">
        <v>0.1</v>
      </c>
      <c r="V51" s="444">
        <v>1</v>
      </c>
      <c r="W51" s="444">
        <v>0.1</v>
      </c>
      <c r="X51" s="444">
        <v>0</v>
      </c>
      <c r="Y51" s="444">
        <v>6.4</v>
      </c>
      <c r="Z51" s="444"/>
      <c r="AA51" s="459"/>
      <c r="AB51" s="445"/>
      <c r="AC51" s="457"/>
      <c r="AD51" s="436"/>
      <c r="AE51" s="436"/>
      <c r="AF51" s="436"/>
    </row>
    <row r="52" spans="1:32" s="319" customFormat="1" ht="12.75" customHeight="1">
      <c r="A52" s="540"/>
      <c r="B52" s="441" t="s">
        <v>182</v>
      </c>
      <c r="C52" s="436"/>
      <c r="D52" s="441" t="s">
        <v>183</v>
      </c>
      <c r="E52" s="441" t="s">
        <v>165</v>
      </c>
      <c r="F52" s="436"/>
      <c r="G52" s="456" t="s">
        <v>167</v>
      </c>
      <c r="H52" s="445" t="s">
        <v>167</v>
      </c>
      <c r="I52" s="445" t="s">
        <v>167</v>
      </c>
      <c r="J52" s="445" t="s">
        <v>167</v>
      </c>
      <c r="K52" s="445" t="s">
        <v>167</v>
      </c>
      <c r="L52" s="444">
        <v>0.3</v>
      </c>
      <c r="M52" s="444">
        <v>1.1000000000000001</v>
      </c>
      <c r="N52" s="444">
        <v>3.3</v>
      </c>
      <c r="O52" s="444">
        <v>0.2</v>
      </c>
      <c r="P52" s="445" t="s">
        <v>167</v>
      </c>
      <c r="Q52" s="444" t="s">
        <v>168</v>
      </c>
      <c r="R52" s="444">
        <v>0.2</v>
      </c>
      <c r="S52" s="444">
        <v>1.4</v>
      </c>
      <c r="T52" s="444">
        <v>0.8</v>
      </c>
      <c r="U52" s="444" t="s">
        <v>168</v>
      </c>
      <c r="V52" s="444">
        <v>0.8</v>
      </c>
      <c r="W52" s="444">
        <v>0.1</v>
      </c>
      <c r="X52" s="444" t="s">
        <v>168</v>
      </c>
      <c r="Y52" s="444">
        <v>6.6</v>
      </c>
      <c r="Z52" s="444"/>
      <c r="AA52" s="459"/>
      <c r="AB52" s="445"/>
      <c r="AC52" s="457"/>
      <c r="AD52" s="436"/>
      <c r="AE52" s="436"/>
      <c r="AF52" s="436"/>
    </row>
    <row r="53" spans="1:32" s="319" customFormat="1" ht="12.75" customHeight="1">
      <c r="A53" s="540"/>
      <c r="B53" s="441" t="s">
        <v>172</v>
      </c>
      <c r="C53" s="436"/>
      <c r="D53" s="441" t="s">
        <v>184</v>
      </c>
      <c r="E53" s="436"/>
      <c r="F53" s="436"/>
      <c r="G53" s="456" t="s">
        <v>167</v>
      </c>
      <c r="H53" s="445" t="s">
        <v>167</v>
      </c>
      <c r="I53" s="445" t="s">
        <v>167</v>
      </c>
      <c r="J53" s="445" t="s">
        <v>167</v>
      </c>
      <c r="K53" s="445" t="s">
        <v>167</v>
      </c>
      <c r="L53" s="444">
        <v>0.1</v>
      </c>
      <c r="M53" s="444">
        <v>1.1000000000000001</v>
      </c>
      <c r="N53" s="444">
        <v>3.1</v>
      </c>
      <c r="O53" s="444">
        <v>0.2</v>
      </c>
      <c r="P53" s="445" t="s">
        <v>167</v>
      </c>
      <c r="Q53" s="445" t="s">
        <v>167</v>
      </c>
      <c r="R53" s="444">
        <v>0.4</v>
      </c>
      <c r="S53" s="445" t="s">
        <v>167</v>
      </c>
      <c r="T53" s="444">
        <v>0.7</v>
      </c>
      <c r="U53" s="444">
        <v>0.1</v>
      </c>
      <c r="V53" s="444">
        <v>1.4</v>
      </c>
      <c r="W53" s="444">
        <v>0</v>
      </c>
      <c r="X53" s="444">
        <v>0.1</v>
      </c>
      <c r="Y53" s="444">
        <v>6.6</v>
      </c>
      <c r="Z53" s="444"/>
      <c r="AA53" s="459"/>
      <c r="AB53" s="445"/>
      <c r="AC53" s="457"/>
      <c r="AD53" s="436"/>
      <c r="AE53" s="436"/>
      <c r="AF53" s="436"/>
    </row>
    <row r="54" spans="1:32" s="319" customFormat="1" ht="12.75" customHeight="1">
      <c r="A54" s="540"/>
      <c r="B54" s="441" t="s">
        <v>175</v>
      </c>
      <c r="C54" s="436"/>
      <c r="D54" s="441" t="s">
        <v>185</v>
      </c>
      <c r="E54" s="436"/>
      <c r="F54" s="436"/>
      <c r="G54" s="456" t="s">
        <v>167</v>
      </c>
      <c r="H54" s="445" t="s">
        <v>167</v>
      </c>
      <c r="I54" s="445" t="s">
        <v>167</v>
      </c>
      <c r="J54" s="445" t="s">
        <v>167</v>
      </c>
      <c r="K54" s="445" t="s">
        <v>167</v>
      </c>
      <c r="L54" s="444">
        <v>0.2</v>
      </c>
      <c r="M54" s="444">
        <v>0.6</v>
      </c>
      <c r="N54" s="444">
        <v>3</v>
      </c>
      <c r="O54" s="444">
        <v>0.2</v>
      </c>
      <c r="P54" s="445" t="s">
        <v>167</v>
      </c>
      <c r="Q54" s="445" t="s">
        <v>167</v>
      </c>
      <c r="R54" s="444">
        <v>0.6</v>
      </c>
      <c r="S54" s="445" t="s">
        <v>167</v>
      </c>
      <c r="T54" s="444">
        <v>0.6</v>
      </c>
      <c r="U54" s="444">
        <v>0.1</v>
      </c>
      <c r="V54" s="444">
        <v>0.8</v>
      </c>
      <c r="W54" s="444">
        <v>0.3</v>
      </c>
      <c r="X54" s="444" t="s">
        <v>168</v>
      </c>
      <c r="Y54" s="444">
        <v>6</v>
      </c>
      <c r="Z54" s="444"/>
      <c r="AA54" s="459"/>
      <c r="AB54" s="445"/>
      <c r="AC54" s="457"/>
      <c r="AD54" s="436"/>
      <c r="AE54" s="436"/>
      <c r="AF54" s="436"/>
    </row>
    <row r="55" spans="1:32" s="319" customFormat="1" ht="6.75" customHeight="1" thickBot="1">
      <c r="A55" s="540"/>
      <c r="B55" s="446"/>
      <c r="C55" s="446"/>
      <c r="D55" s="446"/>
      <c r="E55" s="446"/>
      <c r="F55" s="446"/>
      <c r="G55" s="460"/>
      <c r="H55" s="448"/>
      <c r="I55" s="448"/>
      <c r="J55" s="446"/>
      <c r="K55" s="446"/>
      <c r="L55" s="448"/>
      <c r="M55" s="448"/>
      <c r="N55" s="448"/>
      <c r="O55" s="448"/>
      <c r="P55" s="448"/>
      <c r="Q55" s="448"/>
      <c r="R55" s="448"/>
      <c r="S55" s="448"/>
      <c r="T55" s="448"/>
      <c r="U55" s="448"/>
      <c r="V55" s="448"/>
      <c r="W55" s="448"/>
      <c r="X55" s="448"/>
      <c r="Y55" s="448"/>
      <c r="Z55" s="462"/>
      <c r="AA55" s="461"/>
      <c r="AB55" s="461"/>
      <c r="AC55" s="461"/>
      <c r="AD55" s="436"/>
      <c r="AE55" s="436"/>
      <c r="AF55" s="436"/>
    </row>
    <row r="56" spans="1:32">
      <c r="A56" s="540"/>
      <c r="B56" s="322" t="s">
        <v>201</v>
      </c>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463"/>
      <c r="AA56" s="319"/>
      <c r="AB56" s="319"/>
      <c r="AC56" s="319"/>
    </row>
    <row r="57" spans="1:32">
      <c r="A57" s="540"/>
      <c r="B57" s="322" t="s">
        <v>202</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40"/>
      <c r="B58" s="323" t="s">
        <v>203</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B59" s="323" t="s">
        <v>204</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sheetData>
  <mergeCells count="35">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P31:P37"/>
    <mergeCell ref="Q31:Q37"/>
    <mergeCell ref="K33:K36"/>
    <mergeCell ref="R31:R37"/>
    <mergeCell ref="S31:S37"/>
    <mergeCell ref="T31:T37"/>
    <mergeCell ref="U31:U37"/>
    <mergeCell ref="N32:N37"/>
    <mergeCell ref="O32:O37"/>
    <mergeCell ref="G31:K31"/>
    <mergeCell ref="L31:L37"/>
    <mergeCell ref="M31:M37"/>
    <mergeCell ref="N31:O31"/>
    <mergeCell ref="AC5:AC10"/>
    <mergeCell ref="AD5:AD10"/>
    <mergeCell ref="AE5:AE10"/>
    <mergeCell ref="Y32:Y37"/>
    <mergeCell ref="V31:Y31"/>
    <mergeCell ref="V32:V37"/>
    <mergeCell ref="W32:W37"/>
    <mergeCell ref="X32:X37"/>
  </mergeCells>
  <phoneticPr fontId="56"/>
  <printOptions verticalCentered="1"/>
  <pageMargins left="0.31496062992125984" right="0.31496062992125984" top="0.39370078740157483" bottom="0.59055118110236227" header="0" footer="0"/>
  <pageSetup paperSize="9" scale="66" orientation="landscape" r:id="rId1"/>
  <headerFooter scaleWithDoc="0" alignWithMargins="0"/>
  <colBreaks count="1" manualBreakCount="1">
    <brk id="16" min="1"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54E9-A77C-4BE8-884A-DB8CC089CE44}">
  <sheetPr>
    <tabColor rgb="FF92D050"/>
    <pageSetUpPr fitToPage="1"/>
  </sheetPr>
  <dimension ref="A1:AB29"/>
  <sheetViews>
    <sheetView showGridLines="0" view="pageBreakPreview" topLeftCell="A3" zoomScaleNormal="75" zoomScaleSheetLayoutView="100" workbookViewId="0">
      <selection activeCell="C20" sqref="C20"/>
    </sheetView>
  </sheetViews>
  <sheetFormatPr defaultColWidth="9" defaultRowHeight="13.5"/>
  <cols>
    <col min="1" max="1" width="6.5703125" style="79" customWidth="1"/>
    <col min="2" max="2" width="9.5703125" style="79" customWidth="1"/>
    <col min="3" max="3" width="8" style="79" customWidth="1"/>
    <col min="4" max="13" width="6.140625" style="79" customWidth="1"/>
    <col min="14" max="15" width="6.5703125" style="79" customWidth="1"/>
    <col min="16" max="16" width="8.5703125" style="325" customWidth="1"/>
    <col min="17" max="18" width="6.5703125" style="79" customWidth="1"/>
    <col min="19" max="19" width="8.5703125" style="325" customWidth="1"/>
    <col min="20" max="21" width="6.5703125" style="79" customWidth="1"/>
    <col min="22" max="22" width="8.5703125" style="326" customWidth="1"/>
    <col min="23" max="24" width="6.5703125" style="79" customWidth="1"/>
    <col min="25" max="25" width="8.5703125" style="325" customWidth="1"/>
    <col min="26" max="26" width="7.5703125" style="79" customWidth="1"/>
    <col min="27" max="28" width="5.140625" style="79" customWidth="1"/>
    <col min="29" max="29" width="9" style="79" customWidth="1"/>
    <col min="30" max="16384" width="9" style="79"/>
  </cols>
  <sheetData>
    <row r="1" spans="1:28" ht="27.95" customHeight="1">
      <c r="B1" s="317" t="s">
        <v>284</v>
      </c>
    </row>
    <row r="2" spans="1:28" ht="30" customHeight="1" thickBot="1">
      <c r="Y2" s="166" t="s">
        <v>29</v>
      </c>
    </row>
    <row r="3" spans="1:28" s="80" customFormat="1" ht="30" customHeight="1">
      <c r="B3" s="327"/>
      <c r="C3" s="328" t="s">
        <v>205</v>
      </c>
      <c r="D3" s="328"/>
      <c r="E3" s="328"/>
      <c r="F3" s="328"/>
      <c r="G3" s="328"/>
      <c r="H3" s="328"/>
      <c r="I3" s="328"/>
      <c r="J3" s="328"/>
      <c r="K3" s="328"/>
      <c r="L3" s="293"/>
      <c r="M3" s="329"/>
      <c r="N3" s="330" t="s">
        <v>304</v>
      </c>
      <c r="O3" s="104"/>
      <c r="P3" s="331"/>
      <c r="Q3" s="104"/>
      <c r="R3" s="104"/>
      <c r="S3" s="331"/>
      <c r="T3" s="104"/>
      <c r="U3" s="104"/>
      <c r="V3" s="332"/>
      <c r="W3" s="104"/>
      <c r="X3" s="104"/>
      <c r="Y3" s="333"/>
      <c r="AA3" s="95"/>
      <c r="AB3" s="95"/>
    </row>
    <row r="4" spans="1:28" s="80" customFormat="1" ht="30" customHeight="1">
      <c r="B4" s="294" t="s">
        <v>47</v>
      </c>
      <c r="C4" s="334">
        <v>14</v>
      </c>
      <c r="D4" s="334">
        <v>24</v>
      </c>
      <c r="E4" s="334">
        <v>25</v>
      </c>
      <c r="F4" s="334">
        <v>26</v>
      </c>
      <c r="G4" s="334">
        <v>27</v>
      </c>
      <c r="H4" s="334">
        <v>28</v>
      </c>
      <c r="I4" s="334">
        <v>29</v>
      </c>
      <c r="J4" s="334">
        <v>30</v>
      </c>
      <c r="K4" s="334" t="s">
        <v>206</v>
      </c>
      <c r="L4" s="294">
        <v>2</v>
      </c>
      <c r="M4" s="335">
        <v>3</v>
      </c>
      <c r="N4" s="336" t="s">
        <v>160</v>
      </c>
      <c r="O4" s="337"/>
      <c r="P4" s="338"/>
      <c r="Q4" s="337" t="s">
        <v>207</v>
      </c>
      <c r="R4" s="337"/>
      <c r="S4" s="338"/>
      <c r="T4" s="337" t="s">
        <v>208</v>
      </c>
      <c r="U4" s="337"/>
      <c r="V4" s="339"/>
      <c r="W4" s="337" t="s">
        <v>209</v>
      </c>
      <c r="X4" s="337"/>
      <c r="Y4" s="340"/>
    </row>
    <row r="5" spans="1:28" s="80" customFormat="1" ht="30" customHeight="1">
      <c r="B5" s="341"/>
      <c r="C5" s="342" t="s">
        <v>210</v>
      </c>
      <c r="D5" s="342"/>
      <c r="E5" s="342"/>
      <c r="F5" s="342"/>
      <c r="G5" s="342"/>
      <c r="H5" s="342"/>
      <c r="I5" s="342"/>
      <c r="J5" s="342"/>
      <c r="K5" s="342"/>
      <c r="L5" s="295"/>
      <c r="M5" s="343"/>
      <c r="N5" s="344" t="s">
        <v>211</v>
      </c>
      <c r="O5" s="345" t="s">
        <v>212</v>
      </c>
      <c r="P5" s="346" t="s">
        <v>213</v>
      </c>
      <c r="Q5" s="345" t="s">
        <v>211</v>
      </c>
      <c r="R5" s="345" t="s">
        <v>212</v>
      </c>
      <c r="S5" s="346" t="s">
        <v>213</v>
      </c>
      <c r="T5" s="345" t="s">
        <v>211</v>
      </c>
      <c r="U5" s="345" t="s">
        <v>212</v>
      </c>
      <c r="V5" s="347" t="s">
        <v>213</v>
      </c>
      <c r="W5" s="345" t="s">
        <v>211</v>
      </c>
      <c r="X5" s="345" t="s">
        <v>212</v>
      </c>
      <c r="Y5" s="348" t="s">
        <v>213</v>
      </c>
      <c r="AA5" s="95"/>
    </row>
    <row r="6" spans="1:28" s="80" customFormat="1" ht="30" customHeight="1">
      <c r="B6" s="294" t="s">
        <v>49</v>
      </c>
      <c r="C6" s="349">
        <v>16.72</v>
      </c>
      <c r="D6" s="350" t="s">
        <v>166</v>
      </c>
      <c r="E6" s="350" t="s">
        <v>166</v>
      </c>
      <c r="F6" s="350">
        <v>14.8</v>
      </c>
      <c r="G6" s="350" t="s">
        <v>166</v>
      </c>
      <c r="H6" s="350" t="s">
        <v>166</v>
      </c>
      <c r="I6" s="350" t="s">
        <v>166</v>
      </c>
      <c r="J6" s="350">
        <v>22</v>
      </c>
      <c r="K6" s="350" t="s">
        <v>166</v>
      </c>
      <c r="L6" s="351" t="s">
        <v>166</v>
      </c>
      <c r="M6" s="352" t="s">
        <v>166</v>
      </c>
      <c r="N6" s="353">
        <v>23.4</v>
      </c>
      <c r="O6" s="354">
        <v>24.95</v>
      </c>
      <c r="P6" s="355">
        <f>IF(ISERROR(N6-O6),"- ",N6-O6)</f>
        <v>-1.5500000000000007</v>
      </c>
      <c r="Q6" s="355">
        <v>14.9</v>
      </c>
      <c r="R6" s="354">
        <v>18.13</v>
      </c>
      <c r="S6" s="355">
        <f>IF(ISERROR(Q6-R6),"- ",Q6-R6)</f>
        <v>-3.2299999999999986</v>
      </c>
      <c r="T6" s="355">
        <v>7.8</v>
      </c>
      <c r="U6" s="354">
        <v>5.85</v>
      </c>
      <c r="V6" s="355">
        <f>IF(ISERROR(T6-U6),"- ",T6-U6)</f>
        <v>1.9500000000000002</v>
      </c>
      <c r="W6" s="355">
        <v>0.7</v>
      </c>
      <c r="X6" s="354">
        <v>0.97</v>
      </c>
      <c r="Y6" s="356">
        <f>IF(ISERROR(W6-X6),"- ",W6-X6)</f>
        <v>-0.27</v>
      </c>
      <c r="AA6" s="357"/>
    </row>
    <row r="7" spans="1:28" s="80" customFormat="1" ht="30" customHeight="1">
      <c r="B7" s="294" t="s">
        <v>51</v>
      </c>
      <c r="C7" s="349">
        <v>31.32</v>
      </c>
      <c r="D7" s="350">
        <v>37.6</v>
      </c>
      <c r="E7" s="350">
        <v>37.700000000000003</v>
      </c>
      <c r="F7" s="350">
        <v>38</v>
      </c>
      <c r="G7" s="350">
        <v>38.5</v>
      </c>
      <c r="H7" s="350">
        <v>37.6</v>
      </c>
      <c r="I7" s="350">
        <v>36.799999999999997</v>
      </c>
      <c r="J7" s="350">
        <v>38</v>
      </c>
      <c r="K7" s="350">
        <v>39.5</v>
      </c>
      <c r="L7" s="358">
        <v>39.5</v>
      </c>
      <c r="M7" s="359">
        <v>43</v>
      </c>
      <c r="N7" s="353">
        <v>37.700000000000003</v>
      </c>
      <c r="O7" s="354">
        <v>37.880000000000003</v>
      </c>
      <c r="P7" s="355">
        <f>IF(ISERROR(N7-O7),"- ",N7-O7)</f>
        <v>-0.17999999999999972</v>
      </c>
      <c r="Q7" s="355">
        <v>14.9</v>
      </c>
      <c r="R7" s="354">
        <v>11.98</v>
      </c>
      <c r="S7" s="355">
        <f>IF(ISERROR(Q7-R7),"- ",Q7-R7)</f>
        <v>2.92</v>
      </c>
      <c r="T7" s="355">
        <v>13.3</v>
      </c>
      <c r="U7" s="354">
        <v>13.9</v>
      </c>
      <c r="V7" s="355">
        <f>IF(ISERROR(T7-U7),"- ",T7-U7)</f>
        <v>-0.59999999999999964</v>
      </c>
      <c r="W7" s="355">
        <v>9.5</v>
      </c>
      <c r="X7" s="354">
        <v>11.99</v>
      </c>
      <c r="Y7" s="360">
        <f>IF(ISERROR(W7-X7),"- ",W7-X7)</f>
        <v>-2.4900000000000002</v>
      </c>
      <c r="AA7" s="357"/>
    </row>
    <row r="8" spans="1:28" s="80" customFormat="1" ht="30" customHeight="1">
      <c r="B8" s="294" t="s">
        <v>7</v>
      </c>
      <c r="C8" s="349">
        <v>41.48</v>
      </c>
      <c r="D8" s="350">
        <v>58.3</v>
      </c>
      <c r="E8" s="350" t="s">
        <v>166</v>
      </c>
      <c r="F8" s="350" t="s">
        <v>166</v>
      </c>
      <c r="G8" s="350">
        <v>61.1</v>
      </c>
      <c r="H8" s="350">
        <v>61.2</v>
      </c>
      <c r="I8" s="350" t="s">
        <v>166</v>
      </c>
      <c r="J8" s="350" t="s">
        <v>166</v>
      </c>
      <c r="K8" s="350">
        <v>50.6</v>
      </c>
      <c r="L8" s="358">
        <v>55.3</v>
      </c>
      <c r="M8" s="359" t="s">
        <v>166</v>
      </c>
      <c r="N8" s="353" t="s">
        <v>166</v>
      </c>
      <c r="O8" s="354">
        <v>61.23</v>
      </c>
      <c r="P8" s="355" t="str">
        <f>IF(ISERROR(N8-O8),"- ",N8-O8)</f>
        <v xml:space="preserve">- </v>
      </c>
      <c r="Q8" s="355" t="s">
        <v>166</v>
      </c>
      <c r="R8" s="354">
        <v>12.39</v>
      </c>
      <c r="S8" s="355" t="str">
        <f>IF(ISERROR(Q8-R8),"- ",Q8-R8)</f>
        <v xml:space="preserve">- </v>
      </c>
      <c r="T8" s="355" t="s">
        <v>166</v>
      </c>
      <c r="U8" s="354">
        <v>20.58</v>
      </c>
      <c r="V8" s="355" t="str">
        <f>IF(ISERROR(T8-U8),"- ",T8-U8)</f>
        <v xml:space="preserve">- </v>
      </c>
      <c r="W8" s="355" t="s">
        <v>166</v>
      </c>
      <c r="X8" s="354">
        <v>28.26</v>
      </c>
      <c r="Y8" s="360" t="str">
        <f>IF(ISERROR(W8-X8),"- ",W8-X8)</f>
        <v xml:space="preserve">- </v>
      </c>
      <c r="AA8" s="357"/>
    </row>
    <row r="9" spans="1:28" s="80" customFormat="1" ht="30" customHeight="1" thickBot="1">
      <c r="B9" s="295" t="s">
        <v>52</v>
      </c>
      <c r="C9" s="361">
        <v>55.61</v>
      </c>
      <c r="D9" s="362" t="s">
        <v>166</v>
      </c>
      <c r="E9" s="362" t="s">
        <v>166</v>
      </c>
      <c r="F9" s="362" t="s">
        <v>166</v>
      </c>
      <c r="G9" s="362" t="s">
        <v>166</v>
      </c>
      <c r="H9" s="362" t="s">
        <v>166</v>
      </c>
      <c r="I9" s="362" t="s">
        <v>166</v>
      </c>
      <c r="J9" s="362" t="s">
        <v>214</v>
      </c>
      <c r="K9" s="362" t="s">
        <v>214</v>
      </c>
      <c r="L9" s="363">
        <v>71.599999999999994</v>
      </c>
      <c r="M9" s="364" t="s">
        <v>214</v>
      </c>
      <c r="N9" s="365" t="s">
        <v>214</v>
      </c>
      <c r="O9" s="366">
        <v>71.56</v>
      </c>
      <c r="P9" s="367" t="str">
        <f>IF(ISERROR(N9-O9),"- ",N9-O9)</f>
        <v xml:space="preserve">- </v>
      </c>
      <c r="Q9" s="367" t="s">
        <v>214</v>
      </c>
      <c r="R9" s="366">
        <v>11.39</v>
      </c>
      <c r="S9" s="367" t="str">
        <f>IF(ISERROR(Q9-R9),"- ",Q9-R9)</f>
        <v xml:space="preserve">- </v>
      </c>
      <c r="T9" s="367" t="s">
        <v>214</v>
      </c>
      <c r="U9" s="366">
        <v>18.059999999999999</v>
      </c>
      <c r="V9" s="367" t="str">
        <f>IF(ISERROR(T9-U9),"- ",T9-U9)</f>
        <v xml:space="preserve">- </v>
      </c>
      <c r="W9" s="367" t="s">
        <v>214</v>
      </c>
      <c r="X9" s="366">
        <v>42.11</v>
      </c>
      <c r="Y9" s="368" t="str">
        <f>IF(ISERROR(W9-X9),"- ",W9-X9)</f>
        <v xml:space="preserve">- </v>
      </c>
      <c r="AA9" s="357"/>
    </row>
    <row r="10" spans="1:28" s="80" customFormat="1" ht="30" customHeight="1">
      <c r="A10" s="543" t="s">
        <v>286</v>
      </c>
      <c r="B10" s="80" t="s">
        <v>335</v>
      </c>
      <c r="C10" s="369"/>
      <c r="D10" s="369"/>
      <c r="E10" s="369"/>
      <c r="F10" s="369"/>
      <c r="G10" s="369"/>
      <c r="H10" s="369"/>
      <c r="I10" s="369"/>
      <c r="J10" s="369"/>
      <c r="K10" s="369"/>
      <c r="L10" s="369"/>
      <c r="M10" s="369"/>
      <c r="N10" s="369"/>
      <c r="O10" s="370"/>
      <c r="P10" s="371"/>
      <c r="Q10" s="369"/>
      <c r="R10" s="370"/>
      <c r="S10" s="371"/>
      <c r="T10" s="369"/>
      <c r="U10" s="370"/>
      <c r="V10" s="372"/>
      <c r="W10" s="369"/>
      <c r="X10" s="370"/>
      <c r="Y10" s="371"/>
      <c r="Z10" s="369"/>
    </row>
    <row r="11" spans="1:28" ht="30" customHeight="1">
      <c r="A11" s="543"/>
      <c r="B11" s="317" t="s">
        <v>285</v>
      </c>
    </row>
    <row r="12" spans="1:28" ht="30" customHeight="1" thickBot="1">
      <c r="A12" s="543"/>
      <c r="V12" s="373" t="s">
        <v>29</v>
      </c>
    </row>
    <row r="13" spans="1:28" s="80" customFormat="1" ht="30" customHeight="1">
      <c r="B13" s="327"/>
      <c r="C13" s="328" t="s">
        <v>205</v>
      </c>
      <c r="D13" s="328"/>
      <c r="E13" s="328"/>
      <c r="F13" s="328"/>
      <c r="G13" s="328"/>
      <c r="H13" s="328"/>
      <c r="I13" s="328"/>
      <c r="J13" s="328"/>
      <c r="K13" s="328"/>
      <c r="L13" s="293"/>
      <c r="M13" s="329"/>
      <c r="N13" s="330" t="s">
        <v>304</v>
      </c>
      <c r="O13" s="104"/>
      <c r="P13" s="331"/>
      <c r="Q13" s="104"/>
      <c r="R13" s="104"/>
      <c r="S13" s="331"/>
      <c r="T13" s="104"/>
      <c r="U13" s="104"/>
      <c r="V13" s="374"/>
      <c r="Y13" s="375"/>
      <c r="AA13" s="95"/>
      <c r="AB13" s="95"/>
    </row>
    <row r="14" spans="1:28" s="80" customFormat="1" ht="30" customHeight="1">
      <c r="B14" s="294" t="s">
        <v>47</v>
      </c>
      <c r="C14" s="334">
        <v>14</v>
      </c>
      <c r="D14" s="334">
        <v>24</v>
      </c>
      <c r="E14" s="334">
        <v>25</v>
      </c>
      <c r="F14" s="334">
        <v>26</v>
      </c>
      <c r="G14" s="334">
        <v>27</v>
      </c>
      <c r="H14" s="334">
        <v>28</v>
      </c>
      <c r="I14" s="334">
        <v>29</v>
      </c>
      <c r="J14" s="334">
        <v>30</v>
      </c>
      <c r="K14" s="334" t="s">
        <v>215</v>
      </c>
      <c r="L14" s="294">
        <v>2</v>
      </c>
      <c r="M14" s="335">
        <v>3</v>
      </c>
      <c r="N14" s="336" t="s">
        <v>160</v>
      </c>
      <c r="O14" s="337"/>
      <c r="P14" s="338"/>
      <c r="Q14" s="337" t="s">
        <v>216</v>
      </c>
      <c r="R14" s="337"/>
      <c r="S14" s="338"/>
      <c r="T14" s="337" t="s">
        <v>217</v>
      </c>
      <c r="U14" s="337"/>
      <c r="V14" s="376"/>
      <c r="Y14" s="375"/>
    </row>
    <row r="15" spans="1:28" s="80" customFormat="1" ht="30" customHeight="1">
      <c r="B15" s="341"/>
      <c r="C15" s="342" t="s">
        <v>210</v>
      </c>
      <c r="D15" s="342"/>
      <c r="E15" s="342"/>
      <c r="F15" s="342"/>
      <c r="G15" s="342"/>
      <c r="H15" s="342"/>
      <c r="I15" s="342"/>
      <c r="J15" s="342"/>
      <c r="K15" s="342"/>
      <c r="L15" s="295"/>
      <c r="M15" s="343"/>
      <c r="N15" s="344" t="s">
        <v>211</v>
      </c>
      <c r="O15" s="345" t="s">
        <v>212</v>
      </c>
      <c r="P15" s="346" t="s">
        <v>213</v>
      </c>
      <c r="Q15" s="345" t="s">
        <v>211</v>
      </c>
      <c r="R15" s="345" t="s">
        <v>212</v>
      </c>
      <c r="S15" s="346" t="s">
        <v>213</v>
      </c>
      <c r="T15" s="345" t="s">
        <v>211</v>
      </c>
      <c r="U15" s="345" t="s">
        <v>212</v>
      </c>
      <c r="V15" s="377" t="s">
        <v>213</v>
      </c>
      <c r="Y15" s="375"/>
      <c r="AA15" s="95"/>
    </row>
    <row r="16" spans="1:28" s="80" customFormat="1" ht="30" customHeight="1">
      <c r="B16" s="294" t="s">
        <v>49</v>
      </c>
      <c r="C16" s="349">
        <v>76.89</v>
      </c>
      <c r="D16" s="350">
        <v>47.3</v>
      </c>
      <c r="E16" s="350">
        <v>47.5</v>
      </c>
      <c r="F16" s="350" t="s">
        <v>166</v>
      </c>
      <c r="G16" s="350">
        <v>47.6</v>
      </c>
      <c r="H16" s="350">
        <v>40.5</v>
      </c>
      <c r="I16" s="350">
        <v>41.1</v>
      </c>
      <c r="J16" s="350">
        <v>40.200000000000003</v>
      </c>
      <c r="K16" s="350">
        <v>35.700000000000003</v>
      </c>
      <c r="L16" s="351">
        <v>34.9</v>
      </c>
      <c r="M16" s="352" t="s">
        <v>166</v>
      </c>
      <c r="N16" s="378">
        <v>32.9</v>
      </c>
      <c r="O16" s="354">
        <v>24.93</v>
      </c>
      <c r="P16" s="464">
        <f>IF(ISERROR(N16-O16),"- ",N16-O16)</f>
        <v>7.9699999999999989</v>
      </c>
      <c r="Q16" s="355">
        <v>12.3</v>
      </c>
      <c r="R16" s="354">
        <v>10.050000000000001</v>
      </c>
      <c r="S16" s="355">
        <f>IF(ISERROR(Q16-R16),"- ",Q16-R16)</f>
        <v>2.25</v>
      </c>
      <c r="T16" s="355">
        <v>20.6</v>
      </c>
      <c r="U16" s="379">
        <v>14.88</v>
      </c>
      <c r="V16" s="380">
        <f>IF(ISERROR(T16-U16),"- ",T16-U16)</f>
        <v>5.7200000000000006</v>
      </c>
      <c r="Y16" s="375"/>
      <c r="AA16" s="357"/>
    </row>
    <row r="17" spans="2:27" s="80" customFormat="1" ht="30" customHeight="1">
      <c r="B17" s="294" t="s">
        <v>51</v>
      </c>
      <c r="C17" s="349">
        <v>82.86</v>
      </c>
      <c r="D17" s="350">
        <v>64.900000000000006</v>
      </c>
      <c r="E17" s="350">
        <v>63.9</v>
      </c>
      <c r="F17" s="350">
        <v>60</v>
      </c>
      <c r="G17" s="350">
        <v>61.6</v>
      </c>
      <c r="H17" s="350">
        <v>57.1</v>
      </c>
      <c r="I17" s="350">
        <v>51.4</v>
      </c>
      <c r="J17" s="350">
        <v>50.3</v>
      </c>
      <c r="K17" s="350">
        <v>47.2</v>
      </c>
      <c r="L17" s="358">
        <v>46.8</v>
      </c>
      <c r="M17" s="359">
        <v>43.5</v>
      </c>
      <c r="N17" s="378">
        <v>41.4</v>
      </c>
      <c r="O17" s="354">
        <v>37.020000000000003</v>
      </c>
      <c r="P17" s="465">
        <f>IF(ISERROR(N17-O17),"- ",N17-O17)</f>
        <v>4.3799999999999955</v>
      </c>
      <c r="Q17" s="355">
        <v>21.1</v>
      </c>
      <c r="R17" s="354">
        <v>19.32</v>
      </c>
      <c r="S17" s="355">
        <f>IF(ISERROR(Q17-R17),"- ",Q17-R17)</f>
        <v>1.7800000000000011</v>
      </c>
      <c r="T17" s="355">
        <v>20.3</v>
      </c>
      <c r="U17" s="379">
        <v>17.7</v>
      </c>
      <c r="V17" s="380">
        <f>IF(ISERROR(T17-U17),"- ",T17-U17)</f>
        <v>2.6000000000000014</v>
      </c>
      <c r="Y17" s="375"/>
      <c r="AA17" s="357"/>
    </row>
    <row r="18" spans="2:27" s="80" customFormat="1" ht="30" customHeight="1">
      <c r="B18" s="294" t="s">
        <v>7</v>
      </c>
      <c r="C18" s="349">
        <v>83.14</v>
      </c>
      <c r="D18" s="350">
        <v>58.1</v>
      </c>
      <c r="E18" s="350">
        <v>51.4</v>
      </c>
      <c r="F18" s="350">
        <v>46.5</v>
      </c>
      <c r="G18" s="350">
        <v>46.4</v>
      </c>
      <c r="H18" s="350">
        <v>38.1</v>
      </c>
      <c r="I18" s="350">
        <v>39.1</v>
      </c>
      <c r="J18" s="350">
        <v>35.799999999999997</v>
      </c>
      <c r="K18" s="350">
        <v>34.4</v>
      </c>
      <c r="L18" s="358">
        <v>31.6</v>
      </c>
      <c r="M18" s="359">
        <v>27.6</v>
      </c>
      <c r="N18" s="378">
        <v>25.6</v>
      </c>
      <c r="O18" s="354">
        <v>28.24</v>
      </c>
      <c r="P18" s="465">
        <f>IF(ISERROR(N18-O18),"- ",N18-O18)</f>
        <v>-2.639999999999997</v>
      </c>
      <c r="Q18" s="355">
        <v>15</v>
      </c>
      <c r="R18" s="354">
        <v>16.8</v>
      </c>
      <c r="S18" s="355">
        <f>IF(ISERROR(Q18-R18),"- ",Q18-R18)</f>
        <v>-1.8000000000000007</v>
      </c>
      <c r="T18" s="355">
        <v>10.6</v>
      </c>
      <c r="U18" s="379">
        <v>11.43</v>
      </c>
      <c r="V18" s="380">
        <f>IF(ISERROR(T18-U18),"- ",T18-U18)</f>
        <v>-0.83000000000000007</v>
      </c>
      <c r="Y18" s="375"/>
      <c r="AA18" s="357"/>
    </row>
    <row r="19" spans="2:27" s="80" customFormat="1" ht="30" customHeight="1" thickBot="1">
      <c r="B19" s="295" t="s">
        <v>52</v>
      </c>
      <c r="C19" s="361">
        <v>88.21</v>
      </c>
      <c r="D19" s="362">
        <v>66.3</v>
      </c>
      <c r="E19" s="362">
        <v>66.2</v>
      </c>
      <c r="F19" s="362">
        <v>64</v>
      </c>
      <c r="G19" s="362">
        <v>58.6</v>
      </c>
      <c r="H19" s="362">
        <v>53.6</v>
      </c>
      <c r="I19" s="362">
        <v>50.7</v>
      </c>
      <c r="J19" s="362">
        <v>45.8</v>
      </c>
      <c r="K19" s="362">
        <v>44.2</v>
      </c>
      <c r="L19" s="363">
        <v>39.200000000000003</v>
      </c>
      <c r="M19" s="364">
        <v>36.5</v>
      </c>
      <c r="N19" s="381">
        <v>34.6</v>
      </c>
      <c r="O19" s="366">
        <v>38.299999999999997</v>
      </c>
      <c r="P19" s="466">
        <f>IF(ISERROR(N19-O19),"- ",N19-O19)</f>
        <v>-3.6999999999999957</v>
      </c>
      <c r="Q19" s="367">
        <v>23</v>
      </c>
      <c r="R19" s="366">
        <v>23.79</v>
      </c>
      <c r="S19" s="367">
        <f>IF(ISERROR(Q19-R19),"- ",Q19-R19)</f>
        <v>-0.78999999999999915</v>
      </c>
      <c r="T19" s="367">
        <v>11.7</v>
      </c>
      <c r="U19" s="382">
        <v>14.51</v>
      </c>
      <c r="V19" s="383">
        <f>IF(ISERROR(T19-U19),"- ",T19-U19)</f>
        <v>-2.8100000000000005</v>
      </c>
      <c r="Y19" s="375"/>
      <c r="AA19" s="357"/>
    </row>
    <row r="20" spans="2:27" ht="27.95" customHeight="1">
      <c r="B20" s="80" t="s">
        <v>335</v>
      </c>
    </row>
    <row r="21" spans="2:27" ht="27.95" customHeight="1"/>
    <row r="22" spans="2:27" ht="27.95" customHeight="1"/>
    <row r="23" spans="2:27" ht="27.95" customHeight="1"/>
    <row r="24" spans="2:27" ht="27.95"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56"/>
  <printOptions verticalCentered="1"/>
  <pageMargins left="0.31496062992125984" right="0.31496062992125984" top="0.59055118110236227" bottom="0.39370078740157483" header="0" footer="0"/>
  <pageSetup paperSize="9" scale="83"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F483-D4F0-46F6-BEC2-A9CD6B20C775}">
  <sheetPr>
    <tabColor rgb="FF92D050"/>
  </sheetPr>
  <dimension ref="A2:T21"/>
  <sheetViews>
    <sheetView showGridLines="0" view="pageBreakPreview" zoomScaleSheetLayoutView="100" workbookViewId="0">
      <selection activeCell="B12" sqref="B12"/>
    </sheetView>
  </sheetViews>
  <sheetFormatPr defaultColWidth="9" defaultRowHeight="13.5"/>
  <cols>
    <col min="1" max="1" width="5.5703125" style="79" customWidth="1"/>
    <col min="2" max="2" width="10.5703125" style="79" customWidth="1"/>
    <col min="3" max="20" width="8.5703125" style="79" customWidth="1"/>
    <col min="21" max="21" width="9" style="79" customWidth="1"/>
    <col min="22" max="16384" width="9" style="79"/>
  </cols>
  <sheetData>
    <row r="2" spans="1:20" ht="24.95" customHeight="1">
      <c r="B2" s="317" t="s">
        <v>288</v>
      </c>
    </row>
    <row r="3" spans="1:20" ht="17.25" customHeight="1" thickBot="1">
      <c r="P3" s="166" t="s">
        <v>29</v>
      </c>
    </row>
    <row r="4" spans="1:20" s="80" customFormat="1" ht="24.95" customHeight="1">
      <c r="B4" s="384"/>
      <c r="C4" s="385" t="s">
        <v>218</v>
      </c>
      <c r="D4" s="328"/>
      <c r="E4" s="328"/>
      <c r="F4" s="328"/>
      <c r="G4" s="328"/>
      <c r="H4" s="328"/>
      <c r="I4" s="328"/>
      <c r="J4" s="328"/>
      <c r="K4" s="328"/>
      <c r="L4" s="293"/>
      <c r="M4" s="329"/>
      <c r="N4" s="330" t="s">
        <v>304</v>
      </c>
      <c r="O4" s="104"/>
      <c r="P4" s="120"/>
      <c r="Q4" s="90"/>
      <c r="R4" s="95"/>
      <c r="S4" s="95"/>
      <c r="T4" s="95"/>
    </row>
    <row r="5" spans="1:20" s="80" customFormat="1" ht="24.95" customHeight="1">
      <c r="B5" s="386" t="s">
        <v>47</v>
      </c>
      <c r="C5" s="294">
        <v>14</v>
      </c>
      <c r="D5" s="334">
        <v>24</v>
      </c>
      <c r="E5" s="334">
        <v>25</v>
      </c>
      <c r="F5" s="334">
        <v>26</v>
      </c>
      <c r="G5" s="334">
        <v>27</v>
      </c>
      <c r="H5" s="334">
        <v>28</v>
      </c>
      <c r="I5" s="334">
        <v>29</v>
      </c>
      <c r="J5" s="334">
        <v>30</v>
      </c>
      <c r="K5" s="334" t="s">
        <v>215</v>
      </c>
      <c r="L5" s="294">
        <v>2</v>
      </c>
      <c r="M5" s="335">
        <v>3</v>
      </c>
      <c r="N5" s="544" t="s">
        <v>211</v>
      </c>
      <c r="O5" s="546" t="s">
        <v>212</v>
      </c>
      <c r="P5" s="548" t="s">
        <v>213</v>
      </c>
      <c r="Q5" s="90"/>
    </row>
    <row r="6" spans="1:20" s="80" customFormat="1" ht="24.95" customHeight="1">
      <c r="B6" s="387"/>
      <c r="C6" s="388" t="s">
        <v>219</v>
      </c>
      <c r="D6" s="342"/>
      <c r="E6" s="342"/>
      <c r="F6" s="342"/>
      <c r="G6" s="342"/>
      <c r="H6" s="342"/>
      <c r="I6" s="342"/>
      <c r="J6" s="342"/>
      <c r="K6" s="342"/>
      <c r="L6" s="295"/>
      <c r="M6" s="343"/>
      <c r="N6" s="545"/>
      <c r="O6" s="547"/>
      <c r="P6" s="549"/>
      <c r="Q6" s="389"/>
      <c r="R6" s="95"/>
    </row>
    <row r="7" spans="1:20" s="80" customFormat="1" ht="24.95" customHeight="1">
      <c r="B7" s="386" t="s">
        <v>49</v>
      </c>
      <c r="C7" s="390">
        <v>1.19</v>
      </c>
      <c r="D7" s="391">
        <v>3.1</v>
      </c>
      <c r="E7" s="392">
        <v>3.5</v>
      </c>
      <c r="F7" s="392">
        <v>2.8</v>
      </c>
      <c r="G7" s="392">
        <v>1.8</v>
      </c>
      <c r="H7" s="327">
        <v>1.5</v>
      </c>
      <c r="I7" s="392">
        <v>1.2</v>
      </c>
      <c r="J7" s="392">
        <v>0.9</v>
      </c>
      <c r="K7" s="392">
        <v>0.8</v>
      </c>
      <c r="L7" s="393">
        <v>0.8</v>
      </c>
      <c r="M7" s="394">
        <v>0.3</v>
      </c>
      <c r="N7" s="395">
        <v>2.2000000000000002</v>
      </c>
      <c r="O7" s="396">
        <v>1.1100000000000001</v>
      </c>
      <c r="P7" s="397">
        <f>IF(ISERROR(N7-O7),"- ",N7-O7)</f>
        <v>1.0900000000000001</v>
      </c>
      <c r="Q7" s="370"/>
      <c r="R7" s="357"/>
      <c r="S7" s="398"/>
      <c r="T7" s="398"/>
    </row>
    <row r="8" spans="1:20" s="80" customFormat="1" ht="24.95" customHeight="1">
      <c r="B8" s="386" t="s">
        <v>51</v>
      </c>
      <c r="C8" s="390">
        <v>3.23</v>
      </c>
      <c r="D8" s="391">
        <v>4.5999999999999996</v>
      </c>
      <c r="E8" s="392">
        <v>4.7</v>
      </c>
      <c r="F8" s="392">
        <v>4.5999999999999996</v>
      </c>
      <c r="G8" s="392">
        <v>4.5999999999999996</v>
      </c>
      <c r="H8" s="399">
        <v>3.8</v>
      </c>
      <c r="I8" s="392">
        <v>4.2</v>
      </c>
      <c r="J8" s="392">
        <v>4</v>
      </c>
      <c r="K8" s="392">
        <v>3.5</v>
      </c>
      <c r="L8" s="393">
        <v>3.3</v>
      </c>
      <c r="M8" s="394">
        <v>3.3</v>
      </c>
      <c r="N8" s="395">
        <v>3.2</v>
      </c>
      <c r="O8" s="396">
        <v>2.85</v>
      </c>
      <c r="P8" s="397">
        <f>IF(ISERROR(N8-O8),"- ",N8-O8)</f>
        <v>0.35000000000000009</v>
      </c>
      <c r="Q8" s="370"/>
      <c r="R8" s="357"/>
      <c r="S8" s="398"/>
      <c r="T8" s="398"/>
    </row>
    <row r="9" spans="1:20" s="80" customFormat="1" ht="24.95" customHeight="1">
      <c r="B9" s="386" t="s">
        <v>7</v>
      </c>
      <c r="C9" s="390">
        <v>1.6</v>
      </c>
      <c r="D9" s="391">
        <v>2.4</v>
      </c>
      <c r="E9" s="392">
        <v>2.5</v>
      </c>
      <c r="F9" s="392">
        <v>2.2999999999999998</v>
      </c>
      <c r="G9" s="392">
        <v>2.5</v>
      </c>
      <c r="H9" s="399">
        <v>2.5</v>
      </c>
      <c r="I9" s="392">
        <v>2.5</v>
      </c>
      <c r="J9" s="392">
        <v>2.2000000000000002</v>
      </c>
      <c r="K9" s="392">
        <v>2.1</v>
      </c>
      <c r="L9" s="393">
        <v>2.5</v>
      </c>
      <c r="M9" s="394">
        <v>2.2999999999999998</v>
      </c>
      <c r="N9" s="395">
        <v>2.1</v>
      </c>
      <c r="O9" s="396">
        <v>2.23</v>
      </c>
      <c r="P9" s="397">
        <f>IF(ISERROR(N9-O9),"- ",N9-O9)</f>
        <v>-0.12999999999999989</v>
      </c>
      <c r="Q9" s="370"/>
      <c r="R9" s="357"/>
      <c r="S9" s="398"/>
      <c r="T9" s="398"/>
    </row>
    <row r="10" spans="1:20" s="80" customFormat="1" ht="24.95" customHeight="1" thickBot="1">
      <c r="B10" s="296" t="s">
        <v>52</v>
      </c>
      <c r="C10" s="400">
        <v>0.75</v>
      </c>
      <c r="D10" s="401">
        <v>1.5</v>
      </c>
      <c r="E10" s="402">
        <v>1.3</v>
      </c>
      <c r="F10" s="402">
        <v>1.4</v>
      </c>
      <c r="G10" s="402">
        <v>1.2</v>
      </c>
      <c r="H10" s="341">
        <v>1.4</v>
      </c>
      <c r="I10" s="402">
        <v>1.3</v>
      </c>
      <c r="J10" s="403">
        <v>1.5</v>
      </c>
      <c r="K10" s="402">
        <v>1.7</v>
      </c>
      <c r="L10" s="403">
        <v>1.9</v>
      </c>
      <c r="M10" s="404">
        <v>1.6</v>
      </c>
      <c r="N10" s="405">
        <v>1.3</v>
      </c>
      <c r="O10" s="406">
        <v>1.71</v>
      </c>
      <c r="P10" s="407">
        <f>IF(ISERROR(N10-O10),"- ",N10-O10)</f>
        <v>-0.40999999999999992</v>
      </c>
      <c r="Q10" s="370"/>
      <c r="R10" s="357"/>
      <c r="S10" s="398"/>
      <c r="T10" s="398"/>
    </row>
    <row r="11" spans="1:20" ht="24.95" customHeight="1">
      <c r="A11" s="543" t="s">
        <v>287</v>
      </c>
      <c r="B11" s="80" t="s">
        <v>343</v>
      </c>
    </row>
    <row r="12" spans="1:20" ht="24.95" customHeight="1">
      <c r="A12" s="543"/>
    </row>
    <row r="13" spans="1:20" ht="24.95" customHeight="1">
      <c r="A13" s="543"/>
      <c r="P13" s="166"/>
    </row>
    <row r="14" spans="1:20" s="80" customFormat="1" ht="24.95" customHeight="1">
      <c r="A14" s="550"/>
      <c r="P14" s="408"/>
      <c r="Q14" s="90"/>
    </row>
    <row r="15" spans="1:20" s="80" customFormat="1" ht="24.95" customHeight="1">
      <c r="P15" s="408"/>
      <c r="Q15" s="408"/>
    </row>
    <row r="16" spans="1:20" s="80" customFormat="1" ht="24.95" customHeight="1">
      <c r="P16" s="389"/>
      <c r="Q16" s="389"/>
    </row>
    <row r="17" spans="16:17" s="80" customFormat="1" ht="24.95" customHeight="1">
      <c r="P17" s="369"/>
      <c r="Q17" s="370"/>
    </row>
    <row r="18" spans="16:17" s="80" customFormat="1" ht="24.95" customHeight="1">
      <c r="P18" s="369"/>
      <c r="Q18" s="370"/>
    </row>
    <row r="19" spans="16:17" s="80" customFormat="1" ht="24.95" customHeight="1">
      <c r="P19" s="369"/>
      <c r="Q19" s="370"/>
    </row>
    <row r="20" spans="16:17" s="80" customFormat="1" ht="24.95" customHeight="1">
      <c r="P20" s="369"/>
      <c r="Q20" s="370"/>
    </row>
    <row r="21" spans="16:17" ht="24.95" customHeight="1"/>
  </sheetData>
  <mergeCells count="4">
    <mergeCell ref="N5:N6"/>
    <mergeCell ref="O5:O6"/>
    <mergeCell ref="P5:P6"/>
    <mergeCell ref="A11:A14"/>
  </mergeCells>
  <phoneticPr fontId="56"/>
  <printOptions verticalCentered="1"/>
  <pageMargins left="0.31496062992125984" right="0.31496062992125984" top="0.39370078740157483" bottom="0.59055118110236227" header="0" footer="0"/>
  <pageSetup paperSize="9" scale="99"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V46"/>
  <sheetViews>
    <sheetView showGridLines="0" view="pageBreakPreview" topLeftCell="A19" zoomScaleNormal="75" zoomScaleSheetLayoutView="100" workbookViewId="0">
      <selection activeCell="B12" sqref="B12"/>
    </sheetView>
  </sheetViews>
  <sheetFormatPr defaultColWidth="9" defaultRowHeight="13.5"/>
  <cols>
    <col min="1" max="1" width="4.5703125" style="79" customWidth="1"/>
    <col min="2" max="2" width="9.5703125" style="79" customWidth="1"/>
    <col min="3" max="3" width="5.5703125" style="166" customWidth="1"/>
    <col min="4" max="11" width="9.28515625" style="79" customWidth="1"/>
    <col min="12" max="22" width="8.140625" style="79" customWidth="1"/>
    <col min="23" max="23" width="9" style="79" customWidth="1"/>
    <col min="24" max="16384" width="9" style="79"/>
  </cols>
  <sheetData>
    <row r="1" spans="1:20" ht="20.100000000000001" customHeight="1">
      <c r="A1" s="163" t="s">
        <v>289</v>
      </c>
      <c r="C1" s="169"/>
      <c r="D1" s="87"/>
    </row>
    <row r="2" spans="1:20" ht="15" customHeight="1">
      <c r="A2" s="167"/>
      <c r="B2" s="87"/>
      <c r="C2" s="169"/>
      <c r="D2" s="16"/>
      <c r="E2" s="16"/>
      <c r="F2" s="16"/>
      <c r="G2" s="16"/>
      <c r="H2" s="16"/>
      <c r="I2" s="16"/>
      <c r="J2" s="16"/>
      <c r="K2" s="188" t="s">
        <v>29</v>
      </c>
      <c r="Q2" s="192"/>
      <c r="R2" s="192"/>
    </row>
    <row r="3" spans="1:20" ht="18" customHeight="1">
      <c r="A3" s="562" t="s">
        <v>47</v>
      </c>
      <c r="B3" s="563"/>
      <c r="C3" s="563"/>
      <c r="D3" s="557" t="s">
        <v>69</v>
      </c>
      <c r="E3" s="558"/>
      <c r="F3" s="558"/>
      <c r="G3" s="557" t="s">
        <v>70</v>
      </c>
      <c r="H3" s="558"/>
      <c r="I3" s="559"/>
      <c r="J3" s="560" t="s">
        <v>124</v>
      </c>
      <c r="K3" s="561"/>
      <c r="Q3" s="81"/>
      <c r="R3" s="81"/>
      <c r="S3" s="81"/>
      <c r="T3" s="81"/>
    </row>
    <row r="4" spans="1:20" ht="18" customHeight="1">
      <c r="A4" s="564"/>
      <c r="B4" s="565"/>
      <c r="C4" s="565"/>
      <c r="D4" s="176" t="s">
        <v>314</v>
      </c>
      <c r="E4" s="180" t="s">
        <v>130</v>
      </c>
      <c r="F4" s="180" t="s">
        <v>105</v>
      </c>
      <c r="G4" s="180" t="s">
        <v>314</v>
      </c>
      <c r="H4" s="180" t="s">
        <v>130</v>
      </c>
      <c r="I4" s="180" t="s">
        <v>105</v>
      </c>
      <c r="J4" s="180" t="s">
        <v>314</v>
      </c>
      <c r="K4" s="180" t="s">
        <v>130</v>
      </c>
      <c r="L4" s="189"/>
      <c r="N4" s="190"/>
      <c r="Q4" s="189"/>
      <c r="R4" s="189"/>
      <c r="S4" s="189"/>
      <c r="T4" s="189"/>
    </row>
    <row r="5" spans="1:20" ht="18" customHeight="1">
      <c r="A5" s="553" t="s">
        <v>108</v>
      </c>
      <c r="B5" s="168" t="s">
        <v>106</v>
      </c>
      <c r="C5" s="170" t="s">
        <v>73</v>
      </c>
      <c r="D5" s="177">
        <v>4.95</v>
      </c>
      <c r="E5" s="181">
        <v>5.42</v>
      </c>
      <c r="F5" s="182">
        <f t="shared" ref="F5:F43" si="0">D5-E5</f>
        <v>-0.46999999999999975</v>
      </c>
      <c r="G5" s="183">
        <v>3.64</v>
      </c>
      <c r="H5" s="185">
        <v>3.66</v>
      </c>
      <c r="I5" s="186">
        <f t="shared" ref="I5:I43" si="1">G5-H5</f>
        <v>-2.0000000000000018E-2</v>
      </c>
      <c r="J5" s="278">
        <f t="shared" ref="J5:K43" si="2">D5-G5</f>
        <v>1.31</v>
      </c>
      <c r="K5" s="279">
        <f t="shared" si="2"/>
        <v>1.7599999999999998</v>
      </c>
      <c r="N5" s="191"/>
    </row>
    <row r="6" spans="1:20" ht="18" customHeight="1">
      <c r="A6" s="553"/>
      <c r="B6" s="551" t="s">
        <v>107</v>
      </c>
      <c r="C6" s="171" t="s">
        <v>60</v>
      </c>
      <c r="D6" s="178">
        <v>7.95</v>
      </c>
      <c r="E6" s="178">
        <v>5.79</v>
      </c>
      <c r="F6" s="178">
        <f t="shared" si="0"/>
        <v>2.16</v>
      </c>
      <c r="G6" s="183">
        <v>5.62</v>
      </c>
      <c r="H6" s="185">
        <v>5.2</v>
      </c>
      <c r="I6" s="185">
        <f t="shared" si="1"/>
        <v>0.41999999999999993</v>
      </c>
      <c r="J6" s="280">
        <f t="shared" si="2"/>
        <v>2.33</v>
      </c>
      <c r="K6" s="281">
        <f t="shared" si="2"/>
        <v>0.58999999999999986</v>
      </c>
      <c r="N6" s="191"/>
    </row>
    <row r="7" spans="1:20" ht="18" customHeight="1">
      <c r="A7" s="553"/>
      <c r="B7" s="555"/>
      <c r="C7" s="170" t="s">
        <v>66</v>
      </c>
      <c r="D7" s="177">
        <v>11.85</v>
      </c>
      <c r="E7" s="177">
        <v>8.98</v>
      </c>
      <c r="F7" s="177">
        <f t="shared" si="0"/>
        <v>2.8699999999999992</v>
      </c>
      <c r="G7" s="184">
        <v>7.63</v>
      </c>
      <c r="H7" s="186">
        <v>7.25</v>
      </c>
      <c r="I7" s="186">
        <f t="shared" si="1"/>
        <v>0.37999999999999989</v>
      </c>
      <c r="J7" s="280">
        <f t="shared" si="2"/>
        <v>4.22</v>
      </c>
      <c r="K7" s="281">
        <f t="shared" si="2"/>
        <v>1.7300000000000004</v>
      </c>
      <c r="N7" s="191"/>
    </row>
    <row r="8" spans="1:20" ht="18" customHeight="1">
      <c r="A8" s="553"/>
      <c r="B8" s="555"/>
      <c r="C8" s="170" t="s">
        <v>67</v>
      </c>
      <c r="D8" s="177">
        <v>12.95</v>
      </c>
      <c r="E8" s="177">
        <v>11.23</v>
      </c>
      <c r="F8" s="177">
        <f t="shared" si="0"/>
        <v>1.7199999999999989</v>
      </c>
      <c r="G8" s="184">
        <v>10.130000000000001</v>
      </c>
      <c r="H8" s="186">
        <v>9.06</v>
      </c>
      <c r="I8" s="186">
        <f t="shared" si="1"/>
        <v>1.0700000000000003</v>
      </c>
      <c r="J8" s="280">
        <f t="shared" si="2"/>
        <v>2.8199999999999985</v>
      </c>
      <c r="K8" s="281">
        <f t="shared" si="2"/>
        <v>2.17</v>
      </c>
      <c r="N8" s="191"/>
    </row>
    <row r="9" spans="1:20" ht="18" customHeight="1">
      <c r="A9" s="553"/>
      <c r="B9" s="555"/>
      <c r="C9" s="170" t="s">
        <v>68</v>
      </c>
      <c r="D9" s="177">
        <v>14.19</v>
      </c>
      <c r="E9" s="177">
        <v>13.24</v>
      </c>
      <c r="F9" s="177">
        <f t="shared" si="0"/>
        <v>0.94999999999999929</v>
      </c>
      <c r="G9" s="184">
        <v>11.41</v>
      </c>
      <c r="H9" s="186">
        <v>10.17</v>
      </c>
      <c r="I9" s="186">
        <f t="shared" si="1"/>
        <v>1.2400000000000002</v>
      </c>
      <c r="J9" s="280">
        <f t="shared" si="2"/>
        <v>2.7799999999999994</v>
      </c>
      <c r="K9" s="281">
        <f t="shared" si="2"/>
        <v>3.0700000000000003</v>
      </c>
      <c r="N9" s="191"/>
    </row>
    <row r="10" spans="1:20" ht="18" customHeight="1">
      <c r="A10" s="553"/>
      <c r="B10" s="555"/>
      <c r="C10" s="170" t="s">
        <v>56</v>
      </c>
      <c r="D10" s="177">
        <v>13.86</v>
      </c>
      <c r="E10" s="177">
        <v>14.1</v>
      </c>
      <c r="F10" s="177">
        <f t="shared" si="0"/>
        <v>-0.24000000000000021</v>
      </c>
      <c r="G10" s="184">
        <v>12.48</v>
      </c>
      <c r="H10" s="186">
        <v>10.96</v>
      </c>
      <c r="I10" s="186">
        <f t="shared" si="1"/>
        <v>1.5199999999999996</v>
      </c>
      <c r="J10" s="280">
        <f t="shared" si="2"/>
        <v>1.379999999999999</v>
      </c>
      <c r="K10" s="281">
        <f t="shared" si="2"/>
        <v>3.1399999999999988</v>
      </c>
      <c r="N10" s="191"/>
    </row>
    <row r="11" spans="1:20" ht="18" customHeight="1">
      <c r="A11" s="553"/>
      <c r="B11" s="556"/>
      <c r="C11" s="172" t="s">
        <v>57</v>
      </c>
      <c r="D11" s="179">
        <v>15.08</v>
      </c>
      <c r="E11" s="179">
        <v>12.26</v>
      </c>
      <c r="F11" s="179">
        <f t="shared" si="0"/>
        <v>2.8200000000000003</v>
      </c>
      <c r="G11" s="181">
        <v>12.25</v>
      </c>
      <c r="H11" s="187">
        <v>10.98</v>
      </c>
      <c r="I11" s="187">
        <f t="shared" si="1"/>
        <v>1.2699999999999996</v>
      </c>
      <c r="J11" s="280">
        <f t="shared" si="2"/>
        <v>2.83</v>
      </c>
      <c r="K11" s="281">
        <f t="shared" si="2"/>
        <v>1.2799999999999994</v>
      </c>
      <c r="N11" s="191"/>
    </row>
    <row r="12" spans="1:20" ht="18" customHeight="1">
      <c r="A12" s="553"/>
      <c r="B12" s="552" t="s">
        <v>94</v>
      </c>
      <c r="C12" s="170" t="s">
        <v>58</v>
      </c>
      <c r="D12" s="177">
        <v>14.03</v>
      </c>
      <c r="E12" s="177">
        <v>14.24</v>
      </c>
      <c r="F12" s="177">
        <f t="shared" si="0"/>
        <v>-0.21000000000000085</v>
      </c>
      <c r="G12" s="184">
        <v>11.43</v>
      </c>
      <c r="H12" s="186">
        <v>10.9</v>
      </c>
      <c r="I12" s="186">
        <f t="shared" si="1"/>
        <v>0.52999999999999936</v>
      </c>
      <c r="J12" s="282">
        <f t="shared" si="2"/>
        <v>2.5999999999999996</v>
      </c>
      <c r="K12" s="283">
        <f t="shared" si="2"/>
        <v>3.34</v>
      </c>
      <c r="N12" s="191"/>
    </row>
    <row r="13" spans="1:20" ht="18" customHeight="1">
      <c r="A13" s="553"/>
      <c r="B13" s="552"/>
      <c r="C13" s="170" t="s">
        <v>48</v>
      </c>
      <c r="D13" s="177">
        <v>11.93</v>
      </c>
      <c r="E13" s="177">
        <v>11.49</v>
      </c>
      <c r="F13" s="177">
        <f t="shared" si="0"/>
        <v>0.4399999999999995</v>
      </c>
      <c r="G13" s="184">
        <v>10.68</v>
      </c>
      <c r="H13" s="186">
        <v>9.6999999999999993</v>
      </c>
      <c r="I13" s="186">
        <f t="shared" si="1"/>
        <v>0.98000000000000043</v>
      </c>
      <c r="J13" s="280">
        <f t="shared" si="2"/>
        <v>1.25</v>
      </c>
      <c r="K13" s="281">
        <f t="shared" si="2"/>
        <v>1.7900000000000009</v>
      </c>
      <c r="N13" s="190"/>
    </row>
    <row r="14" spans="1:20" ht="18" customHeight="1">
      <c r="A14" s="553"/>
      <c r="B14" s="552"/>
      <c r="C14" s="170" t="s">
        <v>22</v>
      </c>
      <c r="D14" s="177">
        <v>11.57</v>
      </c>
      <c r="E14" s="177">
        <v>10.9</v>
      </c>
      <c r="F14" s="177">
        <f t="shared" si="0"/>
        <v>0.66999999999999993</v>
      </c>
      <c r="G14" s="184">
        <v>9.5500000000000007</v>
      </c>
      <c r="H14" s="186">
        <v>9.0500000000000007</v>
      </c>
      <c r="I14" s="186">
        <f t="shared" si="1"/>
        <v>0.5</v>
      </c>
      <c r="J14" s="284">
        <f t="shared" si="2"/>
        <v>2.0199999999999996</v>
      </c>
      <c r="K14" s="285">
        <f t="shared" si="2"/>
        <v>1.8499999999999996</v>
      </c>
      <c r="N14" s="191"/>
    </row>
    <row r="15" spans="1:20" ht="18" customHeight="1">
      <c r="A15" s="553"/>
      <c r="B15" s="551" t="s">
        <v>109</v>
      </c>
      <c r="C15" s="173" t="s">
        <v>59</v>
      </c>
      <c r="D15" s="178">
        <v>14.11</v>
      </c>
      <c r="E15" s="178">
        <v>13.28</v>
      </c>
      <c r="F15" s="178">
        <f t="shared" si="0"/>
        <v>0.83000000000000007</v>
      </c>
      <c r="G15" s="183">
        <v>10.130000000000001</v>
      </c>
      <c r="H15" s="185">
        <v>9.9700000000000006</v>
      </c>
      <c r="I15" s="185">
        <f t="shared" si="1"/>
        <v>0.16000000000000014</v>
      </c>
      <c r="J15" s="280">
        <f t="shared" si="2"/>
        <v>3.9799999999999986</v>
      </c>
      <c r="K15" s="281">
        <f t="shared" si="2"/>
        <v>3.3099999999999987</v>
      </c>
      <c r="N15" s="191"/>
    </row>
    <row r="16" spans="1:20" ht="18" customHeight="1">
      <c r="A16" s="553"/>
      <c r="B16" s="552"/>
      <c r="C16" s="174" t="s">
        <v>61</v>
      </c>
      <c r="D16" s="177">
        <v>13.04</v>
      </c>
      <c r="E16" s="177">
        <v>10.77</v>
      </c>
      <c r="F16" s="177">
        <f t="shared" si="0"/>
        <v>2.2699999999999996</v>
      </c>
      <c r="G16" s="184">
        <v>9.09</v>
      </c>
      <c r="H16" s="186">
        <v>8.94</v>
      </c>
      <c r="I16" s="186">
        <f t="shared" si="1"/>
        <v>0.15000000000000036</v>
      </c>
      <c r="J16" s="280">
        <f t="shared" si="2"/>
        <v>3.9499999999999993</v>
      </c>
      <c r="K16" s="281">
        <f t="shared" si="2"/>
        <v>1.83</v>
      </c>
      <c r="N16" s="191"/>
    </row>
    <row r="17" spans="1:11" ht="18" customHeight="1">
      <c r="A17" s="554"/>
      <c r="B17" s="547"/>
      <c r="C17" s="175" t="s">
        <v>62</v>
      </c>
      <c r="D17" s="179">
        <v>14.78</v>
      </c>
      <c r="E17" s="179">
        <v>13.68</v>
      </c>
      <c r="F17" s="179">
        <f t="shared" si="0"/>
        <v>1.0999999999999996</v>
      </c>
      <c r="G17" s="181">
        <v>9.4600000000000009</v>
      </c>
      <c r="H17" s="187">
        <v>9.02</v>
      </c>
      <c r="I17" s="187">
        <f t="shared" si="1"/>
        <v>0.44000000000000128</v>
      </c>
      <c r="J17" s="284">
        <f t="shared" si="2"/>
        <v>5.3199999999999985</v>
      </c>
      <c r="K17" s="285">
        <f t="shared" si="2"/>
        <v>4.66</v>
      </c>
    </row>
    <row r="18" spans="1:11" ht="18" customHeight="1">
      <c r="A18" s="553" t="s">
        <v>110</v>
      </c>
      <c r="B18" s="168" t="s">
        <v>106</v>
      </c>
      <c r="C18" s="170" t="s">
        <v>73</v>
      </c>
      <c r="D18" s="178">
        <v>4.97</v>
      </c>
      <c r="E18" s="178">
        <v>5.59</v>
      </c>
      <c r="F18" s="178">
        <f t="shared" si="0"/>
        <v>-0.62000000000000011</v>
      </c>
      <c r="G18" s="183">
        <v>3.56</v>
      </c>
      <c r="H18" s="185">
        <v>3.61</v>
      </c>
      <c r="I18" s="185">
        <f t="shared" si="1"/>
        <v>-4.9999999999999822E-2</v>
      </c>
      <c r="J18" s="282">
        <f t="shared" si="2"/>
        <v>1.4099999999999997</v>
      </c>
      <c r="K18" s="283">
        <f t="shared" si="2"/>
        <v>1.98</v>
      </c>
    </row>
    <row r="19" spans="1:11" ht="18" customHeight="1">
      <c r="A19" s="553"/>
      <c r="B19" s="551" t="s">
        <v>107</v>
      </c>
      <c r="C19" s="171" t="s">
        <v>60</v>
      </c>
      <c r="D19" s="178">
        <v>8.77</v>
      </c>
      <c r="E19" s="178">
        <v>5.76</v>
      </c>
      <c r="F19" s="178">
        <f t="shared" si="0"/>
        <v>3.01</v>
      </c>
      <c r="G19" s="183">
        <v>5.74</v>
      </c>
      <c r="H19" s="185">
        <v>5.25</v>
      </c>
      <c r="I19" s="185">
        <f t="shared" si="1"/>
        <v>0.49000000000000021</v>
      </c>
      <c r="J19" s="282">
        <f t="shared" si="2"/>
        <v>3.0299999999999994</v>
      </c>
      <c r="K19" s="283">
        <f t="shared" si="2"/>
        <v>0.50999999999999979</v>
      </c>
    </row>
    <row r="20" spans="1:11" ht="18" customHeight="1">
      <c r="A20" s="553"/>
      <c r="B20" s="555"/>
      <c r="C20" s="170" t="s">
        <v>66</v>
      </c>
      <c r="D20" s="177">
        <v>12.56</v>
      </c>
      <c r="E20" s="177">
        <v>8.9499999999999993</v>
      </c>
      <c r="F20" s="177">
        <f t="shared" si="0"/>
        <v>3.6100000000000012</v>
      </c>
      <c r="G20" s="184">
        <v>8.02</v>
      </c>
      <c r="H20" s="186">
        <v>7.61</v>
      </c>
      <c r="I20" s="186">
        <f t="shared" si="1"/>
        <v>0.40999999999999925</v>
      </c>
      <c r="J20" s="280">
        <f t="shared" si="2"/>
        <v>4.5400000000000009</v>
      </c>
      <c r="K20" s="281">
        <f t="shared" si="2"/>
        <v>1.339999999999999</v>
      </c>
    </row>
    <row r="21" spans="1:11" ht="18" customHeight="1">
      <c r="A21" s="553"/>
      <c r="B21" s="555"/>
      <c r="C21" s="170" t="s">
        <v>67</v>
      </c>
      <c r="D21" s="177">
        <v>14.41</v>
      </c>
      <c r="E21" s="177">
        <v>10.6</v>
      </c>
      <c r="F21" s="177">
        <f t="shared" si="0"/>
        <v>3.8100000000000005</v>
      </c>
      <c r="G21" s="184">
        <v>11.14</v>
      </c>
      <c r="H21" s="186">
        <v>9.75</v>
      </c>
      <c r="I21" s="186">
        <f t="shared" si="1"/>
        <v>1.3900000000000006</v>
      </c>
      <c r="J21" s="280">
        <f t="shared" si="2"/>
        <v>3.2699999999999996</v>
      </c>
      <c r="K21" s="281">
        <f t="shared" si="2"/>
        <v>0.84999999999999964</v>
      </c>
    </row>
    <row r="22" spans="1:11" ht="18" customHeight="1">
      <c r="A22" s="553"/>
      <c r="B22" s="555"/>
      <c r="C22" s="170" t="s">
        <v>68</v>
      </c>
      <c r="D22" s="177">
        <v>17.79</v>
      </c>
      <c r="E22" s="177">
        <v>15.77</v>
      </c>
      <c r="F22" s="177">
        <f t="shared" si="0"/>
        <v>2.0199999999999996</v>
      </c>
      <c r="G22" s="184">
        <v>13.17</v>
      </c>
      <c r="H22" s="186">
        <v>12.03</v>
      </c>
      <c r="I22" s="186">
        <f t="shared" si="1"/>
        <v>1.1400000000000006</v>
      </c>
      <c r="J22" s="280">
        <f t="shared" si="2"/>
        <v>4.6199999999999992</v>
      </c>
      <c r="K22" s="281">
        <f t="shared" si="2"/>
        <v>3.74</v>
      </c>
    </row>
    <row r="23" spans="1:11" ht="18" customHeight="1">
      <c r="A23" s="553"/>
      <c r="B23" s="555"/>
      <c r="C23" s="170" t="s">
        <v>56</v>
      </c>
      <c r="D23" s="177">
        <v>16.29</v>
      </c>
      <c r="E23" s="177">
        <v>16.600000000000001</v>
      </c>
      <c r="F23" s="177">
        <f t="shared" si="0"/>
        <v>-0.31000000000000227</v>
      </c>
      <c r="G23" s="184">
        <v>15.11</v>
      </c>
      <c r="H23" s="186">
        <v>12.58</v>
      </c>
      <c r="I23" s="186">
        <f t="shared" si="1"/>
        <v>2.5299999999999994</v>
      </c>
      <c r="J23" s="280">
        <f t="shared" si="2"/>
        <v>1.1799999999999997</v>
      </c>
      <c r="K23" s="281">
        <f t="shared" si="2"/>
        <v>4.0200000000000014</v>
      </c>
    </row>
    <row r="24" spans="1:11" ht="18" customHeight="1">
      <c r="A24" s="553"/>
      <c r="B24" s="556"/>
      <c r="C24" s="172" t="s">
        <v>57</v>
      </c>
      <c r="D24" s="179">
        <v>16.29</v>
      </c>
      <c r="E24" s="179">
        <v>14.8</v>
      </c>
      <c r="F24" s="179">
        <f t="shared" si="0"/>
        <v>1.4899999999999984</v>
      </c>
      <c r="G24" s="181">
        <v>13.95</v>
      </c>
      <c r="H24" s="187">
        <v>12.48</v>
      </c>
      <c r="I24" s="187">
        <f t="shared" si="1"/>
        <v>1.4699999999999989</v>
      </c>
      <c r="J24" s="284">
        <f t="shared" si="2"/>
        <v>2.34</v>
      </c>
      <c r="K24" s="285">
        <f t="shared" si="2"/>
        <v>2.3200000000000003</v>
      </c>
    </row>
    <row r="25" spans="1:11" ht="18" customHeight="1">
      <c r="A25" s="553"/>
      <c r="B25" s="552" t="s">
        <v>94</v>
      </c>
      <c r="C25" s="170" t="s">
        <v>58</v>
      </c>
      <c r="D25" s="177">
        <v>18.57</v>
      </c>
      <c r="E25" s="177">
        <v>16.02</v>
      </c>
      <c r="F25" s="177">
        <f t="shared" si="0"/>
        <v>2.5500000000000007</v>
      </c>
      <c r="G25" s="184">
        <v>13.27</v>
      </c>
      <c r="H25" s="186">
        <v>12.58</v>
      </c>
      <c r="I25" s="186">
        <f t="shared" si="1"/>
        <v>0.6899999999999995</v>
      </c>
      <c r="J25" s="280">
        <f t="shared" si="2"/>
        <v>5.3000000000000007</v>
      </c>
      <c r="K25" s="281">
        <f t="shared" si="2"/>
        <v>3.4399999999999995</v>
      </c>
    </row>
    <row r="26" spans="1:11" ht="18" customHeight="1">
      <c r="A26" s="553"/>
      <c r="B26" s="552"/>
      <c r="C26" s="170" t="s">
        <v>48</v>
      </c>
      <c r="D26" s="177">
        <v>13.12</v>
      </c>
      <c r="E26" s="177">
        <v>13.73</v>
      </c>
      <c r="F26" s="177">
        <f t="shared" si="0"/>
        <v>-0.61000000000000121</v>
      </c>
      <c r="G26" s="184">
        <v>12.25</v>
      </c>
      <c r="H26" s="186">
        <v>10.99</v>
      </c>
      <c r="I26" s="186">
        <f t="shared" si="1"/>
        <v>1.2599999999999998</v>
      </c>
      <c r="J26" s="280">
        <f t="shared" si="2"/>
        <v>0.86999999999999922</v>
      </c>
      <c r="K26" s="281">
        <f t="shared" si="2"/>
        <v>2.74</v>
      </c>
    </row>
    <row r="27" spans="1:11" ht="18" customHeight="1">
      <c r="A27" s="553"/>
      <c r="B27" s="552"/>
      <c r="C27" s="170" t="s">
        <v>22</v>
      </c>
      <c r="D27" s="177">
        <v>13.92</v>
      </c>
      <c r="E27" s="177">
        <v>12.61</v>
      </c>
      <c r="F27" s="177">
        <f t="shared" si="0"/>
        <v>1.3100000000000005</v>
      </c>
      <c r="G27" s="184">
        <v>11.31</v>
      </c>
      <c r="H27" s="186">
        <v>10.25</v>
      </c>
      <c r="I27" s="186">
        <f t="shared" si="1"/>
        <v>1.0600000000000005</v>
      </c>
      <c r="J27" s="280">
        <f t="shared" si="2"/>
        <v>2.6099999999999994</v>
      </c>
      <c r="K27" s="281">
        <f t="shared" si="2"/>
        <v>2.3599999999999994</v>
      </c>
    </row>
    <row r="28" spans="1:11" ht="18" customHeight="1">
      <c r="A28" s="553"/>
      <c r="B28" s="551" t="s">
        <v>109</v>
      </c>
      <c r="C28" s="173" t="s">
        <v>59</v>
      </c>
      <c r="D28" s="178">
        <v>18.2</v>
      </c>
      <c r="E28" s="178">
        <v>15.15</v>
      </c>
      <c r="F28" s="178">
        <f t="shared" si="0"/>
        <v>3.0499999999999989</v>
      </c>
      <c r="G28" s="183">
        <v>12.51</v>
      </c>
      <c r="H28" s="185">
        <v>12.3</v>
      </c>
      <c r="I28" s="185">
        <f t="shared" si="1"/>
        <v>0.20999999999999908</v>
      </c>
      <c r="J28" s="282">
        <f t="shared" si="2"/>
        <v>5.6899999999999995</v>
      </c>
      <c r="K28" s="283">
        <f t="shared" si="2"/>
        <v>2.8499999999999996</v>
      </c>
    </row>
    <row r="29" spans="1:11" ht="18" customHeight="1">
      <c r="A29" s="553"/>
      <c r="B29" s="552"/>
      <c r="C29" s="174" t="s">
        <v>61</v>
      </c>
      <c r="D29" s="177">
        <v>15.79</v>
      </c>
      <c r="E29" s="177">
        <v>14.5</v>
      </c>
      <c r="F29" s="177">
        <f t="shared" si="0"/>
        <v>1.2899999999999991</v>
      </c>
      <c r="G29" s="184">
        <v>11.13</v>
      </c>
      <c r="H29" s="186">
        <v>10.64</v>
      </c>
      <c r="I29" s="186">
        <f t="shared" si="1"/>
        <v>0.49000000000000021</v>
      </c>
      <c r="J29" s="280">
        <f t="shared" si="2"/>
        <v>4.6599999999999984</v>
      </c>
      <c r="K29" s="281">
        <f t="shared" si="2"/>
        <v>3.8599999999999994</v>
      </c>
    </row>
    <row r="30" spans="1:11" ht="18" customHeight="1">
      <c r="A30" s="554"/>
      <c r="B30" s="547"/>
      <c r="C30" s="175" t="s">
        <v>62</v>
      </c>
      <c r="D30" s="179">
        <v>18.23</v>
      </c>
      <c r="E30" s="179">
        <v>16.920000000000002</v>
      </c>
      <c r="F30" s="179">
        <f t="shared" si="0"/>
        <v>1.3099999999999987</v>
      </c>
      <c r="G30" s="181">
        <v>11.42</v>
      </c>
      <c r="H30" s="187">
        <v>10.92</v>
      </c>
      <c r="I30" s="187">
        <f t="shared" si="1"/>
        <v>0.5</v>
      </c>
      <c r="J30" s="284">
        <f t="shared" si="2"/>
        <v>6.8100000000000005</v>
      </c>
      <c r="K30" s="285">
        <f t="shared" si="2"/>
        <v>6.0000000000000018</v>
      </c>
    </row>
    <row r="31" spans="1:11" ht="18" customHeight="1">
      <c r="A31" s="553" t="s">
        <v>83</v>
      </c>
      <c r="B31" s="168" t="s">
        <v>106</v>
      </c>
      <c r="C31" s="170" t="s">
        <v>73</v>
      </c>
      <c r="D31" s="177">
        <v>4.93</v>
      </c>
      <c r="E31" s="177">
        <v>5.24</v>
      </c>
      <c r="F31" s="177">
        <f t="shared" si="0"/>
        <v>-0.3100000000000005</v>
      </c>
      <c r="G31" s="184">
        <v>3.73</v>
      </c>
      <c r="H31" s="186">
        <v>3.73</v>
      </c>
      <c r="I31" s="186">
        <f t="shared" si="1"/>
        <v>0</v>
      </c>
      <c r="J31" s="280">
        <f t="shared" si="2"/>
        <v>1.1999999999999997</v>
      </c>
      <c r="K31" s="281">
        <f t="shared" si="2"/>
        <v>1.5100000000000002</v>
      </c>
    </row>
    <row r="32" spans="1:11" ht="18" customHeight="1">
      <c r="A32" s="553"/>
      <c r="B32" s="551" t="s">
        <v>107</v>
      </c>
      <c r="C32" s="171" t="s">
        <v>60</v>
      </c>
      <c r="D32" s="178">
        <v>7.09</v>
      </c>
      <c r="E32" s="178">
        <v>5.82</v>
      </c>
      <c r="F32" s="178">
        <f t="shared" si="0"/>
        <v>1.2699999999999996</v>
      </c>
      <c r="G32" s="183">
        <v>5.5</v>
      </c>
      <c r="H32" s="185">
        <v>5.15</v>
      </c>
      <c r="I32" s="185">
        <f t="shared" si="1"/>
        <v>0.34999999999999964</v>
      </c>
      <c r="J32" s="282">
        <f t="shared" si="2"/>
        <v>1.5899999999999999</v>
      </c>
      <c r="K32" s="283">
        <f t="shared" si="2"/>
        <v>0.66999999999999993</v>
      </c>
    </row>
    <row r="33" spans="1:22" ht="18" customHeight="1">
      <c r="A33" s="553"/>
      <c r="B33" s="555"/>
      <c r="C33" s="170" t="s">
        <v>66</v>
      </c>
      <c r="D33" s="177">
        <v>11.09</v>
      </c>
      <c r="E33" s="177">
        <v>9</v>
      </c>
      <c r="F33" s="177">
        <f t="shared" si="0"/>
        <v>2.09</v>
      </c>
      <c r="G33" s="184">
        <v>7.23</v>
      </c>
      <c r="H33" s="186">
        <v>6.87</v>
      </c>
      <c r="I33" s="186">
        <f t="shared" si="1"/>
        <v>0.36000000000000032</v>
      </c>
      <c r="J33" s="280">
        <f t="shared" si="2"/>
        <v>3.8599999999999994</v>
      </c>
      <c r="K33" s="281">
        <f t="shared" si="2"/>
        <v>2.13</v>
      </c>
    </row>
    <row r="34" spans="1:22" ht="18" customHeight="1">
      <c r="A34" s="553"/>
      <c r="B34" s="555"/>
      <c r="C34" s="170" t="s">
        <v>67</v>
      </c>
      <c r="D34" s="177">
        <v>11.49</v>
      </c>
      <c r="E34" s="177">
        <v>11.89</v>
      </c>
      <c r="F34" s="177">
        <f t="shared" si="0"/>
        <v>-0.40000000000000036</v>
      </c>
      <c r="G34" s="184">
        <v>9.07</v>
      </c>
      <c r="H34" s="186">
        <v>8.34</v>
      </c>
      <c r="I34" s="186">
        <f t="shared" si="1"/>
        <v>0.73000000000000043</v>
      </c>
      <c r="J34" s="280">
        <f t="shared" si="2"/>
        <v>2.42</v>
      </c>
      <c r="K34" s="281">
        <f t="shared" si="2"/>
        <v>3.5500000000000007</v>
      </c>
    </row>
    <row r="35" spans="1:22" ht="18" customHeight="1">
      <c r="A35" s="553"/>
      <c r="B35" s="555"/>
      <c r="C35" s="170" t="s">
        <v>68</v>
      </c>
      <c r="D35" s="177">
        <v>10.46</v>
      </c>
      <c r="E35" s="177">
        <v>10.67</v>
      </c>
      <c r="F35" s="177">
        <f t="shared" si="0"/>
        <v>-0.20999999999999908</v>
      </c>
      <c r="G35" s="184">
        <v>9.57</v>
      </c>
      <c r="H35" s="186">
        <v>8.24</v>
      </c>
      <c r="I35" s="186">
        <f t="shared" si="1"/>
        <v>1.33</v>
      </c>
      <c r="J35" s="280">
        <f t="shared" si="2"/>
        <v>0.89000000000000057</v>
      </c>
      <c r="K35" s="281">
        <f t="shared" si="2"/>
        <v>2.4299999999999997</v>
      </c>
    </row>
    <row r="36" spans="1:22" ht="18" customHeight="1">
      <c r="A36" s="553"/>
      <c r="B36" s="555"/>
      <c r="C36" s="170" t="s">
        <v>56</v>
      </c>
      <c r="D36" s="177">
        <v>11.38</v>
      </c>
      <c r="E36" s="177">
        <v>11.51</v>
      </c>
      <c r="F36" s="177">
        <f t="shared" si="0"/>
        <v>-0.12999999999999901</v>
      </c>
      <c r="G36" s="184">
        <v>9.74</v>
      </c>
      <c r="H36" s="186">
        <v>9.26</v>
      </c>
      <c r="I36" s="186">
        <f t="shared" si="1"/>
        <v>0.48000000000000043</v>
      </c>
      <c r="J36" s="280">
        <f t="shared" si="2"/>
        <v>1.6400000000000006</v>
      </c>
      <c r="K36" s="281">
        <f t="shared" si="2"/>
        <v>2.25</v>
      </c>
    </row>
    <row r="37" spans="1:22" ht="18" customHeight="1">
      <c r="A37" s="553"/>
      <c r="B37" s="556"/>
      <c r="C37" s="172" t="s">
        <v>57</v>
      </c>
      <c r="D37" s="179">
        <v>13.83</v>
      </c>
      <c r="E37" s="179">
        <v>9.58</v>
      </c>
      <c r="F37" s="179">
        <f t="shared" si="0"/>
        <v>4.25</v>
      </c>
      <c r="G37" s="181">
        <v>10.47</v>
      </c>
      <c r="H37" s="187">
        <v>9.42</v>
      </c>
      <c r="I37" s="187">
        <f t="shared" si="1"/>
        <v>1.0500000000000007</v>
      </c>
      <c r="J37" s="284">
        <f t="shared" si="2"/>
        <v>3.3599999999999994</v>
      </c>
      <c r="K37" s="285">
        <f t="shared" si="2"/>
        <v>0.16000000000000014</v>
      </c>
    </row>
    <row r="38" spans="1:22" ht="18" customHeight="1">
      <c r="A38" s="553"/>
      <c r="B38" s="552" t="s">
        <v>94</v>
      </c>
      <c r="C38" s="170" t="s">
        <v>58</v>
      </c>
      <c r="D38" s="177">
        <v>9.2799999999999994</v>
      </c>
      <c r="E38" s="177">
        <v>12.38</v>
      </c>
      <c r="F38" s="177">
        <f t="shared" si="0"/>
        <v>-3.1000000000000014</v>
      </c>
      <c r="G38" s="184">
        <v>9.51</v>
      </c>
      <c r="H38" s="186">
        <v>9.15</v>
      </c>
      <c r="I38" s="186">
        <f t="shared" si="1"/>
        <v>0.35999999999999943</v>
      </c>
      <c r="J38" s="280">
        <f t="shared" si="2"/>
        <v>-0.23000000000000043</v>
      </c>
      <c r="K38" s="281">
        <f t="shared" si="2"/>
        <v>3.2300000000000004</v>
      </c>
    </row>
    <row r="39" spans="1:22" ht="18" customHeight="1">
      <c r="A39" s="553"/>
      <c r="B39" s="552"/>
      <c r="C39" s="170" t="s">
        <v>48</v>
      </c>
      <c r="D39" s="177">
        <v>10.69</v>
      </c>
      <c r="E39" s="177">
        <v>9.1199999999999992</v>
      </c>
      <c r="F39" s="177">
        <f t="shared" si="0"/>
        <v>1.5700000000000003</v>
      </c>
      <c r="G39" s="184">
        <v>9.0500000000000007</v>
      </c>
      <c r="H39" s="186">
        <v>8.35</v>
      </c>
      <c r="I39" s="186">
        <f t="shared" si="1"/>
        <v>0.70000000000000107</v>
      </c>
      <c r="J39" s="280">
        <f t="shared" si="2"/>
        <v>1.6399999999999988</v>
      </c>
      <c r="K39" s="281">
        <f t="shared" si="2"/>
        <v>0.76999999999999957</v>
      </c>
      <c r="V39" s="193"/>
    </row>
    <row r="40" spans="1:22" ht="18" customHeight="1">
      <c r="A40" s="553"/>
      <c r="B40" s="552"/>
      <c r="C40" s="170" t="s">
        <v>22</v>
      </c>
      <c r="D40" s="177">
        <v>9.1</v>
      </c>
      <c r="E40" s="177">
        <v>9.11</v>
      </c>
      <c r="F40" s="177">
        <f t="shared" si="0"/>
        <v>-9.9999999999997868E-3</v>
      </c>
      <c r="G40" s="184">
        <v>7.71</v>
      </c>
      <c r="H40" s="186">
        <v>7.8</v>
      </c>
      <c r="I40" s="186">
        <f t="shared" si="1"/>
        <v>-8.9999999999999858E-2</v>
      </c>
      <c r="J40" s="280">
        <f t="shared" si="2"/>
        <v>1.3899999999999997</v>
      </c>
      <c r="K40" s="281">
        <f t="shared" si="2"/>
        <v>1.3099999999999996</v>
      </c>
      <c r="V40" s="193"/>
    </row>
    <row r="41" spans="1:22" ht="18" customHeight="1">
      <c r="A41" s="553"/>
      <c r="B41" s="551" t="s">
        <v>109</v>
      </c>
      <c r="C41" s="173" t="s">
        <v>59</v>
      </c>
      <c r="D41" s="178">
        <v>9.86</v>
      </c>
      <c r="E41" s="178">
        <v>11.36</v>
      </c>
      <c r="F41" s="178">
        <f t="shared" si="0"/>
        <v>-1.5</v>
      </c>
      <c r="G41" s="183">
        <v>7.68</v>
      </c>
      <c r="H41" s="185">
        <v>7.57</v>
      </c>
      <c r="I41" s="185">
        <f t="shared" si="1"/>
        <v>0.10999999999999943</v>
      </c>
      <c r="J41" s="282">
        <f t="shared" si="2"/>
        <v>2.1799999999999997</v>
      </c>
      <c r="K41" s="283">
        <f t="shared" si="2"/>
        <v>3.7899999999999991</v>
      </c>
      <c r="V41" s="193"/>
    </row>
    <row r="42" spans="1:22" ht="18" customHeight="1">
      <c r="A42" s="553"/>
      <c r="B42" s="552"/>
      <c r="C42" s="174" t="s">
        <v>61</v>
      </c>
      <c r="D42" s="177">
        <v>10.19</v>
      </c>
      <c r="E42" s="177">
        <v>6.91</v>
      </c>
      <c r="F42" s="177">
        <f t="shared" si="0"/>
        <v>3.2799999999999994</v>
      </c>
      <c r="G42" s="184">
        <v>6.98</v>
      </c>
      <c r="H42" s="186">
        <v>7.2</v>
      </c>
      <c r="I42" s="186">
        <f t="shared" si="1"/>
        <v>-0.21999999999999975</v>
      </c>
      <c r="J42" s="280">
        <f t="shared" si="2"/>
        <v>3.2099999999999991</v>
      </c>
      <c r="K42" s="281">
        <f t="shared" si="2"/>
        <v>-0.29000000000000004</v>
      </c>
      <c r="V42" s="193"/>
    </row>
    <row r="43" spans="1:22" ht="18" customHeight="1">
      <c r="A43" s="554"/>
      <c r="B43" s="547"/>
      <c r="C43" s="175" t="s">
        <v>62</v>
      </c>
      <c r="D43" s="179">
        <v>11.16</v>
      </c>
      <c r="E43" s="179">
        <v>10.34</v>
      </c>
      <c r="F43" s="179">
        <f t="shared" si="0"/>
        <v>0.82000000000000028</v>
      </c>
      <c r="G43" s="181">
        <v>7.45</v>
      </c>
      <c r="H43" s="187">
        <v>7.07</v>
      </c>
      <c r="I43" s="187">
        <f t="shared" si="1"/>
        <v>0.37999999999999989</v>
      </c>
      <c r="J43" s="284">
        <f t="shared" si="2"/>
        <v>3.71</v>
      </c>
      <c r="K43" s="285">
        <f t="shared" si="2"/>
        <v>3.2699999999999996</v>
      </c>
      <c r="V43" s="193"/>
    </row>
    <row r="44" spans="1:22" ht="15" customHeight="1">
      <c r="V44" s="193"/>
    </row>
    <row r="45" spans="1:22" s="80" customFormat="1" ht="15" customHeight="1">
      <c r="A45" s="79" t="s">
        <v>131</v>
      </c>
      <c r="B45" s="16"/>
      <c r="C45" s="166"/>
      <c r="D45" s="79"/>
      <c r="E45" s="79"/>
      <c r="F45" s="79"/>
      <c r="G45" s="79"/>
      <c r="H45" s="79"/>
      <c r="I45" s="79"/>
      <c r="J45" s="79"/>
      <c r="K45" s="79"/>
      <c r="L45" s="79"/>
      <c r="M45" s="79"/>
      <c r="N45" s="79"/>
      <c r="O45" s="79"/>
      <c r="P45" s="79"/>
    </row>
    <row r="46" spans="1:22" s="80" customFormat="1" ht="15" customHeight="1">
      <c r="A46" s="79" t="s">
        <v>72</v>
      </c>
      <c r="B46" s="16"/>
      <c r="C46" s="166"/>
      <c r="D46" s="79"/>
      <c r="E46" s="79"/>
      <c r="F46" s="79"/>
      <c r="G46" s="79"/>
      <c r="H46" s="79"/>
      <c r="I46" s="79"/>
      <c r="J46" s="79"/>
      <c r="K46" s="79"/>
      <c r="L46" s="79"/>
      <c r="M46" s="79"/>
      <c r="N46" s="79"/>
      <c r="O46" s="79"/>
      <c r="P46" s="79"/>
    </row>
  </sheetData>
  <mergeCells count="16">
    <mergeCell ref="D3:F3"/>
    <mergeCell ref="G3:I3"/>
    <mergeCell ref="J3:K3"/>
    <mergeCell ref="A3:C4"/>
    <mergeCell ref="B38:B40"/>
    <mergeCell ref="B41:B43"/>
    <mergeCell ref="A5:A17"/>
    <mergeCell ref="A18:A30"/>
    <mergeCell ref="A31:A43"/>
    <mergeCell ref="B15:B17"/>
    <mergeCell ref="B19:B24"/>
    <mergeCell ref="B25:B27"/>
    <mergeCell ref="B28:B30"/>
    <mergeCell ref="B32:B37"/>
    <mergeCell ref="B6:B11"/>
    <mergeCell ref="B12:B14"/>
  </mergeCells>
  <phoneticPr fontId="7"/>
  <printOptions horizontalCentered="1" verticalCentered="1"/>
  <pageMargins left="0.59055118110236227" right="0.39370078740157483" top="0.59055118110236227" bottom="0.59055118110236227" header="0.31496062992125984" footer="0.31496062992125984"/>
  <pageSetup paperSize="9" scale="99" orientation="portrait" r:id="rId1"/>
  <headerFooter scaleWithDoc="0" alignWithMargins="0">
    <oddFooter>&amp;C- 17 -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I71"/>
  <sheetViews>
    <sheetView showGridLines="0" view="pageBreakPreview" zoomScaleNormal="75" zoomScaleSheetLayoutView="100" workbookViewId="0">
      <selection activeCell="E30" sqref="E30"/>
    </sheetView>
  </sheetViews>
  <sheetFormatPr defaultColWidth="9" defaultRowHeight="13.5"/>
  <cols>
    <col min="1" max="1" width="4.5703125" style="79" customWidth="1"/>
    <col min="2" max="2" width="10.5703125" style="79" customWidth="1"/>
    <col min="3" max="3" width="5.5703125" style="79" customWidth="1"/>
    <col min="4" max="11" width="9.140625" style="79" customWidth="1"/>
    <col min="12" max="35" width="8.140625" style="79" customWidth="1"/>
    <col min="36" max="36" width="9" style="79" customWidth="1"/>
    <col min="37" max="16384" width="9" style="79"/>
  </cols>
  <sheetData>
    <row r="1" spans="1:35" s="80" customFormat="1" ht="20.100000000000001" customHeight="1">
      <c r="A1" s="163" t="s">
        <v>290</v>
      </c>
      <c r="C1" s="87"/>
      <c r="D1" s="79"/>
      <c r="E1" s="79"/>
      <c r="F1" s="79"/>
      <c r="G1" s="79"/>
      <c r="H1" s="79"/>
      <c r="I1" s="79"/>
      <c r="J1" s="79"/>
      <c r="K1" s="79"/>
      <c r="L1" s="79"/>
      <c r="M1" s="79"/>
      <c r="N1" s="79"/>
      <c r="O1" s="79"/>
      <c r="P1" s="79"/>
      <c r="Q1" s="83"/>
      <c r="R1" s="83"/>
      <c r="AH1" s="164"/>
      <c r="AI1" s="165"/>
    </row>
    <row r="2" spans="1:35" ht="15" customHeight="1">
      <c r="A2" s="167"/>
      <c r="B2" s="87"/>
      <c r="C2" s="169"/>
      <c r="D2" s="16"/>
      <c r="E2" s="16"/>
      <c r="F2" s="16"/>
      <c r="G2" s="16"/>
      <c r="H2" s="16"/>
      <c r="I2" s="16"/>
      <c r="J2" s="16"/>
      <c r="K2" s="188" t="s">
        <v>29</v>
      </c>
      <c r="Q2" s="192"/>
      <c r="R2" s="192"/>
    </row>
    <row r="3" spans="1:35" ht="18" customHeight="1">
      <c r="A3" s="562" t="s">
        <v>47</v>
      </c>
      <c r="B3" s="563"/>
      <c r="C3" s="563"/>
      <c r="D3" s="557" t="s">
        <v>69</v>
      </c>
      <c r="E3" s="558"/>
      <c r="F3" s="558"/>
      <c r="G3" s="557" t="s">
        <v>70</v>
      </c>
      <c r="H3" s="558"/>
      <c r="I3" s="559"/>
      <c r="J3" s="560" t="s">
        <v>124</v>
      </c>
      <c r="K3" s="561"/>
      <c r="Q3" s="81"/>
      <c r="R3" s="81"/>
      <c r="S3" s="81"/>
      <c r="T3" s="81"/>
    </row>
    <row r="4" spans="1:35" ht="18" customHeight="1">
      <c r="A4" s="564"/>
      <c r="B4" s="566"/>
      <c r="C4" s="566"/>
      <c r="D4" s="180" t="s">
        <v>314</v>
      </c>
      <c r="E4" s="180" t="s">
        <v>130</v>
      </c>
      <c r="F4" s="180" t="s">
        <v>105</v>
      </c>
      <c r="G4" s="180" t="s">
        <v>314</v>
      </c>
      <c r="H4" s="180" t="s">
        <v>130</v>
      </c>
      <c r="I4" s="180" t="s">
        <v>105</v>
      </c>
      <c r="J4" s="180" t="s">
        <v>314</v>
      </c>
      <c r="K4" s="180" t="s">
        <v>130</v>
      </c>
      <c r="L4" s="189"/>
      <c r="Q4" s="189"/>
      <c r="R4" s="189"/>
      <c r="S4" s="189"/>
      <c r="T4" s="189"/>
    </row>
    <row r="5" spans="1:35" ht="18" customHeight="1">
      <c r="A5" s="553" t="s">
        <v>108</v>
      </c>
      <c r="B5" s="194" t="s">
        <v>106</v>
      </c>
      <c r="C5" s="195" t="s">
        <v>73</v>
      </c>
      <c r="D5" s="196">
        <v>0.11</v>
      </c>
      <c r="E5" s="182">
        <v>0.08</v>
      </c>
      <c r="F5" s="202">
        <f t="shared" ref="F5:F43" si="0">D5-E5</f>
        <v>0.03</v>
      </c>
      <c r="G5" s="182">
        <v>0.19</v>
      </c>
      <c r="H5" s="182">
        <v>0.33</v>
      </c>
      <c r="I5" s="206">
        <f t="shared" ref="I5:I43" si="1">G5-H5</f>
        <v>-0.14000000000000001</v>
      </c>
      <c r="J5" s="278">
        <f t="shared" ref="J5:K43" si="2">D5-G5</f>
        <v>-0.08</v>
      </c>
      <c r="K5" s="286">
        <f t="shared" si="2"/>
        <v>-0.25</v>
      </c>
      <c r="N5" s="190"/>
    </row>
    <row r="6" spans="1:35" ht="18" customHeight="1">
      <c r="A6" s="553"/>
      <c r="B6" s="552" t="s">
        <v>107</v>
      </c>
      <c r="C6" s="174" t="s">
        <v>60</v>
      </c>
      <c r="D6" s="177">
        <v>0.51</v>
      </c>
      <c r="E6" s="184">
        <v>0.28999999999999998</v>
      </c>
      <c r="F6" s="203">
        <f t="shared" si="0"/>
        <v>0.22000000000000003</v>
      </c>
      <c r="G6" s="184">
        <v>0.36</v>
      </c>
      <c r="H6" s="184">
        <v>0.38</v>
      </c>
      <c r="I6" s="207">
        <f t="shared" si="1"/>
        <v>-2.0000000000000018E-2</v>
      </c>
      <c r="J6" s="280">
        <f t="shared" si="2"/>
        <v>0.15000000000000002</v>
      </c>
      <c r="K6" s="287">
        <f t="shared" si="2"/>
        <v>-9.0000000000000024E-2</v>
      </c>
      <c r="N6" s="190"/>
    </row>
    <row r="7" spans="1:35" ht="18" customHeight="1">
      <c r="A7" s="553"/>
      <c r="B7" s="555"/>
      <c r="C7" s="170" t="s">
        <v>66</v>
      </c>
      <c r="D7" s="177">
        <v>0.27</v>
      </c>
      <c r="E7" s="184">
        <v>0.08</v>
      </c>
      <c r="F7" s="203">
        <f t="shared" si="0"/>
        <v>0.19</v>
      </c>
      <c r="G7" s="184">
        <v>0.44</v>
      </c>
      <c r="H7" s="184">
        <v>0.43</v>
      </c>
      <c r="I7" s="207">
        <f t="shared" si="1"/>
        <v>1.0000000000000009E-2</v>
      </c>
      <c r="J7" s="280">
        <f t="shared" si="2"/>
        <v>-0.16999999999999998</v>
      </c>
      <c r="K7" s="287">
        <f t="shared" si="2"/>
        <v>-0.35</v>
      </c>
      <c r="N7" s="190"/>
    </row>
    <row r="8" spans="1:35" ht="18" customHeight="1">
      <c r="A8" s="553"/>
      <c r="B8" s="555"/>
      <c r="C8" s="170" t="s">
        <v>67</v>
      </c>
      <c r="D8" s="177">
        <v>0.68</v>
      </c>
      <c r="E8" s="184">
        <v>1</v>
      </c>
      <c r="F8" s="203">
        <f t="shared" si="0"/>
        <v>-0.31999999999999995</v>
      </c>
      <c r="G8" s="184">
        <v>0.79</v>
      </c>
      <c r="H8" s="184">
        <v>0.84</v>
      </c>
      <c r="I8" s="207">
        <f t="shared" si="1"/>
        <v>-4.9999999999999933E-2</v>
      </c>
      <c r="J8" s="280">
        <f t="shared" si="2"/>
        <v>-0.10999999999999999</v>
      </c>
      <c r="K8" s="287">
        <f t="shared" si="2"/>
        <v>0.16000000000000003</v>
      </c>
      <c r="N8" s="190"/>
    </row>
    <row r="9" spans="1:35" ht="18" customHeight="1">
      <c r="A9" s="553"/>
      <c r="B9" s="555"/>
      <c r="C9" s="170" t="s">
        <v>68</v>
      </c>
      <c r="D9" s="177">
        <v>1.66</v>
      </c>
      <c r="E9" s="184">
        <v>1.6</v>
      </c>
      <c r="F9" s="203">
        <f t="shared" si="0"/>
        <v>5.9999999999999831E-2</v>
      </c>
      <c r="G9" s="184">
        <v>1.64</v>
      </c>
      <c r="H9" s="184">
        <v>1.54</v>
      </c>
      <c r="I9" s="207">
        <f t="shared" si="1"/>
        <v>9.9999999999999867E-2</v>
      </c>
      <c r="J9" s="280">
        <f t="shared" si="2"/>
        <v>2.0000000000000018E-2</v>
      </c>
      <c r="K9" s="287">
        <f t="shared" si="2"/>
        <v>6.0000000000000053E-2</v>
      </c>
      <c r="N9" s="190"/>
    </row>
    <row r="10" spans="1:35" ht="18" customHeight="1">
      <c r="A10" s="553"/>
      <c r="B10" s="555"/>
      <c r="C10" s="170" t="s">
        <v>56</v>
      </c>
      <c r="D10" s="177">
        <v>1.46</v>
      </c>
      <c r="E10" s="184">
        <v>2.1800000000000002</v>
      </c>
      <c r="F10" s="203">
        <f t="shared" si="0"/>
        <v>-0.7200000000000002</v>
      </c>
      <c r="G10" s="184">
        <v>2.44</v>
      </c>
      <c r="H10" s="184">
        <v>2.34</v>
      </c>
      <c r="I10" s="207">
        <f t="shared" si="1"/>
        <v>0.10000000000000009</v>
      </c>
      <c r="J10" s="280">
        <f t="shared" si="2"/>
        <v>-0.98</v>
      </c>
      <c r="K10" s="287">
        <f t="shared" si="2"/>
        <v>-0.1599999999999997</v>
      </c>
      <c r="N10" s="190"/>
    </row>
    <row r="11" spans="1:35" ht="18" customHeight="1">
      <c r="A11" s="553"/>
      <c r="B11" s="555"/>
      <c r="C11" s="170" t="s">
        <v>57</v>
      </c>
      <c r="D11" s="177">
        <v>1.92</v>
      </c>
      <c r="E11" s="184">
        <v>1.95</v>
      </c>
      <c r="F11" s="203">
        <f t="shared" si="0"/>
        <v>-3.0000000000000027E-2</v>
      </c>
      <c r="G11" s="184">
        <v>2.66</v>
      </c>
      <c r="H11" s="184">
        <v>2.5099999999999998</v>
      </c>
      <c r="I11" s="207">
        <f t="shared" si="1"/>
        <v>0.15000000000000036</v>
      </c>
      <c r="J11" s="280">
        <f t="shared" si="2"/>
        <v>-0.74000000000000021</v>
      </c>
      <c r="K11" s="287">
        <f t="shared" si="2"/>
        <v>-0.55999999999999983</v>
      </c>
      <c r="N11" s="190"/>
    </row>
    <row r="12" spans="1:35" ht="18" customHeight="1">
      <c r="A12" s="553"/>
      <c r="B12" s="551" t="s">
        <v>94</v>
      </c>
      <c r="C12" s="173" t="s">
        <v>58</v>
      </c>
      <c r="D12" s="178">
        <v>3.07</v>
      </c>
      <c r="E12" s="183">
        <v>2.96</v>
      </c>
      <c r="F12" s="204">
        <f t="shared" si="0"/>
        <v>0.10999999999999988</v>
      </c>
      <c r="G12" s="183">
        <v>3.53</v>
      </c>
      <c r="H12" s="183">
        <v>3.29</v>
      </c>
      <c r="I12" s="208">
        <f t="shared" si="1"/>
        <v>0.23999999999999977</v>
      </c>
      <c r="J12" s="282">
        <f t="shared" si="2"/>
        <v>-0.45999999999999996</v>
      </c>
      <c r="K12" s="288">
        <f t="shared" si="2"/>
        <v>-0.33000000000000007</v>
      </c>
      <c r="N12" s="190"/>
    </row>
    <row r="13" spans="1:35" ht="18" customHeight="1">
      <c r="A13" s="553"/>
      <c r="B13" s="552"/>
      <c r="C13" s="170" t="s">
        <v>48</v>
      </c>
      <c r="D13" s="177">
        <v>2.74</v>
      </c>
      <c r="E13" s="184">
        <v>1.93</v>
      </c>
      <c r="F13" s="203">
        <f t="shared" si="0"/>
        <v>0.81000000000000028</v>
      </c>
      <c r="G13" s="184">
        <v>2.93</v>
      </c>
      <c r="H13" s="184">
        <v>2.97</v>
      </c>
      <c r="I13" s="207">
        <f t="shared" si="1"/>
        <v>-4.0000000000000036E-2</v>
      </c>
      <c r="J13" s="280">
        <f t="shared" si="2"/>
        <v>-0.18999999999999995</v>
      </c>
      <c r="K13" s="287">
        <f t="shared" si="2"/>
        <v>-1.0400000000000003</v>
      </c>
      <c r="N13" s="190"/>
    </row>
    <row r="14" spans="1:35" ht="18" customHeight="1">
      <c r="A14" s="553"/>
      <c r="B14" s="547"/>
      <c r="C14" s="172" t="s">
        <v>22</v>
      </c>
      <c r="D14" s="179">
        <v>2.5</v>
      </c>
      <c r="E14" s="181">
        <v>1.31</v>
      </c>
      <c r="F14" s="205">
        <f t="shared" si="0"/>
        <v>1.19</v>
      </c>
      <c r="G14" s="181">
        <v>2.97</v>
      </c>
      <c r="H14" s="181">
        <v>2.59</v>
      </c>
      <c r="I14" s="209">
        <f t="shared" si="1"/>
        <v>0.38000000000000034</v>
      </c>
      <c r="J14" s="284">
        <f t="shared" si="2"/>
        <v>-0.4700000000000002</v>
      </c>
      <c r="K14" s="289">
        <f t="shared" si="2"/>
        <v>-1.2799999999999998</v>
      </c>
      <c r="N14" s="190"/>
    </row>
    <row r="15" spans="1:35" ht="18" customHeight="1">
      <c r="A15" s="553"/>
      <c r="B15" s="552" t="s">
        <v>109</v>
      </c>
      <c r="C15" s="170" t="s">
        <v>59</v>
      </c>
      <c r="D15" s="177">
        <v>1.81</v>
      </c>
      <c r="E15" s="184">
        <v>2.06</v>
      </c>
      <c r="F15" s="203">
        <f t="shared" si="0"/>
        <v>-0.25</v>
      </c>
      <c r="G15" s="184">
        <v>3.79</v>
      </c>
      <c r="H15" s="184">
        <v>3.57</v>
      </c>
      <c r="I15" s="207">
        <f t="shared" si="1"/>
        <v>0.2200000000000002</v>
      </c>
      <c r="J15" s="280">
        <f t="shared" si="2"/>
        <v>-1.98</v>
      </c>
      <c r="K15" s="287">
        <f t="shared" si="2"/>
        <v>-1.5099999999999998</v>
      </c>
      <c r="N15" s="190"/>
    </row>
    <row r="16" spans="1:35" ht="18" customHeight="1">
      <c r="A16" s="553"/>
      <c r="B16" s="552"/>
      <c r="C16" s="174" t="s">
        <v>61</v>
      </c>
      <c r="D16" s="177">
        <v>1.73</v>
      </c>
      <c r="E16" s="184">
        <v>1.08</v>
      </c>
      <c r="F16" s="203">
        <f t="shared" si="0"/>
        <v>0.64999999999999991</v>
      </c>
      <c r="G16" s="184">
        <v>3.33</v>
      </c>
      <c r="H16" s="184">
        <v>2.84</v>
      </c>
      <c r="I16" s="207">
        <f t="shared" si="1"/>
        <v>0.49000000000000021</v>
      </c>
      <c r="J16" s="280">
        <f t="shared" si="2"/>
        <v>-1.6</v>
      </c>
      <c r="K16" s="287">
        <f t="shared" si="2"/>
        <v>-1.7599999999999998</v>
      </c>
      <c r="N16" s="190"/>
    </row>
    <row r="17" spans="1:14" ht="18" customHeight="1">
      <c r="A17" s="554"/>
      <c r="B17" s="552"/>
      <c r="C17" s="174" t="s">
        <v>62</v>
      </c>
      <c r="D17" s="177">
        <v>1.89</v>
      </c>
      <c r="E17" s="184">
        <v>1.42</v>
      </c>
      <c r="F17" s="203">
        <f t="shared" si="0"/>
        <v>0.47</v>
      </c>
      <c r="G17" s="184">
        <v>2.85</v>
      </c>
      <c r="H17" s="184">
        <v>2.63</v>
      </c>
      <c r="I17" s="207">
        <f t="shared" si="1"/>
        <v>0.2200000000000002</v>
      </c>
      <c r="J17" s="280">
        <f t="shared" si="2"/>
        <v>-0.96000000000000019</v>
      </c>
      <c r="K17" s="287">
        <f t="shared" si="2"/>
        <v>-1.21</v>
      </c>
      <c r="N17" s="190"/>
    </row>
    <row r="18" spans="1:14" ht="18" customHeight="1">
      <c r="A18" s="553" t="s">
        <v>110</v>
      </c>
      <c r="B18" s="194" t="s">
        <v>106</v>
      </c>
      <c r="C18" s="195" t="s">
        <v>73</v>
      </c>
      <c r="D18" s="197">
        <v>0</v>
      </c>
      <c r="E18" s="182">
        <v>0.15</v>
      </c>
      <c r="F18" s="278">
        <f t="shared" si="0"/>
        <v>-0.15</v>
      </c>
      <c r="G18" s="182">
        <v>0.15</v>
      </c>
      <c r="H18" s="182">
        <v>0.3</v>
      </c>
      <c r="I18" s="206">
        <f t="shared" si="1"/>
        <v>-0.15</v>
      </c>
      <c r="J18" s="278">
        <f t="shared" si="2"/>
        <v>-0.15</v>
      </c>
      <c r="K18" s="286">
        <f t="shared" si="2"/>
        <v>-0.15</v>
      </c>
    </row>
    <row r="19" spans="1:14" ht="18" customHeight="1">
      <c r="A19" s="553"/>
      <c r="B19" s="552" t="s">
        <v>107</v>
      </c>
      <c r="C19" s="174" t="s">
        <v>60</v>
      </c>
      <c r="D19" s="198">
        <v>0.55000000000000004</v>
      </c>
      <c r="E19" s="200">
        <v>0.56999999999999995</v>
      </c>
      <c r="F19" s="203">
        <f t="shared" si="0"/>
        <v>-1.9999999999999907E-2</v>
      </c>
      <c r="G19" s="184">
        <v>0.28000000000000003</v>
      </c>
      <c r="H19" s="184">
        <v>0.28000000000000003</v>
      </c>
      <c r="I19" s="207">
        <f t="shared" si="1"/>
        <v>0</v>
      </c>
      <c r="J19" s="280">
        <f t="shared" si="2"/>
        <v>0.27</v>
      </c>
      <c r="K19" s="287">
        <f t="shared" si="2"/>
        <v>0.28999999999999992</v>
      </c>
    </row>
    <row r="20" spans="1:14" ht="18" customHeight="1">
      <c r="A20" s="553"/>
      <c r="B20" s="555"/>
      <c r="C20" s="170" t="s">
        <v>66</v>
      </c>
      <c r="D20" s="177">
        <v>0</v>
      </c>
      <c r="E20" s="184">
        <v>0.16</v>
      </c>
      <c r="F20" s="203">
        <f t="shared" si="0"/>
        <v>-0.16</v>
      </c>
      <c r="G20" s="184">
        <v>0.41</v>
      </c>
      <c r="H20" s="184">
        <v>0.31</v>
      </c>
      <c r="I20" s="207">
        <f t="shared" si="1"/>
        <v>9.9999999999999978E-2</v>
      </c>
      <c r="J20" s="280">
        <f t="shared" si="2"/>
        <v>-0.41</v>
      </c>
      <c r="K20" s="287">
        <f t="shared" si="2"/>
        <v>-0.15</v>
      </c>
    </row>
    <row r="21" spans="1:14" ht="18" customHeight="1">
      <c r="A21" s="553"/>
      <c r="B21" s="555"/>
      <c r="C21" s="170" t="s">
        <v>67</v>
      </c>
      <c r="D21" s="177">
        <v>0.75</v>
      </c>
      <c r="E21" s="184">
        <v>1.25</v>
      </c>
      <c r="F21" s="203">
        <f t="shared" si="0"/>
        <v>-0.5</v>
      </c>
      <c r="G21" s="184">
        <v>0.57999999999999996</v>
      </c>
      <c r="H21" s="184">
        <v>0.84</v>
      </c>
      <c r="I21" s="207">
        <f t="shared" si="1"/>
        <v>-0.26</v>
      </c>
      <c r="J21" s="280">
        <f t="shared" si="2"/>
        <v>0.17000000000000004</v>
      </c>
      <c r="K21" s="287">
        <f t="shared" si="2"/>
        <v>0.41000000000000003</v>
      </c>
    </row>
    <row r="22" spans="1:14" ht="18" customHeight="1">
      <c r="A22" s="553"/>
      <c r="B22" s="555"/>
      <c r="C22" s="170" t="s">
        <v>68</v>
      </c>
      <c r="D22" s="177">
        <v>1.9</v>
      </c>
      <c r="E22" s="184">
        <v>1.1399999999999999</v>
      </c>
      <c r="F22" s="203">
        <f t="shared" si="0"/>
        <v>0.76</v>
      </c>
      <c r="G22" s="184">
        <v>1.41</v>
      </c>
      <c r="H22" s="184">
        <v>1.42</v>
      </c>
      <c r="I22" s="207">
        <f t="shared" si="1"/>
        <v>-1.0000000000000009E-2</v>
      </c>
      <c r="J22" s="280">
        <f t="shared" si="2"/>
        <v>0.49</v>
      </c>
      <c r="K22" s="287">
        <f t="shared" si="2"/>
        <v>-0.28000000000000003</v>
      </c>
    </row>
    <row r="23" spans="1:14" ht="18" customHeight="1">
      <c r="A23" s="553"/>
      <c r="B23" s="555"/>
      <c r="C23" s="170" t="s">
        <v>56</v>
      </c>
      <c r="D23" s="177">
        <v>1.44</v>
      </c>
      <c r="E23" s="184">
        <v>2.11</v>
      </c>
      <c r="F23" s="203">
        <f t="shared" si="0"/>
        <v>-0.66999999999999993</v>
      </c>
      <c r="G23" s="184">
        <v>2.36</v>
      </c>
      <c r="H23" s="184">
        <v>2.3199999999999998</v>
      </c>
      <c r="I23" s="207">
        <f t="shared" si="1"/>
        <v>4.0000000000000036E-2</v>
      </c>
      <c r="J23" s="280">
        <f t="shared" si="2"/>
        <v>-0.91999999999999993</v>
      </c>
      <c r="K23" s="287">
        <f t="shared" si="2"/>
        <v>-0.20999999999999996</v>
      </c>
    </row>
    <row r="24" spans="1:14" ht="18" customHeight="1">
      <c r="A24" s="553"/>
      <c r="B24" s="555"/>
      <c r="C24" s="170" t="s">
        <v>57</v>
      </c>
      <c r="D24" s="177">
        <v>2.3199999999999998</v>
      </c>
      <c r="E24" s="184">
        <v>2.87</v>
      </c>
      <c r="F24" s="203">
        <f t="shared" si="0"/>
        <v>-0.55000000000000027</v>
      </c>
      <c r="G24" s="184">
        <v>2.91</v>
      </c>
      <c r="H24" s="184">
        <v>2.83</v>
      </c>
      <c r="I24" s="207">
        <f t="shared" si="1"/>
        <v>8.0000000000000071E-2</v>
      </c>
      <c r="J24" s="280">
        <f t="shared" si="2"/>
        <v>-0.5900000000000003</v>
      </c>
      <c r="K24" s="287">
        <f t="shared" si="2"/>
        <v>4.0000000000000036E-2</v>
      </c>
    </row>
    <row r="25" spans="1:14" ht="18" customHeight="1">
      <c r="A25" s="553"/>
      <c r="B25" s="551" t="s">
        <v>94</v>
      </c>
      <c r="C25" s="173" t="s">
        <v>58</v>
      </c>
      <c r="D25" s="178">
        <v>2.6</v>
      </c>
      <c r="E25" s="183">
        <v>2.75</v>
      </c>
      <c r="F25" s="204">
        <f t="shared" si="0"/>
        <v>-0.14999999999999991</v>
      </c>
      <c r="G25" s="183">
        <v>3.21</v>
      </c>
      <c r="H25" s="183">
        <v>3.03</v>
      </c>
      <c r="I25" s="208">
        <f t="shared" si="1"/>
        <v>0.18000000000000016</v>
      </c>
      <c r="J25" s="282">
        <f t="shared" si="2"/>
        <v>-0.60999999999999988</v>
      </c>
      <c r="K25" s="288">
        <f t="shared" si="2"/>
        <v>-0.2799999999999998</v>
      </c>
    </row>
    <row r="26" spans="1:14" ht="18" customHeight="1">
      <c r="A26" s="553"/>
      <c r="B26" s="552"/>
      <c r="C26" s="170" t="s">
        <v>48</v>
      </c>
      <c r="D26" s="177">
        <v>2.91</v>
      </c>
      <c r="E26" s="184">
        <v>1.29</v>
      </c>
      <c r="F26" s="203">
        <f t="shared" si="0"/>
        <v>1.62</v>
      </c>
      <c r="G26" s="184">
        <v>2.59</v>
      </c>
      <c r="H26" s="184">
        <v>2.73</v>
      </c>
      <c r="I26" s="207">
        <f t="shared" si="1"/>
        <v>-0.14000000000000012</v>
      </c>
      <c r="J26" s="280">
        <f t="shared" si="2"/>
        <v>0.32000000000000028</v>
      </c>
      <c r="K26" s="287">
        <f t="shared" si="2"/>
        <v>-1.44</v>
      </c>
    </row>
    <row r="27" spans="1:14" ht="18" customHeight="1">
      <c r="A27" s="553"/>
      <c r="B27" s="547"/>
      <c r="C27" s="172" t="s">
        <v>22</v>
      </c>
      <c r="D27" s="179">
        <v>1.92</v>
      </c>
      <c r="E27" s="181">
        <v>1.0900000000000001</v>
      </c>
      <c r="F27" s="205">
        <f t="shared" si="0"/>
        <v>0.82999999999999985</v>
      </c>
      <c r="G27" s="181">
        <v>2.87</v>
      </c>
      <c r="H27" s="181">
        <v>2.64</v>
      </c>
      <c r="I27" s="209">
        <f t="shared" si="1"/>
        <v>0.22999999999999998</v>
      </c>
      <c r="J27" s="284">
        <f t="shared" si="2"/>
        <v>-0.95000000000000018</v>
      </c>
      <c r="K27" s="289">
        <f t="shared" si="2"/>
        <v>-1.55</v>
      </c>
    </row>
    <row r="28" spans="1:14" ht="18" customHeight="1">
      <c r="A28" s="553"/>
      <c r="B28" s="552" t="s">
        <v>109</v>
      </c>
      <c r="C28" s="170" t="s">
        <v>59</v>
      </c>
      <c r="D28" s="177">
        <v>1.56</v>
      </c>
      <c r="E28" s="184">
        <v>2.48</v>
      </c>
      <c r="F28" s="203">
        <f t="shared" si="0"/>
        <v>-0.91999999999999993</v>
      </c>
      <c r="G28" s="184">
        <v>4.43</v>
      </c>
      <c r="H28" s="184">
        <v>4.0199999999999996</v>
      </c>
      <c r="I28" s="207">
        <f t="shared" si="1"/>
        <v>0.41000000000000014</v>
      </c>
      <c r="J28" s="280">
        <f t="shared" si="2"/>
        <v>-2.8699999999999997</v>
      </c>
      <c r="K28" s="287">
        <f t="shared" si="2"/>
        <v>-1.5399999999999996</v>
      </c>
    </row>
    <row r="29" spans="1:14" ht="18" customHeight="1">
      <c r="A29" s="553"/>
      <c r="B29" s="552"/>
      <c r="C29" s="174" t="s">
        <v>61</v>
      </c>
      <c r="D29" s="177">
        <v>1.85</v>
      </c>
      <c r="E29" s="184">
        <v>0.8</v>
      </c>
      <c r="F29" s="203">
        <f t="shared" si="0"/>
        <v>1.05</v>
      </c>
      <c r="G29" s="184">
        <v>3.71</v>
      </c>
      <c r="H29" s="184">
        <v>3.34</v>
      </c>
      <c r="I29" s="207">
        <f t="shared" si="1"/>
        <v>0.37000000000000011</v>
      </c>
      <c r="J29" s="280">
        <f t="shared" si="2"/>
        <v>-1.8599999999999999</v>
      </c>
      <c r="K29" s="287">
        <f t="shared" si="2"/>
        <v>-2.54</v>
      </c>
    </row>
    <row r="30" spans="1:14" ht="18" customHeight="1">
      <c r="A30" s="554"/>
      <c r="B30" s="552"/>
      <c r="C30" s="174" t="s">
        <v>62</v>
      </c>
      <c r="D30" s="177">
        <v>1.2</v>
      </c>
      <c r="E30" s="184">
        <v>1.32</v>
      </c>
      <c r="F30" s="203">
        <f t="shared" si="0"/>
        <v>-0.12000000000000011</v>
      </c>
      <c r="G30" s="184">
        <v>3.32</v>
      </c>
      <c r="H30" s="184">
        <v>3.07</v>
      </c>
      <c r="I30" s="207">
        <f t="shared" si="1"/>
        <v>0.25</v>
      </c>
      <c r="J30" s="280">
        <f t="shared" si="2"/>
        <v>-2.12</v>
      </c>
      <c r="K30" s="287">
        <f t="shared" si="2"/>
        <v>-1.7499999999999998</v>
      </c>
    </row>
    <row r="31" spans="1:14" ht="18" customHeight="1">
      <c r="A31" s="553" t="s">
        <v>83</v>
      </c>
      <c r="B31" s="194" t="s">
        <v>106</v>
      </c>
      <c r="C31" s="195" t="s">
        <v>73</v>
      </c>
      <c r="D31" s="196">
        <v>0.23</v>
      </c>
      <c r="E31" s="182">
        <v>0</v>
      </c>
      <c r="F31" s="202">
        <f t="shared" si="0"/>
        <v>0.23</v>
      </c>
      <c r="G31" s="182">
        <v>0.23</v>
      </c>
      <c r="H31" s="182">
        <v>0.36</v>
      </c>
      <c r="I31" s="206">
        <f t="shared" si="1"/>
        <v>-0.12999999999999998</v>
      </c>
      <c r="J31" s="278">
        <f t="shared" si="2"/>
        <v>0</v>
      </c>
      <c r="K31" s="286">
        <f t="shared" si="2"/>
        <v>-0.36</v>
      </c>
    </row>
    <row r="32" spans="1:14" ht="18" customHeight="1">
      <c r="A32" s="553"/>
      <c r="B32" s="552" t="s">
        <v>107</v>
      </c>
      <c r="C32" s="174" t="s">
        <v>60</v>
      </c>
      <c r="D32" s="177">
        <v>0.46</v>
      </c>
      <c r="E32" s="184">
        <v>0</v>
      </c>
      <c r="F32" s="203">
        <f t="shared" si="0"/>
        <v>0.46</v>
      </c>
      <c r="G32" s="184">
        <v>0.44</v>
      </c>
      <c r="H32" s="184">
        <v>0.49</v>
      </c>
      <c r="I32" s="207">
        <f t="shared" si="1"/>
        <v>-4.9999999999999989E-2</v>
      </c>
      <c r="J32" s="280">
        <f t="shared" si="2"/>
        <v>2.0000000000000018E-2</v>
      </c>
      <c r="K32" s="287">
        <f t="shared" si="2"/>
        <v>-0.49</v>
      </c>
    </row>
    <row r="33" spans="1:22" ht="18" customHeight="1">
      <c r="A33" s="553"/>
      <c r="B33" s="555"/>
      <c r="C33" s="170" t="s">
        <v>66</v>
      </c>
      <c r="D33" s="199">
        <v>0.56000000000000005</v>
      </c>
      <c r="E33" s="201">
        <v>0</v>
      </c>
      <c r="F33" s="203">
        <f t="shared" si="0"/>
        <v>0.56000000000000005</v>
      </c>
      <c r="G33" s="184">
        <v>0.46</v>
      </c>
      <c r="H33" s="184">
        <v>0.56000000000000005</v>
      </c>
      <c r="I33" s="207">
        <f t="shared" si="1"/>
        <v>-0.10000000000000003</v>
      </c>
      <c r="J33" s="280">
        <f t="shared" si="2"/>
        <v>0.10000000000000003</v>
      </c>
      <c r="K33" s="287">
        <f t="shared" si="2"/>
        <v>-0.56000000000000005</v>
      </c>
    </row>
    <row r="34" spans="1:22" ht="18" customHeight="1">
      <c r="A34" s="553"/>
      <c r="B34" s="555"/>
      <c r="C34" s="170" t="s">
        <v>67</v>
      </c>
      <c r="D34" s="177">
        <v>0.62</v>
      </c>
      <c r="E34" s="184">
        <v>0.75</v>
      </c>
      <c r="F34" s="203">
        <f t="shared" si="0"/>
        <v>-0.13</v>
      </c>
      <c r="G34" s="184">
        <v>1.01</v>
      </c>
      <c r="H34" s="184">
        <v>0.83</v>
      </c>
      <c r="I34" s="207">
        <f t="shared" si="1"/>
        <v>0.18000000000000005</v>
      </c>
      <c r="J34" s="280">
        <f t="shared" si="2"/>
        <v>-0.39</v>
      </c>
      <c r="K34" s="287">
        <f t="shared" si="2"/>
        <v>-7.999999999999996E-2</v>
      </c>
    </row>
    <row r="35" spans="1:22" ht="18" customHeight="1">
      <c r="A35" s="553"/>
      <c r="B35" s="555"/>
      <c r="C35" s="170" t="s">
        <v>68</v>
      </c>
      <c r="D35" s="177">
        <v>1.41</v>
      </c>
      <c r="E35" s="184">
        <v>2.0699999999999998</v>
      </c>
      <c r="F35" s="203">
        <f t="shared" si="0"/>
        <v>-0.65999999999999992</v>
      </c>
      <c r="G35" s="184">
        <v>1.87</v>
      </c>
      <c r="H35" s="184">
        <v>1.66</v>
      </c>
      <c r="I35" s="207">
        <f t="shared" si="1"/>
        <v>0.21000000000000019</v>
      </c>
      <c r="J35" s="280">
        <f t="shared" si="2"/>
        <v>-0.46000000000000019</v>
      </c>
      <c r="K35" s="287">
        <f t="shared" si="2"/>
        <v>0.40999999999999992</v>
      </c>
    </row>
    <row r="36" spans="1:22" ht="18" customHeight="1">
      <c r="A36" s="553"/>
      <c r="B36" s="555"/>
      <c r="C36" s="170" t="s">
        <v>56</v>
      </c>
      <c r="D36" s="177">
        <v>1.47</v>
      </c>
      <c r="E36" s="184">
        <v>2.2599999999999998</v>
      </c>
      <c r="F36" s="203">
        <f t="shared" si="0"/>
        <v>-0.78999999999999981</v>
      </c>
      <c r="G36" s="184">
        <v>2.5299999999999998</v>
      </c>
      <c r="H36" s="184">
        <v>2.36</v>
      </c>
      <c r="I36" s="207">
        <f t="shared" si="1"/>
        <v>0.16999999999999993</v>
      </c>
      <c r="J36" s="280">
        <f t="shared" si="2"/>
        <v>-1.0599999999999998</v>
      </c>
      <c r="K36" s="287">
        <f t="shared" si="2"/>
        <v>-0.10000000000000009</v>
      </c>
    </row>
    <row r="37" spans="1:22" ht="18" customHeight="1">
      <c r="A37" s="553"/>
      <c r="B37" s="555"/>
      <c r="C37" s="170" t="s">
        <v>57</v>
      </c>
      <c r="D37" s="177">
        <v>1.5</v>
      </c>
      <c r="E37" s="184">
        <v>0.97</v>
      </c>
      <c r="F37" s="203">
        <f t="shared" si="0"/>
        <v>0.53</v>
      </c>
      <c r="G37" s="184">
        <v>2.4</v>
      </c>
      <c r="H37" s="184">
        <v>2.1800000000000002</v>
      </c>
      <c r="I37" s="207">
        <f t="shared" si="1"/>
        <v>0.21999999999999975</v>
      </c>
      <c r="J37" s="280">
        <f t="shared" si="2"/>
        <v>-0.89999999999999991</v>
      </c>
      <c r="K37" s="287">
        <f t="shared" si="2"/>
        <v>-1.2100000000000002</v>
      </c>
    </row>
    <row r="38" spans="1:22" ht="18" customHeight="1">
      <c r="A38" s="553"/>
      <c r="B38" s="551" t="s">
        <v>94</v>
      </c>
      <c r="C38" s="173" t="s">
        <v>58</v>
      </c>
      <c r="D38" s="178">
        <v>3.56</v>
      </c>
      <c r="E38" s="183">
        <v>3.18</v>
      </c>
      <c r="F38" s="204">
        <f t="shared" si="0"/>
        <v>0.37999999999999989</v>
      </c>
      <c r="G38" s="183">
        <v>3.85</v>
      </c>
      <c r="H38" s="183">
        <v>3.55</v>
      </c>
      <c r="I38" s="208">
        <f t="shared" si="1"/>
        <v>0.30000000000000027</v>
      </c>
      <c r="J38" s="282">
        <f t="shared" si="2"/>
        <v>-0.29000000000000004</v>
      </c>
      <c r="K38" s="288">
        <f t="shared" si="2"/>
        <v>-0.36999999999999966</v>
      </c>
    </row>
    <row r="39" spans="1:22" ht="18" customHeight="1">
      <c r="A39" s="553"/>
      <c r="B39" s="552"/>
      <c r="C39" s="170" t="s">
        <v>48</v>
      </c>
      <c r="D39" s="177">
        <v>2.56</v>
      </c>
      <c r="E39" s="184">
        <v>2.6</v>
      </c>
      <c r="F39" s="203">
        <f t="shared" si="0"/>
        <v>-4.0000000000000036E-2</v>
      </c>
      <c r="G39" s="184">
        <v>3.28</v>
      </c>
      <c r="H39" s="184">
        <v>3.22</v>
      </c>
      <c r="I39" s="207">
        <f t="shared" si="1"/>
        <v>5.9999999999999609E-2</v>
      </c>
      <c r="J39" s="280">
        <f t="shared" si="2"/>
        <v>-0.71999999999999975</v>
      </c>
      <c r="K39" s="287">
        <f t="shared" si="2"/>
        <v>-0.62000000000000011</v>
      </c>
      <c r="V39" s="193"/>
    </row>
    <row r="40" spans="1:22" ht="18" customHeight="1">
      <c r="A40" s="553"/>
      <c r="B40" s="547"/>
      <c r="C40" s="172" t="s">
        <v>22</v>
      </c>
      <c r="D40" s="179">
        <v>3.1</v>
      </c>
      <c r="E40" s="181">
        <v>1.54</v>
      </c>
      <c r="F40" s="205">
        <f t="shared" si="0"/>
        <v>1.56</v>
      </c>
      <c r="G40" s="181">
        <v>3.09</v>
      </c>
      <c r="H40" s="181">
        <v>2.5499999999999998</v>
      </c>
      <c r="I40" s="209">
        <f t="shared" si="1"/>
        <v>0.54</v>
      </c>
      <c r="J40" s="284">
        <f t="shared" si="2"/>
        <v>1.0000000000000231E-2</v>
      </c>
      <c r="K40" s="289">
        <f t="shared" si="2"/>
        <v>-1.0099999999999998</v>
      </c>
      <c r="V40" s="193"/>
    </row>
    <row r="41" spans="1:22" ht="18" customHeight="1">
      <c r="A41" s="553"/>
      <c r="B41" s="552" t="s">
        <v>109</v>
      </c>
      <c r="C41" s="170" t="s">
        <v>59</v>
      </c>
      <c r="D41" s="177">
        <v>2.0699999999999998</v>
      </c>
      <c r="E41" s="184">
        <v>1.64</v>
      </c>
      <c r="F41" s="203">
        <f t="shared" si="0"/>
        <v>0.42999999999999994</v>
      </c>
      <c r="G41" s="184">
        <v>3.13</v>
      </c>
      <c r="H41" s="184">
        <v>3.1</v>
      </c>
      <c r="I41" s="207">
        <f t="shared" si="1"/>
        <v>2.9999999999999805E-2</v>
      </c>
      <c r="J41" s="280">
        <f t="shared" si="2"/>
        <v>-1.06</v>
      </c>
      <c r="K41" s="287">
        <f t="shared" si="2"/>
        <v>-1.4600000000000002</v>
      </c>
      <c r="V41" s="193"/>
    </row>
    <row r="42" spans="1:22" ht="18" customHeight="1">
      <c r="A42" s="553"/>
      <c r="B42" s="552"/>
      <c r="C42" s="174" t="s">
        <v>61</v>
      </c>
      <c r="D42" s="177">
        <v>1.6</v>
      </c>
      <c r="E42" s="184">
        <v>1.37</v>
      </c>
      <c r="F42" s="203">
        <f t="shared" si="0"/>
        <v>0.22999999999999998</v>
      </c>
      <c r="G42" s="184">
        <v>2.94</v>
      </c>
      <c r="H42" s="184">
        <v>2.33</v>
      </c>
      <c r="I42" s="207">
        <f t="shared" si="1"/>
        <v>0.60999999999999988</v>
      </c>
      <c r="J42" s="280">
        <f t="shared" si="2"/>
        <v>-1.3399999999999999</v>
      </c>
      <c r="K42" s="287">
        <f t="shared" si="2"/>
        <v>-0.96</v>
      </c>
      <c r="V42" s="193"/>
    </row>
    <row r="43" spans="1:22" ht="18" customHeight="1">
      <c r="A43" s="554"/>
      <c r="B43" s="547"/>
      <c r="C43" s="175" t="s">
        <v>62</v>
      </c>
      <c r="D43" s="179">
        <v>2.62</v>
      </c>
      <c r="E43" s="181">
        <v>1.52</v>
      </c>
      <c r="F43" s="205">
        <f t="shared" si="0"/>
        <v>1.1000000000000001</v>
      </c>
      <c r="G43" s="181">
        <v>2.38</v>
      </c>
      <c r="H43" s="181">
        <v>2.19</v>
      </c>
      <c r="I43" s="209">
        <f t="shared" si="1"/>
        <v>0.18999999999999995</v>
      </c>
      <c r="J43" s="284">
        <f t="shared" si="2"/>
        <v>0.24000000000000021</v>
      </c>
      <c r="K43" s="289">
        <f t="shared" si="2"/>
        <v>-0.66999999999999993</v>
      </c>
      <c r="V43" s="193"/>
    </row>
    <row r="44" spans="1:22" ht="15" customHeight="1">
      <c r="C44" s="166"/>
      <c r="V44" s="193"/>
    </row>
    <row r="45" spans="1:22" ht="15" customHeight="1">
      <c r="A45" s="79" t="s">
        <v>132</v>
      </c>
    </row>
    <row r="46" spans="1:22" ht="15" customHeight="1">
      <c r="A46" s="79" t="s">
        <v>72</v>
      </c>
    </row>
    <row r="47" spans="1:22" ht="17.25" customHeight="1"/>
    <row r="48" spans="1:22" ht="17.25" customHeight="1">
      <c r="M48" s="80"/>
      <c r="N48" s="80"/>
      <c r="O48" s="80"/>
      <c r="P48" s="80"/>
    </row>
    <row r="49" spans="1:16" ht="17.25" customHeight="1">
      <c r="M49" s="80"/>
      <c r="N49" s="80"/>
      <c r="O49" s="80"/>
      <c r="P49" s="80"/>
    </row>
    <row r="50" spans="1:16" ht="17.25" customHeight="1">
      <c r="A50" s="167"/>
      <c r="M50" s="80"/>
      <c r="N50" s="80"/>
      <c r="O50" s="80"/>
      <c r="P50" s="80"/>
    </row>
    <row r="51" spans="1:16" ht="17.25" customHeight="1">
      <c r="A51" s="167"/>
      <c r="M51" s="80"/>
      <c r="N51" s="80"/>
      <c r="O51" s="80"/>
      <c r="P51" s="80"/>
    </row>
    <row r="52" spans="1:16" ht="17.25" customHeight="1">
      <c r="A52" s="167"/>
      <c r="M52" s="80"/>
      <c r="N52" s="80"/>
      <c r="O52" s="80"/>
      <c r="P52" s="80"/>
    </row>
    <row r="53" spans="1:16" ht="17.25" customHeight="1">
      <c r="A53" s="167"/>
    </row>
    <row r="54" spans="1:16" s="80" customFormat="1" ht="17.25" customHeight="1">
      <c r="A54" s="167"/>
      <c r="M54" s="79"/>
      <c r="N54" s="79"/>
      <c r="O54" s="79"/>
      <c r="P54" s="79"/>
    </row>
    <row r="55" spans="1:16" s="80" customFormat="1" ht="17.25" customHeight="1">
      <c r="A55" s="79"/>
      <c r="M55" s="79"/>
      <c r="N55" s="79"/>
      <c r="O55" s="79"/>
      <c r="P55" s="79"/>
    </row>
    <row r="56" spans="1:16" s="80" customFormat="1" ht="17.25" customHeight="1">
      <c r="A56" s="79"/>
    </row>
    <row r="57" spans="1:16" s="80" customFormat="1" ht="17.25" customHeight="1">
      <c r="A57" s="79"/>
    </row>
    <row r="58" spans="1:16" s="80" customFormat="1" ht="17.25" customHeight="1">
      <c r="A58" s="167"/>
    </row>
    <row r="59" spans="1:16" ht="17.25" customHeight="1">
      <c r="A59" s="167"/>
      <c r="M59" s="80"/>
      <c r="N59" s="80"/>
      <c r="O59" s="80"/>
      <c r="P59" s="80"/>
    </row>
    <row r="60" spans="1:16" ht="17.25" customHeight="1">
      <c r="A60" s="167"/>
      <c r="M60" s="80"/>
      <c r="N60" s="80"/>
      <c r="O60" s="80"/>
      <c r="P60" s="80"/>
    </row>
    <row r="61" spans="1:16" ht="17.25" customHeight="1">
      <c r="A61" s="167"/>
    </row>
    <row r="62" spans="1:16" s="80" customFormat="1" ht="17.25" customHeight="1">
      <c r="A62" s="167"/>
      <c r="M62" s="79"/>
      <c r="N62" s="79"/>
      <c r="O62" s="79"/>
      <c r="P62" s="79"/>
    </row>
    <row r="63" spans="1:16" s="80" customFormat="1" ht="17.25" customHeight="1">
      <c r="A63" s="79"/>
      <c r="M63" s="79"/>
      <c r="N63" s="79"/>
      <c r="O63" s="79"/>
      <c r="P63" s="79"/>
    </row>
    <row r="64" spans="1:16" s="80" customFormat="1" ht="17.25" customHeight="1">
      <c r="A64" s="79"/>
      <c r="M64" s="79"/>
      <c r="N64" s="79"/>
      <c r="O64" s="79"/>
      <c r="P64" s="79"/>
    </row>
    <row r="65" spans="1:16" s="80" customFormat="1" ht="17.25" customHeight="1">
      <c r="A65" s="79"/>
      <c r="M65" s="79"/>
      <c r="N65" s="79"/>
      <c r="O65" s="79"/>
      <c r="P65" s="79"/>
    </row>
    <row r="66" spans="1:16" s="80" customFormat="1" ht="17.25" customHeight="1">
      <c r="A66" s="79"/>
      <c r="M66" s="79"/>
      <c r="N66" s="79"/>
      <c r="O66" s="79"/>
      <c r="P66" s="79"/>
    </row>
    <row r="67" spans="1:16" ht="17.25" customHeight="1"/>
    <row r="68" spans="1:16" ht="17.25" customHeight="1"/>
    <row r="69" spans="1:16" ht="17.25" customHeight="1"/>
    <row r="70" spans="1:16" ht="17.25" customHeight="1"/>
    <row r="71" spans="1:16" ht="17.25" customHeight="1"/>
  </sheetData>
  <mergeCells count="16">
    <mergeCell ref="D3:F3"/>
    <mergeCell ref="G3:I3"/>
    <mergeCell ref="J3:K3"/>
    <mergeCell ref="A3:C4"/>
    <mergeCell ref="B38:B40"/>
    <mergeCell ref="B41:B43"/>
    <mergeCell ref="A5:A17"/>
    <mergeCell ref="A18:A30"/>
    <mergeCell ref="A31:A43"/>
    <mergeCell ref="B15:B17"/>
    <mergeCell ref="B19:B24"/>
    <mergeCell ref="B25:B27"/>
    <mergeCell ref="B28:B30"/>
    <mergeCell ref="B32:B37"/>
    <mergeCell ref="B6:B11"/>
    <mergeCell ref="B12:B14"/>
  </mergeCells>
  <phoneticPr fontId="7"/>
  <printOptions horizontalCentered="1" verticalCentered="1"/>
  <pageMargins left="0.59055118110236227" right="0.31496062992125984" top="0.59055118110236227" bottom="0.59055118110236227" header="0.39370078740157483" footer="0.39370078740157483"/>
  <pageSetup paperSize="9" scale="99" orientation="portrait" r:id="rId1"/>
  <headerFooter scaleWithDoc="0" alignWithMargins="0">
    <oddFooter>&amp;C- 18 -</oddFooter>
  </headerFooter>
  <ignoredErrors>
    <ignoredError sqref="F18"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2331-27E2-4854-9594-781220F5F713}">
  <sheetPr>
    <tabColor rgb="FF92D050"/>
  </sheetPr>
  <dimension ref="A1"/>
  <sheetViews>
    <sheetView showGridLines="0" view="pageBreakPreview" zoomScaleNormal="100" zoomScaleSheetLayoutView="100" workbookViewId="0">
      <selection activeCell="N14" sqref="N14"/>
    </sheetView>
  </sheetViews>
  <sheetFormatPr defaultRowHeight="15"/>
  <cols>
    <col min="1" max="8" width="9.140625" style="3"/>
    <col min="9" max="9" width="9" style="3" customWidth="1"/>
    <col min="10" max="16384" width="9.140625" style="3"/>
  </cols>
  <sheetData/>
  <phoneticPr fontId="56"/>
  <printOptions horizontalCentered="1" verticalCentered="1"/>
  <pageMargins left="0.59055118110236227" right="0.39370078740157483" top="0.59055118110236227" bottom="0.19685039370078741" header="0.31496062992125984" footer="0.31496062992125984"/>
  <pageSetup paperSize="9" scale="92" orientation="portrait" r:id="rId1"/>
  <headerFooter scaleWithDoc="0" alignWithMargins="0">
    <oddFooter>&amp;C- 1 -</oddFooter>
  </headerFooter>
  <drawing r:id="rId2"/>
  <legacyDrawing r:id="rId3"/>
  <oleObjects>
    <mc:AlternateContent xmlns:mc="http://schemas.openxmlformats.org/markup-compatibility/2006">
      <mc:Choice Requires="x14">
        <oleObject progId="JXW.Document.8" shapeId="1698817" r:id="rId4">
          <objectPr defaultSize="0" autoPict="0" r:id="rId5">
            <anchor moveWithCells="1">
              <from>
                <xdr:col>0</xdr:col>
                <xdr:colOff>114300</xdr:colOff>
                <xdr:row>0</xdr:row>
                <xdr:rowOff>0</xdr:rowOff>
              </from>
              <to>
                <xdr:col>9</xdr:col>
                <xdr:colOff>571500</xdr:colOff>
                <xdr:row>59</xdr:row>
                <xdr:rowOff>85725</xdr:rowOff>
              </to>
            </anchor>
          </objectPr>
        </oleObject>
      </mc:Choice>
      <mc:Fallback>
        <oleObject progId="JXW.Document.8" shapeId="169881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X74"/>
  <sheetViews>
    <sheetView showGridLines="0" view="pageBreakPreview" zoomScale="90" zoomScaleNormal="100" zoomScaleSheetLayoutView="90" workbookViewId="0"/>
  </sheetViews>
  <sheetFormatPr defaultColWidth="9" defaultRowHeight="15"/>
  <cols>
    <col min="1" max="9" width="9" customWidth="1"/>
    <col min="10" max="10" width="9" style="210" customWidth="1"/>
    <col min="11" max="11" width="9" customWidth="1"/>
    <col min="12" max="12" width="15.42578125" style="4" bestFit="1" customWidth="1"/>
    <col min="13" max="14" width="10.5703125" style="4" customWidth="1"/>
    <col min="15" max="17" width="10.5703125" style="211" customWidth="1"/>
    <col min="18" max="18" width="10.5703125" style="4" customWidth="1"/>
    <col min="19" max="19" width="10.5703125" style="211" customWidth="1"/>
    <col min="20" max="24" width="10.5703125" style="4" customWidth="1"/>
    <col min="25" max="25" width="9" customWidth="1"/>
  </cols>
  <sheetData>
    <row r="1" spans="1:24" ht="18">
      <c r="A1" s="163" t="s">
        <v>82</v>
      </c>
      <c r="H1" s="167"/>
      <c r="I1" s="167"/>
      <c r="J1" s="167"/>
      <c r="K1" s="167"/>
      <c r="V1" s="143"/>
      <c r="W1" s="143"/>
      <c r="X1" s="143"/>
    </row>
    <row r="2" spans="1:24" ht="18">
      <c r="A2" s="13" t="s">
        <v>315</v>
      </c>
      <c r="H2" s="167"/>
      <c r="I2" s="167"/>
      <c r="J2" s="167"/>
      <c r="K2" s="167"/>
      <c r="V2" s="143"/>
      <c r="W2" s="143"/>
      <c r="X2" s="143"/>
    </row>
    <row r="3" spans="1:24">
      <c r="H3" s="167"/>
      <c r="I3" s="167"/>
      <c r="J3" s="167"/>
      <c r="K3" s="167"/>
    </row>
    <row r="8" spans="1:24">
      <c r="V8" s="143"/>
      <c r="W8" s="143"/>
      <c r="X8" s="143"/>
    </row>
    <row r="9" spans="1:24">
      <c r="V9" s="143"/>
      <c r="W9" s="143"/>
      <c r="X9" s="143"/>
    </row>
    <row r="10" spans="1:24">
      <c r="V10" s="143"/>
      <c r="W10" s="143"/>
      <c r="X10" s="143"/>
    </row>
    <row r="11" spans="1:24" ht="24">
      <c r="L11" s="214" t="s">
        <v>74</v>
      </c>
      <c r="M11" s="217" t="s">
        <v>324</v>
      </c>
      <c r="N11" s="217" t="s">
        <v>316</v>
      </c>
      <c r="O11" s="217" t="s">
        <v>317</v>
      </c>
      <c r="P11" s="217" t="s">
        <v>318</v>
      </c>
      <c r="Q11" s="217" t="s">
        <v>319</v>
      </c>
      <c r="R11" s="217" t="s">
        <v>326</v>
      </c>
      <c r="S11" s="217" t="s">
        <v>330</v>
      </c>
      <c r="T11" s="217" t="s">
        <v>328</v>
      </c>
      <c r="U11" s="217" t="s">
        <v>321</v>
      </c>
      <c r="V11" s="217" t="s">
        <v>322</v>
      </c>
      <c r="W11" s="217" t="s">
        <v>323</v>
      </c>
      <c r="X11" s="217" t="s">
        <v>327</v>
      </c>
    </row>
    <row r="12" spans="1:24">
      <c r="L12" s="143" t="s">
        <v>75</v>
      </c>
      <c r="M12" s="84">
        <v>109.5</v>
      </c>
      <c r="N12" s="84">
        <v>111</v>
      </c>
      <c r="O12" s="84">
        <v>110.6</v>
      </c>
      <c r="P12" s="84">
        <v>111.2</v>
      </c>
      <c r="Q12" s="84">
        <v>111.6</v>
      </c>
      <c r="R12" s="84">
        <v>111.8</v>
      </c>
      <c r="S12" s="84">
        <v>112</v>
      </c>
      <c r="T12" s="84">
        <v>112.1</v>
      </c>
      <c r="U12" s="84">
        <v>111.8</v>
      </c>
      <c r="V12" s="219">
        <v>111.1</v>
      </c>
      <c r="W12" s="219">
        <v>111.3</v>
      </c>
      <c r="X12" s="220">
        <v>111.6</v>
      </c>
    </row>
    <row r="13" spans="1:24">
      <c r="L13" s="143" t="s">
        <v>76</v>
      </c>
      <c r="M13" s="84">
        <v>138.6</v>
      </c>
      <c r="N13" s="84">
        <v>142.30000000000001</v>
      </c>
      <c r="O13" s="84">
        <v>142.80000000000001</v>
      </c>
      <c r="P13" s="84">
        <v>144.19999999999999</v>
      </c>
      <c r="Q13" s="84">
        <v>145</v>
      </c>
      <c r="R13" s="84">
        <v>146.30000000000001</v>
      </c>
      <c r="S13" s="84">
        <v>146.30000000000001</v>
      </c>
      <c r="T13" s="84">
        <v>146.80000000000001</v>
      </c>
      <c r="U13" s="84">
        <v>147.30000000000001</v>
      </c>
      <c r="V13" s="219">
        <v>147.19999999999999</v>
      </c>
      <c r="W13" s="219">
        <v>147.5</v>
      </c>
      <c r="X13" s="220">
        <v>147.19999999999999</v>
      </c>
    </row>
    <row r="14" spans="1:24">
      <c r="L14" s="143" t="s">
        <v>77</v>
      </c>
      <c r="M14" s="84">
        <v>158.69999999999999</v>
      </c>
      <c r="N14" s="84">
        <v>161.6</v>
      </c>
      <c r="O14" s="84">
        <v>163</v>
      </c>
      <c r="P14" s="84">
        <v>164.2</v>
      </c>
      <c r="Q14" s="84">
        <v>165.5</v>
      </c>
      <c r="R14" s="84">
        <v>165.7</v>
      </c>
      <c r="S14" s="84">
        <v>166.8</v>
      </c>
      <c r="T14" s="84">
        <v>167.1</v>
      </c>
      <c r="U14" s="84">
        <v>167</v>
      </c>
      <c r="V14" s="219">
        <v>166.9</v>
      </c>
      <c r="W14" s="219">
        <v>166.5</v>
      </c>
      <c r="X14" s="220">
        <v>167.2</v>
      </c>
    </row>
    <row r="15" spans="1:24">
      <c r="L15" s="143" t="s">
        <v>78</v>
      </c>
      <c r="M15" s="84">
        <v>167.1</v>
      </c>
      <c r="N15" s="84">
        <v>168.9</v>
      </c>
      <c r="O15" s="84">
        <v>169.3</v>
      </c>
      <c r="P15" s="84">
        <v>170.9</v>
      </c>
      <c r="Q15" s="84">
        <v>171.3</v>
      </c>
      <c r="R15" s="84">
        <v>171.5</v>
      </c>
      <c r="S15" s="84">
        <v>171.7</v>
      </c>
      <c r="T15" s="84">
        <v>171.3</v>
      </c>
      <c r="U15" s="84">
        <v>172</v>
      </c>
      <c r="V15" s="219">
        <v>171.6</v>
      </c>
      <c r="W15" s="219">
        <v>171.9</v>
      </c>
      <c r="X15" s="220">
        <v>171.5</v>
      </c>
    </row>
    <row r="16" spans="1:24">
      <c r="V16" s="143"/>
      <c r="W16" s="143"/>
      <c r="X16" s="143"/>
    </row>
    <row r="17" spans="1:24">
      <c r="V17" s="143"/>
      <c r="W17" s="143"/>
      <c r="X17" s="143"/>
    </row>
    <row r="18" spans="1:24">
      <c r="V18" s="143"/>
      <c r="W18" s="143"/>
      <c r="X18" s="143"/>
    </row>
    <row r="19" spans="1:24">
      <c r="V19" s="143"/>
      <c r="W19" s="143"/>
      <c r="X19" s="143"/>
    </row>
    <row r="20" spans="1:24">
      <c r="A20" s="212"/>
      <c r="B20" s="212"/>
      <c r="N20" s="211"/>
      <c r="Q20" s="4"/>
      <c r="R20" s="211"/>
      <c r="S20" s="4"/>
      <c r="U20" s="143"/>
      <c r="X20" s="143"/>
    </row>
    <row r="21" spans="1:24" ht="13.5" customHeight="1">
      <c r="A21" s="167"/>
      <c r="B21" s="167"/>
      <c r="N21" s="211"/>
      <c r="Q21" s="4"/>
      <c r="R21" s="211"/>
      <c r="S21" s="4"/>
      <c r="U21" s="143"/>
      <c r="X21" s="143"/>
    </row>
    <row r="22" spans="1:24">
      <c r="A22" s="167"/>
      <c r="B22" s="167"/>
      <c r="C22" s="213"/>
      <c r="N22" s="211"/>
      <c r="Q22" s="4"/>
      <c r="R22" s="211"/>
      <c r="S22" s="4"/>
      <c r="U22" s="143"/>
      <c r="X22" s="143"/>
    </row>
    <row r="23" spans="1:24">
      <c r="A23" s="167"/>
      <c r="B23" s="167"/>
      <c r="C23" s="5"/>
      <c r="N23" s="211"/>
      <c r="Q23" s="4"/>
      <c r="R23" s="211"/>
      <c r="S23" s="4"/>
      <c r="U23" s="143"/>
      <c r="X23" s="143"/>
    </row>
    <row r="24" spans="1:24">
      <c r="C24" s="213"/>
      <c r="N24" s="211"/>
      <c r="Q24" s="4"/>
      <c r="R24" s="211"/>
      <c r="S24" s="4"/>
      <c r="U24" s="143"/>
    </row>
    <row r="25" spans="1:24">
      <c r="C25" s="5"/>
    </row>
    <row r="29" spans="1:24">
      <c r="V29" s="143"/>
      <c r="W29" s="143"/>
      <c r="X29" s="143"/>
    </row>
    <row r="30" spans="1:24">
      <c r="V30" s="143"/>
      <c r="W30" s="143"/>
      <c r="X30" s="143"/>
    </row>
    <row r="31" spans="1:24">
      <c r="V31" s="143"/>
      <c r="W31" s="143"/>
      <c r="X31" s="143"/>
    </row>
    <row r="32" spans="1:24">
      <c r="V32" s="143"/>
      <c r="W32" s="143"/>
      <c r="X32" s="143"/>
    </row>
    <row r="33" spans="12:24">
      <c r="V33" s="143"/>
      <c r="W33" s="143"/>
      <c r="X33" s="143"/>
    </row>
    <row r="34" spans="12:24">
      <c r="V34" s="143"/>
      <c r="W34" s="143"/>
      <c r="X34" s="143"/>
    </row>
    <row r="35" spans="12:24">
      <c r="V35" s="143"/>
      <c r="W35" s="143"/>
      <c r="X35" s="143"/>
    </row>
    <row r="36" spans="12:24">
      <c r="V36" s="143"/>
      <c r="W36" s="143"/>
      <c r="X36" s="143"/>
    </row>
    <row r="37" spans="12:24">
      <c r="V37" s="143"/>
      <c r="W37" s="143"/>
      <c r="X37" s="143"/>
    </row>
    <row r="38" spans="12:24">
      <c r="V38" s="143"/>
      <c r="W38" s="143"/>
      <c r="X38" s="143"/>
    </row>
    <row r="39" spans="12:24" ht="24">
      <c r="L39" s="214" t="s">
        <v>79</v>
      </c>
      <c r="M39" s="217" t="s">
        <v>324</v>
      </c>
      <c r="N39" s="217" t="s">
        <v>316</v>
      </c>
      <c r="O39" s="217" t="s">
        <v>317</v>
      </c>
      <c r="P39" s="217" t="s">
        <v>318</v>
      </c>
      <c r="Q39" s="217" t="s">
        <v>319</v>
      </c>
      <c r="R39" s="217" t="s">
        <v>325</v>
      </c>
      <c r="S39" s="217" t="s">
        <v>329</v>
      </c>
      <c r="T39" s="217" t="s">
        <v>320</v>
      </c>
      <c r="U39" s="217" t="s">
        <v>321</v>
      </c>
      <c r="V39" s="217" t="s">
        <v>322</v>
      </c>
      <c r="W39" s="217" t="s">
        <v>323</v>
      </c>
      <c r="X39" s="217" t="s">
        <v>327</v>
      </c>
    </row>
    <row r="40" spans="12:24">
      <c r="L40" s="143" t="s">
        <v>75</v>
      </c>
      <c r="M40" s="84">
        <v>108.3</v>
      </c>
      <c r="N40" s="84">
        <v>108.2</v>
      </c>
      <c r="O40" s="84">
        <v>109.6</v>
      </c>
      <c r="P40" s="84">
        <v>109.9</v>
      </c>
      <c r="Q40" s="84">
        <v>110.8</v>
      </c>
      <c r="R40" s="84">
        <v>111.1</v>
      </c>
      <c r="S40" s="84">
        <v>111.3</v>
      </c>
      <c r="T40" s="84">
        <v>110.8</v>
      </c>
      <c r="U40" s="84">
        <v>110.7</v>
      </c>
      <c r="V40" s="219">
        <v>110.2</v>
      </c>
      <c r="W40" s="219">
        <v>110.3</v>
      </c>
      <c r="X40" s="220">
        <v>111.6</v>
      </c>
    </row>
    <row r="41" spans="12:24">
      <c r="L41" s="143" t="s">
        <v>76</v>
      </c>
      <c r="M41" s="84">
        <v>141.30000000000001</v>
      </c>
      <c r="N41" s="84">
        <v>144.5</v>
      </c>
      <c r="O41" s="84">
        <v>145.1</v>
      </c>
      <c r="P41" s="84">
        <v>145.9</v>
      </c>
      <c r="Q41" s="84">
        <v>147.19999999999999</v>
      </c>
      <c r="R41" s="84">
        <v>147.6</v>
      </c>
      <c r="S41" s="84">
        <v>147.9</v>
      </c>
      <c r="T41" s="84">
        <v>148.4</v>
      </c>
      <c r="U41" s="84">
        <v>148.69999999999999</v>
      </c>
      <c r="V41" s="219">
        <v>148.30000000000001</v>
      </c>
      <c r="W41" s="219">
        <v>148.1</v>
      </c>
      <c r="X41" s="220">
        <v>149.1</v>
      </c>
    </row>
    <row r="42" spans="12:24">
      <c r="L42" s="143" t="s">
        <v>77</v>
      </c>
      <c r="M42" s="84">
        <v>153</v>
      </c>
      <c r="N42" s="84">
        <v>154.80000000000001</v>
      </c>
      <c r="O42" s="84">
        <v>155.5</v>
      </c>
      <c r="P42" s="84">
        <v>156.1</v>
      </c>
      <c r="Q42" s="84">
        <v>156.9</v>
      </c>
      <c r="R42" s="84">
        <v>157.19999999999999</v>
      </c>
      <c r="S42" s="84">
        <v>157.80000000000001</v>
      </c>
      <c r="T42" s="84">
        <v>157.80000000000001</v>
      </c>
      <c r="U42" s="84">
        <v>157.80000000000001</v>
      </c>
      <c r="V42" s="219">
        <v>157.6</v>
      </c>
      <c r="W42" s="219">
        <v>157.69999999999999</v>
      </c>
      <c r="X42" s="220">
        <v>157.19999999999999</v>
      </c>
    </row>
    <row r="43" spans="12:24">
      <c r="L43" s="143" t="s">
        <v>78</v>
      </c>
      <c r="M43" s="84">
        <v>154.80000000000001</v>
      </c>
      <c r="N43" s="84">
        <v>155.5</v>
      </c>
      <c r="O43" s="84">
        <v>156.5</v>
      </c>
      <c r="P43" s="84">
        <v>157.4</v>
      </c>
      <c r="Q43" s="84">
        <v>158.19999999999999</v>
      </c>
      <c r="R43" s="84">
        <v>158.19999999999999</v>
      </c>
      <c r="S43" s="84">
        <v>158.19999999999999</v>
      </c>
      <c r="T43" s="84">
        <v>159</v>
      </c>
      <c r="U43" s="84">
        <v>159.4</v>
      </c>
      <c r="V43" s="219">
        <v>158.4</v>
      </c>
      <c r="W43" s="219">
        <v>158.69999999999999</v>
      </c>
      <c r="X43" s="220">
        <v>158.6</v>
      </c>
    </row>
    <row r="44" spans="12:24">
      <c r="V44" s="143"/>
      <c r="W44" s="143"/>
      <c r="X44" s="143"/>
    </row>
    <row r="45" spans="12:24">
      <c r="V45" s="143"/>
      <c r="W45" s="143"/>
      <c r="X45" s="143"/>
    </row>
    <row r="46" spans="12:24">
      <c r="L46" s="215"/>
      <c r="M46" s="218"/>
      <c r="N46" s="218"/>
      <c r="O46" s="218"/>
      <c r="P46" s="218"/>
      <c r="Q46" s="218"/>
      <c r="R46" s="218"/>
      <c r="S46" s="218"/>
      <c r="T46" s="218"/>
      <c r="U46" s="218"/>
      <c r="V46" s="218"/>
      <c r="W46" s="218"/>
      <c r="X46" s="218"/>
    </row>
    <row r="47" spans="12:24">
      <c r="L47" s="216"/>
      <c r="M47" s="84"/>
      <c r="N47" s="84"/>
      <c r="O47" s="84"/>
      <c r="P47" s="84"/>
      <c r="Q47" s="84"/>
      <c r="R47" s="84"/>
      <c r="S47" s="84"/>
      <c r="T47" s="84"/>
      <c r="U47" s="84"/>
      <c r="V47" s="219"/>
      <c r="W47" s="219"/>
      <c r="X47" s="220"/>
    </row>
    <row r="48" spans="12:24">
      <c r="L48" s="216"/>
      <c r="M48" s="84"/>
      <c r="N48" s="84"/>
      <c r="O48" s="84"/>
      <c r="P48" s="84"/>
      <c r="Q48" s="84"/>
      <c r="R48" s="84"/>
      <c r="S48" s="84"/>
      <c r="T48" s="84"/>
      <c r="U48" s="84"/>
      <c r="V48" s="219"/>
      <c r="W48" s="219"/>
      <c r="X48" s="220"/>
    </row>
    <row r="49" spans="12:24">
      <c r="L49" s="216"/>
      <c r="M49" s="84"/>
      <c r="N49" s="84"/>
      <c r="O49" s="84"/>
      <c r="P49" s="84"/>
      <c r="Q49" s="84"/>
      <c r="R49" s="84"/>
      <c r="S49" s="84"/>
      <c r="T49" s="84"/>
      <c r="U49" s="84"/>
      <c r="V49" s="219"/>
      <c r="W49" s="219"/>
      <c r="X49" s="220"/>
    </row>
    <row r="50" spans="12:24">
      <c r="L50" s="216"/>
      <c r="M50" s="84"/>
      <c r="N50" s="84"/>
      <c r="O50" s="84"/>
      <c r="P50" s="84"/>
      <c r="Q50" s="84"/>
      <c r="R50" s="84"/>
      <c r="S50" s="84"/>
      <c r="T50" s="84"/>
      <c r="U50" s="84"/>
      <c r="V50" s="219"/>
      <c r="W50" s="219"/>
      <c r="X50" s="220"/>
    </row>
    <row r="51" spans="12:24">
      <c r="X51" s="143"/>
    </row>
    <row r="52" spans="12:24">
      <c r="X52" s="143"/>
    </row>
    <row r="53" spans="12:24">
      <c r="X53" s="143"/>
    </row>
    <row r="54" spans="12:24">
      <c r="X54" s="143"/>
    </row>
    <row r="55" spans="12:24">
      <c r="X55" s="143"/>
    </row>
    <row r="56" spans="12:24">
      <c r="X56" s="143"/>
    </row>
    <row r="57" spans="12:24">
      <c r="X57" s="143"/>
    </row>
    <row r="58" spans="12:24">
      <c r="X58" s="143"/>
    </row>
    <row r="59" spans="12:24">
      <c r="X59" s="143"/>
    </row>
    <row r="60" spans="12:24">
      <c r="V60" s="143"/>
      <c r="W60" s="143"/>
      <c r="X60" s="143"/>
    </row>
    <row r="61" spans="12:24">
      <c r="V61" s="143"/>
      <c r="W61" s="143"/>
      <c r="X61" s="143"/>
    </row>
    <row r="62" spans="12:24">
      <c r="V62" s="143"/>
      <c r="W62" s="143"/>
      <c r="X62" s="143"/>
    </row>
    <row r="63" spans="12:24">
      <c r="X63" s="143"/>
    </row>
    <row r="64" spans="12:24">
      <c r="X64" s="143"/>
    </row>
    <row r="65" spans="12:24">
      <c r="X65" s="143"/>
    </row>
    <row r="66" spans="12:24">
      <c r="L66" s="215"/>
      <c r="M66" s="218"/>
      <c r="N66" s="218"/>
      <c r="O66" s="218"/>
      <c r="P66" s="218"/>
      <c r="Q66" s="218"/>
      <c r="R66" s="218"/>
      <c r="S66" s="218"/>
      <c r="T66" s="218"/>
      <c r="U66" s="218"/>
      <c r="V66" s="218"/>
      <c r="W66" s="218"/>
      <c r="X66" s="218"/>
    </row>
    <row r="67" spans="12:24">
      <c r="L67" s="216"/>
      <c r="M67" s="84"/>
      <c r="N67" s="84"/>
      <c r="O67" s="84"/>
      <c r="P67" s="84"/>
      <c r="Q67" s="84"/>
      <c r="R67" s="84"/>
      <c r="S67" s="84"/>
      <c r="T67" s="84"/>
      <c r="U67" s="84"/>
      <c r="V67" s="219"/>
      <c r="W67" s="219"/>
      <c r="X67" s="220"/>
    </row>
    <row r="68" spans="12:24">
      <c r="L68" s="216"/>
      <c r="M68" s="84"/>
      <c r="N68" s="84"/>
      <c r="O68" s="84"/>
      <c r="P68" s="84"/>
      <c r="Q68" s="84"/>
      <c r="R68" s="84"/>
      <c r="S68" s="84"/>
      <c r="T68" s="84"/>
      <c r="U68" s="84"/>
      <c r="V68" s="219"/>
      <c r="W68" s="219"/>
      <c r="X68" s="220"/>
    </row>
    <row r="69" spans="12:24">
      <c r="L69" s="216"/>
      <c r="M69" s="84"/>
      <c r="N69" s="84"/>
      <c r="O69" s="84"/>
      <c r="P69" s="84"/>
      <c r="Q69" s="84"/>
      <c r="R69" s="84"/>
      <c r="S69" s="84"/>
      <c r="T69" s="84"/>
      <c r="U69" s="84"/>
      <c r="V69" s="219"/>
      <c r="W69" s="219"/>
      <c r="X69" s="220"/>
    </row>
    <row r="70" spans="12:24">
      <c r="L70" s="216"/>
      <c r="M70" s="84"/>
      <c r="N70" s="84"/>
      <c r="O70" s="84"/>
      <c r="P70" s="84"/>
      <c r="Q70" s="84"/>
      <c r="R70" s="84"/>
      <c r="S70" s="84"/>
      <c r="T70" s="84"/>
      <c r="U70" s="84"/>
      <c r="V70" s="219"/>
      <c r="W70" s="219"/>
      <c r="X70" s="220"/>
    </row>
    <row r="74" spans="12:24">
      <c r="V74" s="143"/>
      <c r="W74" s="143"/>
    </row>
  </sheetData>
  <phoneticPr fontId="24"/>
  <printOptions horizontalCentered="1" verticalCentered="1"/>
  <pageMargins left="0.59055118110236227" right="0.39370078740157483" top="0.59055118110236227" bottom="0.59055118110236227" header="0.31496062992125984" footer="0.31496062992125984"/>
  <pageSetup paperSize="9" scale="85" orientation="portrait" r:id="rId1"/>
  <headerFooter scaleWithDoc="0" alignWithMargins="0">
    <oddFooter>&amp;C- 19 -</oddFooter>
  </headerFooter>
  <colBreaks count="1" manualBreakCount="1">
    <brk id="11" max="6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X43"/>
  <sheetViews>
    <sheetView showGridLines="0" view="pageBreakPreview" topLeftCell="A12" zoomScaleNormal="100" zoomScaleSheetLayoutView="100" workbookViewId="0">
      <selection activeCell="E30" sqref="E30"/>
    </sheetView>
  </sheetViews>
  <sheetFormatPr defaultColWidth="9" defaultRowHeight="15"/>
  <cols>
    <col min="1" max="9" width="9" customWidth="1"/>
    <col min="10" max="10" width="9" style="210" customWidth="1"/>
    <col min="11" max="11" width="3.42578125" customWidth="1"/>
    <col min="12" max="12" width="15.42578125" style="4" bestFit="1" customWidth="1"/>
    <col min="13" max="13" width="8.5703125" style="4" customWidth="1"/>
    <col min="14" max="16" width="8.5703125" style="211" customWidth="1"/>
    <col min="17" max="17" width="8.5703125" style="4" customWidth="1"/>
    <col min="18" max="18" width="8.5703125" style="211" customWidth="1"/>
    <col min="19" max="23" width="8.5703125" style="4" customWidth="1"/>
    <col min="24" max="24" width="8.5703125" style="221" customWidth="1"/>
    <col min="25" max="25" width="9" customWidth="1"/>
  </cols>
  <sheetData>
    <row r="1" spans="1:24" ht="18">
      <c r="A1" s="163" t="s">
        <v>82</v>
      </c>
      <c r="H1" s="167"/>
      <c r="I1" s="167"/>
      <c r="J1" s="167"/>
      <c r="K1" s="167"/>
      <c r="U1" s="143"/>
      <c r="V1" s="143"/>
      <c r="W1" s="143"/>
    </row>
    <row r="2" spans="1:24" ht="18">
      <c r="A2" s="13" t="s">
        <v>331</v>
      </c>
      <c r="H2" s="167"/>
      <c r="I2" s="167"/>
      <c r="J2" s="167"/>
      <c r="K2" s="167"/>
      <c r="U2" s="143"/>
      <c r="V2" s="143"/>
      <c r="W2" s="143"/>
    </row>
    <row r="3" spans="1:24">
      <c r="H3" s="167"/>
      <c r="I3" s="167"/>
      <c r="J3" s="167"/>
      <c r="K3" s="167"/>
      <c r="U3" s="143"/>
      <c r="V3" s="143"/>
      <c r="W3" s="143"/>
    </row>
    <row r="4" spans="1:24">
      <c r="U4" s="143"/>
      <c r="V4" s="143"/>
      <c r="W4" s="143"/>
    </row>
    <row r="5" spans="1:24">
      <c r="U5" s="143"/>
      <c r="V5" s="143"/>
      <c r="W5" s="143"/>
    </row>
    <row r="6" spans="1:24">
      <c r="U6" s="143"/>
      <c r="V6" s="143"/>
      <c r="W6" s="143"/>
    </row>
    <row r="7" spans="1:24">
      <c r="U7" s="143"/>
      <c r="V7" s="143"/>
      <c r="W7" s="143"/>
    </row>
    <row r="8" spans="1:24">
      <c r="U8" s="143"/>
      <c r="V8" s="143"/>
      <c r="W8" s="143"/>
    </row>
    <row r="9" spans="1:24" ht="20.25" customHeight="1">
      <c r="L9" s="215" t="s">
        <v>80</v>
      </c>
      <c r="M9" s="217" t="s">
        <v>324</v>
      </c>
      <c r="N9" s="217" t="s">
        <v>316</v>
      </c>
      <c r="O9" s="217" t="s">
        <v>317</v>
      </c>
      <c r="P9" s="217" t="s">
        <v>318</v>
      </c>
      <c r="Q9" s="217" t="s">
        <v>319</v>
      </c>
      <c r="R9" s="217" t="s">
        <v>326</v>
      </c>
      <c r="S9" s="217" t="s">
        <v>330</v>
      </c>
      <c r="T9" s="217" t="s">
        <v>328</v>
      </c>
      <c r="U9" s="217" t="s">
        <v>321</v>
      </c>
      <c r="V9" s="217" t="s">
        <v>322</v>
      </c>
      <c r="W9" s="217" t="s">
        <v>323</v>
      </c>
      <c r="X9" s="217" t="s">
        <v>327</v>
      </c>
    </row>
    <row r="10" spans="1:24">
      <c r="L10" s="216" t="s">
        <v>75</v>
      </c>
      <c r="M10" s="84">
        <v>18.5</v>
      </c>
      <c r="N10" s="84">
        <v>18.8</v>
      </c>
      <c r="O10" s="84">
        <v>19</v>
      </c>
      <c r="P10" s="84">
        <v>19.399999999999999</v>
      </c>
      <c r="Q10" s="84">
        <v>19.7</v>
      </c>
      <c r="R10" s="84">
        <v>19.899999999999999</v>
      </c>
      <c r="S10" s="84">
        <v>19.8</v>
      </c>
      <c r="T10" s="84">
        <v>20</v>
      </c>
      <c r="U10" s="219">
        <v>19.7</v>
      </c>
      <c r="V10" s="219">
        <v>19.2</v>
      </c>
      <c r="W10" s="220">
        <v>19.399999999999999</v>
      </c>
      <c r="X10" s="221">
        <v>19.600000000000001</v>
      </c>
    </row>
    <row r="11" spans="1:24">
      <c r="L11" s="216" t="s">
        <v>76</v>
      </c>
      <c r="M11" s="84">
        <v>32.9</v>
      </c>
      <c r="N11" s="84">
        <v>35</v>
      </c>
      <c r="O11" s="84">
        <v>36.200000000000003</v>
      </c>
      <c r="P11" s="84">
        <v>36.799999999999997</v>
      </c>
      <c r="Q11" s="84">
        <v>38.700000000000003</v>
      </c>
      <c r="R11" s="84">
        <v>40.1</v>
      </c>
      <c r="S11" s="84">
        <v>40.299999999999997</v>
      </c>
      <c r="T11" s="84">
        <v>41.2</v>
      </c>
      <c r="U11" s="84">
        <v>41.2</v>
      </c>
      <c r="V11" s="219">
        <v>40.700000000000003</v>
      </c>
      <c r="W11" s="220">
        <v>41.1</v>
      </c>
      <c r="X11" s="221">
        <v>41.6</v>
      </c>
    </row>
    <row r="12" spans="1:24">
      <c r="L12" s="216" t="s">
        <v>77</v>
      </c>
      <c r="M12" s="84">
        <v>49</v>
      </c>
      <c r="N12" s="84">
        <v>51.2</v>
      </c>
      <c r="O12" s="84">
        <v>52.1</v>
      </c>
      <c r="P12" s="84">
        <v>53.4</v>
      </c>
      <c r="Q12" s="84">
        <v>55.3</v>
      </c>
      <c r="R12" s="84">
        <v>55.5</v>
      </c>
      <c r="S12" s="84">
        <v>56.5</v>
      </c>
      <c r="T12" s="84">
        <v>57.4</v>
      </c>
      <c r="U12" s="84">
        <v>57.9</v>
      </c>
      <c r="V12" s="219">
        <v>56.3</v>
      </c>
      <c r="W12" s="220">
        <v>55.9</v>
      </c>
      <c r="X12" s="221">
        <v>57.4</v>
      </c>
    </row>
    <row r="13" spans="1:24">
      <c r="L13" s="216" t="s">
        <v>78</v>
      </c>
      <c r="M13" s="84">
        <v>59.6</v>
      </c>
      <c r="N13" s="84">
        <v>60.1</v>
      </c>
      <c r="O13" s="84">
        <v>60.9</v>
      </c>
      <c r="P13" s="84">
        <v>62.5</v>
      </c>
      <c r="Q13" s="84">
        <v>62.5</v>
      </c>
      <c r="R13" s="84">
        <v>64.599999999999994</v>
      </c>
      <c r="S13" s="84">
        <v>64.8</v>
      </c>
      <c r="T13" s="84">
        <v>66.099999999999994</v>
      </c>
      <c r="U13" s="84">
        <v>66.7</v>
      </c>
      <c r="V13" s="219">
        <v>65.5</v>
      </c>
      <c r="W13" s="220">
        <v>65.2</v>
      </c>
      <c r="X13" s="221">
        <v>65.5</v>
      </c>
    </row>
    <row r="14" spans="1:24">
      <c r="W14" s="143"/>
    </row>
    <row r="15" spans="1:24">
      <c r="W15" s="143"/>
    </row>
    <row r="16" spans="1:24">
      <c r="W16" s="143"/>
    </row>
    <row r="20" spans="1:23">
      <c r="A20" s="212"/>
      <c r="B20" s="212"/>
    </row>
    <row r="21" spans="1:23" ht="13.5" customHeight="1">
      <c r="A21" s="167"/>
      <c r="B21" s="167"/>
    </row>
    <row r="22" spans="1:23">
      <c r="A22" s="167"/>
      <c r="B22" s="167"/>
      <c r="C22" s="213"/>
      <c r="W22" s="143"/>
    </row>
    <row r="23" spans="1:23">
      <c r="A23" s="167"/>
      <c r="B23" s="167"/>
      <c r="C23" s="5"/>
      <c r="U23" s="143"/>
      <c r="V23" s="143"/>
      <c r="W23" s="143"/>
    </row>
    <row r="24" spans="1:23">
      <c r="C24" s="213"/>
      <c r="U24" s="143"/>
      <c r="V24" s="143"/>
      <c r="W24" s="143"/>
    </row>
    <row r="25" spans="1:23">
      <c r="C25" s="5"/>
      <c r="U25" s="143"/>
      <c r="V25" s="143"/>
      <c r="W25" s="143"/>
    </row>
    <row r="26" spans="1:23">
      <c r="U26" s="143"/>
      <c r="V26" s="143"/>
      <c r="W26" s="143"/>
    </row>
    <row r="27" spans="1:23">
      <c r="U27" s="143"/>
      <c r="V27" s="143"/>
      <c r="W27" s="143"/>
    </row>
    <row r="28" spans="1:23">
      <c r="U28" s="143"/>
      <c r="V28" s="143"/>
      <c r="W28" s="143"/>
    </row>
    <row r="29" spans="1:23">
      <c r="U29" s="143"/>
      <c r="V29" s="143"/>
      <c r="W29" s="143"/>
    </row>
    <row r="30" spans="1:23">
      <c r="U30" s="143"/>
      <c r="V30" s="143"/>
      <c r="W30" s="143"/>
    </row>
    <row r="31" spans="1:23">
      <c r="U31" s="143"/>
      <c r="V31" s="143"/>
      <c r="W31" s="143"/>
    </row>
    <row r="32" spans="1:23">
      <c r="W32" s="143"/>
    </row>
    <row r="33" spans="12:24">
      <c r="W33" s="143"/>
    </row>
    <row r="34" spans="12:24">
      <c r="W34" s="143"/>
    </row>
    <row r="35" spans="12:24" ht="24">
      <c r="L35" s="215" t="s">
        <v>81</v>
      </c>
      <c r="M35" s="217" t="s">
        <v>324</v>
      </c>
      <c r="N35" s="217" t="s">
        <v>316</v>
      </c>
      <c r="O35" s="217" t="s">
        <v>317</v>
      </c>
      <c r="P35" s="217" t="s">
        <v>318</v>
      </c>
      <c r="Q35" s="217" t="s">
        <v>319</v>
      </c>
      <c r="R35" s="217" t="s">
        <v>326</v>
      </c>
      <c r="S35" s="217" t="s">
        <v>330</v>
      </c>
      <c r="T35" s="217" t="s">
        <v>328</v>
      </c>
      <c r="U35" s="217" t="s">
        <v>321</v>
      </c>
      <c r="V35" s="217" t="s">
        <v>322</v>
      </c>
      <c r="W35" s="217" t="s">
        <v>323</v>
      </c>
      <c r="X35" s="217" t="s">
        <v>327</v>
      </c>
    </row>
    <row r="36" spans="12:24">
      <c r="L36" s="216" t="s">
        <v>75</v>
      </c>
      <c r="M36" s="482">
        <v>17.8</v>
      </c>
      <c r="N36" s="482">
        <v>18.5</v>
      </c>
      <c r="O36" s="482">
        <v>18.600000000000001</v>
      </c>
      <c r="P36" s="482">
        <v>18.899999999999999</v>
      </c>
      <c r="Q36" s="482">
        <v>19.3</v>
      </c>
      <c r="R36" s="482">
        <v>19.7</v>
      </c>
      <c r="S36" s="482">
        <v>19.600000000000001</v>
      </c>
      <c r="T36" s="482">
        <v>19.3</v>
      </c>
      <c r="U36" s="482">
        <v>19.2</v>
      </c>
      <c r="V36" s="483">
        <v>18.5</v>
      </c>
      <c r="W36" s="484">
        <v>19</v>
      </c>
      <c r="X36" s="221">
        <v>19.600000000000001</v>
      </c>
    </row>
    <row r="37" spans="12:24">
      <c r="L37" s="216" t="s">
        <v>76</v>
      </c>
      <c r="M37" s="482">
        <v>34.9</v>
      </c>
      <c r="N37" s="482">
        <v>37</v>
      </c>
      <c r="O37" s="482">
        <v>37.700000000000003</v>
      </c>
      <c r="P37" s="482">
        <v>38.299999999999997</v>
      </c>
      <c r="Q37" s="482">
        <v>39.9</v>
      </c>
      <c r="R37" s="482">
        <v>40.5</v>
      </c>
      <c r="S37" s="482">
        <v>41</v>
      </c>
      <c r="T37" s="482">
        <v>41.2</v>
      </c>
      <c r="U37" s="482">
        <v>41.2</v>
      </c>
      <c r="V37" s="483">
        <v>40.200000000000003</v>
      </c>
      <c r="W37" s="484">
        <v>40.700000000000003</v>
      </c>
      <c r="X37" s="221">
        <v>42.2</v>
      </c>
    </row>
    <row r="38" spans="12:24">
      <c r="L38" s="216" t="s">
        <v>77</v>
      </c>
      <c r="M38" s="482">
        <v>47.9</v>
      </c>
      <c r="N38" s="482">
        <v>49.7</v>
      </c>
      <c r="O38" s="482">
        <v>49.6</v>
      </c>
      <c r="P38" s="482">
        <v>50.7</v>
      </c>
      <c r="Q38" s="482">
        <v>50.9</v>
      </c>
      <c r="R38" s="482">
        <v>51.2</v>
      </c>
      <c r="S38" s="482">
        <v>51.9</v>
      </c>
      <c r="T38" s="482">
        <v>52.2</v>
      </c>
      <c r="U38" s="482">
        <v>51.7</v>
      </c>
      <c r="V38" s="483">
        <v>51.8</v>
      </c>
      <c r="W38" s="484">
        <v>51.5</v>
      </c>
      <c r="X38" s="221">
        <v>50.8</v>
      </c>
    </row>
    <row r="39" spans="12:24">
      <c r="L39" s="216" t="s">
        <v>78</v>
      </c>
      <c r="M39" s="482">
        <v>52</v>
      </c>
      <c r="N39" s="482">
        <v>53.2</v>
      </c>
      <c r="O39" s="482">
        <v>53.2</v>
      </c>
      <c r="P39" s="482">
        <v>53.3</v>
      </c>
      <c r="Q39" s="482">
        <v>54.2</v>
      </c>
      <c r="R39" s="482">
        <v>54</v>
      </c>
      <c r="S39" s="482">
        <v>53.5</v>
      </c>
      <c r="T39" s="482">
        <v>54.7</v>
      </c>
      <c r="U39" s="482">
        <v>55.9</v>
      </c>
      <c r="V39" s="483">
        <v>54</v>
      </c>
      <c r="W39" s="484">
        <v>54.6</v>
      </c>
      <c r="X39" s="221">
        <v>54</v>
      </c>
    </row>
    <row r="43" spans="12:24">
      <c r="U43" s="143"/>
      <c r="V43" s="143"/>
    </row>
  </sheetData>
  <phoneticPr fontId="7"/>
  <printOptions horizontalCentered="1" verticalCentered="1"/>
  <pageMargins left="0.39370078740157483" right="0.59055118110236227" top="0.35" bottom="0.59055118110236227" header="0.31496062992125984" footer="0.31496062992125984"/>
  <pageSetup paperSize="9" scale="88" orientation="portrait" r:id="rId1"/>
  <headerFooter scaleWithDoc="0" alignWithMargins="0">
    <oddFooter>&amp;C- 20 -</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I51"/>
  <sheetViews>
    <sheetView showGridLines="0" view="pageBreakPreview" zoomScaleNormal="100" zoomScaleSheetLayoutView="100" workbookViewId="0">
      <selection activeCell="E30" sqref="E30"/>
    </sheetView>
  </sheetViews>
  <sheetFormatPr defaultColWidth="9" defaultRowHeight="15"/>
  <cols>
    <col min="1" max="1" width="9" customWidth="1"/>
    <col min="2" max="8" width="10.5703125" customWidth="1"/>
    <col min="9" max="9"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222" t="s">
        <v>111</v>
      </c>
    </row>
    <row r="16" spans="3:7" ht="15.95" customHeight="1">
      <c r="C16" s="567" t="s">
        <v>133</v>
      </c>
      <c r="D16" s="234" t="s">
        <v>110</v>
      </c>
      <c r="E16" s="244"/>
      <c r="F16" s="229" t="s">
        <v>83</v>
      </c>
      <c r="G16" s="244"/>
    </row>
    <row r="17" spans="1:7" ht="15.95" customHeight="1">
      <c r="C17" s="568"/>
      <c r="D17" s="228" t="s">
        <v>85</v>
      </c>
      <c r="E17" s="245" t="s">
        <v>87</v>
      </c>
      <c r="F17" s="251" t="s">
        <v>85</v>
      </c>
      <c r="G17" s="245" t="s">
        <v>87</v>
      </c>
    </row>
    <row r="18" spans="1:7" ht="15.95" customHeight="1">
      <c r="C18" s="226">
        <v>5</v>
      </c>
      <c r="D18" s="235">
        <v>0.38600000000000001</v>
      </c>
      <c r="E18" s="246">
        <v>23.699000000000002</v>
      </c>
      <c r="F18" s="255">
        <v>0.377</v>
      </c>
      <c r="G18" s="246">
        <v>22.75</v>
      </c>
    </row>
    <row r="19" spans="1:7" ht="15.95" customHeight="1">
      <c r="C19" s="227">
        <v>6</v>
      </c>
      <c r="D19" s="236">
        <v>0.46100000000000002</v>
      </c>
      <c r="E19" s="247">
        <v>32.381999999999998</v>
      </c>
      <c r="F19" s="256">
        <v>0.45800000000000002</v>
      </c>
      <c r="G19" s="247">
        <v>32.079000000000001</v>
      </c>
    </row>
    <row r="20" spans="1:7" ht="15.95" customHeight="1">
      <c r="C20" s="227">
        <v>7</v>
      </c>
      <c r="D20" s="236">
        <v>0.51300000000000001</v>
      </c>
      <c r="E20" s="247">
        <v>38.878</v>
      </c>
      <c r="F20" s="256">
        <v>0.50800000000000001</v>
      </c>
      <c r="G20" s="247">
        <v>38.366999999999997</v>
      </c>
    </row>
    <row r="21" spans="1:7" ht="15.95" customHeight="1">
      <c r="C21" s="227">
        <v>8</v>
      </c>
      <c r="D21" s="236">
        <v>0.59199999999999997</v>
      </c>
      <c r="E21" s="247">
        <v>48.804000000000002</v>
      </c>
      <c r="F21" s="256">
        <v>0.56100000000000005</v>
      </c>
      <c r="G21" s="247">
        <v>45.006</v>
      </c>
    </row>
    <row r="22" spans="1:7" ht="15.95" customHeight="1">
      <c r="C22" s="227">
        <v>9</v>
      </c>
      <c r="D22" s="236">
        <v>0.68700000000000006</v>
      </c>
      <c r="E22" s="247">
        <v>61.39</v>
      </c>
      <c r="F22" s="256">
        <v>0.65200000000000002</v>
      </c>
      <c r="G22" s="247">
        <v>56.991999999999997</v>
      </c>
    </row>
    <row r="23" spans="1:7" ht="15.95" customHeight="1">
      <c r="C23" s="227">
        <v>10</v>
      </c>
      <c r="D23" s="236">
        <v>0.752</v>
      </c>
      <c r="E23" s="247">
        <v>70.460999999999999</v>
      </c>
      <c r="F23" s="256">
        <v>0.73</v>
      </c>
      <c r="G23" s="247">
        <v>68.090999999999994</v>
      </c>
    </row>
    <row r="24" spans="1:7" ht="15.95" customHeight="1">
      <c r="C24" s="227">
        <v>11</v>
      </c>
      <c r="D24" s="236">
        <v>0.78200000000000003</v>
      </c>
      <c r="E24" s="247">
        <v>75.105999999999995</v>
      </c>
      <c r="F24" s="256">
        <v>0.80300000000000005</v>
      </c>
      <c r="G24" s="247">
        <v>78.846000000000004</v>
      </c>
    </row>
    <row r="25" spans="1:7" ht="15.95" customHeight="1">
      <c r="C25" s="227">
        <v>12</v>
      </c>
      <c r="D25" s="236">
        <v>0.78300000000000003</v>
      </c>
      <c r="E25" s="247">
        <v>75.641999999999996</v>
      </c>
      <c r="F25" s="256">
        <v>0.79600000000000004</v>
      </c>
      <c r="G25" s="247">
        <v>76.933999999999997</v>
      </c>
    </row>
    <row r="26" spans="1:7" ht="15.95" customHeight="1">
      <c r="C26" s="227">
        <v>13</v>
      </c>
      <c r="D26" s="236">
        <v>0.81499999999999984</v>
      </c>
      <c r="E26" s="247">
        <v>81.347999999999999</v>
      </c>
      <c r="F26" s="256">
        <v>0.65500000000000003</v>
      </c>
      <c r="G26" s="247">
        <v>54.234000000000002</v>
      </c>
    </row>
    <row r="27" spans="1:7" ht="15.95" customHeight="1">
      <c r="C27" s="227">
        <v>14</v>
      </c>
      <c r="D27" s="236">
        <v>0.83199999999999985</v>
      </c>
      <c r="E27" s="247">
        <v>83.694999999999993</v>
      </c>
      <c r="F27" s="256">
        <v>0.59399999999999997</v>
      </c>
      <c r="G27" s="247">
        <v>43.264000000000003</v>
      </c>
    </row>
    <row r="28" spans="1:7" ht="15.95" customHeight="1">
      <c r="C28" s="227">
        <v>15</v>
      </c>
      <c r="D28" s="236">
        <v>0.76600000000000001</v>
      </c>
      <c r="E28" s="247">
        <v>70.989000000000004</v>
      </c>
      <c r="F28" s="256">
        <v>0.56000000000000005</v>
      </c>
      <c r="G28" s="247">
        <v>37.002000000000002</v>
      </c>
    </row>
    <row r="29" spans="1:7" ht="15.95" customHeight="1">
      <c r="C29" s="227">
        <v>16</v>
      </c>
      <c r="D29" s="236">
        <v>0.65600000000000003</v>
      </c>
      <c r="E29" s="247">
        <v>51.822000000000003</v>
      </c>
      <c r="F29" s="256">
        <v>0.57799999999999996</v>
      </c>
      <c r="G29" s="247">
        <v>39.057000000000002</v>
      </c>
    </row>
    <row r="30" spans="1:7" ht="15.95" customHeight="1">
      <c r="C30" s="228">
        <v>17</v>
      </c>
      <c r="D30" s="237">
        <v>0.67200000000000004</v>
      </c>
      <c r="E30" s="248">
        <v>53.642000000000003</v>
      </c>
      <c r="F30" s="257">
        <v>0.59799999999999998</v>
      </c>
      <c r="G30" s="248">
        <v>42.338999999999999</v>
      </c>
    </row>
    <row r="31" spans="1:7" ht="6.95" customHeight="1"/>
    <row r="32" spans="1:7" ht="15.95" customHeight="1">
      <c r="A32" s="292" t="s">
        <v>138</v>
      </c>
      <c r="B32" s="259"/>
    </row>
    <row r="33" spans="1:9" ht="15.95" customHeight="1"/>
    <row r="34" spans="1:9" ht="15.95" customHeight="1">
      <c r="A34" s="486" t="s">
        <v>334</v>
      </c>
      <c r="B34" s="486"/>
      <c r="C34" s="485"/>
      <c r="D34" s="485"/>
      <c r="E34" s="485"/>
      <c r="F34" s="485"/>
      <c r="G34" s="485"/>
      <c r="H34" s="485"/>
      <c r="I34" s="485"/>
    </row>
    <row r="35" spans="1:9" ht="15.95" customHeight="1">
      <c r="B35" s="569" t="s">
        <v>119</v>
      </c>
      <c r="C35" s="229" t="s">
        <v>110</v>
      </c>
      <c r="D35" s="229"/>
      <c r="E35" s="244"/>
      <c r="F35" s="234" t="s">
        <v>83</v>
      </c>
      <c r="G35" s="229"/>
      <c r="H35" s="244"/>
    </row>
    <row r="36" spans="1:9" ht="15.95" customHeight="1">
      <c r="B36" s="570"/>
      <c r="C36" s="230"/>
      <c r="D36" s="238" t="s">
        <v>113</v>
      </c>
      <c r="E36" s="249"/>
      <c r="F36" s="238"/>
      <c r="G36" s="249" t="s">
        <v>113</v>
      </c>
      <c r="H36" s="238"/>
    </row>
    <row r="37" spans="1:9" ht="15.95" customHeight="1">
      <c r="B37" s="570"/>
      <c r="C37" s="226" t="s">
        <v>112</v>
      </c>
      <c r="D37" s="239" t="s">
        <v>114</v>
      </c>
      <c r="E37" s="250" t="s">
        <v>117</v>
      </c>
      <c r="F37" s="239" t="s">
        <v>112</v>
      </c>
      <c r="G37" s="250" t="s">
        <v>114</v>
      </c>
      <c r="H37" s="239" t="s">
        <v>117</v>
      </c>
    </row>
    <row r="38" spans="1:9" ht="15.95" customHeight="1">
      <c r="B38" s="571"/>
      <c r="C38" s="228" t="s">
        <v>115</v>
      </c>
      <c r="D38" s="240" t="s">
        <v>116</v>
      </c>
      <c r="E38" s="251" t="s">
        <v>116</v>
      </c>
      <c r="F38" s="240" t="s">
        <v>115</v>
      </c>
      <c r="G38" s="251" t="s">
        <v>116</v>
      </c>
      <c r="H38" s="240" t="s">
        <v>116</v>
      </c>
    </row>
    <row r="39" spans="1:9" ht="15.95" customHeight="1">
      <c r="B39" s="223">
        <v>5</v>
      </c>
      <c r="C39" s="232">
        <v>111.1</v>
      </c>
      <c r="D39" s="241">
        <f>+D18*C39-E18</f>
        <v>19.185599999999997</v>
      </c>
      <c r="E39" s="252">
        <v>19.3</v>
      </c>
      <c r="F39" s="252">
        <v>110.2</v>
      </c>
      <c r="G39" s="258">
        <f t="shared" ref="G39:G51" si="0">+F18*F39-G18</f>
        <v>18.795400000000001</v>
      </c>
      <c r="H39" s="252">
        <v>19</v>
      </c>
    </row>
    <row r="40" spans="1:9" ht="15.95" customHeight="1">
      <c r="B40" s="224">
        <v>6</v>
      </c>
      <c r="C40" s="231">
        <v>117</v>
      </c>
      <c r="D40" s="242">
        <f t="shared" ref="D40:D51" si="1">+D19*C40-E19</f>
        <v>21.555000000000007</v>
      </c>
      <c r="E40" s="253">
        <v>21.8</v>
      </c>
      <c r="F40" s="242">
        <v>116</v>
      </c>
      <c r="G40" s="253">
        <f t="shared" si="0"/>
        <v>21.048999999999999</v>
      </c>
      <c r="H40" s="242">
        <v>21.3</v>
      </c>
    </row>
    <row r="41" spans="1:9" ht="15.95" customHeight="1">
      <c r="B41" s="224">
        <v>7</v>
      </c>
      <c r="C41" s="231">
        <v>122.9</v>
      </c>
      <c r="D41" s="242">
        <f t="shared" si="1"/>
        <v>24.169700000000006</v>
      </c>
      <c r="E41" s="253">
        <v>24.6</v>
      </c>
      <c r="F41" s="242">
        <v>122</v>
      </c>
      <c r="G41" s="253">
        <f t="shared" si="0"/>
        <v>23.609000000000002</v>
      </c>
      <c r="H41" s="242">
        <v>24</v>
      </c>
    </row>
    <row r="42" spans="1:9" ht="15.95" customHeight="1">
      <c r="B42" s="224">
        <v>8</v>
      </c>
      <c r="C42" s="231">
        <v>128.5</v>
      </c>
      <c r="D42" s="242">
        <f t="shared" si="1"/>
        <v>27.268000000000001</v>
      </c>
      <c r="E42" s="253">
        <v>28</v>
      </c>
      <c r="F42" s="242">
        <v>128.1</v>
      </c>
      <c r="G42" s="253">
        <f t="shared" si="0"/>
        <v>26.858100000000007</v>
      </c>
      <c r="H42" s="242">
        <v>27.3</v>
      </c>
    </row>
    <row r="43" spans="1:9" ht="15.95" customHeight="1">
      <c r="B43" s="224">
        <v>9</v>
      </c>
      <c r="C43" s="231">
        <v>133.9</v>
      </c>
      <c r="D43" s="242">
        <f t="shared" si="1"/>
        <v>30.599300000000014</v>
      </c>
      <c r="E43" s="253">
        <v>31.5</v>
      </c>
      <c r="F43" s="242">
        <v>134.5</v>
      </c>
      <c r="G43" s="253">
        <f t="shared" si="0"/>
        <v>30.702000000000005</v>
      </c>
      <c r="H43" s="242">
        <v>31.1</v>
      </c>
    </row>
    <row r="44" spans="1:9" ht="15.95" customHeight="1">
      <c r="B44" s="224">
        <v>10</v>
      </c>
      <c r="C44" s="231">
        <v>139.69999999999999</v>
      </c>
      <c r="D44" s="242">
        <f t="shared" si="1"/>
        <v>34.593399999999988</v>
      </c>
      <c r="E44" s="253">
        <v>35.700000000000003</v>
      </c>
      <c r="F44" s="242">
        <v>141.4</v>
      </c>
      <c r="G44" s="253">
        <f t="shared" si="0"/>
        <v>35.131000000000014</v>
      </c>
      <c r="H44" s="242">
        <v>35.5</v>
      </c>
    </row>
    <row r="45" spans="1:9" ht="15.95" customHeight="1">
      <c r="B45" s="224">
        <v>11</v>
      </c>
      <c r="C45" s="231">
        <v>146.1</v>
      </c>
      <c r="D45" s="242">
        <f t="shared" si="1"/>
        <v>39.144200000000012</v>
      </c>
      <c r="E45" s="253">
        <v>40</v>
      </c>
      <c r="F45" s="242">
        <v>147.9</v>
      </c>
      <c r="G45" s="253">
        <f t="shared" si="0"/>
        <v>39.917700000000011</v>
      </c>
      <c r="H45" s="242">
        <v>40.5</v>
      </c>
    </row>
    <row r="46" spans="1:9" ht="15.95" customHeight="1">
      <c r="B46" s="224">
        <v>12</v>
      </c>
      <c r="C46" s="231">
        <v>154</v>
      </c>
      <c r="D46" s="242">
        <f t="shared" si="1"/>
        <v>44.940000000000012</v>
      </c>
      <c r="E46" s="253">
        <v>45.7</v>
      </c>
      <c r="F46" s="242">
        <v>152.19999999999999</v>
      </c>
      <c r="G46" s="253">
        <f t="shared" si="0"/>
        <v>44.217200000000005</v>
      </c>
      <c r="H46" s="242">
        <v>44.5</v>
      </c>
    </row>
    <row r="47" spans="1:9" ht="15.95" customHeight="1">
      <c r="B47" s="224">
        <v>13</v>
      </c>
      <c r="C47" s="231">
        <v>160.9</v>
      </c>
      <c r="D47" s="242">
        <f t="shared" si="1"/>
        <v>49.785499999999971</v>
      </c>
      <c r="E47" s="253">
        <v>50.6</v>
      </c>
      <c r="F47" s="242">
        <v>154.9</v>
      </c>
      <c r="G47" s="253">
        <f t="shared" si="0"/>
        <v>47.225500000000004</v>
      </c>
      <c r="H47" s="242">
        <v>47.7</v>
      </c>
    </row>
    <row r="48" spans="1:9" ht="15.95" customHeight="1">
      <c r="B48" s="224">
        <v>14</v>
      </c>
      <c r="C48" s="231">
        <v>165.8</v>
      </c>
      <c r="D48" s="242">
        <f t="shared" si="1"/>
        <v>54.250599999999991</v>
      </c>
      <c r="E48" s="253">
        <v>55</v>
      </c>
      <c r="F48" s="242">
        <v>156.5</v>
      </c>
      <c r="G48" s="253">
        <f t="shared" si="0"/>
        <v>49.696999999999996</v>
      </c>
      <c r="H48" s="242">
        <v>49.9</v>
      </c>
    </row>
    <row r="49" spans="2:8" ht="15.95" customHeight="1">
      <c r="B49" s="224">
        <v>15</v>
      </c>
      <c r="C49" s="231">
        <v>168.6</v>
      </c>
      <c r="D49" s="242">
        <f t="shared" si="1"/>
        <v>58.158600000000007</v>
      </c>
      <c r="E49" s="253">
        <v>59.1</v>
      </c>
      <c r="F49" s="242">
        <v>157.19999999999999</v>
      </c>
      <c r="G49" s="253">
        <f t="shared" si="0"/>
        <v>51.029999999999994</v>
      </c>
      <c r="H49" s="242">
        <v>51.2</v>
      </c>
    </row>
    <row r="50" spans="2:8" ht="15.95" customHeight="1">
      <c r="B50" s="224">
        <v>16</v>
      </c>
      <c r="C50" s="231">
        <v>169.9</v>
      </c>
      <c r="D50" s="242">
        <f t="shared" si="1"/>
        <v>59.632400000000004</v>
      </c>
      <c r="E50" s="253">
        <v>60.7</v>
      </c>
      <c r="F50" s="242">
        <v>157.69999999999999</v>
      </c>
      <c r="G50" s="253">
        <f t="shared" si="0"/>
        <v>52.093599999999981</v>
      </c>
      <c r="H50" s="242">
        <v>52.1</v>
      </c>
    </row>
    <row r="51" spans="2:8" ht="15.95" customHeight="1">
      <c r="B51" s="225">
        <v>17</v>
      </c>
      <c r="C51" s="233">
        <v>170.7</v>
      </c>
      <c r="D51" s="243">
        <f t="shared" si="1"/>
        <v>61.06839999999999</v>
      </c>
      <c r="E51" s="254">
        <v>62.5</v>
      </c>
      <c r="F51" s="243">
        <v>158</v>
      </c>
      <c r="G51" s="254">
        <f t="shared" si="0"/>
        <v>52.144999999999996</v>
      </c>
      <c r="H51" s="243">
        <v>52.5</v>
      </c>
    </row>
  </sheetData>
  <mergeCells count="2">
    <mergeCell ref="C16:C17"/>
    <mergeCell ref="B35:B38"/>
  </mergeCells>
  <phoneticPr fontId="7"/>
  <printOptions horizontalCentered="1" verticalCentered="1"/>
  <pageMargins left="0.78740157480314965" right="0.39370078740157483" top="0.59055118110236227" bottom="0.59055118110236227" header="0.31496062992125984" footer="0.31496062992125984"/>
  <pageSetup paperSize="9" orientation="portrait" r:id="rId1"/>
  <headerFooter scaleWithDoc="0" alignWithMargins="0">
    <oddFooter>&amp;C- 21 -</oddFooter>
  </headerFooter>
  <drawing r:id="rId2"/>
  <legacyDrawing r:id="rId3"/>
  <oleObjects>
    <mc:AlternateContent xmlns:mc="http://schemas.openxmlformats.org/markup-compatibility/2006">
      <mc:Choice Requires="x14">
        <oleObject progId="JXW.Document.8" shapeId="1665027" r:id="rId4">
          <objectPr defaultSize="0" r:id="rId5">
            <anchor moveWithCells="1">
              <from>
                <xdr:col>0</xdr:col>
                <xdr:colOff>171450</xdr:colOff>
                <xdr:row>0</xdr:row>
                <xdr:rowOff>66675</xdr:rowOff>
              </from>
              <to>
                <xdr:col>8</xdr:col>
                <xdr:colOff>285750</xdr:colOff>
                <xdr:row>14</xdr:row>
                <xdr:rowOff>133350</xdr:rowOff>
              </to>
            </anchor>
          </objectPr>
        </oleObject>
      </mc:Choice>
      <mc:Fallback>
        <oleObject progId="JXW.Document.8" shapeId="1665027" r:id="rId4"/>
      </mc:Fallback>
    </mc:AlternateContent>
    <mc:AlternateContent xmlns:mc="http://schemas.openxmlformats.org/markup-compatibility/2006">
      <mc:Choice Requires="x14">
        <oleObject progId="JXW.Document.8" shapeId="1665028" r:id="rId6">
          <objectPr defaultSize="0" r:id="rId5">
            <anchor moveWithCells="1">
              <from>
                <xdr:col>0</xdr:col>
                <xdr:colOff>171450</xdr:colOff>
                <xdr:row>0</xdr:row>
                <xdr:rowOff>66675</xdr:rowOff>
              </from>
              <to>
                <xdr:col>8</xdr:col>
                <xdr:colOff>285750</xdr:colOff>
                <xdr:row>14</xdr:row>
                <xdr:rowOff>133350</xdr:rowOff>
              </to>
            </anchor>
          </objectPr>
        </oleObject>
      </mc:Choice>
      <mc:Fallback>
        <oleObject progId="JXW.Document.8" shapeId="166502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
  <sheetViews>
    <sheetView showGridLines="0" view="pageBreakPreview" zoomScaleNormal="70" zoomScaleSheetLayoutView="100" workbookViewId="0">
      <selection activeCell="E30" sqref="E30"/>
    </sheetView>
  </sheetViews>
  <sheetFormatPr defaultRowHeight="15"/>
  <cols>
    <col min="9" max="9" width="9" customWidth="1"/>
  </cols>
  <sheetData/>
  <phoneticPr fontId="7"/>
  <printOptions horizont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123825</xdr:colOff>
                <xdr:row>0</xdr:row>
                <xdr:rowOff>133350</xdr:rowOff>
              </from>
              <to>
                <xdr:col>8</xdr:col>
                <xdr:colOff>514350</xdr:colOff>
                <xdr:row>33</xdr:row>
                <xdr:rowOff>142875</xdr:rowOff>
              </to>
            </anchor>
          </objectPr>
        </oleObject>
      </mc:Choice>
      <mc:Fallback>
        <oleObject progId="JXW.Document.8" shapeId="16435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68"/>
  <sheetViews>
    <sheetView showGridLines="0" view="pageBreakPreview" zoomScaleNormal="70" zoomScaleSheetLayoutView="100" workbookViewId="0">
      <selection activeCell="C35" sqref="C35"/>
    </sheetView>
  </sheetViews>
  <sheetFormatPr defaultColWidth="9" defaultRowHeight="12.75"/>
  <cols>
    <col min="1" max="1" width="7.5703125" style="5" customWidth="1"/>
    <col min="2" max="2" width="8.5703125" style="5" customWidth="1"/>
    <col min="3" max="3" width="26.5703125" style="5" customWidth="1"/>
    <col min="4" max="5" width="8.140625" style="6" customWidth="1"/>
    <col min="6" max="7" width="8.140625" style="7" customWidth="1"/>
    <col min="8" max="8" width="3.5703125" style="7" customWidth="1"/>
    <col min="9" max="9" width="8.140625" style="5" customWidth="1"/>
    <col min="10" max="10" width="9" style="6" customWidth="1"/>
    <col min="11" max="11" width="9" style="5" customWidth="1"/>
    <col min="12" max="16384" width="9" style="5"/>
  </cols>
  <sheetData>
    <row r="1" spans="1:10" ht="16.5" customHeight="1">
      <c r="A1" s="13" t="s">
        <v>8</v>
      </c>
      <c r="B1" s="22"/>
      <c r="C1" s="22"/>
      <c r="D1" s="37"/>
      <c r="E1" s="37"/>
      <c r="F1" s="49"/>
      <c r="G1" s="62"/>
      <c r="H1" s="62"/>
      <c r="I1" s="22"/>
    </row>
    <row r="2" spans="1:10" s="8" customFormat="1" ht="5.0999999999999996" customHeight="1">
      <c r="A2" s="14"/>
      <c r="B2" s="14"/>
      <c r="C2" s="14"/>
      <c r="D2" s="38"/>
      <c r="E2" s="38"/>
      <c r="F2" s="50"/>
      <c r="G2" s="63"/>
      <c r="H2" s="63"/>
      <c r="I2" s="14"/>
      <c r="J2" s="68"/>
    </row>
    <row r="3" spans="1:10" s="9" customFormat="1" ht="13.35" customHeight="1">
      <c r="A3" s="16" t="s">
        <v>5</v>
      </c>
      <c r="B3" s="16"/>
      <c r="C3" s="16"/>
      <c r="D3" s="39"/>
      <c r="E3" s="39"/>
      <c r="F3" s="51"/>
      <c r="G3" s="51"/>
      <c r="H3" s="51"/>
      <c r="I3" s="16"/>
      <c r="J3" s="69"/>
    </row>
    <row r="4" spans="1:10" s="9" customFormat="1" ht="13.5" customHeight="1">
      <c r="A4" s="15"/>
      <c r="B4" s="23"/>
      <c r="C4" s="23"/>
      <c r="D4" s="40" t="s">
        <v>3</v>
      </c>
      <c r="E4" s="40" t="s">
        <v>71</v>
      </c>
      <c r="F4" s="52" t="s">
        <v>10</v>
      </c>
      <c r="G4" s="64" t="s">
        <v>10</v>
      </c>
      <c r="H4" s="65"/>
      <c r="I4" s="66" t="s">
        <v>10</v>
      </c>
      <c r="J4" s="69"/>
    </row>
    <row r="5" spans="1:10" s="9" customFormat="1" ht="13.5" customHeight="1">
      <c r="A5" s="17" t="s">
        <v>13</v>
      </c>
      <c r="B5" s="24" t="s">
        <v>18</v>
      </c>
      <c r="C5" s="24" t="s">
        <v>15</v>
      </c>
      <c r="D5" s="41" t="s">
        <v>1</v>
      </c>
      <c r="E5" s="41" t="s">
        <v>1</v>
      </c>
      <c r="F5" s="53" t="s">
        <v>0</v>
      </c>
      <c r="G5" s="53" t="s">
        <v>12</v>
      </c>
      <c r="H5" s="488" t="s">
        <v>122</v>
      </c>
      <c r="I5" s="17" t="s">
        <v>9</v>
      </c>
      <c r="J5" s="69"/>
    </row>
    <row r="6" spans="1:10" s="10" customFormat="1" ht="13.5" customHeight="1">
      <c r="A6" s="18"/>
      <c r="B6" s="25"/>
      <c r="C6" s="25"/>
      <c r="D6" s="42" t="s">
        <v>19</v>
      </c>
      <c r="E6" s="42" t="s">
        <v>19</v>
      </c>
      <c r="F6" s="54" t="s">
        <v>19</v>
      </c>
      <c r="G6" s="54" t="s">
        <v>20</v>
      </c>
      <c r="H6" s="489"/>
      <c r="I6" s="67" t="s">
        <v>20</v>
      </c>
      <c r="J6" s="70"/>
    </row>
    <row r="7" spans="1:10" s="11" customFormat="1" ht="13.35" customHeight="1">
      <c r="A7" s="19"/>
      <c r="B7" s="26" t="s">
        <v>21</v>
      </c>
      <c r="C7" s="29" t="s">
        <v>305</v>
      </c>
      <c r="D7" s="43">
        <v>112.7</v>
      </c>
      <c r="E7" s="43">
        <v>111.6</v>
      </c>
      <c r="F7" s="55">
        <f t="shared" ref="F7:F32" si="0">D7-E7</f>
        <v>1.1000000000000085</v>
      </c>
      <c r="G7" s="27">
        <v>7</v>
      </c>
      <c r="H7" s="27" t="str">
        <f t="shared" ref="H7:H32" si="1">IF(G7&gt;I7,"⇙",IF(G7=I7,"⇒","⇖"))</f>
        <v>⇙</v>
      </c>
      <c r="I7" s="27">
        <v>2</v>
      </c>
      <c r="J7" s="71"/>
    </row>
    <row r="8" spans="1:10" s="11" customFormat="1" ht="13.35" customHeight="1">
      <c r="A8" s="20"/>
      <c r="B8" s="27" t="s">
        <v>23</v>
      </c>
      <c r="C8" s="30" t="s">
        <v>306</v>
      </c>
      <c r="D8" s="43">
        <v>118</v>
      </c>
      <c r="E8" s="43">
        <v>117.7</v>
      </c>
      <c r="F8" s="56">
        <f t="shared" si="0"/>
        <v>0.29999999999999716</v>
      </c>
      <c r="G8" s="27">
        <v>3</v>
      </c>
      <c r="H8" s="27" t="str">
        <f t="shared" si="1"/>
        <v>⇙</v>
      </c>
      <c r="I8" s="27">
        <v>1</v>
      </c>
      <c r="J8" s="71"/>
    </row>
    <row r="9" spans="1:10" s="11" customFormat="1" ht="13.35" customHeight="1">
      <c r="A9" s="20"/>
      <c r="B9" s="27" t="s">
        <v>24</v>
      </c>
      <c r="C9" s="31" t="s">
        <v>71</v>
      </c>
      <c r="D9" s="43">
        <v>123.9</v>
      </c>
      <c r="E9" s="43">
        <v>123.9</v>
      </c>
      <c r="F9" s="56">
        <f t="shared" si="0"/>
        <v>0</v>
      </c>
      <c r="G9" s="27">
        <v>1</v>
      </c>
      <c r="H9" s="27" t="str">
        <f t="shared" si="1"/>
        <v>⇒</v>
      </c>
      <c r="I9" s="27">
        <v>1</v>
      </c>
      <c r="J9" s="71"/>
    </row>
    <row r="10" spans="1:10" s="11" customFormat="1" ht="13.35" customHeight="1">
      <c r="A10" s="20"/>
      <c r="B10" s="27" t="s">
        <v>4</v>
      </c>
      <c r="C10" s="30" t="s">
        <v>71</v>
      </c>
      <c r="D10" s="43">
        <v>129.69999999999999</v>
      </c>
      <c r="E10" s="43">
        <v>129.69999999999999</v>
      </c>
      <c r="F10" s="56">
        <f t="shared" si="0"/>
        <v>0</v>
      </c>
      <c r="G10" s="27">
        <v>1</v>
      </c>
      <c r="H10" s="27" t="str">
        <f t="shared" si="1"/>
        <v>⇖</v>
      </c>
      <c r="I10" s="27">
        <v>2</v>
      </c>
      <c r="J10" s="71"/>
    </row>
    <row r="11" spans="1:10" s="11" customFormat="1" ht="13.35" customHeight="1">
      <c r="A11" s="20"/>
      <c r="B11" s="27" t="s">
        <v>26</v>
      </c>
      <c r="C11" s="30" t="s">
        <v>71</v>
      </c>
      <c r="D11" s="43">
        <v>135.19999999999999</v>
      </c>
      <c r="E11" s="43">
        <v>135.19999999999999</v>
      </c>
      <c r="F11" s="56">
        <f t="shared" si="0"/>
        <v>0</v>
      </c>
      <c r="G11" s="27">
        <v>1</v>
      </c>
      <c r="H11" s="27" t="str">
        <f t="shared" si="1"/>
        <v>⇒</v>
      </c>
      <c r="I11" s="27">
        <v>1</v>
      </c>
      <c r="J11" s="71"/>
    </row>
    <row r="12" spans="1:10" s="11" customFormat="1" ht="13.35" customHeight="1">
      <c r="A12" s="20"/>
      <c r="B12" s="27" t="s">
        <v>27</v>
      </c>
      <c r="C12" s="30" t="s">
        <v>71</v>
      </c>
      <c r="D12" s="43">
        <v>140.80000000000001</v>
      </c>
      <c r="E12" s="43">
        <v>140.80000000000001</v>
      </c>
      <c r="F12" s="56">
        <f t="shared" si="0"/>
        <v>0</v>
      </c>
      <c r="G12" s="27">
        <v>1</v>
      </c>
      <c r="H12" s="27" t="str">
        <f t="shared" si="1"/>
        <v>⇒</v>
      </c>
      <c r="I12" s="27">
        <v>1</v>
      </c>
      <c r="J12" s="71"/>
    </row>
    <row r="13" spans="1:10" s="11" customFormat="1" ht="13.35" customHeight="1">
      <c r="A13" s="17" t="s">
        <v>28</v>
      </c>
      <c r="B13" s="27" t="s">
        <v>30</v>
      </c>
      <c r="C13" s="30" t="s">
        <v>14</v>
      </c>
      <c r="D13" s="43">
        <v>147.69999999999999</v>
      </c>
      <c r="E13" s="43">
        <v>147.19999999999999</v>
      </c>
      <c r="F13" s="56">
        <f t="shared" si="0"/>
        <v>0.5</v>
      </c>
      <c r="G13" s="27">
        <v>4</v>
      </c>
      <c r="H13" s="27" t="str">
        <f t="shared" si="1"/>
        <v>⇙</v>
      </c>
      <c r="I13" s="27">
        <v>2</v>
      </c>
      <c r="J13" s="71"/>
    </row>
    <row r="14" spans="1:10" s="11" customFormat="1" ht="13.35" customHeight="1">
      <c r="A14" s="20"/>
      <c r="B14" s="27" t="s">
        <v>31</v>
      </c>
      <c r="C14" s="30" t="s">
        <v>71</v>
      </c>
      <c r="D14" s="43">
        <v>156.1</v>
      </c>
      <c r="E14" s="43">
        <v>156.1</v>
      </c>
      <c r="F14" s="56">
        <f t="shared" si="0"/>
        <v>0</v>
      </c>
      <c r="G14" s="27">
        <v>1</v>
      </c>
      <c r="H14" s="27" t="str">
        <f t="shared" si="1"/>
        <v>⇒</v>
      </c>
      <c r="I14" s="27">
        <v>1</v>
      </c>
      <c r="J14" s="71"/>
    </row>
    <row r="15" spans="1:10" s="11" customFormat="1" ht="13.35" customHeight="1">
      <c r="A15" s="20"/>
      <c r="B15" s="27" t="s">
        <v>33</v>
      </c>
      <c r="C15" s="30" t="s">
        <v>14</v>
      </c>
      <c r="D15" s="43">
        <v>162.5</v>
      </c>
      <c r="E15" s="43">
        <v>162.30000000000001</v>
      </c>
      <c r="F15" s="56">
        <f t="shared" si="0"/>
        <v>0.19999999999998863</v>
      </c>
      <c r="G15" s="27">
        <v>2</v>
      </c>
      <c r="H15" s="27" t="str">
        <f t="shared" si="1"/>
        <v>⇙</v>
      </c>
      <c r="I15" s="27">
        <v>1</v>
      </c>
      <c r="J15" s="71"/>
    </row>
    <row r="16" spans="1:10" s="11" customFormat="1" ht="13.35" customHeight="1">
      <c r="A16" s="20"/>
      <c r="B16" s="27" t="s">
        <v>17</v>
      </c>
      <c r="C16" s="30" t="s">
        <v>71</v>
      </c>
      <c r="D16" s="43">
        <v>167.2</v>
      </c>
      <c r="E16" s="43">
        <v>167.2</v>
      </c>
      <c r="F16" s="56">
        <f t="shared" si="0"/>
        <v>0</v>
      </c>
      <c r="G16" s="27">
        <v>1</v>
      </c>
      <c r="H16" s="27" t="str">
        <f t="shared" si="1"/>
        <v>⇒</v>
      </c>
      <c r="I16" s="27">
        <v>1</v>
      </c>
      <c r="J16" s="71"/>
    </row>
    <row r="17" spans="1:10" s="11" customFormat="1" ht="13.35" customHeight="1">
      <c r="A17" s="20"/>
      <c r="B17" s="27" t="s">
        <v>25</v>
      </c>
      <c r="C17" s="30" t="s">
        <v>14</v>
      </c>
      <c r="D17" s="43">
        <v>170</v>
      </c>
      <c r="E17" s="43">
        <v>169.5</v>
      </c>
      <c r="F17" s="57">
        <f t="shared" si="0"/>
        <v>0.5</v>
      </c>
      <c r="G17" s="27">
        <v>3</v>
      </c>
      <c r="H17" s="27" t="str">
        <f t="shared" si="1"/>
        <v>⇙</v>
      </c>
      <c r="I17" s="27">
        <v>1</v>
      </c>
      <c r="J17" s="71"/>
    </row>
    <row r="18" spans="1:10" s="11" customFormat="1" ht="13.35" customHeight="1">
      <c r="A18" s="20"/>
      <c r="B18" s="27" t="s">
        <v>11</v>
      </c>
      <c r="C18" s="32" t="s">
        <v>14</v>
      </c>
      <c r="D18" s="43">
        <v>170.8</v>
      </c>
      <c r="E18" s="43">
        <v>170.3</v>
      </c>
      <c r="F18" s="56">
        <f t="shared" si="0"/>
        <v>0.5</v>
      </c>
      <c r="G18" s="27">
        <v>9</v>
      </c>
      <c r="H18" s="27" t="str">
        <f t="shared" si="1"/>
        <v>⇙</v>
      </c>
      <c r="I18" s="27">
        <v>3</v>
      </c>
      <c r="J18" s="71"/>
    </row>
    <row r="19" spans="1:10" s="11" customFormat="1" ht="13.35" customHeight="1">
      <c r="A19" s="21"/>
      <c r="B19" s="28" t="s">
        <v>34</v>
      </c>
      <c r="C19" s="33" t="s">
        <v>306</v>
      </c>
      <c r="D19" s="44">
        <v>171.7</v>
      </c>
      <c r="E19" s="48">
        <v>171.5</v>
      </c>
      <c r="F19" s="57">
        <f t="shared" si="0"/>
        <v>0.19999999999998863</v>
      </c>
      <c r="G19" s="28">
        <v>4</v>
      </c>
      <c r="H19" s="28" t="str">
        <f t="shared" si="1"/>
        <v>⇙</v>
      </c>
      <c r="I19" s="28">
        <v>1</v>
      </c>
      <c r="J19" s="71"/>
    </row>
    <row r="20" spans="1:10" s="11" customFormat="1" ht="13.35" customHeight="1">
      <c r="A20" s="19"/>
      <c r="B20" s="26" t="s">
        <v>21</v>
      </c>
      <c r="C20" s="29" t="s">
        <v>71</v>
      </c>
      <c r="D20" s="45">
        <v>111.6</v>
      </c>
      <c r="E20" s="43">
        <v>111.6</v>
      </c>
      <c r="F20" s="58">
        <f t="shared" si="0"/>
        <v>0</v>
      </c>
      <c r="G20" s="27">
        <v>1</v>
      </c>
      <c r="H20" s="27" t="str">
        <f t="shared" si="1"/>
        <v>⇒</v>
      </c>
      <c r="I20" s="27">
        <v>1</v>
      </c>
      <c r="J20" s="71"/>
    </row>
    <row r="21" spans="1:10" s="11" customFormat="1" ht="13.35" customHeight="1">
      <c r="A21" s="20"/>
      <c r="B21" s="27" t="s">
        <v>23</v>
      </c>
      <c r="C21" s="30" t="s">
        <v>71</v>
      </c>
      <c r="D21" s="43">
        <v>116.8</v>
      </c>
      <c r="E21" s="43">
        <v>116.8</v>
      </c>
      <c r="F21" s="56">
        <f t="shared" si="0"/>
        <v>0</v>
      </c>
      <c r="G21" s="27">
        <v>1</v>
      </c>
      <c r="H21" s="27" t="str">
        <f t="shared" si="1"/>
        <v>⇒</v>
      </c>
      <c r="I21" s="27">
        <v>1</v>
      </c>
      <c r="J21" s="71"/>
    </row>
    <row r="22" spans="1:10" s="11" customFormat="1" ht="13.35" customHeight="1">
      <c r="A22" s="20"/>
      <c r="B22" s="27" t="s">
        <v>24</v>
      </c>
      <c r="C22" s="30" t="s">
        <v>126</v>
      </c>
      <c r="D22" s="43">
        <v>122.9</v>
      </c>
      <c r="E22" s="43">
        <v>122.6</v>
      </c>
      <c r="F22" s="56">
        <f t="shared" si="0"/>
        <v>0.30000000000001137</v>
      </c>
      <c r="G22" s="27">
        <v>3</v>
      </c>
      <c r="H22" s="27" t="str">
        <f t="shared" si="1"/>
        <v>⇙</v>
      </c>
      <c r="I22" s="27">
        <v>1</v>
      </c>
      <c r="J22" s="71"/>
    </row>
    <row r="23" spans="1:10" s="11" customFormat="1" ht="13.35" customHeight="1">
      <c r="A23" s="20"/>
      <c r="B23" s="27" t="s">
        <v>4</v>
      </c>
      <c r="C23" s="30" t="s">
        <v>127</v>
      </c>
      <c r="D23" s="43">
        <v>129.1</v>
      </c>
      <c r="E23" s="43">
        <v>129</v>
      </c>
      <c r="F23" s="56">
        <f t="shared" si="0"/>
        <v>9.9999999999994316E-2</v>
      </c>
      <c r="G23" s="27">
        <v>2</v>
      </c>
      <c r="H23" s="27" t="str">
        <f t="shared" si="1"/>
        <v>⇙</v>
      </c>
      <c r="I23" s="27">
        <v>1</v>
      </c>
      <c r="J23" s="71"/>
    </row>
    <row r="24" spans="1:10" s="11" customFormat="1" ht="13.35" customHeight="1">
      <c r="A24" s="20"/>
      <c r="B24" s="27" t="s">
        <v>26</v>
      </c>
      <c r="C24" s="30" t="s">
        <v>14</v>
      </c>
      <c r="D24" s="43">
        <v>136.1</v>
      </c>
      <c r="E24" s="43">
        <v>136</v>
      </c>
      <c r="F24" s="56">
        <f t="shared" si="0"/>
        <v>9.9999999999994316E-2</v>
      </c>
      <c r="G24" s="27">
        <v>2</v>
      </c>
      <c r="H24" s="27" t="str">
        <f t="shared" si="1"/>
        <v>⇖</v>
      </c>
      <c r="I24" s="27">
        <v>3</v>
      </c>
      <c r="J24" s="71"/>
    </row>
    <row r="25" spans="1:10" s="11" customFormat="1" ht="13.35" customHeight="1">
      <c r="A25" s="20"/>
      <c r="B25" s="27" t="s">
        <v>27</v>
      </c>
      <c r="C25" s="30" t="s">
        <v>71</v>
      </c>
      <c r="D25" s="43">
        <v>142.80000000000001</v>
      </c>
      <c r="E25" s="43">
        <v>142.80000000000001</v>
      </c>
      <c r="F25" s="56">
        <f t="shared" si="0"/>
        <v>0</v>
      </c>
      <c r="G25" s="27">
        <v>1</v>
      </c>
      <c r="H25" s="27" t="str">
        <f t="shared" si="1"/>
        <v>⇒</v>
      </c>
      <c r="I25" s="27">
        <v>1</v>
      </c>
      <c r="J25" s="71"/>
    </row>
    <row r="26" spans="1:10" s="11" customFormat="1" ht="13.35" customHeight="1">
      <c r="A26" s="17" t="s">
        <v>35</v>
      </c>
      <c r="B26" s="27" t="s">
        <v>30</v>
      </c>
      <c r="C26" s="30" t="s">
        <v>71</v>
      </c>
      <c r="D26" s="43">
        <v>149.1</v>
      </c>
      <c r="E26" s="43">
        <v>149.1</v>
      </c>
      <c r="F26" s="56">
        <f t="shared" si="0"/>
        <v>0</v>
      </c>
      <c r="G26" s="27">
        <v>1</v>
      </c>
      <c r="H26" s="27" t="str">
        <f t="shared" si="1"/>
        <v>⇒</v>
      </c>
      <c r="I26" s="27">
        <v>1</v>
      </c>
      <c r="J26" s="71"/>
    </row>
    <row r="27" spans="1:10" s="11" customFormat="1" ht="13.35" customHeight="1">
      <c r="A27" s="20"/>
      <c r="B27" s="27" t="s">
        <v>31</v>
      </c>
      <c r="C27" s="30" t="s">
        <v>71</v>
      </c>
      <c r="D27" s="43">
        <v>153</v>
      </c>
      <c r="E27" s="43">
        <v>153</v>
      </c>
      <c r="F27" s="56">
        <f t="shared" si="0"/>
        <v>0</v>
      </c>
      <c r="G27" s="27">
        <v>1</v>
      </c>
      <c r="H27" s="27" t="str">
        <f t="shared" si="1"/>
        <v>⇒</v>
      </c>
      <c r="I27" s="27">
        <v>1</v>
      </c>
      <c r="J27" s="71"/>
    </row>
    <row r="28" spans="1:10" s="11" customFormat="1" ht="13.35" customHeight="1">
      <c r="A28" s="20"/>
      <c r="B28" s="27" t="s">
        <v>33</v>
      </c>
      <c r="C28" s="30" t="s">
        <v>71</v>
      </c>
      <c r="D28" s="43">
        <v>156.30000000000001</v>
      </c>
      <c r="E28" s="43">
        <v>156.30000000000001</v>
      </c>
      <c r="F28" s="56">
        <f t="shared" si="0"/>
        <v>0</v>
      </c>
      <c r="G28" s="27">
        <v>1</v>
      </c>
      <c r="H28" s="27" t="str">
        <f t="shared" si="1"/>
        <v>⇒</v>
      </c>
      <c r="I28" s="27">
        <v>1</v>
      </c>
      <c r="J28" s="71"/>
    </row>
    <row r="29" spans="1:10" s="11" customFormat="1" ht="13.35" customHeight="1">
      <c r="A29" s="20"/>
      <c r="B29" s="27" t="s">
        <v>17</v>
      </c>
      <c r="C29" s="30" t="s">
        <v>305</v>
      </c>
      <c r="D29" s="43">
        <v>157.30000000000001</v>
      </c>
      <c r="E29" s="43">
        <v>157.19999999999999</v>
      </c>
      <c r="F29" s="56">
        <f t="shared" si="0"/>
        <v>0.10000000000002274</v>
      </c>
      <c r="G29" s="27">
        <v>2</v>
      </c>
      <c r="H29" s="27" t="str">
        <f t="shared" si="1"/>
        <v>⇖</v>
      </c>
      <c r="I29" s="27">
        <v>7</v>
      </c>
      <c r="J29" s="71"/>
    </row>
    <row r="30" spans="1:10" s="11" customFormat="1" ht="13.35" customHeight="1">
      <c r="A30" s="20"/>
      <c r="B30" s="27" t="s">
        <v>25</v>
      </c>
      <c r="C30" s="30" t="s">
        <v>310</v>
      </c>
      <c r="D30" s="43">
        <v>158</v>
      </c>
      <c r="E30" s="43">
        <v>157.9</v>
      </c>
      <c r="F30" s="57">
        <f t="shared" si="0"/>
        <v>9.9999999999994316E-2</v>
      </c>
      <c r="G30" s="27">
        <v>4</v>
      </c>
      <c r="H30" s="27" t="str">
        <f t="shared" si="1"/>
        <v>⇖</v>
      </c>
      <c r="I30" s="27">
        <v>5</v>
      </c>
      <c r="J30" s="71"/>
    </row>
    <row r="31" spans="1:10" s="11" customFormat="1" ht="13.35" customHeight="1">
      <c r="A31" s="20"/>
      <c r="B31" s="27" t="s">
        <v>11</v>
      </c>
      <c r="C31" s="30" t="s">
        <v>311</v>
      </c>
      <c r="D31" s="43">
        <v>158.80000000000001</v>
      </c>
      <c r="E31" s="43">
        <v>158.6</v>
      </c>
      <c r="F31" s="57">
        <f t="shared" si="0"/>
        <v>0.20000000000001705</v>
      </c>
      <c r="G31" s="27">
        <v>2</v>
      </c>
      <c r="H31" s="27" t="str">
        <f t="shared" si="1"/>
        <v>⇖</v>
      </c>
      <c r="I31" s="27">
        <v>7</v>
      </c>
      <c r="J31" s="71"/>
    </row>
    <row r="32" spans="1:10" s="11" customFormat="1" ht="13.35" customHeight="1">
      <c r="A32" s="21"/>
      <c r="B32" s="28" t="s">
        <v>34</v>
      </c>
      <c r="C32" s="34" t="s">
        <v>123</v>
      </c>
      <c r="D32" s="44">
        <v>159.19999999999999</v>
      </c>
      <c r="E32" s="48">
        <v>158.6</v>
      </c>
      <c r="F32" s="59">
        <f t="shared" si="0"/>
        <v>0.59999999999999432</v>
      </c>
      <c r="G32" s="28">
        <v>4</v>
      </c>
      <c r="H32" s="28" t="str">
        <f t="shared" si="1"/>
        <v>⇖</v>
      </c>
      <c r="I32" s="28">
        <v>28</v>
      </c>
      <c r="J32" s="71"/>
    </row>
    <row r="33" spans="1:10" s="9" customFormat="1" ht="5.0999999999999996" customHeight="1">
      <c r="A33" s="16"/>
      <c r="B33" s="16"/>
      <c r="C33" s="16"/>
      <c r="D33" s="39"/>
      <c r="E33" s="39"/>
      <c r="F33" s="51"/>
      <c r="G33" s="51"/>
      <c r="H33" s="51"/>
      <c r="I33" s="16"/>
      <c r="J33" s="69"/>
    </row>
    <row r="34" spans="1:10" s="9" customFormat="1" ht="13.35" customHeight="1">
      <c r="A34" s="16" t="s">
        <v>36</v>
      </c>
      <c r="B34" s="16"/>
      <c r="C34" s="16"/>
      <c r="D34" s="39"/>
      <c r="E34" s="39"/>
      <c r="F34" s="51"/>
      <c r="G34" s="51"/>
      <c r="H34" s="51"/>
      <c r="I34" s="16"/>
      <c r="J34" s="69"/>
    </row>
    <row r="35" spans="1:10" s="9" customFormat="1" ht="13.5" customHeight="1">
      <c r="A35" s="15"/>
      <c r="B35" s="23"/>
      <c r="C35" s="23"/>
      <c r="D35" s="40" t="s">
        <v>3</v>
      </c>
      <c r="E35" s="40" t="s">
        <v>71</v>
      </c>
      <c r="F35" s="52" t="s">
        <v>10</v>
      </c>
      <c r="G35" s="64" t="s">
        <v>10</v>
      </c>
      <c r="H35" s="65"/>
      <c r="I35" s="66" t="s">
        <v>10</v>
      </c>
      <c r="J35" s="69"/>
    </row>
    <row r="36" spans="1:10" s="9" customFormat="1" ht="13.5" customHeight="1">
      <c r="A36" s="17" t="s">
        <v>13</v>
      </c>
      <c r="B36" s="24" t="s">
        <v>18</v>
      </c>
      <c r="C36" s="24" t="s">
        <v>15</v>
      </c>
      <c r="D36" s="41" t="s">
        <v>1</v>
      </c>
      <c r="E36" s="41" t="s">
        <v>1</v>
      </c>
      <c r="F36" s="53" t="s">
        <v>0</v>
      </c>
      <c r="G36" s="53" t="s">
        <v>12</v>
      </c>
      <c r="H36" s="488" t="s">
        <v>122</v>
      </c>
      <c r="I36" s="17" t="s">
        <v>9</v>
      </c>
      <c r="J36" s="69"/>
    </row>
    <row r="37" spans="1:10" s="10" customFormat="1" ht="13.5" customHeight="1">
      <c r="A37" s="18"/>
      <c r="B37" s="25"/>
      <c r="C37" s="25"/>
      <c r="D37" s="42" t="s">
        <v>37</v>
      </c>
      <c r="E37" s="42" t="s">
        <v>37</v>
      </c>
      <c r="F37" s="54" t="s">
        <v>6</v>
      </c>
      <c r="G37" s="54" t="s">
        <v>20</v>
      </c>
      <c r="H37" s="489"/>
      <c r="I37" s="67" t="s">
        <v>20</v>
      </c>
      <c r="J37" s="70"/>
    </row>
    <row r="38" spans="1:10" s="11" customFormat="1" ht="13.35" customHeight="1">
      <c r="A38" s="19"/>
      <c r="B38" s="26" t="s">
        <v>21</v>
      </c>
      <c r="C38" s="29" t="s">
        <v>14</v>
      </c>
      <c r="D38" s="45">
        <v>20.100000000000001</v>
      </c>
      <c r="E38" s="43">
        <v>19.600000000000001</v>
      </c>
      <c r="F38" s="58">
        <f t="shared" ref="F38:F63" si="2">D38-E38</f>
        <v>0.5</v>
      </c>
      <c r="G38" s="27">
        <v>10</v>
      </c>
      <c r="H38" s="27" t="str">
        <f t="shared" ref="H38:H49" si="3">IF(G38&gt;I38,"⇙",IF(G38=I38,"⇒","⇖"))</f>
        <v>⇙</v>
      </c>
      <c r="I38" s="27">
        <v>1</v>
      </c>
      <c r="J38" s="71"/>
    </row>
    <row r="39" spans="1:10" s="11" customFormat="1" ht="13.35" customHeight="1">
      <c r="A39" s="20"/>
      <c r="B39" s="27" t="s">
        <v>23</v>
      </c>
      <c r="C39" s="30" t="s">
        <v>307</v>
      </c>
      <c r="D39" s="46">
        <v>22.8</v>
      </c>
      <c r="E39" s="43">
        <v>22.4</v>
      </c>
      <c r="F39" s="56">
        <f t="shared" si="2"/>
        <v>0.40000000000000213</v>
      </c>
      <c r="G39" s="27">
        <v>4</v>
      </c>
      <c r="H39" s="27" t="str">
        <f t="shared" si="3"/>
        <v>⇙</v>
      </c>
      <c r="I39" s="27">
        <v>1</v>
      </c>
      <c r="J39" s="71"/>
    </row>
    <row r="40" spans="1:10" s="11" customFormat="1" ht="13.35" customHeight="1">
      <c r="A40" s="20"/>
      <c r="B40" s="27" t="s">
        <v>24</v>
      </c>
      <c r="C40" s="30" t="s">
        <v>71</v>
      </c>
      <c r="D40" s="43">
        <v>26</v>
      </c>
      <c r="E40" s="43">
        <v>26</v>
      </c>
      <c r="F40" s="56">
        <f t="shared" si="2"/>
        <v>0</v>
      </c>
      <c r="G40" s="27">
        <v>1</v>
      </c>
      <c r="H40" s="27" t="str">
        <f t="shared" si="3"/>
        <v>⇖</v>
      </c>
      <c r="I40" s="27">
        <v>3</v>
      </c>
      <c r="J40" s="71"/>
    </row>
    <row r="41" spans="1:10" s="11" customFormat="1" ht="13.35" customHeight="1">
      <c r="A41" s="20"/>
      <c r="B41" s="27" t="s">
        <v>4</v>
      </c>
      <c r="C41" s="30" t="s">
        <v>14</v>
      </c>
      <c r="D41" s="43">
        <v>29.8</v>
      </c>
      <c r="E41" s="43">
        <v>29.3</v>
      </c>
      <c r="F41" s="56">
        <f t="shared" si="2"/>
        <v>0.5</v>
      </c>
      <c r="G41" s="27">
        <v>3</v>
      </c>
      <c r="H41" s="27" t="str">
        <f t="shared" si="3"/>
        <v>⇒</v>
      </c>
      <c r="I41" s="27">
        <v>3</v>
      </c>
      <c r="J41" s="71"/>
    </row>
    <row r="42" spans="1:10" s="11" customFormat="1" ht="13.35" customHeight="1">
      <c r="A42" s="20"/>
      <c r="B42" s="27" t="s">
        <v>26</v>
      </c>
      <c r="C42" s="30" t="s">
        <v>14</v>
      </c>
      <c r="D42" s="43">
        <v>33.9</v>
      </c>
      <c r="E42" s="43">
        <v>33.4</v>
      </c>
      <c r="F42" s="56">
        <f t="shared" si="2"/>
        <v>0.5</v>
      </c>
      <c r="G42" s="27">
        <v>2</v>
      </c>
      <c r="H42" s="27" t="str">
        <f t="shared" si="3"/>
        <v>⇙</v>
      </c>
      <c r="I42" s="27">
        <v>1</v>
      </c>
      <c r="J42" s="71"/>
    </row>
    <row r="43" spans="1:10" s="11" customFormat="1" ht="13.35" customHeight="1">
      <c r="A43" s="20"/>
      <c r="B43" s="27" t="s">
        <v>27</v>
      </c>
      <c r="C43" s="30" t="s">
        <v>309</v>
      </c>
      <c r="D43" s="43">
        <v>37.5</v>
      </c>
      <c r="E43" s="43">
        <v>37.1</v>
      </c>
      <c r="F43" s="56">
        <f t="shared" si="2"/>
        <v>0.39999999999999858</v>
      </c>
      <c r="G43" s="27">
        <v>4</v>
      </c>
      <c r="H43" s="27" t="str">
        <f t="shared" si="3"/>
        <v>⇙</v>
      </c>
      <c r="I43" s="27">
        <v>1</v>
      </c>
      <c r="J43" s="71"/>
    </row>
    <row r="44" spans="1:10" s="11" customFormat="1" ht="13.35" customHeight="1">
      <c r="A44" s="17" t="s">
        <v>28</v>
      </c>
      <c r="B44" s="27" t="s">
        <v>30</v>
      </c>
      <c r="C44" s="30" t="s">
        <v>14</v>
      </c>
      <c r="D44" s="43">
        <v>43.6</v>
      </c>
      <c r="E44" s="43">
        <v>41.6</v>
      </c>
      <c r="F44" s="56">
        <f t="shared" si="2"/>
        <v>2</v>
      </c>
      <c r="G44" s="27">
        <v>5</v>
      </c>
      <c r="H44" s="27" t="str">
        <f t="shared" si="3"/>
        <v>⇙</v>
      </c>
      <c r="I44" s="27">
        <v>4</v>
      </c>
      <c r="J44" s="71"/>
    </row>
    <row r="45" spans="1:10" s="11" customFormat="1" ht="13.35" customHeight="1">
      <c r="A45" s="20"/>
      <c r="B45" s="27" t="s">
        <v>31</v>
      </c>
      <c r="C45" s="35" t="s">
        <v>125</v>
      </c>
      <c r="D45" s="43">
        <v>48.7</v>
      </c>
      <c r="E45" s="43">
        <v>48.7</v>
      </c>
      <c r="F45" s="56">
        <f t="shared" si="2"/>
        <v>0</v>
      </c>
      <c r="G45" s="27">
        <v>1</v>
      </c>
      <c r="H45" s="27" t="str">
        <f t="shared" si="3"/>
        <v>⇖</v>
      </c>
      <c r="I45" s="27">
        <v>2</v>
      </c>
      <c r="J45" s="71"/>
    </row>
    <row r="46" spans="1:10" s="11" customFormat="1" ht="13.35" customHeight="1">
      <c r="A46" s="20"/>
      <c r="B46" s="27" t="s">
        <v>33</v>
      </c>
      <c r="C46" s="35" t="s">
        <v>14</v>
      </c>
      <c r="D46" s="43">
        <v>53.6</v>
      </c>
      <c r="E46" s="43">
        <v>52.2</v>
      </c>
      <c r="F46" s="56">
        <f t="shared" si="2"/>
        <v>1.3999999999999986</v>
      </c>
      <c r="G46" s="27">
        <v>3</v>
      </c>
      <c r="H46" s="27" t="str">
        <f t="shared" si="3"/>
        <v>⇙</v>
      </c>
      <c r="I46" s="27">
        <v>1</v>
      </c>
      <c r="J46" s="71"/>
    </row>
    <row r="47" spans="1:10" s="11" customFormat="1" ht="13.35" customHeight="1">
      <c r="A47" s="20"/>
      <c r="B47" s="27" t="s">
        <v>17</v>
      </c>
      <c r="C47" s="30" t="s">
        <v>14</v>
      </c>
      <c r="D47" s="43">
        <v>57.6</v>
      </c>
      <c r="E47" s="43">
        <v>57.4</v>
      </c>
      <c r="F47" s="56">
        <f t="shared" si="2"/>
        <v>0.20000000000000284</v>
      </c>
      <c r="G47" s="27">
        <v>2</v>
      </c>
      <c r="H47" s="27" t="str">
        <f t="shared" si="3"/>
        <v>⇙</v>
      </c>
      <c r="I47" s="27">
        <v>1</v>
      </c>
      <c r="J47" s="71"/>
    </row>
    <row r="48" spans="1:10" s="11" customFormat="1" ht="13.35" customHeight="1">
      <c r="A48" s="20"/>
      <c r="B48" s="27" t="s">
        <v>25</v>
      </c>
      <c r="C48" s="30" t="s">
        <v>71</v>
      </c>
      <c r="D48" s="43">
        <v>61.5</v>
      </c>
      <c r="E48" s="43">
        <v>61.5</v>
      </c>
      <c r="F48" s="56">
        <f t="shared" si="2"/>
        <v>0</v>
      </c>
      <c r="G48" s="27">
        <v>1</v>
      </c>
      <c r="H48" s="27" t="str">
        <f t="shared" si="3"/>
        <v>⇖</v>
      </c>
      <c r="I48" s="27">
        <v>3</v>
      </c>
      <c r="J48" s="71"/>
    </row>
    <row r="49" spans="1:10" s="11" customFormat="1" ht="13.35" customHeight="1">
      <c r="A49" s="20"/>
      <c r="B49" s="27" t="s">
        <v>11</v>
      </c>
      <c r="C49" s="30" t="s">
        <v>14</v>
      </c>
      <c r="D49" s="43">
        <v>64.7</v>
      </c>
      <c r="E49" s="43">
        <v>63</v>
      </c>
      <c r="F49" s="56">
        <f t="shared" si="2"/>
        <v>1.7000000000000028</v>
      </c>
      <c r="G49" s="27">
        <v>3</v>
      </c>
      <c r="H49" s="27" t="str">
        <f t="shared" si="3"/>
        <v>⇙</v>
      </c>
      <c r="I49" s="27">
        <v>2</v>
      </c>
      <c r="J49" s="71"/>
    </row>
    <row r="50" spans="1:10" s="11" customFormat="1" ht="13.35" customHeight="1">
      <c r="A50" s="21"/>
      <c r="B50" s="28" t="s">
        <v>34</v>
      </c>
      <c r="C50" s="30" t="s">
        <v>14</v>
      </c>
      <c r="D50" s="44">
        <v>66</v>
      </c>
      <c r="E50" s="48">
        <v>65.5</v>
      </c>
      <c r="F50" s="60">
        <f t="shared" si="2"/>
        <v>0.5</v>
      </c>
      <c r="G50" s="28">
        <v>2</v>
      </c>
      <c r="H50" s="28" t="str">
        <f>IF(G50&gt;I50,"⇙",IF(G50=I50,"⇐","⇖"))</f>
        <v>⇙</v>
      </c>
      <c r="I50" s="28">
        <v>1</v>
      </c>
      <c r="J50" s="71"/>
    </row>
    <row r="51" spans="1:10" s="11" customFormat="1" ht="13.35" customHeight="1">
      <c r="A51" s="19"/>
      <c r="B51" s="26" t="s">
        <v>21</v>
      </c>
      <c r="C51" s="29" t="s">
        <v>14</v>
      </c>
      <c r="D51" s="45">
        <v>20</v>
      </c>
      <c r="E51" s="43">
        <v>19.600000000000001</v>
      </c>
      <c r="F51" s="58">
        <f t="shared" si="2"/>
        <v>0.39999999999999858</v>
      </c>
      <c r="G51" s="27">
        <v>2</v>
      </c>
      <c r="H51" s="27" t="str">
        <f>IF(G51&gt;I51,"⇙",IF(G51=I51,"－","⇖"))</f>
        <v>⇙</v>
      </c>
      <c r="I51" s="27">
        <v>1</v>
      </c>
      <c r="J51" s="71"/>
    </row>
    <row r="52" spans="1:10" s="11" customFormat="1" ht="13.35" customHeight="1">
      <c r="A52" s="20"/>
      <c r="B52" s="27" t="s">
        <v>23</v>
      </c>
      <c r="C52" s="30" t="s">
        <v>308</v>
      </c>
      <c r="D52" s="43">
        <v>22</v>
      </c>
      <c r="E52" s="43">
        <v>22</v>
      </c>
      <c r="F52" s="57">
        <f t="shared" si="2"/>
        <v>0</v>
      </c>
      <c r="G52" s="27">
        <v>1</v>
      </c>
      <c r="H52" s="27" t="str">
        <f t="shared" ref="H52:H62" si="4">IF(G52&gt;I52,"⇙",IF(G52=I52,"⇒","⇖"))</f>
        <v>⇖</v>
      </c>
      <c r="I52" s="27">
        <v>3</v>
      </c>
      <c r="J52" s="71"/>
    </row>
    <row r="53" spans="1:10" s="11" customFormat="1" ht="13.35" customHeight="1">
      <c r="A53" s="20"/>
      <c r="B53" s="27" t="s">
        <v>24</v>
      </c>
      <c r="C53" s="30" t="s">
        <v>14</v>
      </c>
      <c r="D53" s="43">
        <v>25</v>
      </c>
      <c r="E53" s="43">
        <v>24.7</v>
      </c>
      <c r="F53" s="57">
        <f t="shared" si="2"/>
        <v>0.30000000000000071</v>
      </c>
      <c r="G53" s="27">
        <v>3</v>
      </c>
      <c r="H53" s="27" t="str">
        <f t="shared" si="4"/>
        <v>⇙</v>
      </c>
      <c r="I53" s="27">
        <v>2</v>
      </c>
      <c r="J53" s="71"/>
    </row>
    <row r="54" spans="1:10" s="11" customFormat="1" ht="13.35" customHeight="1">
      <c r="A54" s="20"/>
      <c r="B54" s="27" t="s">
        <v>4</v>
      </c>
      <c r="C54" s="30" t="s">
        <v>125</v>
      </c>
      <c r="D54" s="43">
        <v>28.5</v>
      </c>
      <c r="E54" s="43">
        <v>28.5</v>
      </c>
      <c r="F54" s="57">
        <f t="shared" si="2"/>
        <v>0</v>
      </c>
      <c r="G54" s="27">
        <v>1</v>
      </c>
      <c r="H54" s="27" t="str">
        <f t="shared" si="4"/>
        <v>⇒</v>
      </c>
      <c r="I54" s="27">
        <v>1</v>
      </c>
      <c r="J54" s="71"/>
    </row>
    <row r="55" spans="1:10" s="11" customFormat="1" ht="13.35" customHeight="1">
      <c r="A55" s="20"/>
      <c r="B55" s="27" t="s">
        <v>26</v>
      </c>
      <c r="C55" s="30" t="s">
        <v>14</v>
      </c>
      <c r="D55" s="43">
        <v>32.9</v>
      </c>
      <c r="E55" s="43">
        <v>32.5</v>
      </c>
      <c r="F55" s="57">
        <f t="shared" si="2"/>
        <v>0.39999999999999858</v>
      </c>
      <c r="G55" s="27">
        <v>2</v>
      </c>
      <c r="H55" s="27" t="str">
        <f t="shared" si="4"/>
        <v>⇖</v>
      </c>
      <c r="I55" s="27">
        <v>3</v>
      </c>
      <c r="J55" s="71"/>
    </row>
    <row r="56" spans="1:10" s="11" customFormat="1" ht="13.35" customHeight="1">
      <c r="A56" s="20"/>
      <c r="B56" s="27" t="s">
        <v>27</v>
      </c>
      <c r="C56" s="30" t="s">
        <v>14</v>
      </c>
      <c r="D56" s="43">
        <v>37.5</v>
      </c>
      <c r="E56" s="43">
        <v>37</v>
      </c>
      <c r="F56" s="57">
        <f t="shared" si="2"/>
        <v>0.5</v>
      </c>
      <c r="G56" s="27">
        <v>2</v>
      </c>
      <c r="H56" s="27" t="str">
        <f t="shared" si="4"/>
        <v>⇒</v>
      </c>
      <c r="I56" s="27">
        <v>2</v>
      </c>
      <c r="J56" s="71"/>
    </row>
    <row r="57" spans="1:10" s="11" customFormat="1" ht="13.35" customHeight="1">
      <c r="A57" s="17" t="s">
        <v>35</v>
      </c>
      <c r="B57" s="27" t="s">
        <v>30</v>
      </c>
      <c r="C57" s="30" t="s">
        <v>71</v>
      </c>
      <c r="D57" s="43">
        <v>42.2</v>
      </c>
      <c r="E57" s="43">
        <v>42.2</v>
      </c>
      <c r="F57" s="57">
        <f t="shared" si="2"/>
        <v>0</v>
      </c>
      <c r="G57" s="27">
        <v>1</v>
      </c>
      <c r="H57" s="27" t="str">
        <f t="shared" si="4"/>
        <v>⇖</v>
      </c>
      <c r="I57" s="27">
        <v>2</v>
      </c>
      <c r="J57" s="71"/>
    </row>
    <row r="58" spans="1:10" s="11" customFormat="1" ht="13.35" customHeight="1">
      <c r="A58" s="20"/>
      <c r="B58" s="27" t="s">
        <v>31</v>
      </c>
      <c r="C58" s="30" t="s">
        <v>345</v>
      </c>
      <c r="D58" s="43">
        <v>46.3</v>
      </c>
      <c r="E58" s="43">
        <v>45.4</v>
      </c>
      <c r="F58" s="57">
        <f t="shared" si="2"/>
        <v>0.89999999999999858</v>
      </c>
      <c r="G58" s="27">
        <v>8</v>
      </c>
      <c r="H58" s="27" t="str">
        <f t="shared" si="4"/>
        <v>⇙</v>
      </c>
      <c r="I58" s="27">
        <v>1</v>
      </c>
      <c r="J58" s="71"/>
    </row>
    <row r="59" spans="1:10" s="11" customFormat="1" ht="13.35" customHeight="1">
      <c r="A59" s="20"/>
      <c r="B59" s="27" t="s">
        <v>33</v>
      </c>
      <c r="C59" s="30" t="s">
        <v>14</v>
      </c>
      <c r="D59" s="43">
        <v>49.8</v>
      </c>
      <c r="E59" s="43">
        <v>49.3</v>
      </c>
      <c r="F59" s="57">
        <f t="shared" si="2"/>
        <v>0.5</v>
      </c>
      <c r="G59" s="27">
        <v>2</v>
      </c>
      <c r="H59" s="27" t="str">
        <f>IF(G59&gt;I59,"⇙",IF(G59=I59,"⇐","⇖"))</f>
        <v>⇖</v>
      </c>
      <c r="I59" s="27">
        <v>3</v>
      </c>
      <c r="J59" s="71"/>
    </row>
    <row r="60" spans="1:10" s="11" customFormat="1" ht="13.35" customHeight="1">
      <c r="A60" s="20"/>
      <c r="B60" s="27" t="s">
        <v>17</v>
      </c>
      <c r="C60" s="30" t="s">
        <v>43</v>
      </c>
      <c r="D60" s="43">
        <v>51.6</v>
      </c>
      <c r="E60" s="43">
        <v>50.8</v>
      </c>
      <c r="F60" s="57">
        <f t="shared" si="2"/>
        <v>0.80000000000000426</v>
      </c>
      <c r="G60" s="27">
        <v>8</v>
      </c>
      <c r="H60" s="27" t="str">
        <f t="shared" si="4"/>
        <v>⇙</v>
      </c>
      <c r="I60" s="27">
        <v>4</v>
      </c>
      <c r="J60" s="71"/>
    </row>
    <row r="61" spans="1:10" s="11" customFormat="1" ht="13.35" customHeight="1">
      <c r="A61" s="20"/>
      <c r="B61" s="27" t="s">
        <v>25</v>
      </c>
      <c r="C61" s="30" t="s">
        <v>308</v>
      </c>
      <c r="D61" s="43">
        <v>53.1</v>
      </c>
      <c r="E61" s="43">
        <v>53.1</v>
      </c>
      <c r="F61" s="57">
        <f t="shared" si="2"/>
        <v>0</v>
      </c>
      <c r="G61" s="27">
        <v>1</v>
      </c>
      <c r="H61" s="27" t="str">
        <f t="shared" si="4"/>
        <v>⇖</v>
      </c>
      <c r="I61" s="27">
        <v>3</v>
      </c>
      <c r="J61" s="71"/>
    </row>
    <row r="62" spans="1:10" s="11" customFormat="1" ht="13.35" customHeight="1">
      <c r="A62" s="20"/>
      <c r="B62" s="27" t="s">
        <v>11</v>
      </c>
      <c r="C62" s="30" t="s">
        <v>14</v>
      </c>
      <c r="D62" s="43">
        <v>54</v>
      </c>
      <c r="E62" s="43">
        <v>53.8</v>
      </c>
      <c r="F62" s="57">
        <f t="shared" si="2"/>
        <v>0.20000000000000284</v>
      </c>
      <c r="G62" s="27">
        <v>4</v>
      </c>
      <c r="H62" s="27" t="str">
        <f t="shared" si="4"/>
        <v>⇖</v>
      </c>
      <c r="I62" s="27">
        <v>12</v>
      </c>
      <c r="J62" s="71"/>
    </row>
    <row r="63" spans="1:10" s="11" customFormat="1" ht="13.35" customHeight="1">
      <c r="A63" s="21"/>
      <c r="B63" s="28" t="s">
        <v>34</v>
      </c>
      <c r="C63" s="33" t="s">
        <v>307</v>
      </c>
      <c r="D63" s="44">
        <v>54.6</v>
      </c>
      <c r="E63" s="48">
        <v>54</v>
      </c>
      <c r="F63" s="59">
        <f t="shared" si="2"/>
        <v>0.60000000000000142</v>
      </c>
      <c r="G63" s="28">
        <v>5</v>
      </c>
      <c r="H63" s="28" t="str">
        <f>IF(G63&gt;I63,"⇙",IF(G63=I63,"－","⇖"))</f>
        <v>⇖</v>
      </c>
      <c r="I63" s="28">
        <v>13</v>
      </c>
      <c r="J63" s="71"/>
    </row>
    <row r="64" spans="1:10" s="12" customFormat="1" ht="12">
      <c r="D64" s="47"/>
      <c r="E64" s="47"/>
      <c r="F64" s="61"/>
      <c r="G64" s="61"/>
      <c r="H64" s="61"/>
      <c r="J64" s="47"/>
    </row>
    <row r="68" spans="3:3" ht="13.5">
      <c r="C68" s="36"/>
    </row>
  </sheetData>
  <mergeCells count="2">
    <mergeCell ref="H5:H6"/>
    <mergeCell ref="H36:H37"/>
  </mergeCells>
  <phoneticPr fontId="10"/>
  <printOptions horizontalCentered="1" verticalCentered="1"/>
  <pageMargins left="0.59055118110236227" right="0.39370078740157483" top="0.51181102362204722" bottom="0.51181102362204722" header="0.31496062992125984" footer="0.31496062992125984"/>
  <pageSetup paperSize="9" scale="99" orientation="portrait" r:id="rId1"/>
  <headerFooter scaleWithDoc="0" alignWithMargins="0">
    <oddFooter>&amp;C- 3 -</oddFooter>
  </headerFooter>
  <ignoredErrors>
    <ignoredError sqref="H5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Y105"/>
  <sheetViews>
    <sheetView showGridLines="0" view="pageBreakPreview" topLeftCell="A2" zoomScaleNormal="75" zoomScaleSheetLayoutView="100" workbookViewId="0">
      <selection activeCell="P15" sqref="P15"/>
    </sheetView>
  </sheetViews>
  <sheetFormatPr defaultColWidth="9" defaultRowHeight="15"/>
  <cols>
    <col min="1" max="1" width="10.28515625" bestFit="1" customWidth="1"/>
    <col min="2" max="11" width="9" customWidth="1"/>
    <col min="12" max="12" width="12.5703125" bestFit="1" customWidth="1"/>
    <col min="13" max="13" width="8.5703125" bestFit="1" customWidth="1"/>
    <col min="14" max="14" width="9" customWidth="1"/>
  </cols>
  <sheetData>
    <row r="1" spans="12:25" ht="13.5" customHeight="1"/>
    <row r="3" spans="12:25" ht="13.5" customHeight="1">
      <c r="L3" s="479" t="s">
        <v>312</v>
      </c>
    </row>
    <row r="4" spans="12:25">
      <c r="L4" s="77"/>
      <c r="M4" s="78" t="s">
        <v>95</v>
      </c>
      <c r="N4" s="78" t="s">
        <v>86</v>
      </c>
      <c r="O4" s="78" t="s">
        <v>96</v>
      </c>
      <c r="P4" s="78" t="s">
        <v>89</v>
      </c>
      <c r="Q4" s="78" t="s">
        <v>97</v>
      </c>
      <c r="R4" s="78" t="s">
        <v>44</v>
      </c>
      <c r="S4" s="78" t="s">
        <v>98</v>
      </c>
      <c r="T4" s="78" t="s">
        <v>93</v>
      </c>
      <c r="U4" s="78" t="s">
        <v>84</v>
      </c>
      <c r="V4" s="78" t="s">
        <v>99</v>
      </c>
      <c r="W4" s="78" t="s">
        <v>100</v>
      </c>
      <c r="X4" s="78" t="s">
        <v>101</v>
      </c>
      <c r="Y4" s="78" t="s">
        <v>102</v>
      </c>
    </row>
    <row r="5" spans="12:25">
      <c r="L5" s="77" t="s">
        <v>40</v>
      </c>
      <c r="M5" s="74">
        <v>111.6</v>
      </c>
      <c r="N5" s="74">
        <v>117.7</v>
      </c>
      <c r="O5" s="74">
        <v>123.9</v>
      </c>
      <c r="P5" s="74">
        <v>129.69999999999999</v>
      </c>
      <c r="Q5" s="74">
        <v>135.19999999999999</v>
      </c>
      <c r="R5" s="74">
        <v>140.80000000000001</v>
      </c>
      <c r="S5" s="74">
        <v>147.19999999999999</v>
      </c>
      <c r="T5" s="74">
        <v>156.1</v>
      </c>
      <c r="U5" s="74">
        <v>162.30000000000001</v>
      </c>
      <c r="V5" s="74">
        <v>167.2</v>
      </c>
      <c r="W5" s="74">
        <v>169.5</v>
      </c>
      <c r="X5" s="74">
        <v>170.3</v>
      </c>
      <c r="Y5" s="74">
        <v>171.5</v>
      </c>
    </row>
    <row r="6" spans="12:25">
      <c r="L6" s="77" t="s">
        <v>41</v>
      </c>
      <c r="M6" s="74">
        <v>111.1</v>
      </c>
      <c r="N6" s="74">
        <v>117</v>
      </c>
      <c r="O6" s="74">
        <v>122.9</v>
      </c>
      <c r="P6" s="74">
        <v>128.5</v>
      </c>
      <c r="Q6" s="74">
        <v>133.9</v>
      </c>
      <c r="R6" s="74">
        <v>139.69999999999999</v>
      </c>
      <c r="S6" s="74">
        <v>146.1</v>
      </c>
      <c r="T6" s="74">
        <v>154</v>
      </c>
      <c r="U6" s="74">
        <v>160.9</v>
      </c>
      <c r="V6" s="74">
        <v>165.8</v>
      </c>
      <c r="W6" s="74">
        <v>168.6</v>
      </c>
      <c r="X6" s="74">
        <v>169.9</v>
      </c>
      <c r="Y6" s="74">
        <v>170.7</v>
      </c>
    </row>
    <row r="7" spans="12:25">
      <c r="L7" s="77" t="s">
        <v>42</v>
      </c>
      <c r="M7" s="74">
        <v>19.600000000000001</v>
      </c>
      <c r="N7" s="74">
        <v>22.4</v>
      </c>
      <c r="O7" s="74">
        <v>26</v>
      </c>
      <c r="P7" s="74">
        <v>29.3</v>
      </c>
      <c r="Q7" s="74">
        <v>33.4</v>
      </c>
      <c r="R7" s="74">
        <v>37.1</v>
      </c>
      <c r="S7" s="74">
        <v>41.6</v>
      </c>
      <c r="T7" s="74">
        <v>48.7</v>
      </c>
      <c r="U7" s="74">
        <v>52.2</v>
      </c>
      <c r="V7" s="74">
        <v>57.4</v>
      </c>
      <c r="W7" s="74">
        <v>61.5</v>
      </c>
      <c r="X7" s="74">
        <v>63</v>
      </c>
      <c r="Y7" s="74">
        <v>65.5</v>
      </c>
    </row>
    <row r="8" spans="12:25">
      <c r="L8" s="77" t="s">
        <v>45</v>
      </c>
      <c r="M8" s="75">
        <v>19.3</v>
      </c>
      <c r="N8" s="75">
        <v>21.8</v>
      </c>
      <c r="O8" s="75">
        <v>24.6</v>
      </c>
      <c r="P8" s="75">
        <v>28</v>
      </c>
      <c r="Q8" s="75">
        <v>31.5</v>
      </c>
      <c r="R8" s="75">
        <v>35.700000000000003</v>
      </c>
      <c r="S8" s="75">
        <v>40</v>
      </c>
      <c r="T8" s="75">
        <v>45.7</v>
      </c>
      <c r="U8" s="75">
        <v>50.6</v>
      </c>
      <c r="V8" s="75">
        <v>55</v>
      </c>
      <c r="W8" s="75">
        <v>59.1</v>
      </c>
      <c r="X8" s="75">
        <v>60.7</v>
      </c>
      <c r="Y8" s="75">
        <v>62.5</v>
      </c>
    </row>
    <row r="9" spans="12:25">
      <c r="M9" s="72"/>
      <c r="N9" s="72"/>
      <c r="O9" s="72"/>
      <c r="P9" s="72"/>
      <c r="Q9" s="72"/>
      <c r="R9" s="72"/>
      <c r="S9" s="72"/>
      <c r="T9" s="72"/>
      <c r="U9" s="72"/>
      <c r="V9" s="72"/>
      <c r="W9" s="72"/>
      <c r="X9" s="72"/>
      <c r="Y9" s="72"/>
    </row>
    <row r="10" spans="12:25">
      <c r="L10" s="480" t="s">
        <v>313</v>
      </c>
      <c r="M10" s="72"/>
      <c r="N10" s="72"/>
      <c r="O10" s="72"/>
      <c r="P10" s="72"/>
      <c r="Q10" s="72"/>
      <c r="R10" s="72"/>
      <c r="S10" s="72"/>
      <c r="T10" s="72"/>
      <c r="U10" s="72"/>
      <c r="V10" s="72"/>
      <c r="W10" s="72"/>
      <c r="X10" s="72"/>
      <c r="Y10" s="72"/>
    </row>
    <row r="11" spans="12:25">
      <c r="M11" s="78" t="s">
        <v>95</v>
      </c>
      <c r="N11" s="78" t="s">
        <v>86</v>
      </c>
      <c r="O11" s="78" t="s">
        <v>96</v>
      </c>
      <c r="P11" s="78" t="s">
        <v>89</v>
      </c>
      <c r="Q11" s="78" t="s">
        <v>97</v>
      </c>
      <c r="R11" s="78" t="s">
        <v>44</v>
      </c>
      <c r="S11" s="78" t="s">
        <v>98</v>
      </c>
      <c r="T11" s="78" t="s">
        <v>93</v>
      </c>
      <c r="U11" s="78" t="s">
        <v>84</v>
      </c>
      <c r="V11" s="78" t="s">
        <v>99</v>
      </c>
      <c r="W11" s="78" t="s">
        <v>100</v>
      </c>
      <c r="X11" s="78" t="s">
        <v>101</v>
      </c>
      <c r="Y11" s="78" t="s">
        <v>102</v>
      </c>
    </row>
    <row r="12" spans="12:25">
      <c r="L12" t="s">
        <v>40</v>
      </c>
      <c r="M12" s="74">
        <v>111.6</v>
      </c>
      <c r="N12" s="74">
        <v>116.8</v>
      </c>
      <c r="O12" s="74">
        <v>122.6</v>
      </c>
      <c r="P12" s="74">
        <v>129</v>
      </c>
      <c r="Q12" s="74">
        <v>136</v>
      </c>
      <c r="R12" s="74">
        <v>142.80000000000001</v>
      </c>
      <c r="S12" s="74">
        <v>149.1</v>
      </c>
      <c r="T12" s="74">
        <v>153</v>
      </c>
      <c r="U12" s="74">
        <v>156.30000000000001</v>
      </c>
      <c r="V12" s="74">
        <v>157.19999999999999</v>
      </c>
      <c r="W12" s="74">
        <v>157.9</v>
      </c>
      <c r="X12" s="74">
        <v>158.6</v>
      </c>
      <c r="Y12" s="74">
        <v>158.6</v>
      </c>
    </row>
    <row r="13" spans="12:25">
      <c r="L13" t="s">
        <v>41</v>
      </c>
      <c r="M13" s="74">
        <v>110.2</v>
      </c>
      <c r="N13" s="74">
        <v>116</v>
      </c>
      <c r="O13" s="74">
        <v>122</v>
      </c>
      <c r="P13" s="74">
        <v>128.1</v>
      </c>
      <c r="Q13" s="74">
        <v>134.5</v>
      </c>
      <c r="R13" s="74">
        <v>141.4</v>
      </c>
      <c r="S13" s="74">
        <v>147.9</v>
      </c>
      <c r="T13" s="74">
        <v>152.19999999999999</v>
      </c>
      <c r="U13" s="74">
        <v>154.9</v>
      </c>
      <c r="V13" s="74">
        <v>156.5</v>
      </c>
      <c r="W13" s="74">
        <v>157.19999999999999</v>
      </c>
      <c r="X13" s="74">
        <v>157.69999999999999</v>
      </c>
      <c r="Y13" s="74">
        <v>158</v>
      </c>
    </row>
    <row r="14" spans="12:25">
      <c r="L14" t="s">
        <v>42</v>
      </c>
      <c r="M14" s="74">
        <v>19.600000000000001</v>
      </c>
      <c r="N14" s="74">
        <v>22</v>
      </c>
      <c r="O14" s="74">
        <v>24.7</v>
      </c>
      <c r="P14" s="74">
        <v>28.5</v>
      </c>
      <c r="Q14" s="74">
        <v>32.5</v>
      </c>
      <c r="R14" s="74">
        <v>37</v>
      </c>
      <c r="S14" s="74">
        <v>42.2</v>
      </c>
      <c r="T14" s="74">
        <v>45.4</v>
      </c>
      <c r="U14" s="74">
        <v>49.3</v>
      </c>
      <c r="V14" s="74">
        <v>50.8</v>
      </c>
      <c r="W14" s="74">
        <v>53.1</v>
      </c>
      <c r="X14" s="74">
        <v>53.8</v>
      </c>
      <c r="Y14" s="74">
        <v>54</v>
      </c>
    </row>
    <row r="15" spans="12:25">
      <c r="L15" t="s">
        <v>45</v>
      </c>
      <c r="M15" s="75">
        <v>19</v>
      </c>
      <c r="N15" s="75">
        <v>21.3</v>
      </c>
      <c r="O15" s="75">
        <v>24</v>
      </c>
      <c r="P15" s="75">
        <v>27.3</v>
      </c>
      <c r="Q15" s="75">
        <v>31.1</v>
      </c>
      <c r="R15" s="75">
        <v>35.5</v>
      </c>
      <c r="S15" s="75">
        <v>40.5</v>
      </c>
      <c r="T15" s="75">
        <v>44.5</v>
      </c>
      <c r="U15" s="75">
        <v>47.7</v>
      </c>
      <c r="V15" s="75">
        <v>49.9</v>
      </c>
      <c r="W15" s="75">
        <v>51.2</v>
      </c>
      <c r="X15" s="75">
        <v>52.1</v>
      </c>
      <c r="Y15" s="75">
        <v>52.5</v>
      </c>
    </row>
    <row r="16" spans="12:25">
      <c r="R16" s="481"/>
    </row>
    <row r="19" spans="13:16">
      <c r="M19" s="74"/>
      <c r="N19" s="75"/>
      <c r="O19" s="74"/>
      <c r="P19" s="75"/>
    </row>
    <row r="20" spans="13:16">
      <c r="M20" s="74"/>
      <c r="N20" s="75"/>
      <c r="O20" s="74"/>
      <c r="P20" s="75"/>
    </row>
    <row r="21" spans="13:16">
      <c r="M21" s="74"/>
      <c r="N21" s="75"/>
      <c r="O21" s="74"/>
      <c r="P21" s="75"/>
    </row>
    <row r="22" spans="13:16">
      <c r="M22" s="74"/>
      <c r="N22" s="75"/>
      <c r="O22" s="74"/>
      <c r="P22" s="75"/>
    </row>
    <row r="23" spans="13:16">
      <c r="M23" s="74"/>
      <c r="N23" s="75"/>
      <c r="O23" s="74"/>
      <c r="P23" s="75"/>
    </row>
    <row r="24" spans="13:16">
      <c r="M24" s="74"/>
      <c r="N24" s="75"/>
      <c r="O24" s="74"/>
      <c r="P24" s="75"/>
    </row>
    <row r="25" spans="13:16">
      <c r="M25" s="74"/>
      <c r="N25" s="75"/>
      <c r="O25" s="74"/>
      <c r="P25" s="75"/>
    </row>
    <row r="26" spans="13:16">
      <c r="M26" s="74"/>
      <c r="N26" s="75"/>
      <c r="O26" s="74"/>
      <c r="P26" s="75"/>
    </row>
    <row r="27" spans="13:16">
      <c r="M27" s="74"/>
      <c r="N27" s="75"/>
      <c r="O27" s="74"/>
      <c r="P27" s="75"/>
    </row>
    <row r="28" spans="13:16">
      <c r="M28" s="74"/>
      <c r="N28" s="75"/>
      <c r="O28" s="74"/>
      <c r="P28" s="75"/>
    </row>
    <row r="29" spans="13:16">
      <c r="M29" s="74"/>
      <c r="N29" s="75"/>
      <c r="O29" s="74"/>
      <c r="P29" s="75"/>
    </row>
    <row r="30" spans="13:16">
      <c r="M30" s="74"/>
      <c r="N30" s="75"/>
      <c r="O30" s="74"/>
      <c r="P30" s="75"/>
    </row>
    <row r="31" spans="13:16">
      <c r="M31" s="74"/>
      <c r="N31" s="75"/>
      <c r="O31" s="74"/>
      <c r="P31" s="75"/>
    </row>
    <row r="65" spans="6:15" ht="18.75">
      <c r="F65" s="76"/>
    </row>
    <row r="74" spans="6:15">
      <c r="O74" s="72"/>
    </row>
    <row r="75" spans="6:15">
      <c r="O75" s="72"/>
    </row>
    <row r="76" spans="6:15">
      <c r="O76" s="72"/>
    </row>
    <row r="77" spans="6:15">
      <c r="O77" s="72"/>
    </row>
    <row r="78" spans="6:15" ht="13.5" customHeight="1">
      <c r="O78" s="72"/>
    </row>
    <row r="79" spans="6:15">
      <c r="O79" s="72"/>
    </row>
    <row r="80" spans="6:15">
      <c r="O80" s="72"/>
    </row>
    <row r="81" spans="2:15">
      <c r="O81" s="72"/>
    </row>
    <row r="82" spans="2:15">
      <c r="O82" s="72"/>
    </row>
    <row r="83" spans="2:15">
      <c r="O83" s="72"/>
    </row>
    <row r="84" spans="2:15">
      <c r="O84" s="72"/>
    </row>
    <row r="85" spans="2:15">
      <c r="O85" s="72"/>
    </row>
    <row r="86" spans="2:15">
      <c r="B86" s="72"/>
      <c r="C86" s="72"/>
      <c r="D86" s="72"/>
      <c r="E86" s="72"/>
      <c r="F86" s="72"/>
      <c r="G86" s="72"/>
      <c r="H86" s="72"/>
      <c r="I86" s="72"/>
      <c r="J86" s="72"/>
      <c r="K86" s="72"/>
      <c r="L86" s="72"/>
      <c r="M86" s="72"/>
      <c r="N86" s="72"/>
      <c r="O86" s="72"/>
    </row>
    <row r="89" spans="2:15">
      <c r="B89" s="73"/>
      <c r="C89" s="73"/>
      <c r="D89" s="73"/>
      <c r="E89" s="73"/>
      <c r="F89" s="73"/>
      <c r="G89" s="73"/>
      <c r="H89" s="73"/>
      <c r="I89" s="73"/>
      <c r="J89" s="73"/>
      <c r="K89" s="73"/>
      <c r="L89" s="73"/>
      <c r="M89" s="73"/>
      <c r="N89" s="73"/>
    </row>
    <row r="91" spans="2:15">
      <c r="B91" s="73"/>
      <c r="C91" s="73"/>
      <c r="D91" s="73"/>
      <c r="E91" s="73"/>
      <c r="F91" s="73"/>
      <c r="G91" s="73"/>
      <c r="H91" s="73"/>
      <c r="I91" s="73"/>
      <c r="J91" s="73"/>
      <c r="K91" s="73"/>
      <c r="L91" s="73"/>
      <c r="M91" s="73"/>
      <c r="N91" s="73"/>
    </row>
    <row r="94" spans="2:15">
      <c r="B94" s="73"/>
      <c r="C94" s="73"/>
      <c r="D94" s="73"/>
      <c r="E94" s="73"/>
      <c r="F94" s="73"/>
      <c r="G94" s="73"/>
      <c r="H94" s="73"/>
      <c r="I94" s="73"/>
      <c r="J94" s="73"/>
      <c r="K94" s="73"/>
      <c r="L94" s="73"/>
      <c r="M94" s="73"/>
      <c r="N94" s="73"/>
    </row>
    <row r="96" spans="2:15">
      <c r="B96" s="73"/>
      <c r="C96" s="73"/>
      <c r="D96" s="73"/>
      <c r="E96" s="73"/>
      <c r="F96" s="73"/>
      <c r="G96" s="73"/>
      <c r="H96" s="73"/>
      <c r="I96" s="73"/>
      <c r="J96" s="73"/>
      <c r="K96" s="73"/>
      <c r="L96" s="73"/>
      <c r="M96" s="73"/>
      <c r="N96" s="73"/>
    </row>
    <row r="99" spans="2:14">
      <c r="B99" s="74"/>
      <c r="C99" s="74"/>
      <c r="D99" s="74"/>
      <c r="E99" s="74"/>
      <c r="F99" s="74"/>
      <c r="G99" s="74"/>
      <c r="H99" s="74"/>
      <c r="I99" s="74"/>
      <c r="J99" s="74"/>
      <c r="K99" s="74"/>
      <c r="L99" s="74"/>
      <c r="M99" s="74"/>
      <c r="N99" s="74"/>
    </row>
    <row r="101" spans="2:14">
      <c r="B101" s="74"/>
      <c r="C101" s="74"/>
      <c r="D101" s="74"/>
      <c r="E101" s="74"/>
      <c r="F101" s="74"/>
      <c r="G101" s="74"/>
      <c r="H101" s="74"/>
      <c r="I101" s="74"/>
      <c r="J101" s="74"/>
      <c r="K101" s="74"/>
      <c r="L101" s="74"/>
      <c r="M101" s="74"/>
      <c r="N101" s="74"/>
    </row>
    <row r="103" spans="2:14">
      <c r="B103" s="75"/>
      <c r="C103" s="75"/>
      <c r="D103" s="75"/>
      <c r="E103" s="75"/>
      <c r="F103" s="75"/>
      <c r="G103" s="75"/>
      <c r="H103" s="75"/>
      <c r="I103" s="75"/>
      <c r="J103" s="75"/>
      <c r="K103" s="75"/>
      <c r="L103" s="75"/>
      <c r="M103" s="75"/>
      <c r="N103" s="75"/>
    </row>
    <row r="105" spans="2:14">
      <c r="B105" s="75"/>
      <c r="C105" s="75"/>
      <c r="D105" s="75"/>
      <c r="E105" s="75"/>
      <c r="F105" s="75"/>
      <c r="G105" s="75"/>
      <c r="H105" s="75"/>
      <c r="I105" s="75"/>
      <c r="J105" s="75"/>
      <c r="K105" s="75"/>
      <c r="L105" s="75"/>
      <c r="M105" s="75"/>
      <c r="N105" s="75"/>
    </row>
  </sheetData>
  <phoneticPr fontId="10"/>
  <printOptions horizontalCentered="1" verticalCentered="1"/>
  <pageMargins left="0.39370078740157483" right="0.59055118110236227" top="0.59055118110236227" bottom="0.59055118110236227" header="0.31496062992125984" footer="0.31496062992125984"/>
  <pageSetup paperSize="9" scale="88" orientation="portrait" r:id="rId1"/>
  <headerFooter scaleWithDoc="0" alignWithMargins="0">
    <oddFooter>&amp;C- 4 -</oddFooter>
  </headerFooter>
  <colBreaks count="1" manualBreakCount="1">
    <brk id="11"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50"/>
  <sheetViews>
    <sheetView showGridLines="0" view="pageBreakPreview" zoomScaleNormal="75" zoomScaleSheetLayoutView="100" workbookViewId="0"/>
  </sheetViews>
  <sheetFormatPr defaultColWidth="9" defaultRowHeight="13.5"/>
  <cols>
    <col min="1" max="1" width="6.5703125" style="79" customWidth="1"/>
    <col min="2" max="2" width="12.5703125" style="85" customWidth="1"/>
    <col min="3" max="3" width="8.5703125" style="79" customWidth="1"/>
    <col min="4" max="4" width="14.42578125" style="79" customWidth="1"/>
    <col min="5" max="5" width="14.42578125" style="86" customWidth="1"/>
    <col min="6" max="7" width="14.42578125" style="79" customWidth="1"/>
    <col min="8" max="8" width="9" style="79" customWidth="1"/>
    <col min="9" max="16384" width="9" style="79"/>
  </cols>
  <sheetData>
    <row r="1" spans="1:11" ht="20.45" customHeight="1">
      <c r="A1" s="89" t="s">
        <v>341</v>
      </c>
      <c r="B1" s="95"/>
      <c r="C1" s="80"/>
      <c r="D1" s="80"/>
      <c r="E1" s="113"/>
      <c r="F1" s="80"/>
      <c r="G1" s="80"/>
    </row>
    <row r="2" spans="1:11" ht="13.5" customHeight="1" thickBot="1">
      <c r="A2" s="90"/>
      <c r="B2" s="95"/>
      <c r="C2" s="80"/>
      <c r="D2" s="80"/>
      <c r="E2" s="113"/>
      <c r="F2" s="80"/>
      <c r="G2" s="80"/>
    </row>
    <row r="3" spans="1:11" s="87" customFormat="1" ht="24.95" customHeight="1">
      <c r="A3" s="490" t="s">
        <v>47</v>
      </c>
      <c r="B3" s="491"/>
      <c r="C3" s="494" t="s">
        <v>2</v>
      </c>
      <c r="D3" s="104" t="s">
        <v>128</v>
      </c>
      <c r="E3" s="114"/>
      <c r="F3" s="104" t="s">
        <v>129</v>
      </c>
      <c r="G3" s="120"/>
    </row>
    <row r="4" spans="1:11" s="87" customFormat="1" ht="60" customHeight="1" thickBot="1">
      <c r="A4" s="492"/>
      <c r="B4" s="493"/>
      <c r="C4" s="495"/>
      <c r="D4" s="105" t="s">
        <v>90</v>
      </c>
      <c r="E4" s="115" t="s">
        <v>103</v>
      </c>
      <c r="F4" s="105" t="s">
        <v>92</v>
      </c>
      <c r="G4" s="121" t="s">
        <v>88</v>
      </c>
      <c r="K4" s="126"/>
    </row>
    <row r="5" spans="1:11" s="88" customFormat="1" ht="26.1" customHeight="1" thickTop="1">
      <c r="A5" s="91"/>
      <c r="B5" s="28" t="s">
        <v>49</v>
      </c>
      <c r="C5" s="99" t="s">
        <v>53</v>
      </c>
      <c r="D5" s="106">
        <v>111.6</v>
      </c>
      <c r="E5" s="260"/>
      <c r="F5" s="106">
        <v>19.600000000000001</v>
      </c>
      <c r="G5" s="261"/>
      <c r="K5" s="127"/>
    </row>
    <row r="6" spans="1:11" s="88" customFormat="1" ht="26.1" customHeight="1">
      <c r="A6" s="91"/>
      <c r="B6" s="24"/>
      <c r="C6" s="100" t="s">
        <v>54</v>
      </c>
      <c r="D6" s="107">
        <v>117.7</v>
      </c>
      <c r="E6" s="117">
        <f t="shared" ref="E6:E17" si="0">D6-D5</f>
        <v>6.1000000000000085</v>
      </c>
      <c r="F6" s="107">
        <v>22.4</v>
      </c>
      <c r="G6" s="123">
        <f t="shared" ref="G6:G17" si="1">F6-F5</f>
        <v>2.7999999999999972</v>
      </c>
      <c r="K6" s="127"/>
    </row>
    <row r="7" spans="1:11" s="88" customFormat="1" ht="26.1" customHeight="1">
      <c r="A7" s="91"/>
      <c r="B7" s="24"/>
      <c r="C7" s="100" t="s">
        <v>39</v>
      </c>
      <c r="D7" s="108">
        <v>123.9</v>
      </c>
      <c r="E7" s="117">
        <f t="shared" si="0"/>
        <v>6.2000000000000028</v>
      </c>
      <c r="F7" s="108">
        <v>26</v>
      </c>
      <c r="G7" s="123">
        <f t="shared" si="1"/>
        <v>3.6000000000000014</v>
      </c>
      <c r="K7" s="127"/>
    </row>
    <row r="8" spans="1:11" s="88" customFormat="1" ht="26.1" customHeight="1">
      <c r="A8" s="91"/>
      <c r="B8" s="24" t="s">
        <v>51</v>
      </c>
      <c r="C8" s="100" t="s">
        <v>50</v>
      </c>
      <c r="D8" s="108">
        <v>129.69999999999999</v>
      </c>
      <c r="E8" s="117">
        <f t="shared" si="0"/>
        <v>5.7999999999999829</v>
      </c>
      <c r="F8" s="108">
        <v>29.3</v>
      </c>
      <c r="G8" s="123">
        <f t="shared" si="1"/>
        <v>3.3000000000000007</v>
      </c>
      <c r="K8" s="127"/>
    </row>
    <row r="9" spans="1:11" s="88" customFormat="1" ht="26.1" customHeight="1">
      <c r="A9" s="91"/>
      <c r="B9" s="24"/>
      <c r="C9" s="100" t="s">
        <v>55</v>
      </c>
      <c r="D9" s="108">
        <v>135.19999999999999</v>
      </c>
      <c r="E9" s="117">
        <f t="shared" si="0"/>
        <v>5.5</v>
      </c>
      <c r="F9" s="108">
        <v>33.4</v>
      </c>
      <c r="G9" s="123">
        <f t="shared" si="1"/>
        <v>4.0999999999999979</v>
      </c>
      <c r="K9" s="127"/>
    </row>
    <row r="10" spans="1:11" s="88" customFormat="1" ht="26.1" customHeight="1">
      <c r="A10" s="91"/>
      <c r="B10" s="24"/>
      <c r="C10" s="100" t="s">
        <v>56</v>
      </c>
      <c r="D10" s="108">
        <v>140.80000000000001</v>
      </c>
      <c r="E10" s="117">
        <f t="shared" si="0"/>
        <v>5.6000000000000227</v>
      </c>
      <c r="F10" s="108">
        <v>37.1</v>
      </c>
      <c r="G10" s="123">
        <f t="shared" si="1"/>
        <v>3.7000000000000028</v>
      </c>
      <c r="K10" s="127"/>
    </row>
    <row r="11" spans="1:11" s="88" customFormat="1" ht="26.1" customHeight="1">
      <c r="A11" s="91" t="s">
        <v>28</v>
      </c>
      <c r="B11" s="28"/>
      <c r="C11" s="99" t="s">
        <v>57</v>
      </c>
      <c r="D11" s="109">
        <v>147.19999999999999</v>
      </c>
      <c r="E11" s="116">
        <f t="shared" si="0"/>
        <v>6.3999999999999773</v>
      </c>
      <c r="F11" s="109">
        <v>41.6</v>
      </c>
      <c r="G11" s="122">
        <f t="shared" si="1"/>
        <v>4.5</v>
      </c>
      <c r="K11" s="127"/>
    </row>
    <row r="12" spans="1:11" s="88" customFormat="1" ht="26.1" customHeight="1">
      <c r="A12" s="91"/>
      <c r="B12" s="24"/>
      <c r="C12" s="100" t="s">
        <v>58</v>
      </c>
      <c r="D12" s="107">
        <v>156.1</v>
      </c>
      <c r="E12" s="117">
        <f t="shared" si="0"/>
        <v>8.9000000000000057</v>
      </c>
      <c r="F12" s="107">
        <v>48.7</v>
      </c>
      <c r="G12" s="123">
        <f t="shared" si="1"/>
        <v>7.1000000000000014</v>
      </c>
      <c r="K12" s="127"/>
    </row>
    <row r="13" spans="1:11" s="88" customFormat="1" ht="26.1" customHeight="1">
      <c r="A13" s="91"/>
      <c r="B13" s="24" t="s">
        <v>7</v>
      </c>
      <c r="C13" s="100" t="s">
        <v>48</v>
      </c>
      <c r="D13" s="108">
        <v>162.30000000000001</v>
      </c>
      <c r="E13" s="117">
        <f t="shared" si="0"/>
        <v>6.2000000000000171</v>
      </c>
      <c r="F13" s="108">
        <v>52.2</v>
      </c>
      <c r="G13" s="123">
        <f t="shared" si="1"/>
        <v>3.5</v>
      </c>
      <c r="K13" s="127"/>
    </row>
    <row r="14" spans="1:11" s="88" customFormat="1" ht="26.1" customHeight="1">
      <c r="A14" s="91"/>
      <c r="B14" s="28"/>
      <c r="C14" s="99" t="s">
        <v>22</v>
      </c>
      <c r="D14" s="109">
        <v>167.2</v>
      </c>
      <c r="E14" s="116">
        <f t="shared" si="0"/>
        <v>4.8999999999999773</v>
      </c>
      <c r="F14" s="109">
        <v>57.4</v>
      </c>
      <c r="G14" s="122">
        <f t="shared" si="1"/>
        <v>5.1999999999999957</v>
      </c>
      <c r="K14" s="127"/>
    </row>
    <row r="15" spans="1:11" s="88" customFormat="1" ht="26.1" customHeight="1">
      <c r="A15" s="91"/>
      <c r="B15" s="24"/>
      <c r="C15" s="100" t="s">
        <v>59</v>
      </c>
      <c r="D15" s="107">
        <v>169.5</v>
      </c>
      <c r="E15" s="117">
        <f t="shared" si="0"/>
        <v>2.3000000000000114</v>
      </c>
      <c r="F15" s="107">
        <v>61.5</v>
      </c>
      <c r="G15" s="123">
        <f t="shared" si="1"/>
        <v>4.1000000000000014</v>
      </c>
      <c r="K15" s="127"/>
    </row>
    <row r="16" spans="1:11" s="88" customFormat="1" ht="26.1" customHeight="1">
      <c r="A16" s="91"/>
      <c r="B16" s="24" t="s">
        <v>52</v>
      </c>
      <c r="C16" s="100" t="s">
        <v>61</v>
      </c>
      <c r="D16" s="108">
        <v>170.3</v>
      </c>
      <c r="E16" s="117">
        <f t="shared" si="0"/>
        <v>0.80000000000001137</v>
      </c>
      <c r="F16" s="108">
        <v>63</v>
      </c>
      <c r="G16" s="123">
        <f t="shared" si="1"/>
        <v>1.5</v>
      </c>
      <c r="K16" s="127"/>
    </row>
    <row r="17" spans="1:7" s="88" customFormat="1" ht="26.1" customHeight="1" thickBot="1">
      <c r="A17" s="92"/>
      <c r="B17" s="96"/>
      <c r="C17" s="101" t="s">
        <v>62</v>
      </c>
      <c r="D17" s="110">
        <v>171.5</v>
      </c>
      <c r="E17" s="118">
        <f t="shared" si="0"/>
        <v>1.1999999999999886</v>
      </c>
      <c r="F17" s="110">
        <v>65.5</v>
      </c>
      <c r="G17" s="124">
        <f t="shared" si="1"/>
        <v>2.5</v>
      </c>
    </row>
    <row r="18" spans="1:7" s="88" customFormat="1" ht="26.1" customHeight="1" thickTop="1">
      <c r="A18" s="91"/>
      <c r="B18" s="28" t="s">
        <v>49</v>
      </c>
      <c r="C18" s="99" t="s">
        <v>53</v>
      </c>
      <c r="D18" s="106">
        <v>111.6</v>
      </c>
      <c r="E18" s="260"/>
      <c r="F18" s="106">
        <v>19.600000000000001</v>
      </c>
      <c r="G18" s="261"/>
    </row>
    <row r="19" spans="1:7" s="88" customFormat="1" ht="26.1" customHeight="1">
      <c r="A19" s="91"/>
      <c r="B19" s="24"/>
      <c r="C19" s="100" t="s">
        <v>54</v>
      </c>
      <c r="D19" s="107">
        <v>116.8</v>
      </c>
      <c r="E19" s="117">
        <f t="shared" ref="E19:E30" si="2">D19-D18</f>
        <v>5.2000000000000028</v>
      </c>
      <c r="F19" s="107">
        <v>22</v>
      </c>
      <c r="G19" s="123">
        <f t="shared" ref="G19:G30" si="3">F19-F18</f>
        <v>2.3999999999999986</v>
      </c>
    </row>
    <row r="20" spans="1:7" s="88" customFormat="1" ht="26.1" customHeight="1">
      <c r="A20" s="91"/>
      <c r="B20" s="24"/>
      <c r="C20" s="100" t="s">
        <v>39</v>
      </c>
      <c r="D20" s="108">
        <v>122.6</v>
      </c>
      <c r="E20" s="117">
        <f t="shared" si="2"/>
        <v>5.7999999999999972</v>
      </c>
      <c r="F20" s="108">
        <v>24.7</v>
      </c>
      <c r="G20" s="123">
        <f t="shared" si="3"/>
        <v>2.6999999999999993</v>
      </c>
    </row>
    <row r="21" spans="1:7" s="88" customFormat="1" ht="26.1" customHeight="1">
      <c r="A21" s="91"/>
      <c r="B21" s="24" t="s">
        <v>51</v>
      </c>
      <c r="C21" s="100" t="s">
        <v>50</v>
      </c>
      <c r="D21" s="108">
        <v>129</v>
      </c>
      <c r="E21" s="117">
        <f t="shared" si="2"/>
        <v>6.4000000000000057</v>
      </c>
      <c r="F21" s="108">
        <v>28.5</v>
      </c>
      <c r="G21" s="123">
        <f t="shared" si="3"/>
        <v>3.8000000000000007</v>
      </c>
    </row>
    <row r="22" spans="1:7" s="88" customFormat="1" ht="26.1" customHeight="1">
      <c r="A22" s="91"/>
      <c r="B22" s="24"/>
      <c r="C22" s="100" t="s">
        <v>55</v>
      </c>
      <c r="D22" s="108">
        <v>136</v>
      </c>
      <c r="E22" s="117">
        <f t="shared" si="2"/>
        <v>7</v>
      </c>
      <c r="F22" s="108">
        <v>32.5</v>
      </c>
      <c r="G22" s="123">
        <f t="shared" si="3"/>
        <v>4</v>
      </c>
    </row>
    <row r="23" spans="1:7" s="88" customFormat="1" ht="26.1" customHeight="1">
      <c r="A23" s="91"/>
      <c r="B23" s="24"/>
      <c r="C23" s="100" t="s">
        <v>56</v>
      </c>
      <c r="D23" s="108">
        <v>142.80000000000001</v>
      </c>
      <c r="E23" s="117">
        <f t="shared" si="2"/>
        <v>6.8000000000000114</v>
      </c>
      <c r="F23" s="108">
        <v>37</v>
      </c>
      <c r="G23" s="123">
        <f t="shared" si="3"/>
        <v>4.5</v>
      </c>
    </row>
    <row r="24" spans="1:7" s="88" customFormat="1" ht="26.1" customHeight="1">
      <c r="A24" s="91" t="s">
        <v>35</v>
      </c>
      <c r="B24" s="28"/>
      <c r="C24" s="99" t="s">
        <v>57</v>
      </c>
      <c r="D24" s="109">
        <v>149.1</v>
      </c>
      <c r="E24" s="116">
        <f t="shared" si="2"/>
        <v>6.2999999999999829</v>
      </c>
      <c r="F24" s="109">
        <v>42.2</v>
      </c>
      <c r="G24" s="122">
        <f t="shared" si="3"/>
        <v>5.2000000000000028</v>
      </c>
    </row>
    <row r="25" spans="1:7" s="88" customFormat="1" ht="26.1" customHeight="1">
      <c r="A25" s="93"/>
      <c r="B25" s="24"/>
      <c r="C25" s="100" t="s">
        <v>58</v>
      </c>
      <c r="D25" s="107">
        <v>153</v>
      </c>
      <c r="E25" s="117">
        <f t="shared" si="2"/>
        <v>3.9000000000000057</v>
      </c>
      <c r="F25" s="107">
        <v>45.4</v>
      </c>
      <c r="G25" s="123">
        <f t="shared" si="3"/>
        <v>3.1999999999999957</v>
      </c>
    </row>
    <row r="26" spans="1:7" s="88" customFormat="1" ht="26.1" customHeight="1">
      <c r="A26" s="93"/>
      <c r="B26" s="24" t="s">
        <v>7</v>
      </c>
      <c r="C26" s="100" t="s">
        <v>48</v>
      </c>
      <c r="D26" s="108">
        <v>156.30000000000001</v>
      </c>
      <c r="E26" s="117">
        <f t="shared" si="2"/>
        <v>3.3000000000000114</v>
      </c>
      <c r="F26" s="108">
        <v>49.3</v>
      </c>
      <c r="G26" s="123">
        <f t="shared" si="3"/>
        <v>3.8999999999999986</v>
      </c>
    </row>
    <row r="27" spans="1:7" s="88" customFormat="1" ht="26.1" customHeight="1">
      <c r="A27" s="93"/>
      <c r="B27" s="28"/>
      <c r="C27" s="99" t="s">
        <v>22</v>
      </c>
      <c r="D27" s="109">
        <v>157.19999999999999</v>
      </c>
      <c r="E27" s="116">
        <f t="shared" si="2"/>
        <v>0.89999999999997726</v>
      </c>
      <c r="F27" s="109">
        <v>50.8</v>
      </c>
      <c r="G27" s="122">
        <f t="shared" si="3"/>
        <v>1.5</v>
      </c>
    </row>
    <row r="28" spans="1:7" s="88" customFormat="1" ht="26.1" customHeight="1">
      <c r="A28" s="93"/>
      <c r="B28" s="24"/>
      <c r="C28" s="100" t="s">
        <v>59</v>
      </c>
      <c r="D28" s="107">
        <v>157.9</v>
      </c>
      <c r="E28" s="117">
        <f t="shared" si="2"/>
        <v>0.70000000000001705</v>
      </c>
      <c r="F28" s="107">
        <v>53.1</v>
      </c>
      <c r="G28" s="123">
        <f t="shared" si="3"/>
        <v>2.3000000000000043</v>
      </c>
    </row>
    <row r="29" spans="1:7" s="88" customFormat="1" ht="26.1" customHeight="1">
      <c r="A29" s="93"/>
      <c r="B29" s="24" t="s">
        <v>52</v>
      </c>
      <c r="C29" s="100" t="s">
        <v>61</v>
      </c>
      <c r="D29" s="108">
        <v>158.6</v>
      </c>
      <c r="E29" s="117">
        <f t="shared" si="2"/>
        <v>0.69999999999998863</v>
      </c>
      <c r="F29" s="108">
        <v>53.8</v>
      </c>
      <c r="G29" s="123">
        <f t="shared" si="3"/>
        <v>0.69999999999999574</v>
      </c>
    </row>
    <row r="30" spans="1:7" s="88" customFormat="1" ht="26.1" customHeight="1">
      <c r="A30" s="94"/>
      <c r="B30" s="97"/>
      <c r="C30" s="102" t="s">
        <v>62</v>
      </c>
      <c r="D30" s="111">
        <v>158.6</v>
      </c>
      <c r="E30" s="119">
        <f t="shared" si="2"/>
        <v>0</v>
      </c>
      <c r="F30" s="111">
        <v>54</v>
      </c>
      <c r="G30" s="125">
        <f t="shared" si="3"/>
        <v>0.20000000000000284</v>
      </c>
    </row>
    <row r="31" spans="1:7" s="88" customFormat="1" ht="26.1" customHeight="1">
      <c r="B31" s="98"/>
      <c r="C31" s="103"/>
      <c r="D31" s="112"/>
      <c r="E31" s="112"/>
      <c r="F31" s="112"/>
      <c r="G31" s="112"/>
    </row>
    <row r="32" spans="1:7" s="88" customFormat="1" ht="26.1" customHeight="1">
      <c r="B32" s="98"/>
      <c r="C32" s="103"/>
      <c r="D32" s="112"/>
      <c r="E32" s="112"/>
      <c r="F32" s="112"/>
      <c r="G32" s="112"/>
    </row>
    <row r="33" spans="2:7" s="88" customFormat="1" ht="20.45" customHeight="1">
      <c r="B33" s="98"/>
      <c r="C33" s="103"/>
      <c r="D33" s="112"/>
      <c r="E33" s="112"/>
      <c r="F33" s="112"/>
      <c r="G33" s="112"/>
    </row>
    <row r="34" spans="2:7">
      <c r="G34" s="86"/>
    </row>
    <row r="35" spans="2:7">
      <c r="G35" s="86"/>
    </row>
    <row r="38" spans="2:7">
      <c r="D38" s="86"/>
      <c r="F38" s="86"/>
    </row>
    <row r="39" spans="2:7">
      <c r="D39" s="86"/>
      <c r="F39" s="86"/>
    </row>
    <row r="40" spans="2:7">
      <c r="D40" s="86"/>
      <c r="F40" s="86"/>
    </row>
    <row r="41" spans="2:7">
      <c r="D41" s="86"/>
      <c r="F41" s="86"/>
    </row>
    <row r="42" spans="2:7">
      <c r="D42" s="86"/>
      <c r="F42" s="86"/>
    </row>
    <row r="43" spans="2:7">
      <c r="D43" s="86"/>
      <c r="F43" s="86"/>
    </row>
    <row r="44" spans="2:7">
      <c r="D44" s="86"/>
      <c r="F44" s="86"/>
    </row>
    <row r="45" spans="2:7">
      <c r="D45" s="86"/>
      <c r="F45" s="86"/>
    </row>
    <row r="46" spans="2:7">
      <c r="D46" s="86"/>
      <c r="F46" s="86"/>
    </row>
    <row r="47" spans="2:7">
      <c r="D47" s="86"/>
      <c r="F47" s="86"/>
    </row>
    <row r="48" spans="2:7">
      <c r="D48" s="86"/>
      <c r="F48" s="86"/>
    </row>
    <row r="49" spans="4:6">
      <c r="D49" s="86"/>
      <c r="F49" s="86"/>
    </row>
    <row r="50" spans="4:6">
      <c r="D50" s="86"/>
      <c r="F50" s="86"/>
    </row>
  </sheetData>
  <mergeCells count="2">
    <mergeCell ref="A3:B4"/>
    <mergeCell ref="C3:C4"/>
  </mergeCells>
  <phoneticPr fontId="10"/>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32"/>
  <sheetViews>
    <sheetView showGridLines="0" view="pageBreakPreview" zoomScaleNormal="120" zoomScaleSheetLayoutView="100" workbookViewId="0">
      <selection activeCell="P17" sqref="P17"/>
    </sheetView>
  </sheetViews>
  <sheetFormatPr defaultColWidth="9" defaultRowHeight="13.5"/>
  <cols>
    <col min="1" max="1" width="4.5703125" style="79" customWidth="1"/>
    <col min="2" max="2" width="11.5703125" style="79" customWidth="1"/>
    <col min="3" max="3" width="8.5703125" style="79" customWidth="1"/>
    <col min="4" max="4" width="9.5703125" style="79" customWidth="1"/>
    <col min="5" max="5" width="6.5703125" style="79" customWidth="1"/>
    <col min="6" max="6" width="9.5703125" style="79" customWidth="1"/>
    <col min="7" max="7" width="8.5703125" style="79" customWidth="1"/>
    <col min="8" max="8" width="9.5703125" style="79" customWidth="1"/>
    <col min="9" max="9" width="6.5703125" style="79" customWidth="1"/>
    <col min="10" max="10" width="9.5703125" style="79" customWidth="1"/>
    <col min="11" max="11" width="8.5703125" style="79" customWidth="1"/>
    <col min="12" max="12" width="9" style="79" customWidth="1"/>
    <col min="13" max="16384" width="9" style="79"/>
  </cols>
  <sheetData>
    <row r="1" spans="1:16" ht="26.1" customHeight="1">
      <c r="A1" s="89" t="s">
        <v>340</v>
      </c>
      <c r="B1" s="80"/>
      <c r="C1" s="80"/>
      <c r="D1" s="80"/>
      <c r="E1" s="80"/>
      <c r="F1" s="80"/>
      <c r="G1" s="80"/>
      <c r="H1" s="80"/>
      <c r="I1" s="80"/>
      <c r="J1" s="80"/>
      <c r="K1" s="80"/>
      <c r="N1" s="80"/>
      <c r="O1" s="80"/>
      <c r="P1" s="80"/>
    </row>
    <row r="2" spans="1:16" ht="13.5" customHeight="1" thickBot="1">
      <c r="A2" s="80"/>
      <c r="B2" s="80"/>
      <c r="C2" s="80"/>
      <c r="D2" s="80"/>
      <c r="E2" s="80"/>
      <c r="F2" s="80"/>
      <c r="G2" s="80"/>
      <c r="H2" s="80"/>
      <c r="I2" s="80"/>
      <c r="J2" s="80"/>
      <c r="K2" s="80"/>
      <c r="N2" s="80"/>
      <c r="P2" s="80"/>
    </row>
    <row r="3" spans="1:16" ht="24.95" customHeight="1">
      <c r="A3" s="490" t="s">
        <v>47</v>
      </c>
      <c r="B3" s="491"/>
      <c r="C3" s="494" t="s">
        <v>2</v>
      </c>
      <c r="D3" s="104" t="s">
        <v>46</v>
      </c>
      <c r="E3" s="104"/>
      <c r="F3" s="104"/>
      <c r="G3" s="138"/>
      <c r="H3" s="104" t="s">
        <v>38</v>
      </c>
      <c r="I3" s="104"/>
      <c r="J3" s="104"/>
      <c r="K3" s="120"/>
      <c r="N3" s="82"/>
      <c r="O3" s="82"/>
      <c r="P3" s="82"/>
    </row>
    <row r="4" spans="1:16" ht="57.95" customHeight="1" thickBot="1">
      <c r="A4" s="492"/>
      <c r="B4" s="493"/>
      <c r="C4" s="495"/>
      <c r="D4" s="105" t="s">
        <v>104</v>
      </c>
      <c r="E4" s="132" t="s">
        <v>63</v>
      </c>
      <c r="F4" s="105" t="s">
        <v>64</v>
      </c>
      <c r="G4" s="139" t="s">
        <v>65</v>
      </c>
      <c r="H4" s="105" t="s">
        <v>104</v>
      </c>
      <c r="I4" s="132" t="s">
        <v>63</v>
      </c>
      <c r="J4" s="105" t="s">
        <v>64</v>
      </c>
      <c r="K4" s="140" t="s">
        <v>65</v>
      </c>
      <c r="N4" s="141"/>
      <c r="O4" s="141"/>
      <c r="P4" s="141"/>
    </row>
    <row r="5" spans="1:16" ht="26.1" customHeight="1" thickTop="1">
      <c r="A5" s="128"/>
      <c r="B5" s="133" t="s">
        <v>49</v>
      </c>
      <c r="C5" s="99" t="s">
        <v>53</v>
      </c>
      <c r="D5" s="262">
        <v>111.6</v>
      </c>
      <c r="E5" s="263">
        <v>7</v>
      </c>
      <c r="F5" s="262">
        <v>111.1</v>
      </c>
      <c r="G5" s="264">
        <f t="shared" ref="G5:G30" si="0">D5-F5</f>
        <v>0.5</v>
      </c>
      <c r="H5" s="262">
        <v>19.600000000000001</v>
      </c>
      <c r="I5" s="263">
        <v>10</v>
      </c>
      <c r="J5" s="262">
        <v>19.3</v>
      </c>
      <c r="K5" s="265">
        <f t="shared" ref="K5:K30" si="1">H5-J5</f>
        <v>0.30000000000000071</v>
      </c>
      <c r="N5" s="142"/>
      <c r="O5" s="142"/>
      <c r="P5" s="142"/>
    </row>
    <row r="6" spans="1:16" ht="26.1" customHeight="1">
      <c r="A6" s="128"/>
      <c r="B6" s="134"/>
      <c r="C6" s="100" t="s">
        <v>54</v>
      </c>
      <c r="D6" s="266">
        <v>117.7</v>
      </c>
      <c r="E6" s="267">
        <v>3</v>
      </c>
      <c r="F6" s="266">
        <v>117</v>
      </c>
      <c r="G6" s="268">
        <f t="shared" si="0"/>
        <v>0.70000000000000284</v>
      </c>
      <c r="H6" s="266">
        <v>22.4</v>
      </c>
      <c r="I6" s="267">
        <v>4</v>
      </c>
      <c r="J6" s="266">
        <v>21.8</v>
      </c>
      <c r="K6" s="269">
        <f t="shared" si="1"/>
        <v>0.59999999999999787</v>
      </c>
      <c r="N6" s="142"/>
      <c r="O6" s="142"/>
      <c r="P6" s="142"/>
    </row>
    <row r="7" spans="1:16" ht="26.1" customHeight="1">
      <c r="A7" s="128"/>
      <c r="B7" s="134"/>
      <c r="C7" s="100" t="s">
        <v>39</v>
      </c>
      <c r="D7" s="266">
        <v>123.9</v>
      </c>
      <c r="E7" s="267">
        <v>1</v>
      </c>
      <c r="F7" s="266">
        <v>122.9</v>
      </c>
      <c r="G7" s="268">
        <f t="shared" si="0"/>
        <v>1</v>
      </c>
      <c r="H7" s="266">
        <v>26</v>
      </c>
      <c r="I7" s="267">
        <v>1</v>
      </c>
      <c r="J7" s="266">
        <v>24.6</v>
      </c>
      <c r="K7" s="269">
        <f t="shared" si="1"/>
        <v>1.3999999999999986</v>
      </c>
      <c r="N7" s="142"/>
      <c r="O7" s="142"/>
      <c r="P7" s="142"/>
    </row>
    <row r="8" spans="1:16" ht="25.5" customHeight="1">
      <c r="A8" s="128"/>
      <c r="B8" s="134" t="s">
        <v>51</v>
      </c>
      <c r="C8" s="100" t="s">
        <v>50</v>
      </c>
      <c r="D8" s="266">
        <v>129.69999999999999</v>
      </c>
      <c r="E8" s="267">
        <v>1</v>
      </c>
      <c r="F8" s="266">
        <v>128.5</v>
      </c>
      <c r="G8" s="268">
        <f t="shared" si="0"/>
        <v>1.1999999999999886</v>
      </c>
      <c r="H8" s="266">
        <v>29.3</v>
      </c>
      <c r="I8" s="267">
        <v>3</v>
      </c>
      <c r="J8" s="266">
        <v>28</v>
      </c>
      <c r="K8" s="269">
        <f t="shared" si="1"/>
        <v>1.3000000000000007</v>
      </c>
      <c r="N8" s="142"/>
      <c r="O8" s="142"/>
      <c r="P8" s="142"/>
    </row>
    <row r="9" spans="1:16" ht="26.1" customHeight="1">
      <c r="A9" s="128"/>
      <c r="B9" s="134"/>
      <c r="C9" s="100" t="s">
        <v>55</v>
      </c>
      <c r="D9" s="266">
        <v>135.19999999999999</v>
      </c>
      <c r="E9" s="267">
        <v>1</v>
      </c>
      <c r="F9" s="266">
        <v>133.9</v>
      </c>
      <c r="G9" s="268">
        <f t="shared" si="0"/>
        <v>1.2999999999999829</v>
      </c>
      <c r="H9" s="266">
        <v>33.4</v>
      </c>
      <c r="I9" s="267">
        <v>2</v>
      </c>
      <c r="J9" s="266">
        <v>31.5</v>
      </c>
      <c r="K9" s="269">
        <f t="shared" si="1"/>
        <v>1.8999999999999986</v>
      </c>
      <c r="N9" s="142"/>
      <c r="O9" s="142"/>
      <c r="P9" s="142"/>
    </row>
    <row r="10" spans="1:16" ht="26.1" customHeight="1">
      <c r="A10" s="128"/>
      <c r="B10" s="134"/>
      <c r="C10" s="100" t="s">
        <v>56</v>
      </c>
      <c r="D10" s="266">
        <v>140.80000000000001</v>
      </c>
      <c r="E10" s="267">
        <v>1</v>
      </c>
      <c r="F10" s="266">
        <v>139.69999999999999</v>
      </c>
      <c r="G10" s="268">
        <f t="shared" si="0"/>
        <v>1.1000000000000227</v>
      </c>
      <c r="H10" s="266">
        <v>37.1</v>
      </c>
      <c r="I10" s="267">
        <v>3</v>
      </c>
      <c r="J10" s="266">
        <v>35.700000000000003</v>
      </c>
      <c r="K10" s="269">
        <f t="shared" si="1"/>
        <v>1.3999999999999986</v>
      </c>
      <c r="N10" s="142"/>
      <c r="O10" s="142"/>
      <c r="P10" s="142"/>
    </row>
    <row r="11" spans="1:16" ht="26.1" customHeight="1">
      <c r="A11" s="128" t="s">
        <v>28</v>
      </c>
      <c r="B11" s="135"/>
      <c r="C11" s="99" t="s">
        <v>57</v>
      </c>
      <c r="D11" s="262">
        <v>147.19999999999999</v>
      </c>
      <c r="E11" s="263">
        <v>4</v>
      </c>
      <c r="F11" s="262">
        <v>146.1</v>
      </c>
      <c r="G11" s="264">
        <f t="shared" si="0"/>
        <v>1.0999999999999943</v>
      </c>
      <c r="H11" s="262">
        <v>41.6</v>
      </c>
      <c r="I11" s="263">
        <v>5</v>
      </c>
      <c r="J11" s="262">
        <v>40</v>
      </c>
      <c r="K11" s="265">
        <f t="shared" si="1"/>
        <v>1.6000000000000014</v>
      </c>
      <c r="N11" s="142"/>
      <c r="O11" s="142"/>
      <c r="P11" s="142"/>
    </row>
    <row r="12" spans="1:16" ht="26.1" customHeight="1">
      <c r="A12" s="128"/>
      <c r="B12" s="134"/>
      <c r="C12" s="100" t="s">
        <v>58</v>
      </c>
      <c r="D12" s="266">
        <v>156.1</v>
      </c>
      <c r="E12" s="267">
        <v>1</v>
      </c>
      <c r="F12" s="266">
        <v>154</v>
      </c>
      <c r="G12" s="268">
        <f t="shared" si="0"/>
        <v>2.0999999999999943</v>
      </c>
      <c r="H12" s="266">
        <v>48.7</v>
      </c>
      <c r="I12" s="267">
        <v>1</v>
      </c>
      <c r="J12" s="266">
        <v>45.7</v>
      </c>
      <c r="K12" s="269">
        <f t="shared" si="1"/>
        <v>3</v>
      </c>
      <c r="N12" s="142"/>
      <c r="O12" s="142"/>
      <c r="P12" s="142"/>
    </row>
    <row r="13" spans="1:16" ht="26.1" customHeight="1">
      <c r="A13" s="128"/>
      <c r="B13" s="134" t="s">
        <v>7</v>
      </c>
      <c r="C13" s="100" t="s">
        <v>48</v>
      </c>
      <c r="D13" s="266">
        <v>162.30000000000001</v>
      </c>
      <c r="E13" s="267">
        <v>2</v>
      </c>
      <c r="F13" s="266">
        <v>160.9</v>
      </c>
      <c r="G13" s="268">
        <f t="shared" si="0"/>
        <v>1.4000000000000057</v>
      </c>
      <c r="H13" s="266">
        <v>52.2</v>
      </c>
      <c r="I13" s="267">
        <v>3</v>
      </c>
      <c r="J13" s="266">
        <v>50.6</v>
      </c>
      <c r="K13" s="269">
        <f t="shared" si="1"/>
        <v>1.6000000000000014</v>
      </c>
      <c r="N13" s="142"/>
      <c r="O13" s="142"/>
      <c r="P13" s="142"/>
    </row>
    <row r="14" spans="1:16" ht="26.1" customHeight="1">
      <c r="A14" s="128"/>
      <c r="B14" s="135"/>
      <c r="C14" s="99" t="s">
        <v>22</v>
      </c>
      <c r="D14" s="262">
        <v>167.2</v>
      </c>
      <c r="E14" s="263">
        <v>1</v>
      </c>
      <c r="F14" s="262">
        <v>165.8</v>
      </c>
      <c r="G14" s="264">
        <f t="shared" si="0"/>
        <v>1.3999999999999773</v>
      </c>
      <c r="H14" s="262">
        <v>57.4</v>
      </c>
      <c r="I14" s="263">
        <v>2</v>
      </c>
      <c r="J14" s="262">
        <v>55</v>
      </c>
      <c r="K14" s="265">
        <f t="shared" si="1"/>
        <v>2.3999999999999986</v>
      </c>
      <c r="N14" s="142"/>
      <c r="O14" s="142"/>
      <c r="P14" s="142"/>
    </row>
    <row r="15" spans="1:16" ht="26.1" customHeight="1">
      <c r="A15" s="128"/>
      <c r="B15" s="134"/>
      <c r="C15" s="100" t="s">
        <v>59</v>
      </c>
      <c r="D15" s="266">
        <v>169.5</v>
      </c>
      <c r="E15" s="267">
        <v>3</v>
      </c>
      <c r="F15" s="266">
        <v>168.6</v>
      </c>
      <c r="G15" s="268">
        <f t="shared" si="0"/>
        <v>0.90000000000000568</v>
      </c>
      <c r="H15" s="266">
        <v>61.5</v>
      </c>
      <c r="I15" s="267">
        <v>1</v>
      </c>
      <c r="J15" s="266">
        <v>59.1</v>
      </c>
      <c r="K15" s="269">
        <f t="shared" si="1"/>
        <v>2.3999999999999986</v>
      </c>
      <c r="N15" s="142"/>
      <c r="O15" s="142"/>
      <c r="P15" s="142"/>
    </row>
    <row r="16" spans="1:16" ht="26.1" customHeight="1">
      <c r="A16" s="128"/>
      <c r="B16" s="134" t="s">
        <v>52</v>
      </c>
      <c r="C16" s="100" t="s">
        <v>61</v>
      </c>
      <c r="D16" s="266">
        <v>170.3</v>
      </c>
      <c r="E16" s="267">
        <v>9</v>
      </c>
      <c r="F16" s="266">
        <v>169.9</v>
      </c>
      <c r="G16" s="268">
        <f t="shared" si="0"/>
        <v>0.40000000000000568</v>
      </c>
      <c r="H16" s="266">
        <v>63</v>
      </c>
      <c r="I16" s="267">
        <v>3</v>
      </c>
      <c r="J16" s="266">
        <v>60.7</v>
      </c>
      <c r="K16" s="269">
        <f t="shared" si="1"/>
        <v>2.2999999999999972</v>
      </c>
      <c r="N16" s="142"/>
      <c r="O16" s="142"/>
      <c r="P16" s="142"/>
    </row>
    <row r="17" spans="1:16" ht="26.1" customHeight="1" thickBot="1">
      <c r="A17" s="129"/>
      <c r="B17" s="136"/>
      <c r="C17" s="101" t="s">
        <v>62</v>
      </c>
      <c r="D17" s="270">
        <v>171.5</v>
      </c>
      <c r="E17" s="271">
        <v>4</v>
      </c>
      <c r="F17" s="270">
        <v>170.7</v>
      </c>
      <c r="G17" s="272">
        <f t="shared" si="0"/>
        <v>0.80000000000001137</v>
      </c>
      <c r="H17" s="270">
        <v>65.5</v>
      </c>
      <c r="I17" s="271">
        <v>2</v>
      </c>
      <c r="J17" s="270">
        <v>62.5</v>
      </c>
      <c r="K17" s="273">
        <f t="shared" si="1"/>
        <v>3</v>
      </c>
      <c r="N17" s="142"/>
      <c r="O17" s="142"/>
      <c r="P17" s="142"/>
    </row>
    <row r="18" spans="1:16" ht="26.1" customHeight="1" thickTop="1">
      <c r="A18" s="128"/>
      <c r="B18" s="135" t="s">
        <v>49</v>
      </c>
      <c r="C18" s="99" t="s">
        <v>53</v>
      </c>
      <c r="D18" s="262">
        <v>111.6</v>
      </c>
      <c r="E18" s="263">
        <v>1</v>
      </c>
      <c r="F18" s="262">
        <v>110.2</v>
      </c>
      <c r="G18" s="264">
        <f t="shared" si="0"/>
        <v>1.3999999999999915</v>
      </c>
      <c r="H18" s="262">
        <v>19.600000000000001</v>
      </c>
      <c r="I18" s="263">
        <v>2</v>
      </c>
      <c r="J18" s="262">
        <v>19</v>
      </c>
      <c r="K18" s="265">
        <f t="shared" si="1"/>
        <v>0.60000000000000142</v>
      </c>
      <c r="N18" s="142"/>
      <c r="O18" s="142"/>
      <c r="P18" s="142"/>
    </row>
    <row r="19" spans="1:16" ht="26.1" customHeight="1">
      <c r="A19" s="128"/>
      <c r="B19" s="134"/>
      <c r="C19" s="100" t="s">
        <v>54</v>
      </c>
      <c r="D19" s="266">
        <v>116.8</v>
      </c>
      <c r="E19" s="267">
        <v>1</v>
      </c>
      <c r="F19" s="266">
        <v>116</v>
      </c>
      <c r="G19" s="268">
        <f t="shared" si="0"/>
        <v>0.79999999999999716</v>
      </c>
      <c r="H19" s="266">
        <v>22</v>
      </c>
      <c r="I19" s="267">
        <v>1</v>
      </c>
      <c r="J19" s="266">
        <v>21.3</v>
      </c>
      <c r="K19" s="269">
        <f t="shared" si="1"/>
        <v>0.69999999999999929</v>
      </c>
      <c r="N19" s="142"/>
      <c r="O19" s="142"/>
      <c r="P19" s="142"/>
    </row>
    <row r="20" spans="1:16" ht="26.1" customHeight="1">
      <c r="A20" s="128"/>
      <c r="B20" s="134"/>
      <c r="C20" s="100" t="s">
        <v>39</v>
      </c>
      <c r="D20" s="266">
        <v>122.6</v>
      </c>
      <c r="E20" s="267">
        <v>3</v>
      </c>
      <c r="F20" s="266">
        <v>122</v>
      </c>
      <c r="G20" s="268">
        <f t="shared" si="0"/>
        <v>0.59999999999999432</v>
      </c>
      <c r="H20" s="266">
        <v>24.7</v>
      </c>
      <c r="I20" s="267">
        <v>3</v>
      </c>
      <c r="J20" s="266">
        <v>24</v>
      </c>
      <c r="K20" s="269">
        <f t="shared" si="1"/>
        <v>0.69999999999999929</v>
      </c>
      <c r="N20" s="142"/>
      <c r="O20" s="142"/>
      <c r="P20" s="142"/>
    </row>
    <row r="21" spans="1:16" ht="26.1" customHeight="1">
      <c r="A21" s="128"/>
      <c r="B21" s="134" t="s">
        <v>51</v>
      </c>
      <c r="C21" s="100" t="s">
        <v>50</v>
      </c>
      <c r="D21" s="266">
        <v>129</v>
      </c>
      <c r="E21" s="267">
        <v>2</v>
      </c>
      <c r="F21" s="266">
        <v>128.1</v>
      </c>
      <c r="G21" s="268">
        <f t="shared" si="0"/>
        <v>0.90000000000000568</v>
      </c>
      <c r="H21" s="266">
        <v>28.5</v>
      </c>
      <c r="I21" s="267">
        <v>1</v>
      </c>
      <c r="J21" s="266">
        <v>27.3</v>
      </c>
      <c r="K21" s="269">
        <f t="shared" si="1"/>
        <v>1.1999999999999993</v>
      </c>
      <c r="N21" s="142"/>
      <c r="O21" s="142"/>
      <c r="P21" s="142"/>
    </row>
    <row r="22" spans="1:16" ht="26.1" customHeight="1">
      <c r="A22" s="128"/>
      <c r="B22" s="134"/>
      <c r="C22" s="100" t="s">
        <v>55</v>
      </c>
      <c r="D22" s="266">
        <v>136</v>
      </c>
      <c r="E22" s="267">
        <v>2</v>
      </c>
      <c r="F22" s="266">
        <v>134.5</v>
      </c>
      <c r="G22" s="268">
        <f t="shared" si="0"/>
        <v>1.5</v>
      </c>
      <c r="H22" s="266">
        <v>32.5</v>
      </c>
      <c r="I22" s="267">
        <v>2</v>
      </c>
      <c r="J22" s="266">
        <v>31.1</v>
      </c>
      <c r="K22" s="269">
        <f t="shared" si="1"/>
        <v>1.3999999999999986</v>
      </c>
      <c r="N22" s="142"/>
      <c r="O22" s="142"/>
      <c r="P22" s="142"/>
    </row>
    <row r="23" spans="1:16" ht="26.1" customHeight="1">
      <c r="A23" s="128"/>
      <c r="B23" s="134"/>
      <c r="C23" s="100" t="s">
        <v>56</v>
      </c>
      <c r="D23" s="266">
        <v>142.80000000000001</v>
      </c>
      <c r="E23" s="267">
        <v>1</v>
      </c>
      <c r="F23" s="266">
        <v>141.4</v>
      </c>
      <c r="G23" s="268">
        <f t="shared" si="0"/>
        <v>1.4000000000000057</v>
      </c>
      <c r="H23" s="266">
        <v>37</v>
      </c>
      <c r="I23" s="267">
        <v>2</v>
      </c>
      <c r="J23" s="266">
        <v>35.5</v>
      </c>
      <c r="K23" s="269">
        <f t="shared" si="1"/>
        <v>1.5</v>
      </c>
      <c r="N23" s="142"/>
      <c r="O23" s="142"/>
      <c r="P23" s="142"/>
    </row>
    <row r="24" spans="1:16" ht="26.1" customHeight="1">
      <c r="A24" s="128" t="s">
        <v>35</v>
      </c>
      <c r="B24" s="135"/>
      <c r="C24" s="99" t="s">
        <v>57</v>
      </c>
      <c r="D24" s="262">
        <v>149.1</v>
      </c>
      <c r="E24" s="263">
        <v>1</v>
      </c>
      <c r="F24" s="262">
        <v>147.9</v>
      </c>
      <c r="G24" s="264">
        <f t="shared" si="0"/>
        <v>1.1999999999999886</v>
      </c>
      <c r="H24" s="262">
        <v>42.2</v>
      </c>
      <c r="I24" s="263">
        <v>1</v>
      </c>
      <c r="J24" s="262">
        <v>40.5</v>
      </c>
      <c r="K24" s="265">
        <f t="shared" si="1"/>
        <v>1.7000000000000028</v>
      </c>
      <c r="N24" s="142"/>
      <c r="O24" s="142"/>
      <c r="P24" s="142"/>
    </row>
    <row r="25" spans="1:16" ht="26.1" customHeight="1">
      <c r="A25" s="130"/>
      <c r="B25" s="134"/>
      <c r="C25" s="100" t="s">
        <v>58</v>
      </c>
      <c r="D25" s="266">
        <v>153</v>
      </c>
      <c r="E25" s="267">
        <v>1</v>
      </c>
      <c r="F25" s="266">
        <v>152.19999999999999</v>
      </c>
      <c r="G25" s="268">
        <f t="shared" si="0"/>
        <v>0.80000000000001137</v>
      </c>
      <c r="H25" s="266">
        <v>45.4</v>
      </c>
      <c r="I25" s="267">
        <v>8</v>
      </c>
      <c r="J25" s="266">
        <v>44.5</v>
      </c>
      <c r="K25" s="269">
        <f t="shared" si="1"/>
        <v>0.89999999999999858</v>
      </c>
      <c r="N25" s="142"/>
      <c r="O25" s="142"/>
      <c r="P25" s="142"/>
    </row>
    <row r="26" spans="1:16" ht="26.1" customHeight="1">
      <c r="A26" s="130"/>
      <c r="B26" s="134" t="s">
        <v>7</v>
      </c>
      <c r="C26" s="100" t="s">
        <v>48</v>
      </c>
      <c r="D26" s="266">
        <v>156.30000000000001</v>
      </c>
      <c r="E26" s="267">
        <v>1</v>
      </c>
      <c r="F26" s="266">
        <v>154.9</v>
      </c>
      <c r="G26" s="268">
        <f t="shared" si="0"/>
        <v>1.4000000000000057</v>
      </c>
      <c r="H26" s="266">
        <v>49.3</v>
      </c>
      <c r="I26" s="267">
        <v>2</v>
      </c>
      <c r="J26" s="266">
        <v>47.7</v>
      </c>
      <c r="K26" s="269">
        <f t="shared" si="1"/>
        <v>1.5999999999999943</v>
      </c>
      <c r="N26" s="142"/>
      <c r="O26" s="142"/>
      <c r="P26" s="142"/>
    </row>
    <row r="27" spans="1:16" ht="26.1" customHeight="1">
      <c r="A27" s="130"/>
      <c r="B27" s="135"/>
      <c r="C27" s="99" t="s">
        <v>22</v>
      </c>
      <c r="D27" s="262">
        <v>157.19999999999999</v>
      </c>
      <c r="E27" s="263">
        <v>2</v>
      </c>
      <c r="F27" s="262">
        <v>156.5</v>
      </c>
      <c r="G27" s="264">
        <f t="shared" si="0"/>
        <v>0.69999999999998863</v>
      </c>
      <c r="H27" s="262">
        <v>50.8</v>
      </c>
      <c r="I27" s="263">
        <v>8</v>
      </c>
      <c r="J27" s="262">
        <v>49.9</v>
      </c>
      <c r="K27" s="265">
        <f t="shared" si="1"/>
        <v>0.89999999999999858</v>
      </c>
      <c r="N27" s="142"/>
      <c r="O27" s="142"/>
      <c r="P27" s="142"/>
    </row>
    <row r="28" spans="1:16" ht="26.1" customHeight="1">
      <c r="A28" s="130"/>
      <c r="B28" s="134"/>
      <c r="C28" s="100" t="s">
        <v>59</v>
      </c>
      <c r="D28" s="266">
        <v>157.9</v>
      </c>
      <c r="E28" s="267">
        <v>4</v>
      </c>
      <c r="F28" s="266">
        <v>157.19999999999999</v>
      </c>
      <c r="G28" s="268">
        <f t="shared" si="0"/>
        <v>0.70000000000001705</v>
      </c>
      <c r="H28" s="266">
        <v>53.1</v>
      </c>
      <c r="I28" s="267">
        <v>1</v>
      </c>
      <c r="J28" s="266">
        <v>51.2</v>
      </c>
      <c r="K28" s="269">
        <f t="shared" si="1"/>
        <v>1.8999999999999986</v>
      </c>
      <c r="N28" s="142"/>
      <c r="O28" s="142"/>
      <c r="P28" s="142"/>
    </row>
    <row r="29" spans="1:16" ht="26.1" customHeight="1">
      <c r="A29" s="130"/>
      <c r="B29" s="134" t="s">
        <v>52</v>
      </c>
      <c r="C29" s="100" t="s">
        <v>61</v>
      </c>
      <c r="D29" s="266">
        <v>158.6</v>
      </c>
      <c r="E29" s="267">
        <v>2</v>
      </c>
      <c r="F29" s="266">
        <v>157.69999999999999</v>
      </c>
      <c r="G29" s="268">
        <f t="shared" si="0"/>
        <v>0.90000000000000568</v>
      </c>
      <c r="H29" s="266">
        <v>53.8</v>
      </c>
      <c r="I29" s="267">
        <v>4</v>
      </c>
      <c r="J29" s="266">
        <v>52.1</v>
      </c>
      <c r="K29" s="269">
        <f t="shared" si="1"/>
        <v>1.6999999999999957</v>
      </c>
      <c r="N29" s="142"/>
      <c r="O29" s="142"/>
      <c r="P29" s="142"/>
    </row>
    <row r="30" spans="1:16" ht="26.1" customHeight="1" thickBot="1">
      <c r="A30" s="131"/>
      <c r="B30" s="137"/>
      <c r="C30" s="102" t="s">
        <v>62</v>
      </c>
      <c r="D30" s="274">
        <v>158.6</v>
      </c>
      <c r="E30" s="275">
        <v>4</v>
      </c>
      <c r="F30" s="274">
        <v>158</v>
      </c>
      <c r="G30" s="276">
        <f t="shared" si="0"/>
        <v>0.59999999999999432</v>
      </c>
      <c r="H30" s="274">
        <v>54</v>
      </c>
      <c r="I30" s="275">
        <v>5</v>
      </c>
      <c r="J30" s="274">
        <v>52.5</v>
      </c>
      <c r="K30" s="277">
        <f t="shared" si="1"/>
        <v>1.5</v>
      </c>
      <c r="N30" s="142"/>
      <c r="O30" s="142"/>
      <c r="P30" s="142"/>
    </row>
    <row r="32" spans="1:16" ht="14.25">
      <c r="A32" s="16"/>
    </row>
  </sheetData>
  <mergeCells count="2">
    <mergeCell ref="A3:B4"/>
    <mergeCell ref="C3:C4"/>
  </mergeCells>
  <phoneticPr fontId="10"/>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81F8-9678-4430-AEA4-C25862A9601C}">
  <sheetPr>
    <tabColor rgb="FF92D050"/>
  </sheetPr>
  <dimension ref="A1"/>
  <sheetViews>
    <sheetView showGridLines="0" view="pageBreakPreview" topLeftCell="A7" zoomScaleNormal="100" zoomScaleSheetLayoutView="100" workbookViewId="0">
      <selection activeCell="I31" sqref="I31"/>
    </sheetView>
  </sheetViews>
  <sheetFormatPr defaultRowHeight="15"/>
  <cols>
    <col min="1" max="8" width="9.140625" style="3"/>
    <col min="9" max="9" width="10.28515625" style="3" customWidth="1"/>
    <col min="10" max="16384" width="9.140625" style="3"/>
  </cols>
  <sheetData/>
  <phoneticPr fontId="56"/>
  <printOptions horizontalCentered="1"/>
  <pageMargins left="0.59055118110236227" right="0.39370078740157483" top="0.59055118110236227" bottom="0.59055118110236227" header="0.31496062992125984" footer="0.31496062992125984"/>
  <pageSetup paperSize="9" scale="117" fitToHeight="0" orientation="portrait" r:id="rId1"/>
  <headerFooter scaleWithDoc="0" alignWithMargins="0">
    <oddFooter>&amp;C- 7 -</oddFooter>
  </headerFooter>
  <rowBreaks count="1" manualBreakCount="1">
    <brk id="45" max="7" man="1"/>
  </rowBreaks>
  <drawing r:id="rId2"/>
  <legacyDrawing r:id="rId3"/>
  <oleObjects>
    <mc:AlternateContent xmlns:mc="http://schemas.openxmlformats.org/markup-compatibility/2006">
      <mc:Choice Requires="x14">
        <oleObject progId="JXW.Document.8" shapeId="1679361" r:id="rId4">
          <objectPr defaultSize="0" autoPict="0" r:id="rId5">
            <anchor moveWithCells="1">
              <from>
                <xdr:col>0</xdr:col>
                <xdr:colOff>257175</xdr:colOff>
                <xdr:row>0</xdr:row>
                <xdr:rowOff>104775</xdr:rowOff>
              </from>
              <to>
                <xdr:col>7</xdr:col>
                <xdr:colOff>342900</xdr:colOff>
                <xdr:row>44</xdr:row>
                <xdr:rowOff>47625</xdr:rowOff>
              </to>
            </anchor>
          </objectPr>
        </oleObject>
      </mc:Choice>
      <mc:Fallback>
        <oleObject progId="JXW.Document.8" shapeId="1679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EF973-BA94-45FB-B2BC-A216D4A4A115}">
  <sheetPr>
    <tabColor rgb="FF92D050"/>
  </sheetPr>
  <dimension ref="B3:X81"/>
  <sheetViews>
    <sheetView showGridLines="0" view="pageBreakPreview" zoomScaleNormal="75" zoomScaleSheetLayoutView="100" workbookViewId="0">
      <selection activeCell="E30" sqref="E30"/>
    </sheetView>
  </sheetViews>
  <sheetFormatPr defaultColWidth="9" defaultRowHeight="15"/>
  <cols>
    <col min="1" max="1" width="9" style="3" customWidth="1"/>
    <col min="2" max="16384" width="9" style="3"/>
  </cols>
  <sheetData>
    <row r="3" spans="12:24">
      <c r="L3" s="4" t="s">
        <v>332</v>
      </c>
      <c r="M3" s="4"/>
      <c r="N3" s="4"/>
      <c r="O3" s="4"/>
      <c r="P3" s="4"/>
      <c r="Q3" s="4"/>
      <c r="R3" s="4"/>
      <c r="S3" s="4"/>
      <c r="T3" s="4"/>
      <c r="U3" s="4"/>
      <c r="V3" s="4"/>
      <c r="W3" s="4"/>
      <c r="X3" s="4"/>
    </row>
    <row r="4" spans="12:24">
      <c r="L4" s="297" t="s">
        <v>139</v>
      </c>
      <c r="M4" s="298" t="s">
        <v>140</v>
      </c>
      <c r="N4" s="298" t="s">
        <v>141</v>
      </c>
      <c r="O4" s="298" t="s">
        <v>142</v>
      </c>
      <c r="P4" s="298" t="s">
        <v>143</v>
      </c>
      <c r="Q4" s="298" t="s">
        <v>144</v>
      </c>
      <c r="R4" s="298" t="s">
        <v>145</v>
      </c>
      <c r="S4" s="298" t="s">
        <v>146</v>
      </c>
      <c r="T4" s="298" t="s">
        <v>147</v>
      </c>
      <c r="U4" s="298" t="s">
        <v>148</v>
      </c>
      <c r="V4" s="298" t="s">
        <v>220</v>
      </c>
      <c r="W4" s="298" t="s">
        <v>298</v>
      </c>
      <c r="X4" s="4"/>
    </row>
    <row r="5" spans="12:24">
      <c r="L5" s="4" t="s">
        <v>49</v>
      </c>
      <c r="M5" s="299"/>
      <c r="N5" s="299"/>
      <c r="O5" s="299">
        <v>14.8</v>
      </c>
      <c r="P5" s="299"/>
      <c r="Q5" s="299"/>
      <c r="R5" s="300"/>
      <c r="S5" s="300">
        <v>22</v>
      </c>
      <c r="T5" s="300"/>
      <c r="U5" s="300"/>
      <c r="V5" s="300"/>
      <c r="W5" s="300">
        <v>23.4</v>
      </c>
      <c r="X5" s="4"/>
    </row>
    <row r="6" spans="12:24">
      <c r="L6" s="4" t="s">
        <v>51</v>
      </c>
      <c r="M6" s="299">
        <v>37.6</v>
      </c>
      <c r="N6" s="299">
        <v>37.700000000000003</v>
      </c>
      <c r="O6" s="299">
        <v>38</v>
      </c>
      <c r="P6" s="299">
        <v>38.5</v>
      </c>
      <c r="Q6" s="299">
        <v>37.6</v>
      </c>
      <c r="R6" s="299">
        <v>36.799999999999997</v>
      </c>
      <c r="S6" s="300">
        <v>38</v>
      </c>
      <c r="T6" s="300">
        <v>39.5</v>
      </c>
      <c r="U6" s="300">
        <v>39.5</v>
      </c>
      <c r="V6" s="300">
        <v>43</v>
      </c>
      <c r="W6" s="300">
        <v>37.700000000000003</v>
      </c>
      <c r="X6" s="4"/>
    </row>
    <row r="7" spans="12:24">
      <c r="L7" s="4" t="s">
        <v>7</v>
      </c>
      <c r="M7" s="299">
        <v>58.3</v>
      </c>
      <c r="N7" s="299"/>
      <c r="O7" s="299"/>
      <c r="P7" s="299">
        <v>61.1</v>
      </c>
      <c r="Q7" s="299">
        <v>61.2</v>
      </c>
      <c r="R7" s="299"/>
      <c r="S7" s="300"/>
      <c r="T7" s="300">
        <v>50.6</v>
      </c>
      <c r="U7" s="300">
        <v>55.3</v>
      </c>
      <c r="V7" s="300"/>
      <c r="W7" s="300"/>
      <c r="X7" s="4"/>
    </row>
    <row r="8" spans="12:24">
      <c r="L8" s="4" t="s">
        <v>52</v>
      </c>
      <c r="M8" s="299"/>
      <c r="N8" s="299"/>
      <c r="O8" s="299"/>
      <c r="P8" s="299"/>
      <c r="Q8" s="299"/>
      <c r="R8" s="299"/>
      <c r="S8" s="300"/>
      <c r="T8" s="300"/>
      <c r="U8" s="300">
        <v>71.599999999999994</v>
      </c>
      <c r="V8" s="300"/>
      <c r="W8" s="300"/>
      <c r="X8" s="4"/>
    </row>
    <row r="9" spans="12:24">
      <c r="L9" s="4"/>
      <c r="M9" s="4"/>
      <c r="N9" s="4"/>
      <c r="O9" s="4"/>
      <c r="P9" s="4"/>
      <c r="Q9" s="4"/>
      <c r="R9" s="4"/>
      <c r="S9" s="4"/>
      <c r="T9" s="4"/>
      <c r="U9" s="4"/>
      <c r="V9" s="4"/>
      <c r="W9" s="4"/>
      <c r="X9" s="4"/>
    </row>
    <row r="10" spans="12:24">
      <c r="L10" s="4" t="s">
        <v>333</v>
      </c>
      <c r="M10" s="4"/>
      <c r="N10" s="4"/>
      <c r="O10" s="4"/>
      <c r="P10" s="4"/>
      <c r="Q10" s="4"/>
      <c r="R10" s="4"/>
      <c r="S10" s="4"/>
      <c r="T10" s="4"/>
      <c r="U10" s="4"/>
      <c r="V10" s="4"/>
      <c r="W10" s="4"/>
      <c r="X10" s="4"/>
    </row>
    <row r="11" spans="12:24">
      <c r="L11" s="301" t="s">
        <v>149</v>
      </c>
      <c r="M11" s="298" t="s">
        <v>140</v>
      </c>
      <c r="N11" s="298" t="s">
        <v>141</v>
      </c>
      <c r="O11" s="298" t="s">
        <v>142</v>
      </c>
      <c r="P11" s="298" t="s">
        <v>143</v>
      </c>
      <c r="Q11" s="298" t="s">
        <v>144</v>
      </c>
      <c r="R11" s="298" t="s">
        <v>145</v>
      </c>
      <c r="S11" s="298" t="s">
        <v>146</v>
      </c>
      <c r="T11" s="298" t="s">
        <v>147</v>
      </c>
      <c r="U11" s="298" t="s">
        <v>148</v>
      </c>
      <c r="V11" s="298" t="s">
        <v>220</v>
      </c>
      <c r="W11" s="298" t="s">
        <v>298</v>
      </c>
      <c r="X11" s="4"/>
    </row>
    <row r="12" spans="12:24">
      <c r="L12" s="4" t="s">
        <v>49</v>
      </c>
      <c r="M12" s="299">
        <v>47.3</v>
      </c>
      <c r="N12" s="299">
        <v>47.5</v>
      </c>
      <c r="O12" s="299"/>
      <c r="P12" s="299">
        <v>47.6</v>
      </c>
      <c r="Q12" s="299">
        <v>40.5</v>
      </c>
      <c r="R12" s="299">
        <v>41.1</v>
      </c>
      <c r="S12" s="300">
        <v>40.200000000000003</v>
      </c>
      <c r="T12" s="300">
        <v>35.700000000000003</v>
      </c>
      <c r="U12" s="300">
        <v>34.9</v>
      </c>
      <c r="V12" s="300"/>
      <c r="W12" s="300">
        <v>32.9</v>
      </c>
      <c r="X12" s="4"/>
    </row>
    <row r="13" spans="12:24">
      <c r="L13" s="4" t="s">
        <v>51</v>
      </c>
      <c r="M13" s="299">
        <v>64.900000000000006</v>
      </c>
      <c r="N13" s="299">
        <v>63.9</v>
      </c>
      <c r="O13" s="299">
        <v>60</v>
      </c>
      <c r="P13" s="299">
        <v>61.6</v>
      </c>
      <c r="Q13" s="299">
        <v>57.1</v>
      </c>
      <c r="R13" s="299">
        <v>51.4</v>
      </c>
      <c r="S13" s="300">
        <v>50.3</v>
      </c>
      <c r="T13" s="300">
        <v>47.2</v>
      </c>
      <c r="U13" s="300">
        <v>46.8</v>
      </c>
      <c r="V13" s="300">
        <v>43.5</v>
      </c>
      <c r="W13" s="300">
        <v>41.4</v>
      </c>
      <c r="X13" s="4"/>
    </row>
    <row r="14" spans="12:24">
      <c r="L14" s="4" t="s">
        <v>7</v>
      </c>
      <c r="M14" s="299">
        <v>58.1</v>
      </c>
      <c r="N14" s="299">
        <v>51.4</v>
      </c>
      <c r="O14" s="299">
        <v>46.5</v>
      </c>
      <c r="P14" s="299">
        <v>46.4</v>
      </c>
      <c r="Q14" s="299">
        <v>38.1</v>
      </c>
      <c r="R14" s="299">
        <v>39.1</v>
      </c>
      <c r="S14" s="300">
        <v>35.799999999999997</v>
      </c>
      <c r="T14" s="300">
        <v>34.4</v>
      </c>
      <c r="U14" s="300">
        <v>31.6</v>
      </c>
      <c r="V14" s="300">
        <v>27.6</v>
      </c>
      <c r="W14" s="300">
        <v>25.6</v>
      </c>
      <c r="X14" s="4"/>
    </row>
    <row r="15" spans="12:24">
      <c r="L15" s="4" t="s">
        <v>52</v>
      </c>
      <c r="M15" s="299">
        <v>66.3</v>
      </c>
      <c r="N15" s="299">
        <v>66.2</v>
      </c>
      <c r="O15" s="299">
        <v>64</v>
      </c>
      <c r="P15" s="299">
        <v>58.6</v>
      </c>
      <c r="Q15" s="299">
        <v>53.6</v>
      </c>
      <c r="R15" s="299">
        <v>50.7</v>
      </c>
      <c r="S15" s="300">
        <v>45.8</v>
      </c>
      <c r="T15" s="300">
        <v>44.2</v>
      </c>
      <c r="U15" s="300">
        <v>39.200000000000003</v>
      </c>
      <c r="V15" s="300">
        <v>36.5</v>
      </c>
      <c r="W15" s="300">
        <v>34.6</v>
      </c>
      <c r="X15" s="4"/>
    </row>
    <row r="30" spans="2:2">
      <c r="B30" s="3" t="s">
        <v>150</v>
      </c>
    </row>
    <row r="61" spans="2:2">
      <c r="B61" s="3" t="s">
        <v>150</v>
      </c>
    </row>
    <row r="66" s="4" customFormat="1" ht="13.5"/>
    <row r="67" s="4" customFormat="1" ht="13.5"/>
    <row r="68" s="4" customFormat="1" ht="13.5"/>
    <row r="69" s="4" customFormat="1" ht="13.5"/>
    <row r="70" s="4" customFormat="1" ht="13.5"/>
    <row r="71" s="4" customFormat="1" ht="13.5"/>
    <row r="72" s="4" customFormat="1" ht="13.5"/>
    <row r="73" s="4" customFormat="1" ht="13.5"/>
    <row r="74" s="4" customFormat="1" ht="13.5"/>
    <row r="75" s="4" customFormat="1" ht="13.5"/>
    <row r="76" s="4" customFormat="1" ht="13.5"/>
    <row r="77" s="4" customFormat="1" ht="13.5"/>
    <row r="78" s="4" customFormat="1" ht="13.5"/>
    <row r="79" s="4" customFormat="1" ht="13.5"/>
    <row r="80" s="4" customFormat="1" ht="13.5"/>
    <row r="81" s="4" customFormat="1" ht="13.5"/>
  </sheetData>
  <phoneticPr fontId="56"/>
  <printOptions horizontalCentered="1" verticalCentered="1"/>
  <pageMargins left="0.39370078740157483" right="0.59055118110236227" top="0.59055118110236227" bottom="0.59055118110236227" header="0.31496062992125984" footer="0.31496062992125984"/>
  <pageSetup paperSize="9" scale="87" orientation="portrait" r:id="rId1"/>
  <headerFooter scaleWithDoc="0" alignWithMargins="0">
    <oddFooter>&amp;C- 8 -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項目</vt:lpstr>
      <vt:lpstr>P1</vt:lpstr>
      <vt:lpstr>P2</vt:lpstr>
      <vt:lpstr>P3</vt:lpstr>
      <vt:lpstr>P4 </vt:lpstr>
      <vt:lpstr>P5</vt:lpstr>
      <vt:lpstr>P6</vt:lpstr>
      <vt:lpstr>P7</vt:lpstr>
      <vt:lpstr>P8 </vt:lpstr>
      <vt:lpstr>P9</vt:lpstr>
      <vt:lpstr>P10</vt:lpstr>
      <vt:lpstr>P11</vt:lpstr>
      <vt:lpstr>P12</vt:lpstr>
      <vt:lpstr>P13</vt:lpstr>
      <vt:lpstr>P14</vt:lpstr>
      <vt:lpstr>P15</vt:lpstr>
      <vt:lpstr>P16</vt:lpstr>
      <vt:lpstr>P17</vt:lpstr>
      <vt:lpstr>P18</vt:lpstr>
      <vt:lpstr>P19</vt:lpstr>
      <vt:lpstr>P20</vt:lpstr>
      <vt:lpstr>P21</vt:lpstr>
      <vt:lpstr>'P1'!Print_Area</vt:lpstr>
      <vt:lpstr>'P10'!Print_Area</vt:lpstr>
      <vt:lpstr>'P11'!Print_Area</vt:lpstr>
      <vt:lpstr>'P12'!Print_Area</vt:lpstr>
      <vt:lpstr>'P15'!Print_Area</vt:lpstr>
      <vt:lpstr>'P16'!Print_Area</vt:lpstr>
      <vt:lpstr>'P17'!Print_Area</vt:lpstr>
      <vt:lpstr>'P18'!Print_Area</vt:lpstr>
      <vt:lpstr>'P19'!Print_Area</vt:lpstr>
      <vt:lpstr>'P2'!Print_Area</vt:lpstr>
      <vt:lpstr>'P20'!Print_Area</vt:lpstr>
      <vt:lpstr>'P21'!Print_Area</vt:lpstr>
      <vt:lpstr>'P4 '!Print_Area</vt:lpstr>
      <vt:lpstr>'P5'!Print_Area</vt:lpstr>
      <vt:lpstr>'P6'!Print_Area</vt:lpstr>
      <vt:lpstr>'P7'!Print_Area</vt:lpstr>
      <vt:lpstr>'P8 '!Print_Area</vt:lpstr>
      <vt:lpstr>'P9'!Print_Area</vt:lpstr>
      <vt:lpstr>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小畑　駿貴</cp:lastModifiedBy>
  <cp:lastPrinted>2023-11-26T23:50:03Z</cp:lastPrinted>
  <dcterms:created xsi:type="dcterms:W3CDTF">2009-12-21T08:07:49Z</dcterms:created>
  <dcterms:modified xsi:type="dcterms:W3CDTF">2023-11-26T23:53:11Z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2021-08-23T23:57:28Z</vt:filetime>
  </property>
</Properties>
</file>