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6" r:id="rId2"/>
    <sheet name="Ｐ3" sheetId="47" r:id="rId3"/>
    <sheet name="Ｐ4～5" sheetId="49" r:id="rId4"/>
    <sheet name="Ｐ6" sheetId="34" r:id="rId5"/>
    <sheet name="Ｐ7" sheetId="15" r:id="rId6"/>
    <sheet name="Ｐ8" sheetId="35" r:id="rId7"/>
    <sheet name="【要約表】" sheetId="27" r:id="rId8"/>
    <sheet name="図１・図２データ" sheetId="48" state="hidden" r:id="rId9"/>
    <sheet name="市町村別人口増減ランキング" sheetId="32" state="hidden" r:id="rId10"/>
  </sheets>
  <externalReferences>
    <externalReference r:id="rId11"/>
  </externalReferences>
  <definedNames>
    <definedName name="_xlnm.Print_Area" localSheetId="7">【要約表】!$A$1:$Q$51</definedName>
    <definedName name="_xlnm.Print_Area" localSheetId="0">'Ｐ１'!$A$1:$EZ$60</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図１・図２データ!$A$1:$P$52</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A3" i="49" l="1"/>
  <c r="B42" i="48" l="1"/>
  <c r="C42" i="48"/>
  <c r="B26" i="48"/>
  <c r="D42" i="48" l="1"/>
  <c r="C26" i="48" l="1"/>
  <c r="C10" i="32" l="1"/>
  <c r="C15" i="32"/>
  <c r="M13" i="32" l="1"/>
  <c r="M9" i="32"/>
  <c r="M11" i="32"/>
  <c r="M20" i="32"/>
  <c r="M16" i="32"/>
  <c r="M12" i="32"/>
  <c r="M23" i="32"/>
  <c r="M8" i="32"/>
  <c r="M21" i="32"/>
  <c r="M18" i="32"/>
  <c r="M14" i="32"/>
  <c r="M19" i="32"/>
  <c r="M24" i="32"/>
  <c r="M17" i="32"/>
  <c r="M15" i="32"/>
  <c r="M25" i="32"/>
  <c r="M6" i="32"/>
  <c r="M27" i="32"/>
  <c r="M10" i="32"/>
  <c r="M26" i="32"/>
  <c r="M22" i="32"/>
  <c r="M7" i="32"/>
  <c r="M4" i="32"/>
  <c r="M5" i="32"/>
  <c r="M3" i="32"/>
  <c r="H4" i="32"/>
  <c r="H12" i="32"/>
  <c r="H14" i="32"/>
  <c r="H3" i="32"/>
  <c r="H9" i="32"/>
  <c r="H7" i="32"/>
  <c r="H11" i="32"/>
  <c r="H10" i="32"/>
  <c r="H15" i="32"/>
  <c r="H6" i="32"/>
  <c r="H5" i="32"/>
  <c r="H8" i="32"/>
  <c r="H17" i="32"/>
  <c r="H16" i="32"/>
  <c r="H18" i="32"/>
  <c r="H25" i="32"/>
  <c r="H13" i="32"/>
  <c r="H23" i="32"/>
  <c r="H19" i="32"/>
  <c r="H24" i="32"/>
  <c r="H20" i="32"/>
  <c r="H22" i="32"/>
  <c r="H26" i="32"/>
  <c r="H21" i="32"/>
  <c r="H27" i="32"/>
  <c r="C3" i="32"/>
  <c r="C12" i="32"/>
  <c r="C14" i="32"/>
  <c r="C6" i="32"/>
  <c r="C11" i="32"/>
  <c r="C5" i="32"/>
  <c r="C18" i="32"/>
  <c r="C7" i="32"/>
  <c r="C17" i="32"/>
  <c r="C9" i="32"/>
  <c r="C4" i="32"/>
  <c r="C22" i="32"/>
  <c r="C16" i="32"/>
  <c r="C20" i="32"/>
  <c r="C25" i="32"/>
  <c r="C8" i="32"/>
  <c r="C27" i="32"/>
  <c r="C19" i="32"/>
  <c r="C26" i="32"/>
  <c r="C23" i="32"/>
  <c r="C21" i="32"/>
  <c r="C24" i="32"/>
  <c r="C13" i="32"/>
  <c r="M34" i="32"/>
  <c r="H34" i="32"/>
  <c r="C34" i="32"/>
  <c r="C33" i="32" l="1"/>
  <c r="I19" i="32"/>
  <c r="I14" i="32"/>
  <c r="D7" i="32"/>
  <c r="N10" i="32"/>
  <c r="I26" i="32"/>
  <c r="N26" i="32"/>
  <c r="D12" i="32"/>
  <c r="N23" i="32"/>
  <c r="D5" i="32"/>
  <c r="I11" i="32"/>
  <c r="D20" i="32"/>
  <c r="I5" i="32"/>
  <c r="N25" i="32"/>
  <c r="I17" i="32"/>
  <c r="N14" i="32"/>
  <c r="D25" i="32"/>
  <c r="D11" i="32"/>
  <c r="I16" i="32"/>
  <c r="I18" i="32"/>
  <c r="N4" i="32"/>
  <c r="N30" i="32"/>
  <c r="I9" i="32"/>
  <c r="D15" i="32"/>
  <c r="D26" i="32"/>
  <c r="D14" i="32"/>
  <c r="I13" i="32"/>
  <c r="I15" i="32"/>
  <c r="N7" i="32"/>
  <c r="N18" i="32"/>
  <c r="N12" i="32"/>
  <c r="N9" i="32"/>
  <c r="N8" i="32"/>
  <c r="N11" i="32"/>
  <c r="D17" i="32"/>
  <c r="D13" i="32"/>
  <c r="I6" i="32"/>
  <c r="I12" i="32"/>
  <c r="I30" i="32"/>
  <c r="I7" i="32"/>
  <c r="N24" i="32"/>
  <c r="D24" i="32"/>
  <c r="D19" i="32"/>
  <c r="I21" i="32"/>
  <c r="I24" i="32"/>
  <c r="I25" i="32"/>
  <c r="I29" i="32"/>
  <c r="N15" i="32"/>
  <c r="N22" i="32"/>
  <c r="N6" i="32"/>
  <c r="N16" i="32"/>
  <c r="N17" i="32"/>
  <c r="N20" i="32"/>
  <c r="N21" i="32"/>
  <c r="N31" i="32"/>
  <c r="N3" i="32"/>
  <c r="M33" i="32"/>
  <c r="N13" i="32"/>
  <c r="N27" i="32"/>
  <c r="N19" i="32"/>
  <c r="N5" i="32"/>
  <c r="N29" i="32"/>
  <c r="I31" i="32"/>
  <c r="I22" i="32"/>
  <c r="I20" i="32"/>
  <c r="H33" i="32"/>
  <c r="I3" i="32"/>
  <c r="I4" i="32"/>
  <c r="I10" i="32"/>
  <c r="I23" i="32"/>
  <c r="I8" i="32"/>
  <c r="I27" i="32"/>
  <c r="D31" i="32"/>
  <c r="D27" i="32"/>
  <c r="D9" i="32"/>
  <c r="D10" i="32"/>
  <c r="D22" i="32"/>
  <c r="D23" i="32"/>
  <c r="D3" i="32"/>
  <c r="D16" i="32"/>
  <c r="D29" i="32"/>
  <c r="D8" i="32"/>
  <c r="D4" i="32"/>
  <c r="D21" i="32"/>
  <c r="D6" i="32"/>
  <c r="D18" i="32"/>
  <c r="D30" i="32"/>
</calcChain>
</file>

<file path=xl/sharedStrings.xml><?xml version="1.0" encoding="utf-8"?>
<sst xmlns="http://schemas.openxmlformats.org/spreadsheetml/2006/main" count="837" uniqueCount="456">
  <si>
    <t>世帯数</t>
  </si>
  <si>
    <t>（％）</t>
  </si>
  <si>
    <t>※</t>
  </si>
  <si>
    <t>【表２】</t>
  </si>
  <si>
    <t>（人）</t>
    <rPh sb="1" eb="2">
      <t>ニン</t>
    </rPh>
    <phoneticPr fontId="7"/>
  </si>
  <si>
    <t>自然増減</t>
    <rPh sb="2" eb="4">
      <t>ゾウゲン</t>
    </rPh>
    <phoneticPr fontId="2"/>
  </si>
  <si>
    <t>社会増減</t>
    <rPh sb="2" eb="4">
      <t>ゾウゲン</t>
    </rPh>
    <phoneticPr fontId="2"/>
  </si>
  <si>
    <t>増減率</t>
    <rPh sb="0" eb="2">
      <t>ゾウゲン</t>
    </rPh>
    <phoneticPr fontId="7"/>
  </si>
  <si>
    <t>　　県　の　人口　＝前月の人口＋県外（転入－転出）＋（出生－死亡）</t>
  </si>
  <si>
    <t>　　市町村の人口　＝前月の人口＋県外（転入－転出）＋県内（転入－転出）＋（出生－死亡）</t>
  </si>
  <si>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</si>
  <si>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</si>
  <si>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</si>
  <si>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</si>
  <si>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</si>
  <si>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</si>
  <si>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</si>
  <si>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</si>
  <si>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（単位：人）</t>
  </si>
  <si>
    <t>自年/月～至年/月</t>
  </si>
  <si>
    <t>計</t>
  </si>
  <si>
    <t>４月</t>
  </si>
  <si>
    <t>７月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</si>
  <si>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</si>
  <si>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</si>
  <si>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</si>
  <si>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</si>
  <si>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</si>
  <si>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</si>
  <si>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</si>
  <si>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</si>
  <si>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</si>
  <si>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</si>
  <si>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</si>
  <si>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</si>
  <si>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</si>
  <si>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</si>
  <si>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</si>
  <si>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</si>
  <si>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</si>
  <si>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</si>
  <si>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</si>
  <si>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</si>
  <si>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</si>
  <si>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</si>
  <si>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</si>
  <si>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</si>
  <si>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</si>
  <si>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</si>
  <si>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</si>
  <si>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</si>
  <si>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</si>
  <si>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</si>
  <si>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</si>
  <si>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</si>
  <si>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</si>
  <si>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</si>
  <si>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</si>
  <si>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</si>
  <si>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</si>
  <si>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</si>
  <si>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</si>
  <si>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</si>
  <si>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</si>
  <si>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</si>
  <si>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</si>
  <si>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</si>
  <si>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</si>
  <si>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</si>
  <si>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</si>
  <si>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</si>
  <si>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</si>
  <si>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</si>
  <si>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</si>
  <si>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</si>
  <si>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</si>
  <si>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</si>
  <si>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</si>
  <si>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</si>
  <si>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</si>
  <si>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</si>
  <si>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</si>
  <si>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</si>
  <si>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</si>
  <si>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</si>
  <si>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</si>
  <si>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</si>
  <si>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</si>
  <si>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</si>
  <si>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</si>
  <si>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</si>
  <si>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</si>
  <si>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</si>
  <si>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</si>
  <si>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</si>
  <si>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</si>
  <si>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</si>
  <si>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</si>
  <si>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</si>
  <si>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</si>
  <si>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</si>
  <si>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</si>
  <si>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</si>
  <si>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</si>
  <si>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</si>
  <si>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</si>
  <si>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</si>
  <si>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</si>
  <si>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</si>
  <si>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</si>
  <si>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</si>
  <si>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</si>
  <si>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</si>
  <si>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</si>
  <si>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</si>
  <si>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</si>
  <si>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</si>
  <si>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</si>
  <si>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</si>
  <si>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</si>
  <si>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</si>
  <si>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</si>
  <si>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</si>
  <si>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</si>
  <si>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</si>
  <si>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</si>
  <si>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</si>
  <si>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</si>
  <si>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</si>
  <si>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</si>
  <si>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</si>
  <si>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</si>
  <si>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</si>
  <si>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 xml:space="preserve">           市町村別人口と世帯（推計）</t>
    <phoneticPr fontId="8"/>
  </si>
  <si>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</si>
  <si>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</si>
  <si>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</si>
  <si>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</si>
  <si>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</si>
  <si>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</si>
  <si>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</si>
  <si>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</si>
  <si>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</si>
  <si>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</si>
  <si>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</si>
  <si>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</si>
  <si>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出生者</t>
    <rPh sb="0" eb="2">
      <t>シュッショウ</t>
    </rPh>
    <rPh sb="2" eb="3">
      <t>シャ</t>
    </rPh>
    <phoneticPr fontId="8"/>
  </si>
  <si>
    <t>死亡者</t>
    <rPh sb="0" eb="3">
      <t>シボウシャ</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</si>
  <si>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</si>
  <si>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</si>
  <si>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</si>
  <si>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</si>
  <si>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</si>
  <si>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</si>
  <si>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</si>
  <si>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</si>
  <si>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</si>
  <si>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</si>
  <si>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</si>
  <si>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</si>
  <si>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</si>
  <si>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</si>
  <si>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</si>
  <si>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</si>
  <si>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</si>
  <si>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</si>
  <si>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５．市町村別の世帯数</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</si>
  <si>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</si>
  <si>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</si>
  <si>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</si>
  <si>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</si>
  <si>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</si>
  <si>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</si>
  <si>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</si>
  <si>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</si>
  <si>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</si>
  <si>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</si>
  <si>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</si>
  <si>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</si>
  <si>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</si>
  <si>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</si>
  <si>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由利本荘市</t>
    <rPh sb="0" eb="2">
      <t>ユリ</t>
    </rPh>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</si>
  <si>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</si>
  <si>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</si>
  <si>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</si>
  <si>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三種町</t>
    <rPh sb="0" eb="1">
      <t>ミ</t>
    </rPh>
    <rPh sb="1" eb="2">
      <t>タネ</t>
    </rPh>
    <phoneticPr fontId="3"/>
  </si>
  <si>
    <t>八峰町</t>
    <rPh sb="1" eb="2">
      <t>ミネ</t>
    </rPh>
    <phoneticPr fontId="3"/>
  </si>
  <si>
    <t>美郷町</t>
    <rPh sb="0" eb="1">
      <t>ビ</t>
    </rPh>
    <rPh sb="1" eb="3">
      <t>ゴウマチ</t>
    </rPh>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</si>
  <si>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</si>
  <si>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</si>
  <si>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</si>
  <si>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</si>
  <si>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</si>
  <si>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</si>
  <si>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</si>
  <si>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</si>
  <si>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</si>
  <si>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</si>
  <si>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</si>
  <si>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</si>
  <si>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</si>
  <si>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</si>
  <si>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</si>
  <si>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</si>
  <si>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</si>
  <si>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</si>
  <si>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</si>
  <si>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</si>
  <si>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</si>
  <si>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</si>
  <si>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</si>
  <si>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</si>
  <si>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</si>
  <si>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</si>
  <si>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</si>
  <si>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</si>
  <si>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</si>
  <si>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</si>
  <si>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</si>
  <si>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</si>
  <si>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</si>
  <si>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</si>
  <si>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</si>
  <si>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</si>
  <si>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</si>
  <si>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</si>
  <si>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</si>
  <si>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自然増減数
（出生－死亡）</t>
    <rPh sb="7" eb="9">
      <t>シュッショウ</t>
    </rPh>
    <rPh sb="10" eb="12">
      <t>シボウ</t>
    </rPh>
    <phoneticPr fontId="3"/>
  </si>
  <si>
    <t>現在</t>
    <rPh sb="0" eb="2">
      <t>ゲンザイ</t>
    </rPh>
    <phoneticPr fontId="3"/>
  </si>
  <si>
    <t>４．市町村別の人口</t>
    <rPh sb="7" eb="9">
      <t>ジンコウ</t>
    </rPh>
    <phoneticPr fontId="8"/>
  </si>
  <si>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</si>
  <si>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</si>
  <si>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</si>
  <si>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</si>
  <si>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</si>
  <si>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</si>
  <si>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</si>
  <si>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</si>
  <si>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</si>
  <si>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</si>
  <si>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</si>
  <si>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</si>
  <si>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</si>
  <si>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</si>
  <si>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</si>
  <si>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</si>
  <si>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</si>
  <si>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【図２】</t>
    <phoneticPr fontId="8"/>
  </si>
  <si>
    <t>人口増減　</t>
    <rPh sb="2" eb="4">
      <t>ゾウゲン</t>
    </rPh>
    <phoneticPr fontId="2"/>
  </si>
  <si>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</si>
  <si>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</si>
  <si>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</si>
  <si>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</si>
  <si>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</si>
  <si>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</si>
  <si>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</si>
  <si>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</si>
  <si>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</si>
  <si>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</si>
  <si>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</si>
  <si>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</si>
  <si>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</si>
  <si>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</si>
  <si>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</si>
  <si>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</si>
  <si>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</si>
  <si>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大仙市</t>
    <rPh sb="0" eb="3">
      <t>ダイセンシ</t>
    </rPh>
    <phoneticPr fontId="8"/>
  </si>
  <si>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</si>
  <si>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</si>
  <si>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</si>
  <si>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</si>
  <si>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</si>
  <si>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</si>
  <si>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26年10月～27年 9月</t>
    <rPh sb="2" eb="3">
      <t>ネン</t>
    </rPh>
    <rPh sb="5" eb="6">
      <t>ツキ</t>
    </rPh>
    <rPh sb="9" eb="10">
      <t>ネン</t>
    </rPh>
    <rPh sb="12" eb="13">
      <t>ガツ</t>
    </rPh>
    <phoneticPr fontId="5"/>
  </si>
  <si>
    <t>10月</t>
  </si>
  <si>
    <t xml:space="preserve">    12月　　〃　　</t>
    <rPh sb="4294967295" eb="0">
      <t>ツキ</t>
    </rPh>
    <phoneticPr fontId="5"/>
  </si>
  <si>
    <t>H28
1月</t>
    <rPh sb="5" eb="6">
      <t>ツキ</t>
    </rPh>
    <phoneticPr fontId="2"/>
  </si>
  <si>
    <t>12月</t>
    <rPh sb="2" eb="3">
      <t>ガツ</t>
    </rPh>
    <phoneticPr fontId="2"/>
  </si>
  <si>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</si>
  <si>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</si>
  <si>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</si>
  <si>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</si>
  <si>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</si>
  <si>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</si>
  <si>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</si>
  <si>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</si>
  <si>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</si>
  <si>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</si>
  <si>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</si>
  <si>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</si>
  <si>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</si>
  <si>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</si>
  <si>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大館市</t>
    <rPh sb="0" eb="3">
      <t>オオダテシ</t>
    </rPh>
    <phoneticPr fontId="8"/>
  </si>
  <si>
    <t>能代市</t>
    <rPh sb="0" eb="3">
      <t>ノシロシ</t>
    </rPh>
    <phoneticPr fontId="8"/>
  </si>
  <si>
    <t xml:space="preserve">     5月　　〃　　</t>
    <rPh sb="6" eb="7">
      <t>ツキ</t>
    </rPh>
    <phoneticPr fontId="5"/>
  </si>
  <si>
    <t>5月</t>
    <rPh sb="1" eb="2">
      <t>ガツ</t>
    </rPh>
    <phoneticPr fontId="2"/>
  </si>
  <si>
    <t>男鹿市</t>
    <rPh sb="0" eb="3">
      <t>オガシ</t>
    </rPh>
    <phoneticPr fontId="8"/>
  </si>
  <si>
    <t>7月</t>
    <rPh sb="1" eb="2">
      <t>ツキ</t>
    </rPh>
    <phoneticPr fontId="8"/>
  </si>
  <si>
    <t>6月</t>
    <rPh sb="1" eb="2">
      <t>ガツ</t>
    </rPh>
    <phoneticPr fontId="2"/>
  </si>
  <si>
    <t xml:space="preserve">     6月　　〃　　</t>
    <rPh sb="6" eb="7">
      <t>ツキ</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</si>
  <si>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</si>
  <si>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</si>
  <si>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</si>
  <si>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</si>
  <si>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</si>
  <si>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</si>
  <si>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 xml:space="preserve">     8月　　〃　　</t>
    <rPh sb="6" eb="7">
      <t>ツキ</t>
    </rPh>
    <phoneticPr fontId="5"/>
  </si>
  <si>
    <t>8月</t>
    <rPh sb="1" eb="2">
      <t>ガツ</t>
    </rPh>
    <phoneticPr fontId="2"/>
  </si>
  <si>
    <t>２．総人口と世帯の推移</t>
    <rPh sb="2" eb="3">
      <t>ソウ</t>
    </rPh>
    <phoneticPr fontId="7"/>
  </si>
  <si>
    <t>【図１】</t>
    <phoneticPr fontId="8"/>
  </si>
  <si>
    <t>【表１】</t>
    <phoneticPr fontId="8"/>
  </si>
  <si>
    <t>年 月 日</t>
    <rPh sb="0" eb="1">
      <t>ネン</t>
    </rPh>
    <rPh sb="2" eb="3">
      <t>ツキ</t>
    </rPh>
    <rPh sb="4" eb="5">
      <t>ヒ</t>
    </rPh>
    <phoneticPr fontId="8"/>
  </si>
  <si>
    <t xml:space="preserve"> 人　　口　　増　　減</t>
    <rPh sb="1" eb="2">
      <t>ヒト</t>
    </rPh>
    <rPh sb="4" eb="5">
      <t>クチ</t>
    </rPh>
    <rPh sb="7" eb="8">
      <t>ゾウ</t>
    </rPh>
    <rPh sb="10" eb="11">
      <t>ゲン</t>
    </rPh>
    <phoneticPr fontId="7"/>
  </si>
  <si>
    <t>自 然 増 減</t>
    <rPh sb="0" eb="1">
      <t>ジ</t>
    </rPh>
    <rPh sb="2" eb="3">
      <t>ゼン</t>
    </rPh>
    <rPh sb="4" eb="5">
      <t>ゾウ</t>
    </rPh>
    <rPh sb="6" eb="7">
      <t>ゲン</t>
    </rPh>
    <phoneticPr fontId="7"/>
  </si>
  <si>
    <t>社 会 増 減</t>
    <rPh sb="0" eb="1">
      <t>シャ</t>
    </rPh>
    <rPh sb="2" eb="3">
      <t>カイ</t>
    </rPh>
    <rPh sb="4" eb="5">
      <t>ゾウ</t>
    </rPh>
    <rPh sb="6" eb="7">
      <t>ゲン</t>
    </rPh>
    <phoneticPr fontId="7"/>
  </si>
  <si>
    <t>世帯の
増減数
(世帯)</t>
    <rPh sb="0" eb="2">
      <t>セタイ</t>
    </rPh>
    <rPh sb="4" eb="6">
      <t>ゾウゲン</t>
    </rPh>
    <rPh sb="6" eb="7">
      <t>スウ</t>
    </rPh>
    <rPh sb="9" eb="11">
      <t>セタイ</t>
    </rPh>
    <phoneticPr fontId="7"/>
  </si>
  <si>
    <t>前　月　比</t>
    <rPh sb="0" eb="1">
      <t>マエ</t>
    </rPh>
    <rPh sb="2" eb="3">
      <t>ツキ</t>
    </rPh>
    <rPh sb="4" eb="5">
      <t>ヒ</t>
    </rPh>
    <phoneticPr fontId="8"/>
  </si>
  <si>
    <t>前年同月比</t>
    <rPh sb="0" eb="2">
      <t>ゼンネン</t>
    </rPh>
    <rPh sb="2" eb="5">
      <t>ドウゲツヒ</t>
    </rPh>
    <phoneticPr fontId="8"/>
  </si>
  <si>
    <t>増減数
(人)</t>
    <rPh sb="0" eb="2">
      <t>ゾウゲン</t>
    </rPh>
    <rPh sb="2" eb="3">
      <t>スウ</t>
    </rPh>
    <rPh sb="5" eb="6">
      <t>ニン</t>
    </rPh>
    <phoneticPr fontId="7"/>
  </si>
  <si>
    <t>増減率
(％)</t>
    <rPh sb="0" eb="2">
      <t>ゾウゲン</t>
    </rPh>
    <phoneticPr fontId="7"/>
  </si>
  <si>
    <t>増減数</t>
    <rPh sb="0" eb="2">
      <t>ゾウゲン</t>
    </rPh>
    <rPh sb="2" eb="3">
      <t>スウ</t>
    </rPh>
    <phoneticPr fontId="7"/>
  </si>
  <si>
    <t>－</t>
  </si>
  <si>
    <t>自　然　増　減</t>
    <rPh sb="4" eb="5">
      <t>ゾウ</t>
    </rPh>
    <rPh sb="6" eb="7">
      <t>ゲン</t>
    </rPh>
    <phoneticPr fontId="8"/>
  </si>
  <si>
    <t>社　会　増　減</t>
    <rPh sb="4" eb="5">
      <t>ゾウ</t>
    </rPh>
    <rPh sb="6" eb="7">
      <t>ゲン</t>
    </rPh>
    <phoneticPr fontId="5"/>
  </si>
  <si>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5"/>
  </si>
  <si>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</si>
  <si>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</si>
  <si>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１０月</t>
    <phoneticPr fontId="5"/>
  </si>
  <si>
    <t>１１月</t>
    <phoneticPr fontId="5"/>
  </si>
  <si>
    <t>１２月</t>
    <phoneticPr fontId="5"/>
  </si>
  <si>
    <t>１月</t>
    <phoneticPr fontId="5"/>
  </si>
  <si>
    <t>３月</t>
    <phoneticPr fontId="5"/>
  </si>
  <si>
    <t>４月</t>
    <phoneticPr fontId="5"/>
  </si>
  <si>
    <t>５月</t>
    <phoneticPr fontId="5"/>
  </si>
  <si>
    <t>６月</t>
    <phoneticPr fontId="5"/>
  </si>
  <si>
    <t>７月</t>
    <phoneticPr fontId="5"/>
  </si>
  <si>
    <t>８月</t>
    <phoneticPr fontId="5"/>
  </si>
  <si>
    <t>９月</t>
    <phoneticPr fontId="5"/>
  </si>
  <si>
    <t>１０月</t>
    <phoneticPr fontId="5"/>
  </si>
  <si>
    <t>１１月</t>
    <phoneticPr fontId="5"/>
  </si>
  <si>
    <t>２月</t>
    <phoneticPr fontId="5"/>
  </si>
  <si>
    <t>２月</t>
    <phoneticPr fontId="5"/>
  </si>
  <si>
    <t>１２月</t>
    <phoneticPr fontId="5"/>
  </si>
  <si>
    <t>◆自然増減</t>
    <rPh sb="1" eb="3">
      <t>シゼン</t>
    </rPh>
    <rPh sb="3" eb="5">
      <t>ゾウゲン</t>
    </rPh>
    <phoneticPr fontId="5"/>
  </si>
  <si>
    <t>◆社会増減</t>
    <rPh sb="3" eb="5">
      <t>ゾウゲン</t>
    </rPh>
    <phoneticPr fontId="5"/>
  </si>
  <si>
    <t>６．人口増減の月別推移</t>
  </si>
  <si>
    <t>６．人口増減の月別推移</t>
    <rPh sb="4" eb="6">
      <t>ゾウゲン</t>
    </rPh>
    <phoneticPr fontId="5"/>
  </si>
  <si>
    <t>３．自然増減と社会増減の推移</t>
    <rPh sb="4" eb="6">
      <t>ゾウゲン</t>
    </rPh>
    <rPh sb="9" eb="11">
      <t>ゾウゲン</t>
    </rPh>
    <phoneticPr fontId="5"/>
  </si>
  <si>
    <t>の人口増減</t>
    <rPh sb="1" eb="3">
      <t>ジンコウ</t>
    </rPh>
    <phoneticPr fontId="8"/>
  </si>
  <si>
    <t>自然増減</t>
    <rPh sb="0" eb="2">
      <t>シゼン</t>
    </rPh>
    <phoneticPr fontId="8"/>
  </si>
  <si>
    <t>社会増減</t>
    <rPh sb="0" eb="2">
      <t>シャカイ</t>
    </rPh>
    <phoneticPr fontId="8"/>
  </si>
  <si>
    <t>◆過去一年間の人口増減</t>
    <rPh sb="1" eb="3">
      <t>カコ</t>
    </rPh>
    <rPh sb="3" eb="4">
      <t>イチ</t>
    </rPh>
    <rPh sb="4" eb="6">
      <t>ネンカン</t>
    </rPh>
    <phoneticPr fontId="8"/>
  </si>
  <si>
    <t>３．自然増減と社会増減の推移（図２、表２）</t>
  </si>
  <si>
    <t>●人口増減</t>
    <rPh sb="3" eb="5">
      <t>ゾウゲン</t>
    </rPh>
    <phoneticPr fontId="8"/>
  </si>
  <si>
    <t>●自然増減</t>
    <rPh sb="3" eb="5">
      <t>ゾウゲン</t>
    </rPh>
    <phoneticPr fontId="8"/>
  </si>
  <si>
    <t>●社会増減</t>
    <rPh sb="3" eb="5">
      <t>ゾウゲン</t>
    </rPh>
    <phoneticPr fontId="8"/>
  </si>
  <si>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</si>
  <si>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</si>
  <si>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</si>
  <si>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</si>
  <si>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</si>
  <si>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</si>
  <si>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</si>
  <si>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</si>
  <si>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</si>
  <si>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8"/>
  </si>
  <si>
    <t>自然増減数</t>
    <rPh sb="0" eb="2">
      <t>シゼン</t>
    </rPh>
    <rPh sb="2" eb="4">
      <t>ゾウゲン</t>
    </rPh>
    <rPh sb="4" eb="5">
      <t>スウ</t>
    </rPh>
    <phoneticPr fontId="8"/>
  </si>
  <si>
    <t>社会増減数</t>
    <rPh sb="0" eb="2">
      <t>シャカイ</t>
    </rPh>
    <rPh sb="2" eb="4">
      <t>ゾウゲン</t>
    </rPh>
    <rPh sb="4" eb="5">
      <t>スウ</t>
    </rPh>
    <phoneticPr fontId="8"/>
  </si>
  <si>
    <t>人口増減数</t>
    <rPh sb="0" eb="2">
      <t>ジンコウ</t>
    </rPh>
    <rPh sb="2" eb="4">
      <t>ゾウゲン</t>
    </rPh>
    <rPh sb="4" eb="5">
      <t>スウ</t>
    </rPh>
    <phoneticPr fontId="8"/>
  </si>
  <si>
    <t>出　生</t>
    <phoneticPr fontId="8"/>
  </si>
  <si>
    <t>死　亡</t>
    <phoneticPr fontId="8"/>
  </si>
  <si>
    <t>転　入</t>
    <phoneticPr fontId="8"/>
  </si>
  <si>
    <t>転　出</t>
    <phoneticPr fontId="8"/>
  </si>
  <si>
    <t>出　生</t>
    <rPh sb="0" eb="1">
      <t>デ</t>
    </rPh>
    <rPh sb="2" eb="3">
      <t>セイ</t>
    </rPh>
    <phoneticPr fontId="8"/>
  </si>
  <si>
    <t>死　亡</t>
    <rPh sb="0" eb="1">
      <t>シ</t>
    </rPh>
    <rPh sb="2" eb="3">
      <t>ボウ</t>
    </rPh>
    <phoneticPr fontId="8"/>
  </si>
  <si>
    <t>転　入</t>
    <rPh sb="0" eb="1">
      <t>テン</t>
    </rPh>
    <rPh sb="2" eb="3">
      <t>イ</t>
    </rPh>
    <phoneticPr fontId="8"/>
  </si>
  <si>
    <t>転　出</t>
    <rPh sb="0" eb="1">
      <t>テン</t>
    </rPh>
    <rPh sb="2" eb="3">
      <t>デ</t>
    </rPh>
    <phoneticPr fontId="8"/>
  </si>
  <si>
    <t>H27.10月　一か月間</t>
    <rPh sb="6" eb="7">
      <t>ツキ</t>
    </rPh>
    <rPh sb="8" eb="9">
      <t>イチ</t>
    </rPh>
    <rPh sb="10" eb="12">
      <t>ゲツカン</t>
    </rPh>
    <phoneticPr fontId="5"/>
  </si>
  <si>
    <t xml:space="preserve">     9月　　〃　　</t>
    <rPh sb="6" eb="7">
      <t>ツキ</t>
    </rPh>
    <phoneticPr fontId="5"/>
  </si>
  <si>
    <t>9月</t>
    <rPh sb="1" eb="2">
      <t>ガツ</t>
    </rPh>
    <phoneticPr fontId="2"/>
  </si>
  <si>
    <t>H26.10.1 ～ H27.9.30</t>
  </si>
  <si>
    <t>H27.10.1 ～ H28.9.30</t>
    <phoneticPr fontId="5"/>
  </si>
  <si>
    <t>27年10月～28年 9月</t>
    <rPh sb="2" eb="3">
      <t>ネン</t>
    </rPh>
    <rPh sb="5" eb="6">
      <t>ツキ</t>
    </rPh>
    <rPh sb="9" eb="10">
      <t>ネン</t>
    </rPh>
    <rPh sb="12" eb="13">
      <t>ツキ</t>
    </rPh>
    <phoneticPr fontId="5"/>
  </si>
  <si>
    <t>◆図１用データ</t>
    <rPh sb="1" eb="2">
      <t>ズ</t>
    </rPh>
    <rPh sb="3" eb="4">
      <t>ヨウ</t>
    </rPh>
    <phoneticPr fontId="8"/>
  </si>
  <si>
    <t>◆図２用データ</t>
    <rPh sb="1" eb="2">
      <t>ズ</t>
    </rPh>
    <rPh sb="3" eb="4">
      <t>ヨウ</t>
    </rPh>
    <phoneticPr fontId="8"/>
  </si>
  <si>
    <t>【図１】</t>
    <rPh sb="1" eb="2">
      <t>ズ</t>
    </rPh>
    <phoneticPr fontId="8"/>
  </si>
  <si>
    <t>【図２】</t>
    <rPh sb="1" eb="2">
      <t>ズ</t>
    </rPh>
    <phoneticPr fontId="8"/>
  </si>
  <si>
    <t>２．総人口と世帯の推移（図１、表１）</t>
    <rPh sb="2" eb="3">
      <t>ソウ</t>
    </rPh>
    <rPh sb="3" eb="5">
      <t>ジンコウ</t>
    </rPh>
    <phoneticPr fontId="8"/>
  </si>
  <si>
    <t>１１月</t>
    <phoneticPr fontId="8"/>
  </si>
  <si>
    <t>◆平成28年10月一か月間</t>
    <rPh sb="1" eb="3">
      <t>ヘイセイ</t>
    </rPh>
    <rPh sb="5" eb="6">
      <t>ネン</t>
    </rPh>
    <rPh sb="8" eb="9">
      <t>ガツ</t>
    </rPh>
    <rPh sb="9" eb="10">
      <t>イッ</t>
    </rPh>
    <rPh sb="11" eb="13">
      <t>ゲツカン</t>
    </rPh>
    <phoneticPr fontId="8"/>
  </si>
  <si>
    <t>７．平成２８年１０月中の人口増減</t>
    <rPh sb="2" eb="4">
      <t>ヘイセイ</t>
    </rPh>
    <rPh sb="6" eb="7">
      <t>ネン</t>
    </rPh>
    <rPh sb="9" eb="10">
      <t>ガツ</t>
    </rPh>
    <rPh sb="10" eb="11">
      <t>チュウ</t>
    </rPh>
    <rPh sb="12" eb="14">
      <t>ジンコウ</t>
    </rPh>
    <phoneticPr fontId="8"/>
  </si>
  <si>
    <t>H27.11月　一か月間</t>
    <rPh sb="6" eb="7">
      <t>ツキ</t>
    </rPh>
    <rPh sb="8" eb="9">
      <t>イチ</t>
    </rPh>
    <rPh sb="10" eb="12">
      <t>ゲツカン</t>
    </rPh>
    <phoneticPr fontId="5"/>
  </si>
  <si>
    <t xml:space="preserve">    10月　　〃　　</t>
    <rPh sb="6" eb="7">
      <t>ツキ</t>
    </rPh>
    <phoneticPr fontId="5"/>
  </si>
  <si>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</si>
  <si>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</si>
  <si>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 xml:space="preserve">28年10月～        </t>
    <rPh sb="2" eb="3">
      <t>ネン</t>
    </rPh>
    <rPh sb="5" eb="6">
      <t>ツキ</t>
    </rPh>
    <phoneticPr fontId="5"/>
  </si>
  <si>
    <t>H26
12月</t>
    <rPh sb="6" eb="7">
      <t>ツキ</t>
    </rPh>
    <phoneticPr fontId="2"/>
  </si>
  <si>
    <t>H27
11月</t>
    <rPh sb="6" eb="7">
      <t>ガツ</t>
    </rPh>
    <phoneticPr fontId="2"/>
  </si>
  <si>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</si>
  <si>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5"/>
  </si>
  <si>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5"/>
  </si>
  <si>
    <t>注１）人口及び世帯数は、平成27年国勢調査の確定値をもとに算出している。</t>
    <rPh sb="3" eb="5">
      <t>ジンコウ</t>
    </rPh>
    <rPh sb="5" eb="6">
      <t>オヨ</t>
    </rPh>
    <rPh sb="7" eb="10">
      <t>セタイスウ</t>
    </rPh>
    <rPh sb="22" eb="24">
      <t>カクテイ</t>
    </rPh>
    <phoneticPr fontId="8"/>
  </si>
  <si>
    <t>潟上市</t>
    <rPh sb="0" eb="3">
      <t>カタガミシ</t>
    </rPh>
    <phoneticPr fontId="8"/>
  </si>
  <si>
    <t>仙北市</t>
    <rPh sb="0" eb="3">
      <t>センボクシ</t>
    </rPh>
    <phoneticPr fontId="8"/>
  </si>
  <si>
    <t>五城目町</t>
    <rPh sb="0" eb="4">
      <t>ゴジョウメマチ</t>
    </rPh>
    <phoneticPr fontId="8"/>
  </si>
  <si>
    <t>由利本荘市、湯沢市、大仙市等</t>
    <rPh sb="0" eb="5">
      <t>ユリホンジョウシ</t>
    </rPh>
    <rPh sb="6" eb="9">
      <t>ユザワシ</t>
    </rPh>
    <rPh sb="10" eb="13">
      <t>ダイセンシ</t>
    </rPh>
    <rPh sb="13" eb="14">
      <t>トウ</t>
    </rPh>
    <phoneticPr fontId="8"/>
  </si>
  <si>
    <t>減少した。</t>
  </si>
  <si>
    <t>人の減少</t>
  </si>
  <si>
    <t>人の増加</t>
  </si>
  <si>
    <t>の減少となった。</t>
  </si>
  <si>
    <t>世帯減少した。</t>
  </si>
  <si>
    <t/>
  </si>
  <si>
    <t>23年10月～24年 9月</t>
  </si>
  <si>
    <t>24年10月～25年 9月</t>
  </si>
  <si>
    <t>25年10月～26年 9月</t>
  </si>
  <si>
    <t>26年10月～27年 9月</t>
  </si>
  <si>
    <t>27年10月～28年 9月</t>
  </si>
  <si>
    <t xml:space="preserve">28年10月～        </t>
  </si>
  <si>
    <t>７．平成２８年１０月中の人口増減</t>
  </si>
  <si>
    <t>0市町村</t>
  </si>
  <si>
    <t>25市町村</t>
  </si>
  <si>
    <t>４．市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</si>
  <si>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</si>
  <si>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</si>
  <si>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</si>
  <si>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</si>
  <si>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</si>
  <si>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</si>
  <si>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</si>
  <si>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</si>
  <si>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県　　計</t>
    <phoneticPr fontId="3"/>
  </si>
  <si>
    <t>市郡計</t>
    <phoneticPr fontId="3"/>
  </si>
  <si>
    <t>市部計</t>
    <phoneticPr fontId="3"/>
  </si>
  <si>
    <t>郡部計</t>
    <phoneticPr fontId="3"/>
  </si>
  <si>
    <t>秋田市</t>
    <phoneticPr fontId="3"/>
  </si>
  <si>
    <t>能代市</t>
    <phoneticPr fontId="3"/>
  </si>
  <si>
    <t>横手市</t>
    <phoneticPr fontId="3"/>
  </si>
  <si>
    <t>大館市</t>
    <phoneticPr fontId="3"/>
  </si>
  <si>
    <t>男鹿市</t>
    <phoneticPr fontId="3"/>
  </si>
  <si>
    <t>湯沢市</t>
    <phoneticPr fontId="3"/>
  </si>
  <si>
    <t>鹿角市</t>
    <phoneticPr fontId="3"/>
  </si>
  <si>
    <t>鹿角郡</t>
    <phoneticPr fontId="3"/>
  </si>
  <si>
    <t>小坂町</t>
    <phoneticPr fontId="3"/>
  </si>
  <si>
    <t>北秋田郡</t>
    <phoneticPr fontId="3"/>
  </si>
  <si>
    <t>上小阿仁村</t>
    <phoneticPr fontId="3"/>
  </si>
  <si>
    <t>山本郡</t>
    <phoneticPr fontId="3"/>
  </si>
  <si>
    <t>藤里町</t>
    <phoneticPr fontId="3"/>
  </si>
  <si>
    <t>南秋田郡</t>
    <phoneticPr fontId="3"/>
  </si>
  <si>
    <t>五城目町</t>
    <phoneticPr fontId="3"/>
  </si>
  <si>
    <t>八郎潟町</t>
    <phoneticPr fontId="3"/>
  </si>
  <si>
    <t>井川町</t>
    <phoneticPr fontId="3"/>
  </si>
  <si>
    <t>大潟村</t>
    <phoneticPr fontId="3"/>
  </si>
  <si>
    <t>仙北郡</t>
    <phoneticPr fontId="3"/>
  </si>
  <si>
    <t>雄勝郡</t>
    <phoneticPr fontId="3"/>
  </si>
  <si>
    <t>羽後町</t>
    <phoneticPr fontId="3"/>
  </si>
  <si>
    <t>東成瀬村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</si>
</sst>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_ "/>
    <numFmt numFmtId="184" formatCode="#,##0;[Red]\-#,##0;;@"/>
    <numFmt numFmtId="185" formatCode="#,##0.000;[Red]\-#,##0.00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15" fillId="0" borderId="0"/>
    <xf numFmtId="0" fontId="15" fillId="0" borderId="0"/>
    <xf numFmtId="38" fontId="2" fillId="0" borderId="0" applyFont="0" applyFill="0" applyBorder="0" applyAlignment="0" applyProtection="0"/>
    <xf numFmtId="0" fontId="1" fillId="0" borderId="0">
      <alignment vertical="center"/>
    </xf>
  </cellStyleXfs>
  <cellXfs count="599">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7" fillId="0" borderId="0" xfId="0" applyFont="1"/>
    <xf numFmtId="38" fontId="3" fillId="0" borderId="0" xfId="1" applyNumberFormat="1" applyFont="1" applyBorder="1"/>
    <xf numFmtId="0" fontId="10" fillId="0" borderId="16" xfId="0" applyFont="1" applyBorder="1"/>
    <xf numFmtId="0" fontId="11" fillId="0" borderId="0" xfId="0" applyFont="1"/>
    <xf numFmtId="0" fontId="14" fillId="0" borderId="0" xfId="0" applyFont="1"/>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 xfId="1" applyFont="1" applyBorder="1"/>
    <xf numFmtId="38" fontId="21" fillId="0" borderId="0" xfId="1" applyFont="1" applyBorder="1"/>
    <xf numFmtId="0" fontId="21" fillId="0" borderId="0" xfId="0" applyFont="1"/>
    <xf numFmtId="0" fontId="20" fillId="0" borderId="0" xfId="0" applyFont="1"/>
    <xf numFmtId="49" fontId="21" fillId="0" borderId="0" xfId="1" applyNumberFormat="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0" xfId="3" applyFont="1" applyFill="1" applyBorder="1" applyAlignment="1" applyProtection="1">
      <alignment horizontal="distributed"/>
    </xf>
    <xf numFmtId="37" fontId="25" fillId="2" borderId="30" xfId="3" applyNumberFormat="1" applyFont="1" applyFill="1" applyBorder="1" applyProtection="1"/>
    <xf numFmtId="37" fontId="32" fillId="2" borderId="30" xfId="3" applyNumberFormat="1" applyFont="1" applyFill="1" applyBorder="1" applyProtection="1"/>
    <xf numFmtId="0" fontId="25" fillId="2" borderId="17" xfId="3" applyFont="1" applyFill="1" applyBorder="1" applyAlignment="1" applyProtection="1">
      <alignment horizontal="distributed"/>
    </xf>
    <xf numFmtId="0" fontId="25" fillId="0" borderId="29" xfId="3" applyFont="1" applyBorder="1" applyAlignment="1" applyProtection="1">
      <alignment horizontal="distributed"/>
    </xf>
    <xf numFmtId="37" fontId="25" fillId="0" borderId="29" xfId="3" applyNumberFormat="1" applyFont="1" applyBorder="1" applyProtection="1"/>
    <xf numFmtId="0" fontId="25" fillId="0" borderId="24" xfId="3" applyFont="1" applyBorder="1" applyAlignment="1" applyProtection="1">
      <alignment horizontal="distributed"/>
    </xf>
    <xf numFmtId="37" fontId="25" fillId="2" borderId="30" xfId="3" applyNumberFormat="1" applyFont="1" applyFill="1" applyBorder="1" applyAlignment="1" applyProtection="1">
      <alignment horizontal="distributed"/>
    </xf>
    <xf numFmtId="37" fontId="25" fillId="2" borderId="17"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19" xfId="3" applyNumberFormat="1" applyFont="1" applyFill="1" applyBorder="1" applyProtection="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7" xfId="3" applyNumberFormat="1" applyFont="1" applyFill="1" applyBorder="1" applyAlignment="1" applyProtection="1">
      <alignment horizontal="distributed"/>
    </xf>
    <xf numFmtId="37" fontId="25" fillId="2" borderId="27" xfId="3" applyNumberFormat="1" applyFont="1" applyFill="1" applyBorder="1" applyProtection="1"/>
    <xf numFmtId="37" fontId="32" fillId="2" borderId="27" xfId="3" applyNumberFormat="1" applyFont="1" applyFill="1" applyBorder="1" applyProtection="1"/>
    <xf numFmtId="37" fontId="25" fillId="2" borderId="19" xfId="3" applyNumberFormat="1" applyFont="1" applyFill="1" applyBorder="1" applyAlignment="1" applyProtection="1">
      <alignment horizontal="distributed"/>
    </xf>
    <xf numFmtId="0" fontId="32" fillId="2" borderId="27" xfId="3" applyFont="1" applyFill="1" applyBorder="1" applyProtection="1"/>
    <xf numFmtId="37" fontId="34" fillId="0" borderId="0" xfId="2" applyNumberFormat="1" applyFont="1" applyProtection="1"/>
    <xf numFmtId="0" fontId="6" fillId="0" borderId="0" xfId="0" applyFont="1"/>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7" xfId="1" applyFont="1" applyBorder="1"/>
    <xf numFmtId="38" fontId="9" fillId="0" borderId="19" xfId="1" applyNumberFormat="1" applyFont="1" applyBorder="1"/>
    <xf numFmtId="38" fontId="9" fillId="0" borderId="19" xfId="1" applyFont="1" applyBorder="1"/>
    <xf numFmtId="38" fontId="9" fillId="0" borderId="18"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7" fontId="32" fillId="2" borderId="17" xfId="3" applyNumberFormat="1" applyFont="1" applyFill="1" applyBorder="1" applyProtection="1"/>
    <xf numFmtId="0" fontId="24" fillId="0" borderId="29" xfId="3" applyFont="1" applyBorder="1" applyProtection="1">
      <protection locked="0"/>
    </xf>
    <xf numFmtId="37" fontId="32" fillId="0" borderId="29"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38" xfId="0" applyFont="1" applyBorder="1"/>
    <xf numFmtId="49" fontId="3" fillId="0" borderId="0" xfId="0" applyNumberFormat="1" applyFont="1" applyBorder="1"/>
    <xf numFmtId="0" fontId="10" fillId="0" borderId="39" xfId="0" applyFont="1" applyBorder="1"/>
    <xf numFmtId="0" fontId="10" fillId="0" borderId="40" xfId="0" applyFont="1" applyBorder="1"/>
    <xf numFmtId="0" fontId="10" fillId="0" borderId="41"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57"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58" xfId="2" applyNumberFormat="1" applyFont="1" applyBorder="1" applyProtection="1"/>
    <xf numFmtId="0" fontId="36" fillId="0" borderId="59" xfId="2" applyNumberFormat="1" applyFont="1" applyBorder="1" applyAlignment="1" applyProtection="1">
      <alignment horizontal="center" vertical="center"/>
    </xf>
    <xf numFmtId="37" fontId="37" fillId="0" borderId="60" xfId="2" applyNumberFormat="1" applyFont="1" applyBorder="1" applyProtection="1"/>
    <xf numFmtId="37" fontId="37" fillId="0" borderId="61"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0" xfId="2" applyNumberFormat="1" applyFont="1" applyBorder="1" applyAlignment="1" applyProtection="1">
      <alignment horizontal="center" vertical="center"/>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7" xfId="3" applyFont="1" applyFill="1" applyBorder="1" applyAlignment="1" applyProtection="1">
      <alignment horizontal="distributed"/>
    </xf>
    <xf numFmtId="0" fontId="32" fillId="2" borderId="19"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4"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7" xfId="3" applyNumberFormat="1" applyFont="1" applyFill="1" applyBorder="1" applyProtection="1">
      <protection locked="0"/>
    </xf>
    <xf numFmtId="37" fontId="25" fillId="0" borderId="24" xfId="3" applyNumberFormat="1" applyFont="1" applyBorder="1" applyProtection="1">
      <protection locked="0"/>
    </xf>
    <xf numFmtId="37" fontId="32" fillId="2" borderId="19" xfId="3" applyNumberFormat="1" applyFont="1" applyFill="1" applyBorder="1" applyProtection="1">
      <protection locked="0"/>
    </xf>
    <xf numFmtId="37" fontId="32" fillId="0" borderId="7" xfId="3" applyNumberFormat="1" applyFont="1" applyBorder="1" applyProtection="1">
      <protection locked="0"/>
    </xf>
    <xf numFmtId="37" fontId="25" fillId="2" borderId="19" xfId="3" applyNumberFormat="1" applyFont="1" applyFill="1" applyBorder="1" applyProtection="1">
      <protection locked="0"/>
    </xf>
    <xf numFmtId="0" fontId="38" fillId="0" borderId="0" xfId="0" applyFont="1"/>
    <xf numFmtId="38" fontId="9" fillId="0" borderId="29" xfId="1" applyFont="1" applyBorder="1"/>
    <xf numFmtId="3" fontId="9" fillId="0" borderId="24" xfId="1" applyNumberFormat="1" applyFont="1" applyBorder="1"/>
    <xf numFmtId="37" fontId="26" fillId="0" borderId="68" xfId="2" applyNumberFormat="1" applyFont="1" applyBorder="1" applyAlignment="1" applyProtection="1">
      <alignment horizontal="center"/>
    </xf>
    <xf numFmtId="37" fontId="26" fillId="0" borderId="68" xfId="2" applyNumberFormat="1" applyFont="1" applyBorder="1" applyAlignment="1" applyProtection="1">
      <alignment horizontal="center" shrinkToFit="1"/>
    </xf>
    <xf numFmtId="37" fontId="26" fillId="0" borderId="68" xfId="2" applyNumberFormat="1" applyFont="1" applyFill="1" applyBorder="1" applyAlignment="1" applyProtection="1">
      <alignment horizontal="center"/>
    </xf>
    <xf numFmtId="37" fontId="26" fillId="0" borderId="24"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37" fontId="26" fillId="2" borderId="19"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62" xfId="2" applyNumberFormat="1" applyFont="1" applyBorder="1" applyAlignment="1" applyProtection="1">
      <alignment horizontal="center" vertical="center"/>
    </xf>
    <xf numFmtId="37" fontId="37" fillId="0" borderId="63" xfId="2" applyNumberFormat="1" applyFont="1" applyBorder="1" applyAlignment="1" applyProtection="1">
      <alignment horizontal="center" vertical="center"/>
    </xf>
    <xf numFmtId="37" fontId="37" fillId="0" borderId="64" xfId="2" applyNumberFormat="1" applyFont="1" applyBorder="1" applyAlignment="1" applyProtection="1">
      <alignment horizontal="center" vertical="center"/>
    </xf>
    <xf numFmtId="37" fontId="37" fillId="0" borderId="65" xfId="2" applyNumberFormat="1" applyFont="1" applyBorder="1" applyAlignment="1" applyProtection="1">
      <alignment horizontal="center" vertical="center"/>
    </xf>
    <xf numFmtId="37" fontId="37" fillId="0" borderId="66" xfId="2" applyNumberFormat="1" applyFont="1" applyBorder="1" applyAlignment="1" applyProtection="1">
      <alignment horizontal="center" vertical="center"/>
    </xf>
    <xf numFmtId="37" fontId="37" fillId="0" borderId="67" xfId="2" applyNumberFormat="1" applyFont="1" applyBorder="1" applyAlignment="1" applyProtection="1">
      <alignment horizontal="center" vertical="center"/>
    </xf>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73"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3" fillId="0" borderId="0" xfId="0" applyFont="1" applyProtection="1"/>
    <xf numFmtId="0" fontId="16" fillId="0" borderId="0" xfId="0" applyFont="1" applyProtection="1"/>
    <xf numFmtId="0" fontId="3" fillId="0" borderId="0" xfId="0" applyFont="1" applyAlignment="1" applyProtection="1">
      <alignment horizontal="right"/>
    </xf>
    <xf numFmtId="0" fontId="0" fillId="0" borderId="0" xfId="0" applyProtection="1"/>
    <xf numFmtId="38" fontId="21" fillId="0" borderId="20" xfId="1" applyFont="1" applyFill="1"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6" xfId="1" applyFont="1" applyFill="1" applyBorder="1" applyAlignment="1" applyProtection="1">
      <alignment horizontal="center" vertical="center"/>
      <protection locked="0"/>
    </xf>
    <xf numFmtId="178" fontId="0" fillId="0" borderId="48" xfId="0" applyNumberFormat="1" applyBorder="1" applyProtection="1">
      <protection locked="0"/>
    </xf>
    <xf numFmtId="178" fontId="0" fillId="0" borderId="49" xfId="0" applyNumberFormat="1" applyBorder="1" applyProtection="1">
      <protection locked="0"/>
    </xf>
    <xf numFmtId="178" fontId="0" fillId="0" borderId="50" xfId="0" applyNumberFormat="1" applyBorder="1" applyProtection="1">
      <protection locked="0"/>
    </xf>
    <xf numFmtId="178" fontId="0" fillId="0" borderId="51" xfId="0" applyNumberFormat="1" applyBorder="1" applyProtection="1">
      <protection locked="0"/>
    </xf>
    <xf numFmtId="178" fontId="0" fillId="0" borderId="52" xfId="0" applyNumberFormat="1" applyBorder="1" applyProtection="1">
      <protection locked="0"/>
    </xf>
    <xf numFmtId="178" fontId="0" fillId="0" borderId="53" xfId="0" applyNumberFormat="1" applyBorder="1" applyProtection="1">
      <protection locked="0"/>
    </xf>
    <xf numFmtId="178" fontId="0" fillId="0" borderId="21" xfId="0" applyNumberFormat="1" applyBorder="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1" xfId="0" applyNumberFormat="1" applyBorder="1" applyAlignment="1" applyProtection="1">
      <alignment horizontal="right" wrapText="1"/>
      <protection locked="0"/>
    </xf>
    <xf numFmtId="0" fontId="10" fillId="0" borderId="0" xfId="0" applyFont="1" applyBorder="1" applyAlignment="1"/>
    <xf numFmtId="37" fontId="10" fillId="0" borderId="0" xfId="0" applyNumberFormat="1" applyFont="1" applyBorder="1" applyAlignment="1"/>
    <xf numFmtId="38" fontId="21" fillId="0" borderId="11" xfId="1" applyFont="1" applyBorder="1" applyAlignment="1">
      <alignment horizontal="centerContinuous"/>
    </xf>
    <xf numFmtId="0" fontId="39" fillId="0" borderId="0" xfId="0" applyFont="1"/>
    <xf numFmtId="182" fontId="19" fillId="0" borderId="0" xfId="1" applyNumberFormat="1" applyFont="1" applyAlignment="1">
      <alignment horizontal="centerContinuous" vertical="center"/>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178" fontId="0" fillId="0" borderId="8" xfId="0" applyNumberFormat="1" applyBorder="1" applyAlignment="1" applyProtection="1">
      <alignment horizontal="right" wrapText="1"/>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24" xfId="0" applyNumberFormat="1" applyBorder="1" applyAlignment="1" applyProtection="1">
      <alignment horizontal="right" wrapText="1"/>
      <protection locked="0"/>
    </xf>
    <xf numFmtId="38" fontId="21" fillId="0" borderId="21"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56" fontId="0" fillId="0" borderId="68" xfId="0" applyNumberFormat="1" applyBorder="1" applyAlignment="1" applyProtection="1">
      <alignment horizontal="right" wrapText="1"/>
      <protection locked="0"/>
    </xf>
    <xf numFmtId="37" fontId="27" fillId="0" borderId="78" xfId="2" applyNumberFormat="1" applyFont="1" applyBorder="1" applyProtection="1"/>
    <xf numFmtId="37" fontId="27" fillId="2" borderId="19" xfId="2" applyNumberFormat="1" applyFont="1" applyFill="1" applyBorder="1" applyProtection="1"/>
    <xf numFmtId="37" fontId="31" fillId="2" borderId="19" xfId="2" applyNumberFormat="1" applyFont="1" applyFill="1" applyBorder="1" applyProtection="1"/>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0" fontId="35" fillId="0" borderId="0" xfId="0" applyFont="1"/>
    <xf numFmtId="0" fontId="0" fillId="0" borderId="0" xfId="0" applyFont="1"/>
    <xf numFmtId="0" fontId="40" fillId="0" borderId="0" xfId="0" applyFont="1" applyAlignment="1">
      <alignment horizontal="centerContinuous" vertical="top"/>
    </xf>
    <xf numFmtId="0" fontId="40" fillId="0" borderId="0" xfId="0" applyFont="1" applyAlignment="1">
      <alignment horizontal="centerContinuous" vertical="center"/>
    </xf>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1" fillId="0" borderId="0" xfId="0" applyFont="1" applyAlignment="1">
      <alignment horizontal="centerContinuous" vertical="center"/>
    </xf>
    <xf numFmtId="38" fontId="21" fillId="2" borderId="0" xfId="1" applyNumberFormat="1" applyFont="1" applyFill="1" applyBorder="1" applyProtection="1">
      <protection locked="0"/>
    </xf>
    <xf numFmtId="38" fontId="21" fillId="0" borderId="0" xfId="1" applyNumberFormat="1" applyFont="1"/>
    <xf numFmtId="38" fontId="21" fillId="0" borderId="5" xfId="1" applyNumberFormat="1" applyFont="1" applyBorder="1" applyAlignment="1">
      <alignment horizontal="centerContinuous"/>
    </xf>
    <xf numFmtId="38" fontId="21" fillId="0" borderId="0" xfId="0" applyNumberFormat="1" applyFont="1"/>
    <xf numFmtId="38" fontId="0" fillId="0" borderId="0" xfId="0" applyNumberFormat="1"/>
    <xf numFmtId="184" fontId="21" fillId="0" borderId="0" xfId="1" applyNumberFormat="1" applyFont="1"/>
    <xf numFmtId="184" fontId="21"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7" fillId="0" borderId="4" xfId="0" applyFont="1" applyBorder="1"/>
    <xf numFmtId="38" fontId="7" fillId="0" borderId="4" xfId="1" applyFont="1" applyBorder="1"/>
    <xf numFmtId="0" fontId="14" fillId="0" borderId="0" xfId="0" applyFont="1" applyFill="1" applyBorder="1" applyAlignment="1">
      <alignment horizontal="right" vertical="center"/>
    </xf>
    <xf numFmtId="38" fontId="7" fillId="0" borderId="4" xfId="1" applyNumberFormat="1" applyFont="1" applyBorder="1" applyAlignment="1"/>
    <xf numFmtId="40" fontId="42" fillId="0" borderId="4" xfId="0" applyNumberFormat="1" applyFont="1" applyBorder="1" applyAlignment="1">
      <alignment horizontal="right"/>
    </xf>
    <xf numFmtId="38" fontId="7" fillId="0" borderId="4" xfId="1" applyNumberFormat="1" applyFont="1" applyBorder="1"/>
    <xf numFmtId="40" fontId="7" fillId="0" borderId="4" xfId="0" applyNumberFormat="1" applyFont="1" applyBorder="1"/>
    <xf numFmtId="57" fontId="7" fillId="0" borderId="9" xfId="0" applyNumberFormat="1" applyFont="1" applyBorder="1" applyAlignment="1">
      <alignment horizontal="right"/>
    </xf>
    <xf numFmtId="38" fontId="7" fillId="0" borderId="0" xfId="1" applyFont="1" applyBorder="1"/>
    <xf numFmtId="0" fontId="0" fillId="0" borderId="0" xfId="0" applyAlignment="1">
      <alignment horizontal="right" vertical="center"/>
    </xf>
    <xf numFmtId="38" fontId="7" fillId="0" borderId="0" xfId="1" applyNumberFormat="1" applyFont="1" applyBorder="1" applyAlignment="1"/>
    <xf numFmtId="40" fontId="42" fillId="0" borderId="0" xfId="0" applyNumberFormat="1" applyFont="1" applyBorder="1" applyAlignment="1">
      <alignment horizontal="right"/>
    </xf>
    <xf numFmtId="38" fontId="7" fillId="0" borderId="0" xfId="1" applyNumberFormat="1" applyFont="1" applyBorder="1"/>
    <xf numFmtId="40" fontId="7" fillId="0" borderId="0" xfId="0" applyNumberFormat="1" applyFont="1" applyBorder="1"/>
    <xf numFmtId="0" fontId="7" fillId="0" borderId="43" xfId="0" applyFont="1" applyFill="1" applyBorder="1"/>
    <xf numFmtId="57" fontId="7" fillId="0" borderId="85" xfId="0" applyNumberFormat="1" applyFont="1" applyBorder="1" applyAlignment="1">
      <alignment horizontal="right"/>
    </xf>
    <xf numFmtId="38" fontId="7" fillId="0" borderId="43" xfId="1" applyFont="1" applyFill="1" applyBorder="1" applyAlignment="1">
      <alignment horizontal="right"/>
    </xf>
    <xf numFmtId="0" fontId="0" fillId="0" borderId="43" xfId="0" applyBorder="1" applyAlignment="1">
      <alignment horizontal="right" vertical="center"/>
    </xf>
    <xf numFmtId="38" fontId="7" fillId="0" borderId="43" xfId="1" applyNumberFormat="1" applyFont="1" applyFill="1" applyBorder="1" applyAlignment="1"/>
    <xf numFmtId="40" fontId="7" fillId="0" borderId="43" xfId="0" applyNumberFormat="1" applyFont="1" applyFill="1" applyBorder="1"/>
    <xf numFmtId="38" fontId="7" fillId="0" borderId="43" xfId="1" applyNumberFormat="1" applyFont="1" applyFill="1" applyBorder="1"/>
    <xf numFmtId="40" fontId="7" fillId="0" borderId="43" xfId="0" applyNumberFormat="1" applyFont="1" applyFill="1" applyBorder="1" applyAlignment="1"/>
    <xf numFmtId="37" fontId="7" fillId="0" borderId="43" xfId="0" applyNumberFormat="1" applyFont="1" applyFill="1" applyBorder="1" applyAlignment="1" applyProtection="1">
      <alignment horizontal="right"/>
    </xf>
    <xf numFmtId="38" fontId="7" fillId="0" borderId="1" xfId="1" applyFont="1" applyFill="1" applyBorder="1" applyAlignment="1" applyProtection="1">
      <alignment horizontal="right"/>
      <protection locked="0"/>
    </xf>
    <xf numFmtId="38" fontId="7" fillId="0" borderId="0" xfId="1" applyNumberFormat="1" applyFont="1" applyFill="1" applyBorder="1" applyAlignment="1" applyProtection="1">
      <protection locked="0"/>
    </xf>
    <xf numFmtId="40" fontId="7" fillId="0" borderId="0" xfId="1" applyNumberFormat="1" applyFont="1" applyFill="1" applyBorder="1" applyAlignment="1" applyProtection="1">
      <protection locked="0"/>
    </xf>
    <xf numFmtId="37" fontId="7" fillId="0" borderId="0" xfId="0" applyNumberFormat="1" applyFont="1" applyFill="1" applyBorder="1" applyAlignment="1" applyProtection="1">
      <protection locked="0"/>
    </xf>
    <xf numFmtId="0" fontId="7" fillId="0" borderId="9" xfId="0" applyNumberFormat="1" applyFont="1" applyFill="1" applyBorder="1" applyAlignment="1" applyProtection="1">
      <alignment horizontal="right"/>
      <protection locked="0"/>
    </xf>
    <xf numFmtId="40" fontId="7" fillId="0" borderId="0" xfId="0" applyNumberFormat="1" applyFont="1" applyFill="1" applyBorder="1" applyProtection="1">
      <protection locked="0"/>
    </xf>
    <xf numFmtId="38" fontId="7" fillId="0" borderId="0" xfId="0" applyNumberFormat="1" applyFont="1" applyFill="1" applyBorder="1" applyProtection="1">
      <protection locked="0"/>
    </xf>
    <xf numFmtId="38" fontId="7" fillId="0" borderId="0" xfId="1" applyNumberFormat="1" applyFont="1" applyFill="1" applyBorder="1" applyProtection="1">
      <protection locked="0"/>
    </xf>
    <xf numFmtId="40" fontId="7" fillId="0" borderId="0" xfId="0" applyNumberFormat="1" applyFont="1" applyFill="1" applyBorder="1" applyAlignment="1" applyProtection="1">
      <protection locked="0"/>
    </xf>
    <xf numFmtId="37" fontId="7"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7" fillId="0" borderId="0" xfId="0" applyFont="1" applyProtection="1"/>
    <xf numFmtId="57" fontId="7" fillId="0" borderId="9" xfId="0" applyNumberFormat="1" applyFont="1" applyBorder="1" applyAlignment="1" applyProtection="1">
      <alignment horizontal="center"/>
    </xf>
    <xf numFmtId="38" fontId="7" fillId="0" borderId="0" xfId="1" applyFont="1" applyBorder="1" applyProtection="1"/>
    <xf numFmtId="38" fontId="7" fillId="0" borderId="0" xfId="1" applyNumberFormat="1" applyFont="1" applyBorder="1" applyProtection="1"/>
    <xf numFmtId="38" fontId="7" fillId="0" borderId="0" xfId="0" applyNumberFormat="1" applyFont="1" applyProtection="1"/>
    <xf numFmtId="0" fontId="7" fillId="0" borderId="0" xfId="0" applyFont="1" applyBorder="1" applyProtection="1"/>
    <xf numFmtId="0" fontId="7" fillId="0" borderId="0" xfId="0" applyFont="1" applyAlignment="1" applyProtection="1">
      <alignment horizontal="right"/>
    </xf>
    <xf numFmtId="57" fontId="7" fillId="0" borderId="85" xfId="0" applyNumberFormat="1" applyFont="1" applyBorder="1" applyAlignment="1" applyProtection="1">
      <alignment horizontal="center"/>
    </xf>
    <xf numFmtId="38" fontId="7" fillId="0" borderId="43" xfId="1" applyFont="1" applyBorder="1" applyProtection="1"/>
    <xf numFmtId="38" fontId="7" fillId="0" borderId="43" xfId="1" applyNumberFormat="1" applyFont="1" applyBorder="1" applyProtection="1"/>
    <xf numFmtId="0" fontId="7" fillId="0" borderId="86" xfId="0" applyFont="1" applyFill="1" applyBorder="1" applyAlignment="1" applyProtection="1">
      <alignment horizontal="center" shrinkToFit="1"/>
      <protection locked="0"/>
    </xf>
    <xf numFmtId="38" fontId="7" fillId="0" borderId="40" xfId="1" applyFont="1" applyFill="1" applyBorder="1" applyAlignment="1" applyProtection="1">
      <alignment horizontal="right"/>
      <protection locked="0"/>
    </xf>
    <xf numFmtId="38" fontId="7" fillId="0" borderId="40" xfId="1" applyNumberFormat="1" applyFont="1" applyFill="1" applyBorder="1" applyProtection="1">
      <protection locked="0"/>
    </xf>
    <xf numFmtId="38" fontId="7" fillId="0" borderId="40" xfId="1" applyFont="1" applyFill="1" applyBorder="1" applyProtection="1">
      <protection locked="0"/>
    </xf>
    <xf numFmtId="0" fontId="7" fillId="0" borderId="9" xfId="0" applyFont="1" applyFill="1" applyBorder="1" applyAlignment="1" applyProtection="1">
      <alignment horizontal="center" shrinkToFit="1"/>
      <protection locked="0"/>
    </xf>
    <xf numFmtId="38" fontId="7" fillId="0" borderId="0" xfId="1" applyFont="1" applyFill="1" applyBorder="1" applyAlignment="1" applyProtection="1">
      <alignment horizontal="right"/>
      <protection locked="0"/>
    </xf>
    <xf numFmtId="38" fontId="7" fillId="0" borderId="0" xfId="1" applyFont="1" applyFill="1" applyBorder="1" applyProtection="1">
      <protection locked="0"/>
    </xf>
    <xf numFmtId="38" fontId="7" fillId="0" borderId="0" xfId="1" applyFont="1" applyFill="1" applyBorder="1" applyAlignment="1" applyProtection="1">
      <alignment horizontal="right"/>
    </xf>
    <xf numFmtId="38" fontId="7" fillId="0" borderId="0" xfId="1" applyNumberFormat="1" applyFont="1" applyFill="1" applyBorder="1" applyProtection="1"/>
    <xf numFmtId="38" fontId="7" fillId="0" borderId="0" xfId="1" applyFont="1" applyFill="1" applyBorder="1" applyProtection="1"/>
    <xf numFmtId="2" fontId="7" fillId="0" borderId="0" xfId="0" applyNumberFormat="1" applyFont="1" applyProtection="1"/>
    <xf numFmtId="38" fontId="21" fillId="0" borderId="13" xfId="1" applyFont="1" applyBorder="1" applyAlignment="1">
      <alignment horizontal="center" shrinkToFit="1"/>
    </xf>
    <xf numFmtId="38" fontId="21" fillId="0" borderId="87" xfId="1" applyFont="1" applyBorder="1" applyAlignment="1">
      <alignment horizontal="centerContinuous"/>
    </xf>
    <xf numFmtId="49" fontId="21" fillId="4" borderId="25" xfId="1" applyNumberFormat="1" applyFont="1" applyFill="1" applyBorder="1" applyAlignment="1" applyProtection="1">
      <alignment horizontal="center" shrinkToFit="1"/>
      <protection locked="0"/>
    </xf>
    <xf numFmtId="184" fontId="21" fillId="4" borderId="88" xfId="1" applyNumberFormat="1" applyFont="1" applyFill="1" applyBorder="1"/>
    <xf numFmtId="49" fontId="21" fillId="0" borderId="14" xfId="1" applyNumberFormat="1" applyFont="1" applyBorder="1" applyAlignment="1">
      <alignment horizontal="center" shrinkToFit="1"/>
    </xf>
    <xf numFmtId="38" fontId="21" fillId="0" borderId="89" xfId="1" applyFont="1" applyBorder="1"/>
    <xf numFmtId="49" fontId="21" fillId="0" borderId="9" xfId="1" applyNumberFormat="1" applyFont="1" applyBorder="1" applyAlignment="1">
      <alignment horizontal="center" shrinkToFit="1"/>
    </xf>
    <xf numFmtId="38" fontId="21" fillId="0" borderId="16" xfId="1" applyFont="1" applyBorder="1"/>
    <xf numFmtId="38" fontId="21" fillId="0" borderId="5" xfId="1" applyFont="1" applyBorder="1"/>
    <xf numFmtId="38" fontId="21" fillId="0" borderId="4" xfId="1" applyFont="1" applyBorder="1"/>
    <xf numFmtId="38" fontId="21" fillId="0" borderId="4" xfId="0" applyNumberFormat="1" applyFont="1" applyBorder="1"/>
    <xf numFmtId="38" fontId="21" fillId="0" borderId="90" xfId="0" applyNumberFormat="1" applyFont="1" applyBorder="1"/>
    <xf numFmtId="38" fontId="21" fillId="0" borderId="0" xfId="0" applyNumberFormat="1" applyFont="1" applyBorder="1"/>
    <xf numFmtId="38" fontId="21" fillId="0" borderId="38" xfId="0" applyNumberFormat="1" applyFont="1" applyBorder="1"/>
    <xf numFmtId="38" fontId="21" fillId="0" borderId="89" xfId="1" applyFont="1" applyBorder="1" applyAlignment="1">
      <alignment horizontal="centerContinuous"/>
    </xf>
    <xf numFmtId="0" fontId="21" fillId="3" borderId="25" xfId="1" applyNumberFormat="1" applyFont="1" applyFill="1" applyBorder="1" applyAlignment="1">
      <alignment horizontal="center" shrinkToFit="1"/>
    </xf>
    <xf numFmtId="184" fontId="21" fillId="2" borderId="88" xfId="1" applyNumberFormat="1" applyFont="1" applyFill="1" applyBorder="1"/>
    <xf numFmtId="184" fontId="21" fillId="0" borderId="4" xfId="1" applyNumberFormat="1" applyFont="1" applyBorder="1"/>
    <xf numFmtId="184" fontId="21" fillId="0" borderId="5" xfId="1" applyNumberFormat="1" applyFont="1" applyBorder="1"/>
    <xf numFmtId="184" fontId="21" fillId="0" borderId="89" xfId="1" applyNumberFormat="1" applyFont="1" applyBorder="1"/>
    <xf numFmtId="0" fontId="21" fillId="0" borderId="9" xfId="1" applyNumberFormat="1" applyFont="1" applyBorder="1" applyAlignment="1">
      <alignment horizontal="center" shrinkToFit="1"/>
    </xf>
    <xf numFmtId="184" fontId="21" fillId="0" borderId="0" xfId="1" applyNumberFormat="1" applyFont="1" applyBorder="1"/>
    <xf numFmtId="184" fontId="21" fillId="0" borderId="1" xfId="1" applyNumberFormat="1" applyFont="1" applyBorder="1"/>
    <xf numFmtId="184" fontId="21" fillId="0" borderId="16" xfId="1" applyNumberFormat="1" applyFont="1" applyBorder="1"/>
    <xf numFmtId="184" fontId="21" fillId="0" borderId="90" xfId="1" applyNumberFormat="1" applyFont="1" applyBorder="1"/>
    <xf numFmtId="184" fontId="21" fillId="0" borderId="0" xfId="0" applyNumberFormat="1" applyFont="1" applyBorder="1"/>
    <xf numFmtId="184" fontId="21" fillId="0" borderId="38" xfId="1" applyNumberFormat="1" applyFont="1" applyBorder="1"/>
    <xf numFmtId="184" fontId="21" fillId="0" borderId="38" xfId="0" applyNumberFormat="1" applyFont="1" applyBorder="1"/>
    <xf numFmtId="184" fontId="21" fillId="4" borderId="29" xfId="1" applyNumberFormat="1" applyFont="1" applyFill="1" applyBorder="1"/>
    <xf numFmtId="184" fontId="21" fillId="4" borderId="91" xfId="1" applyNumberFormat="1" applyFont="1" applyFill="1" applyBorder="1"/>
    <xf numFmtId="184" fontId="21" fillId="4" borderId="91" xfId="0" applyNumberFormat="1" applyFont="1" applyFill="1" applyBorder="1"/>
    <xf numFmtId="184" fontId="21" fillId="4" borderId="92" xfId="0" applyNumberFormat="1" applyFont="1" applyFill="1" applyBorder="1"/>
    <xf numFmtId="184" fontId="21" fillId="2" borderId="91" xfId="1" applyNumberFormat="1" applyFont="1" applyFill="1" applyBorder="1" applyProtection="1">
      <protection locked="0"/>
    </xf>
    <xf numFmtId="184" fontId="21" fillId="2" borderId="92" xfId="1" applyNumberFormat="1" applyFont="1" applyFill="1" applyBorder="1" applyProtection="1">
      <protection locked="0"/>
    </xf>
    <xf numFmtId="0" fontId="7" fillId="2" borderId="25" xfId="0" applyFont="1" applyFill="1" applyBorder="1" applyAlignment="1" applyProtection="1">
      <alignment horizontal="center"/>
    </xf>
    <xf numFmtId="38" fontId="7" fillId="2" borderId="29" xfId="1" applyFont="1" applyFill="1" applyBorder="1" applyProtection="1"/>
    <xf numFmtId="38" fontId="7" fillId="2" borderId="91" xfId="1" applyFont="1" applyFill="1" applyBorder="1" applyProtection="1"/>
    <xf numFmtId="38" fontId="7" fillId="2" borderId="91" xfId="1" applyNumberFormat="1" applyFont="1" applyFill="1" applyBorder="1" applyProtection="1"/>
    <xf numFmtId="0" fontId="3" fillId="4" borderId="91" xfId="0" applyFont="1" applyFill="1" applyBorder="1" applyAlignment="1">
      <alignment horizontal="left"/>
    </xf>
    <xf numFmtId="0" fontId="7" fillId="4" borderId="25" xfId="0" applyNumberFormat="1" applyFont="1" applyFill="1" applyBorder="1" applyAlignment="1" applyProtection="1">
      <alignment horizontal="right"/>
      <protection locked="0"/>
    </xf>
    <xf numFmtId="38" fontId="7" fillId="2" borderId="29" xfId="1" applyFont="1" applyFill="1" applyBorder="1" applyAlignment="1">
      <alignment horizontal="right"/>
    </xf>
    <xf numFmtId="38" fontId="7" fillId="2" borderId="91" xfId="1" applyNumberFormat="1" applyFont="1" applyFill="1" applyBorder="1" applyAlignment="1"/>
    <xf numFmtId="40" fontId="7" fillId="2" borderId="91" xfId="0" applyNumberFormat="1" applyFont="1" applyFill="1" applyBorder="1"/>
    <xf numFmtId="38" fontId="7" fillId="2" borderId="91" xfId="0" applyNumberFormat="1" applyFont="1" applyFill="1" applyBorder="1"/>
    <xf numFmtId="38" fontId="7" fillId="2" borderId="91" xfId="1" applyNumberFormat="1" applyFont="1" applyFill="1" applyBorder="1"/>
    <xf numFmtId="37" fontId="7" fillId="2" borderId="91" xfId="0" applyNumberFormat="1" applyFont="1" applyFill="1" applyBorder="1" applyAlignment="1" applyProtection="1">
      <alignment horizontal="right"/>
    </xf>
    <xf numFmtId="0" fontId="7" fillId="0" borderId="0" xfId="0" applyFont="1" applyFill="1" applyBorder="1" applyAlignment="1" applyProtection="1">
      <alignment horizontal="center"/>
    </xf>
    <xf numFmtId="38" fontId="7" fillId="0" borderId="0" xfId="0" applyNumberFormat="1" applyFont="1" applyFill="1" applyProtection="1"/>
    <xf numFmtId="2" fontId="7" fillId="0" borderId="0" xfId="0" applyNumberFormat="1" applyFont="1" applyFill="1" applyProtection="1"/>
    <xf numFmtId="0" fontId="7" fillId="0" borderId="0" xfId="0" applyFont="1" applyFill="1" applyProtection="1"/>
    <xf numFmtId="0" fontId="7" fillId="0" borderId="0" xfId="0" applyFont="1" applyFill="1" applyBorder="1" applyAlignment="1" applyProtection="1">
      <alignment vertical="center"/>
    </xf>
    <xf numFmtId="38" fontId="7" fillId="0" borderId="10" xfId="1" applyFont="1" applyFill="1" applyBorder="1" applyProtection="1"/>
    <xf numFmtId="38" fontId="7" fillId="0" borderId="10" xfId="1" applyNumberFormat="1" applyFont="1" applyFill="1" applyBorder="1" applyProtection="1"/>
    <xf numFmtId="0" fontId="7" fillId="0" borderId="13" xfId="0" applyFont="1" applyFill="1" applyBorder="1" applyAlignment="1" applyProtection="1">
      <alignment horizontal="center"/>
    </xf>
    <xf numFmtId="0" fontId="7" fillId="0" borderId="13" xfId="0" applyFont="1" applyFill="1" applyBorder="1" applyAlignment="1" applyProtection="1">
      <alignment vertical="center"/>
    </xf>
    <xf numFmtId="38" fontId="7" fillId="0" borderId="15" xfId="1" applyFont="1" applyFill="1" applyBorder="1" applyAlignment="1" applyProtection="1">
      <alignment horizontal="center" vertical="center"/>
    </xf>
    <xf numFmtId="38" fontId="7" fillId="0" borderId="15" xfId="1" applyNumberFormat="1" applyFont="1" applyFill="1" applyBorder="1" applyAlignment="1" applyProtection="1">
      <alignment horizontal="center" vertical="center"/>
    </xf>
    <xf numFmtId="38" fontId="7" fillId="0" borderId="11" xfId="1" applyNumberFormat="1" applyFont="1" applyFill="1" applyBorder="1" applyAlignment="1" applyProtection="1">
      <alignment horizontal="center" vertical="center"/>
    </xf>
    <xf numFmtId="0" fontId="7" fillId="0" borderId="11"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0" xfId="0" applyFont="1" applyBorder="1" applyAlignment="1">
      <alignment horizontal="centerContinuous" vertical="center"/>
    </xf>
    <xf numFmtId="0" fontId="6" fillId="0" borderId="0" xfId="0" applyFont="1" applyAlignment="1">
      <alignment vertical="center"/>
    </xf>
    <xf numFmtId="0" fontId="7" fillId="0" borderId="5" xfId="0" applyFont="1" applyBorder="1" applyAlignment="1">
      <alignment horizontal="centerContinuous" vertical="center"/>
    </xf>
    <xf numFmtId="0" fontId="7" fillId="0" borderId="14" xfId="0" applyFont="1" applyBorder="1" applyAlignment="1">
      <alignment horizontal="centerContinuous" vertical="center"/>
    </xf>
    <xf numFmtId="0" fontId="7" fillId="0" borderId="83" xfId="0" applyFont="1" applyBorder="1" applyAlignment="1">
      <alignment horizontal="centerContinuous" vertical="center"/>
    </xf>
    <xf numFmtId="0" fontId="7" fillId="0" borderId="84" xfId="0" applyFont="1" applyBorder="1" applyAlignment="1">
      <alignment horizontal="center" vertical="center"/>
    </xf>
    <xf numFmtId="0" fontId="7" fillId="0" borderId="80" xfId="0" applyFont="1" applyBorder="1" applyAlignment="1">
      <alignment horizontal="centerContinuous" vertical="center"/>
    </xf>
    <xf numFmtId="0" fontId="7" fillId="0" borderId="79" xfId="0" applyFont="1" applyBorder="1" applyAlignment="1">
      <alignment horizontal="center" vertical="center"/>
    </xf>
    <xf numFmtId="0" fontId="7" fillId="0" borderId="10" xfId="0" applyFont="1" applyBorder="1" applyAlignment="1" applyProtection="1">
      <alignment horizontal="centerContinuous" vertical="center"/>
    </xf>
    <xf numFmtId="0" fontId="7" fillId="0" borderId="11" xfId="0" applyFont="1" applyBorder="1" applyAlignment="1" applyProtection="1">
      <alignment horizontal="centerContinuous" vertical="center"/>
    </xf>
    <xf numFmtId="0" fontId="7" fillId="0" borderId="13" xfId="0" applyFont="1" applyBorder="1" applyAlignment="1" applyProtection="1">
      <alignment horizontal="centerContinuous" vertical="center"/>
    </xf>
    <xf numFmtId="0" fontId="7"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0" fontId="7" fillId="0" borderId="9" xfId="0" applyNumberFormat="1" applyFont="1" applyBorder="1" applyAlignment="1">
      <alignment horizontal="right"/>
    </xf>
    <xf numFmtId="178" fontId="0" fillId="5" borderId="54" xfId="0" applyNumberFormat="1" applyFill="1" applyBorder="1" applyProtection="1"/>
    <xf numFmtId="183" fontId="0" fillId="5" borderId="56" xfId="0" applyNumberFormat="1" applyFill="1" applyBorder="1" applyProtection="1"/>
    <xf numFmtId="37" fontId="12" fillId="0" borderId="0" xfId="2" applyNumberFormat="1" applyFont="1" applyAlignment="1" applyProtection="1">
      <alignment horizontal="left"/>
    </xf>
    <xf numFmtId="37" fontId="12" fillId="0" borderId="0" xfId="2" applyNumberFormat="1" applyFont="1" applyProtection="1"/>
    <xf numFmtId="37" fontId="12" fillId="0" borderId="0" xfId="2" applyNumberFormat="1" applyFont="1" applyBorder="1" applyProtection="1"/>
    <xf numFmtId="37" fontId="9" fillId="0" borderId="36" xfId="2" applyNumberFormat="1" applyFont="1" applyBorder="1" applyAlignment="1" applyProtection="1">
      <alignment horizontal="center" vertical="center"/>
    </xf>
    <xf numFmtId="0" fontId="9" fillId="0" borderId="35" xfId="2" applyNumberFormat="1" applyFont="1" applyBorder="1" applyAlignment="1" applyProtection="1">
      <alignment horizontal="center" vertical="center"/>
    </xf>
    <xf numFmtId="37" fontId="9" fillId="0" borderId="33" xfId="2" applyNumberFormat="1" applyFont="1" applyBorder="1" applyAlignment="1" applyProtection="1">
      <alignment horizontal="center" vertical="center"/>
    </xf>
    <xf numFmtId="37" fontId="9" fillId="0" borderId="34" xfId="2" applyNumberFormat="1" applyFont="1" applyBorder="1" applyAlignment="1" applyProtection="1">
      <alignment horizontal="center" vertical="center"/>
    </xf>
    <xf numFmtId="37" fontId="12" fillId="0" borderId="0" xfId="2" applyNumberFormat="1" applyFont="1" applyBorder="1" applyAlignment="1" applyProtection="1">
      <alignment horizontal="center" vertical="center"/>
    </xf>
    <xf numFmtId="37" fontId="9" fillId="0" borderId="37" xfId="2" applyNumberFormat="1" applyFont="1" applyBorder="1" applyAlignment="1" applyProtection="1">
      <alignment horizontal="center" vertical="center"/>
    </xf>
    <xf numFmtId="0" fontId="9" fillId="0" borderId="33" xfId="2" applyNumberFormat="1" applyFont="1" applyBorder="1" applyAlignment="1" applyProtection="1">
      <alignment horizontal="center" vertical="center"/>
    </xf>
    <xf numFmtId="37" fontId="12" fillId="0" borderId="0" xfId="2" applyNumberFormat="1" applyFont="1" applyAlignment="1" applyProtection="1">
      <alignment horizontal="center" vertical="center"/>
    </xf>
    <xf numFmtId="37" fontId="37" fillId="0" borderId="0" xfId="2" applyNumberFormat="1" applyFont="1" applyBorder="1" applyProtection="1"/>
    <xf numFmtId="37" fontId="37" fillId="0" borderId="0" xfId="2" applyNumberFormat="1" applyFont="1" applyProtection="1"/>
    <xf numFmtId="37" fontId="11" fillId="0" borderId="15" xfId="2" applyNumberFormat="1" applyFont="1" applyBorder="1" applyAlignment="1" applyProtection="1">
      <alignment horizontal="center" vertical="center"/>
    </xf>
    <xf numFmtId="37" fontId="12" fillId="0" borderId="15" xfId="2" applyNumberFormat="1" applyFont="1" applyBorder="1" applyProtection="1"/>
    <xf numFmtId="37" fontId="12" fillId="0" borderId="0" xfId="2" applyNumberFormat="1" applyFont="1" applyAlignment="1" applyProtection="1">
      <alignment horizontal="right"/>
    </xf>
    <xf numFmtId="176" fontId="21" fillId="2" borderId="0" xfId="1" applyNumberFormat="1" applyFont="1" applyFill="1" applyBorder="1" applyProtection="1">
      <protection locked="0"/>
    </xf>
    <xf numFmtId="178" fontId="0" fillId="0" borderId="6" xfId="0" applyNumberFormat="1" applyBorder="1" applyProtection="1"/>
    <xf numFmtId="178" fontId="0" fillId="0" borderId="11" xfId="0" applyNumberFormat="1" applyBorder="1" applyAlignment="1" applyProtection="1"/>
    <xf numFmtId="0" fontId="0" fillId="0" borderId="10" xfId="0" applyBorder="1" applyAlignment="1" applyProtection="1"/>
    <xf numFmtId="178" fontId="0" fillId="0" borderId="15" xfId="0" applyNumberFormat="1" applyBorder="1" applyAlignment="1" applyProtection="1">
      <alignment horizontal="center" vertical="center" wrapText="1"/>
    </xf>
    <xf numFmtId="178" fontId="0" fillId="0" borderId="45" xfId="0" applyNumberFormat="1" applyBorder="1" applyAlignment="1" applyProtection="1">
      <alignment horizontal="center" vertical="center" wrapText="1"/>
    </xf>
    <xf numFmtId="178" fontId="5" fillId="0" borderId="47" xfId="0" applyNumberFormat="1" applyFont="1" applyBorder="1" applyAlignment="1" applyProtection="1">
      <alignment horizontal="center" vertical="center" wrapText="1"/>
    </xf>
    <xf numFmtId="178" fontId="0" fillId="0" borderId="45" xfId="0" applyNumberFormat="1" applyBorder="1" applyAlignment="1" applyProtection="1">
      <alignment horizontal="center" vertical="center"/>
    </xf>
    <xf numFmtId="178" fontId="0" fillId="0" borderId="46" xfId="0" applyNumberFormat="1" applyBorder="1" applyAlignment="1" applyProtection="1">
      <alignment horizontal="center" vertical="center"/>
    </xf>
    <xf numFmtId="178" fontId="0" fillId="0" borderId="47" xfId="0" applyNumberFormat="1" applyFill="1" applyBorder="1" applyAlignment="1" applyProtection="1">
      <alignment horizontal="center" vertical="center" wrapText="1"/>
    </xf>
    <xf numFmtId="178" fontId="0" fillId="0" borderId="0" xfId="0" applyNumberFormat="1" applyProtection="1"/>
    <xf numFmtId="178" fontId="0" fillId="5" borderId="55" xfId="0" applyNumberFormat="1" applyFill="1" applyBorder="1" applyProtection="1"/>
    <xf numFmtId="178" fontId="0" fillId="5" borderId="56" xfId="0" applyNumberFormat="1" applyFill="1" applyBorder="1" applyProtection="1"/>
    <xf numFmtId="178" fontId="0" fillId="0" borderId="51" xfId="0" applyNumberFormat="1" applyFill="1" applyBorder="1" applyAlignment="1" applyProtection="1">
      <alignment vertical="center" wrapText="1"/>
      <protection locked="0"/>
    </xf>
    <xf numFmtId="183" fontId="0" fillId="0" borderId="53" xfId="0" applyNumberFormat="1" applyFill="1" applyBorder="1" applyAlignment="1" applyProtection="1">
      <alignment vertical="center"/>
      <protection locked="0"/>
    </xf>
    <xf numFmtId="178" fontId="0" fillId="0" borderId="51" xfId="0" applyNumberFormat="1" applyFill="1" applyBorder="1" applyProtection="1">
      <protection locked="0"/>
    </xf>
    <xf numFmtId="183" fontId="0" fillId="0" borderId="53" xfId="0" applyNumberFormat="1" applyFill="1" applyBorder="1" applyProtection="1">
      <protection locked="0"/>
    </xf>
    <xf numFmtId="183" fontId="0" fillId="0" borderId="0" xfId="0" applyNumberFormat="1" applyProtection="1"/>
    <xf numFmtId="185" fontId="0" fillId="0" borderId="0" xfId="0" applyNumberFormat="1"/>
    <xf numFmtId="0" fontId="5" fillId="0" borderId="42" xfId="0" applyFont="1" applyBorder="1"/>
    <xf numFmtId="0" fontId="5" fillId="0" borderId="43" xfId="0" applyFont="1" applyBorder="1"/>
    <xf numFmtId="0" fontId="5" fillId="0" borderId="44" xfId="0" applyFont="1" applyBorder="1"/>
    <xf numFmtId="58" fontId="13" fillId="0" borderId="0" xfId="0" applyNumberFormat="1" applyFont="1" applyBorder="1" applyAlignment="1" applyProtection="1">
      <alignment shrinkToFit="1"/>
      <protection locked="0"/>
    </xf>
    <xf numFmtId="0" fontId="10" fillId="0" borderId="0" xfId="0" applyFont="1" applyBorder="1" applyAlignment="1">
      <alignment horizontal="left"/>
    </xf>
    <xf numFmtId="0" fontId="10" fillId="0" borderId="0" xfId="0" applyFont="1" applyBorder="1" applyAlignment="1"/>
    <xf numFmtId="0" fontId="10" fillId="0" borderId="0" xfId="0" applyFont="1" applyAlignment="1">
      <alignment horizontal="center"/>
    </xf>
    <xf numFmtId="58" fontId="0" fillId="0" borderId="0" xfId="0" applyNumberFormat="1" applyFont="1" applyAlignment="1">
      <alignment horizontal="distributed" shrinkToFit="1"/>
    </xf>
    <xf numFmtId="37" fontId="10" fillId="0" borderId="0" xfId="0" applyNumberFormat="1" applyFont="1" applyBorder="1" applyAlignment="1"/>
    <xf numFmtId="0" fontId="0" fillId="0" borderId="0" xfId="0" applyAlignment="1"/>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37" fontId="13" fillId="0" borderId="0" xfId="0" applyNumberFormat="1" applyFont="1" applyBorder="1" applyAlignment="1">
      <alignment shrinkToFit="1"/>
    </xf>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0" fontId="0" fillId="0" borderId="0" xfId="0" applyAlignment="1">
      <alignment horizontal="distributed" shrinkToFit="1"/>
    </xf>
    <xf numFmtId="3" fontId="13" fillId="0" borderId="0" xfId="0" applyNumberFormat="1" applyFont="1" applyBorder="1" applyAlignment="1"/>
    <xf numFmtId="179" fontId="10" fillId="0" borderId="0" xfId="0" applyNumberFormat="1" applyFont="1" applyBorder="1" applyAlignment="1">
      <alignment shrinkToFit="1"/>
    </xf>
    <xf numFmtId="0" fontId="0" fillId="0" borderId="0" xfId="0" applyAlignment="1">
      <alignment shrinkToFit="1"/>
    </xf>
    <xf numFmtId="177" fontId="10" fillId="0" borderId="0" xfId="0" applyNumberFormat="1" applyFont="1" applyBorder="1" applyAlignment="1">
      <alignment shrinkToFit="1"/>
    </xf>
    <xf numFmtId="39" fontId="10" fillId="0" borderId="0" xfId="0" applyNumberFormat="1" applyFont="1" applyBorder="1" applyAlignment="1"/>
    <xf numFmtId="0" fontId="7" fillId="0" borderId="4" xfId="0" applyFont="1" applyBorder="1" applyAlignment="1">
      <alignment horizontal="center" vertical="center"/>
    </xf>
    <xf numFmtId="0" fontId="0" fillId="0" borderId="14"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83"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0" xfId="0" applyFont="1" applyBorder="1" applyAlignment="1">
      <alignment horizontal="center" vertical="center" wrapText="1"/>
    </xf>
    <xf numFmtId="0" fontId="7" fillId="0" borderId="8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7"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0" fillId="0" borderId="8" xfId="0" applyBorder="1" applyAlignment="1">
      <alignment horizontal="center" vertical="center"/>
    </xf>
    <xf numFmtId="0" fontId="7" fillId="0" borderId="6" xfId="0" applyFont="1" applyBorder="1" applyAlignment="1" applyProtection="1">
      <alignment horizontal="center" vertical="center" wrapText="1"/>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xf>
    <xf numFmtId="37" fontId="25" fillId="0" borderId="6"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1" fillId="0" borderId="76" xfId="1" applyFont="1" applyFill="1" applyBorder="1" applyAlignment="1" applyProtection="1">
      <alignment horizontal="center" vertical="center"/>
      <protection locked="0"/>
    </xf>
    <xf numFmtId="0" fontId="0" fillId="0" borderId="77" xfId="0"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1" fillId="0" borderId="31" xfId="1"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71" xfId="1" applyFont="1" applyFill="1" applyBorder="1" applyAlignment="1">
      <alignment horizontal="center" vertical="center"/>
    </xf>
    <xf numFmtId="0" fontId="0" fillId="4" borderId="72" xfId="0" applyFill="1" applyBorder="1" applyAlignment="1">
      <alignment horizontal="center" vertical="center"/>
    </xf>
    <xf numFmtId="38" fontId="21"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7" xfId="1" applyFont="1" applyFill="1" applyBorder="1" applyAlignment="1">
      <alignment horizontal="center" vertical="center"/>
    </xf>
    <xf numFmtId="0" fontId="0" fillId="0" borderId="18" xfId="0" applyBorder="1" applyAlignment="1">
      <alignment horizontal="center" vertical="center"/>
    </xf>
    <xf numFmtId="38" fontId="21" fillId="0" borderId="28" xfId="1" applyFont="1" applyFill="1" applyBorder="1" applyAlignment="1">
      <alignment horizontal="center" vertical="center"/>
    </xf>
    <xf numFmtId="0" fontId="0" fillId="0" borderId="22" xfId="0" applyBorder="1" applyAlignment="1">
      <alignment horizontal="center" vertical="center"/>
    </xf>
    <xf numFmtId="38" fontId="21" fillId="0" borderId="29" xfId="1" applyFont="1" applyFill="1" applyBorder="1" applyAlignment="1">
      <alignment horizontal="center" vertical="center"/>
    </xf>
    <xf numFmtId="0" fontId="0" fillId="0" borderId="25" xfId="0" applyBorder="1" applyAlignment="1">
      <alignment horizontal="center" vertical="center"/>
    </xf>
    <xf numFmtId="38" fontId="21" fillId="0" borderId="27" xfId="1" applyFont="1" applyFill="1" applyBorder="1" applyAlignment="1" applyProtection="1">
      <alignment horizontal="center" vertical="center"/>
      <protection locked="0"/>
    </xf>
    <xf numFmtId="38" fontId="21" fillId="0" borderId="18" xfId="1" applyFont="1" applyFill="1" applyBorder="1" applyAlignment="1" applyProtection="1">
      <alignment horizontal="center" vertical="center"/>
      <protection locked="0"/>
    </xf>
    <xf numFmtId="38" fontId="21" fillId="0" borderId="28"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70" xfId="1" applyFont="1" applyFill="1" applyBorder="1" applyAlignment="1" applyProtection="1">
      <alignment horizontal="center" vertical="center"/>
      <protection locked="0"/>
    </xf>
    <xf numFmtId="38" fontId="21" fillId="0" borderId="69" xfId="1" applyFont="1" applyFill="1" applyBorder="1" applyAlignment="1" applyProtection="1">
      <alignment horizontal="center" vertical="center"/>
      <protection locked="0"/>
    </xf>
    <xf numFmtId="38" fontId="21" fillId="4" borderId="27" xfId="1" applyFont="1" applyFill="1" applyBorder="1" applyAlignment="1">
      <alignment horizontal="center" vertical="center"/>
    </xf>
    <xf numFmtId="0" fontId="0" fillId="4" borderId="18" xfId="0" applyFill="1" applyBorder="1" applyAlignment="1">
      <alignment horizontal="center" vertical="center"/>
    </xf>
    <xf numFmtId="38" fontId="21" fillId="4" borderId="28" xfId="1" applyFont="1" applyFill="1" applyBorder="1" applyAlignment="1">
      <alignment horizontal="center" vertical="center"/>
    </xf>
    <xf numFmtId="0" fontId="0" fillId="4" borderId="22" xfId="0" applyFill="1" applyBorder="1" applyAlignment="1">
      <alignment horizontal="center" vertical="center"/>
    </xf>
    <xf numFmtId="38" fontId="21" fillId="4" borderId="29" xfId="1" applyFont="1" applyFill="1" applyBorder="1" applyAlignment="1">
      <alignment horizontal="center" vertical="center"/>
    </xf>
    <xf numFmtId="0" fontId="0" fillId="4" borderId="25"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28393600"/>
        <c:axId val="12839552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28417792"/>
        <c:axId val="128419328"/>
      </c:lineChart>
      <c:catAx>
        <c:axId val="12839360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8395520"/>
        <c:crossesAt val="0"/>
        <c:auto val="0"/>
        <c:lblAlgn val="ctr"/>
        <c:lblOffset val="100"/>
        <c:tickLblSkip val="11"/>
        <c:tickMarkSkip val="1"/>
        <c:noMultiLvlLbl val="0"/>
      </c:catAx>
      <c:valAx>
        <c:axId val="12839552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8393600"/>
        <c:crosses val="autoZero"/>
        <c:crossBetween val="between"/>
      </c:valAx>
      <c:catAx>
        <c:axId val="128417792"/>
        <c:scaling>
          <c:orientation val="minMax"/>
        </c:scaling>
        <c:delete val="1"/>
        <c:axPos val="b"/>
        <c:majorTickMark val="out"/>
        <c:minorTickMark val="none"/>
        <c:tickLblPos val="nextTo"/>
        <c:crossAx val="128419328"/>
        <c:crosses val="autoZero"/>
        <c:auto val="0"/>
        <c:lblAlgn val="ctr"/>
        <c:lblOffset val="100"/>
        <c:noMultiLvlLbl val="0"/>
      </c:catAx>
      <c:valAx>
        <c:axId val="12841932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841779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図１・図２データ!$B$2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図１・図２データ!$A$3:$A$26</c:f>
              <c:strCache>
                <c:ptCount val="23"/>
                <c:pt idx="0">
                  <c:v>H26
12月</c:v>
                </c:pt>
                <c:pt idx="1">
                  <c:v>H27
1月</c:v>
                </c:pt>
                <c:pt idx="4">
                  <c:v>４月</c:v>
                </c:pt>
                <c:pt idx="7">
                  <c:v>７月</c:v>
                </c:pt>
                <c:pt idx="10">
                  <c:v>10月</c:v>
                </c:pt>
                <c:pt idx="13">
                  <c:v>H28
1月</c:v>
                </c:pt>
                <c:pt idx="16">
                  <c:v>４月</c:v>
                </c:pt>
                <c:pt idx="19">
                  <c:v>7月</c:v>
                </c:pt>
                <c:pt idx="22">
                  <c:v>10月</c:v>
                </c:pt>
              </c:strCache>
            </c:strRef>
          </c:cat>
          <c:val>
            <c:numRef>
              <c:f>図１・図２データ!$B$3:$B$26</c:f>
              <c:numCache>
                <c:formatCode>#,##0;"▲ "#,##0</c:formatCode>
                <c:ptCount val="24"/>
                <c:pt idx="0">
                  <c:v>1035.0509999999999</c:v>
                </c:pt>
                <c:pt idx="1">
                  <c:v>1034.049</c:v>
                </c:pt>
                <c:pt idx="2">
                  <c:v>1032.8230000000001</c:v>
                </c:pt>
                <c:pt idx="3">
                  <c:v>1031.7380000000001</c:v>
                </c:pt>
                <c:pt idx="4">
                  <c:v>1027.0909999999999</c:v>
                </c:pt>
                <c:pt idx="5">
                  <c:v>1026.9829999999999</c:v>
                </c:pt>
                <c:pt idx="6">
                  <c:v>1026.2</c:v>
                </c:pt>
                <c:pt idx="7">
                  <c:v>1025.4459999999999</c:v>
                </c:pt>
                <c:pt idx="8">
                  <c:v>1024.825</c:v>
                </c:pt>
                <c:pt idx="9">
                  <c:v>1024.086</c:v>
                </c:pt>
                <c:pt idx="10">
                  <c:v>1023.119</c:v>
                </c:pt>
                <c:pt idx="11">
                  <c:v>1022.366</c:v>
                </c:pt>
                <c:pt idx="12">
                  <c:v>1021.476</c:v>
                </c:pt>
                <c:pt idx="13">
                  <c:v>1020.467</c:v>
                </c:pt>
                <c:pt idx="14">
                  <c:v>1019.308</c:v>
                </c:pt>
                <c:pt idx="15">
                  <c:v>1018.282</c:v>
                </c:pt>
                <c:pt idx="16">
                  <c:v>1013.721</c:v>
                </c:pt>
                <c:pt idx="17">
                  <c:v>1013.64</c:v>
                </c:pt>
                <c:pt idx="18">
                  <c:v>1012.9059999999999</c:v>
                </c:pt>
                <c:pt idx="19">
                  <c:v>1012.116</c:v>
                </c:pt>
                <c:pt idx="20">
                  <c:v>1011.378</c:v>
                </c:pt>
                <c:pt idx="21">
                  <c:v>1010.62</c:v>
                </c:pt>
                <c:pt idx="22">
                  <c:v>1009.659</c:v>
                </c:pt>
                <c:pt idx="23">
                  <c:v>0</c:v>
                </c:pt>
              </c:numCache>
            </c:numRef>
          </c:val>
        </c:ser>
        <c:dLbls>
          <c:showLegendKey val="0"/>
          <c:showVal val="0"/>
          <c:showCatName val="0"/>
          <c:showSerName val="0"/>
          <c:showPercent val="0"/>
          <c:showBubbleSize val="0"/>
        </c:dLbls>
        <c:gapWidth val="50"/>
        <c:axId val="138911104"/>
        <c:axId val="138921472"/>
      </c:barChart>
      <c:lineChart>
        <c:grouping val="standard"/>
        <c:varyColors val="0"/>
        <c:ser>
          <c:idx val="0"/>
          <c:order val="1"/>
          <c:tx>
            <c:strRef>
              <c:f>図１・図２データ!$C$2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図１・図２データ!$A$3:$A$26</c:f>
              <c:strCache>
                <c:ptCount val="23"/>
                <c:pt idx="0">
                  <c:v>H26
12月</c:v>
                </c:pt>
                <c:pt idx="1">
                  <c:v>H27
1月</c:v>
                </c:pt>
                <c:pt idx="4">
                  <c:v>４月</c:v>
                </c:pt>
                <c:pt idx="7">
                  <c:v>７月</c:v>
                </c:pt>
                <c:pt idx="10">
                  <c:v>10月</c:v>
                </c:pt>
                <c:pt idx="13">
                  <c:v>H28
1月</c:v>
                </c:pt>
                <c:pt idx="16">
                  <c:v>４月</c:v>
                </c:pt>
                <c:pt idx="19">
                  <c:v>7月</c:v>
                </c:pt>
                <c:pt idx="22">
                  <c:v>10月</c:v>
                </c:pt>
              </c:strCache>
            </c:strRef>
          </c:cat>
          <c:val>
            <c:numRef>
              <c:f>図１・図２データ!$C$3:$C$26</c:f>
              <c:numCache>
                <c:formatCode>#,##0.00_ </c:formatCode>
                <c:ptCount val="24"/>
                <c:pt idx="0">
                  <c:v>-1.29</c:v>
                </c:pt>
                <c:pt idx="1">
                  <c:v>-1.3</c:v>
                </c:pt>
                <c:pt idx="2">
                  <c:v>-1.3</c:v>
                </c:pt>
                <c:pt idx="3">
                  <c:v>-1.31</c:v>
                </c:pt>
                <c:pt idx="4">
                  <c:v>-1.3</c:v>
                </c:pt>
                <c:pt idx="5">
                  <c:v>-1.31</c:v>
                </c:pt>
                <c:pt idx="6">
                  <c:v>-1.31</c:v>
                </c:pt>
                <c:pt idx="7">
                  <c:v>-1.3</c:v>
                </c:pt>
                <c:pt idx="8">
                  <c:v>-1.3</c:v>
                </c:pt>
                <c:pt idx="9">
                  <c:v>-1.3</c:v>
                </c:pt>
                <c:pt idx="10">
                  <c:v>-1.31</c:v>
                </c:pt>
                <c:pt idx="11">
                  <c:v>-1.32</c:v>
                </c:pt>
                <c:pt idx="12">
                  <c:v>-1.32</c:v>
                </c:pt>
                <c:pt idx="13">
                  <c:v>-1.31</c:v>
                </c:pt>
                <c:pt idx="14">
                  <c:v>-1.31</c:v>
                </c:pt>
                <c:pt idx="15">
                  <c:v>-1.31</c:v>
                </c:pt>
                <c:pt idx="16">
                  <c:v>-1.3</c:v>
                </c:pt>
                <c:pt idx="17">
                  <c:v>-1.3</c:v>
                </c:pt>
                <c:pt idx="18">
                  <c:v>-1.29</c:v>
                </c:pt>
                <c:pt idx="19">
                  <c:v>-1.3</c:v>
                </c:pt>
                <c:pt idx="20">
                  <c:v>-1.31</c:v>
                </c:pt>
                <c:pt idx="21">
                  <c:v>-1.31</c:v>
                </c:pt>
                <c:pt idx="22">
                  <c:v>-1.32</c:v>
                </c:pt>
                <c:pt idx="23">
                  <c:v>-1.32</c:v>
                </c:pt>
              </c:numCache>
            </c:numRef>
          </c:val>
          <c:smooth val="0"/>
        </c:ser>
        <c:dLbls>
          <c:showLegendKey val="0"/>
          <c:showVal val="0"/>
          <c:showCatName val="0"/>
          <c:showSerName val="0"/>
          <c:showPercent val="0"/>
          <c:showBubbleSize val="0"/>
        </c:dLbls>
        <c:marker val="1"/>
        <c:smooth val="0"/>
        <c:axId val="138929664"/>
        <c:axId val="138923392"/>
      </c:lineChart>
      <c:catAx>
        <c:axId val="13891110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921472"/>
        <c:crosses val="autoZero"/>
        <c:auto val="0"/>
        <c:lblAlgn val="ctr"/>
        <c:lblOffset val="100"/>
        <c:tickLblSkip val="1"/>
        <c:tickMarkSkip val="1"/>
        <c:noMultiLvlLbl val="0"/>
      </c:catAx>
      <c:valAx>
        <c:axId val="13892147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911104"/>
        <c:crosses val="autoZero"/>
        <c:crossBetween val="between"/>
        <c:majorUnit val="20"/>
      </c:valAx>
      <c:valAx>
        <c:axId val="13892339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38929664"/>
        <c:crosses val="max"/>
        <c:crossBetween val="between"/>
        <c:majorUnit val="5.000000000000001E-2"/>
      </c:valAx>
      <c:catAx>
        <c:axId val="138929664"/>
        <c:scaling>
          <c:orientation val="minMax"/>
        </c:scaling>
        <c:delete val="1"/>
        <c:axPos val="b"/>
        <c:majorTickMark val="out"/>
        <c:minorTickMark val="none"/>
        <c:tickLblPos val="nextTo"/>
        <c:crossAx val="13892339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図１・図２データ!$B$30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図１・図２データ!$A$31:$A$42</c:f>
              <c:strCache>
                <c:ptCount val="12"/>
                <c:pt idx="0">
                  <c:v>H27
11月</c:v>
                </c:pt>
                <c:pt idx="1">
                  <c:v>12月</c:v>
                </c:pt>
                <c:pt idx="2">
                  <c:v>H28
1月</c:v>
                </c:pt>
                <c:pt idx="3">
                  <c:v>2月</c:v>
                </c:pt>
                <c:pt idx="4">
                  <c:v>3月</c:v>
                </c:pt>
                <c:pt idx="5">
                  <c:v>4月</c:v>
                </c:pt>
                <c:pt idx="6">
                  <c:v>5月</c:v>
                </c:pt>
                <c:pt idx="7">
                  <c:v>6月</c:v>
                </c:pt>
                <c:pt idx="8">
                  <c:v>7月</c:v>
                </c:pt>
                <c:pt idx="9">
                  <c:v>8月</c:v>
                </c:pt>
                <c:pt idx="10">
                  <c:v>9月</c:v>
                </c:pt>
                <c:pt idx="11">
                  <c:v>10月</c:v>
                </c:pt>
              </c:strCache>
            </c:strRef>
          </c:cat>
          <c:val>
            <c:numRef>
              <c:f>図１・図２データ!$B$31:$B$42</c:f>
              <c:numCache>
                <c:formatCode>#,##0;"▲ "#,##0</c:formatCode>
                <c:ptCount val="12"/>
                <c:pt idx="0">
                  <c:v>-799</c:v>
                </c:pt>
                <c:pt idx="1">
                  <c:v>-853</c:v>
                </c:pt>
                <c:pt idx="2">
                  <c:v>-969</c:v>
                </c:pt>
                <c:pt idx="3">
                  <c:v>-822</c:v>
                </c:pt>
                <c:pt idx="4">
                  <c:v>-770</c:v>
                </c:pt>
                <c:pt idx="5">
                  <c:v>-806</c:v>
                </c:pt>
                <c:pt idx="6">
                  <c:v>-734</c:v>
                </c:pt>
                <c:pt idx="7">
                  <c:v>-706</c:v>
                </c:pt>
                <c:pt idx="8">
                  <c:v>-624</c:v>
                </c:pt>
                <c:pt idx="9">
                  <c:v>-683</c:v>
                </c:pt>
                <c:pt idx="10">
                  <c:v>-716</c:v>
                </c:pt>
                <c:pt idx="11">
                  <c:v>0</c:v>
                </c:pt>
              </c:numCache>
            </c:numRef>
          </c:val>
        </c:ser>
        <c:ser>
          <c:idx val="0"/>
          <c:order val="1"/>
          <c:tx>
            <c:strRef>
              <c:f>図１・図２データ!$C$30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図１・図２データ!$A$31:$A$42</c:f>
              <c:strCache>
                <c:ptCount val="12"/>
                <c:pt idx="0">
                  <c:v>H27
11月</c:v>
                </c:pt>
                <c:pt idx="1">
                  <c:v>12月</c:v>
                </c:pt>
                <c:pt idx="2">
                  <c:v>H28
1月</c:v>
                </c:pt>
                <c:pt idx="3">
                  <c:v>2月</c:v>
                </c:pt>
                <c:pt idx="4">
                  <c:v>3月</c:v>
                </c:pt>
                <c:pt idx="5">
                  <c:v>4月</c:v>
                </c:pt>
                <c:pt idx="6">
                  <c:v>5月</c:v>
                </c:pt>
                <c:pt idx="7">
                  <c:v>6月</c:v>
                </c:pt>
                <c:pt idx="8">
                  <c:v>7月</c:v>
                </c:pt>
                <c:pt idx="9">
                  <c:v>8月</c:v>
                </c:pt>
                <c:pt idx="10">
                  <c:v>9月</c:v>
                </c:pt>
                <c:pt idx="11">
                  <c:v>10月</c:v>
                </c:pt>
              </c:strCache>
            </c:strRef>
          </c:cat>
          <c:val>
            <c:numRef>
              <c:f>図１・図２データ!$C$31:$C$42</c:f>
              <c:numCache>
                <c:formatCode>#,##0;"▲ "#,##0</c:formatCode>
                <c:ptCount val="12"/>
                <c:pt idx="0">
                  <c:v>-91</c:v>
                </c:pt>
                <c:pt idx="1">
                  <c:v>-156</c:v>
                </c:pt>
                <c:pt idx="2">
                  <c:v>-190</c:v>
                </c:pt>
                <c:pt idx="3">
                  <c:v>-204</c:v>
                </c:pt>
                <c:pt idx="4">
                  <c:v>-3791</c:v>
                </c:pt>
                <c:pt idx="5">
                  <c:v>725</c:v>
                </c:pt>
                <c:pt idx="6">
                  <c:v>0</c:v>
                </c:pt>
                <c:pt idx="7">
                  <c:v>-84</c:v>
                </c:pt>
                <c:pt idx="8">
                  <c:v>-114</c:v>
                </c:pt>
                <c:pt idx="9">
                  <c:v>-75</c:v>
                </c:pt>
                <c:pt idx="10">
                  <c:v>-245</c:v>
                </c:pt>
                <c:pt idx="11">
                  <c:v>0</c:v>
                </c:pt>
              </c:numCache>
            </c:numRef>
          </c:val>
        </c:ser>
        <c:dLbls>
          <c:showLegendKey val="0"/>
          <c:showVal val="0"/>
          <c:showCatName val="0"/>
          <c:showSerName val="0"/>
          <c:showPercent val="0"/>
          <c:showBubbleSize val="0"/>
        </c:dLbls>
        <c:gapWidth val="150"/>
        <c:axId val="140404224"/>
        <c:axId val="140406144"/>
      </c:barChart>
      <c:lineChart>
        <c:grouping val="standard"/>
        <c:varyColors val="0"/>
        <c:ser>
          <c:idx val="2"/>
          <c:order val="2"/>
          <c:tx>
            <c:strRef>
              <c:f>図１・図２データ!$D$30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図１・図２データ!$A$31:$A$42</c:f>
              <c:strCache>
                <c:ptCount val="12"/>
                <c:pt idx="0">
                  <c:v>H27
11月</c:v>
                </c:pt>
                <c:pt idx="1">
                  <c:v>12月</c:v>
                </c:pt>
                <c:pt idx="2">
                  <c:v>H28
1月</c:v>
                </c:pt>
                <c:pt idx="3">
                  <c:v>2月</c:v>
                </c:pt>
                <c:pt idx="4">
                  <c:v>3月</c:v>
                </c:pt>
                <c:pt idx="5">
                  <c:v>4月</c:v>
                </c:pt>
                <c:pt idx="6">
                  <c:v>5月</c:v>
                </c:pt>
                <c:pt idx="7">
                  <c:v>6月</c:v>
                </c:pt>
                <c:pt idx="8">
                  <c:v>7月</c:v>
                </c:pt>
                <c:pt idx="9">
                  <c:v>8月</c:v>
                </c:pt>
                <c:pt idx="10">
                  <c:v>9月</c:v>
                </c:pt>
                <c:pt idx="11">
                  <c:v>10月</c:v>
                </c:pt>
              </c:strCache>
            </c:strRef>
          </c:cat>
          <c:val>
            <c:numRef>
              <c:f>図１・図２データ!$D$31:$D$42</c:f>
              <c:numCache>
                <c:formatCode>#,##0;"▲ "#,##0</c:formatCode>
                <c:ptCount val="12"/>
                <c:pt idx="0">
                  <c:v>-890</c:v>
                </c:pt>
                <c:pt idx="1">
                  <c:v>-1009</c:v>
                </c:pt>
                <c:pt idx="2">
                  <c:v>-1159</c:v>
                </c:pt>
                <c:pt idx="3">
                  <c:v>-1026</c:v>
                </c:pt>
                <c:pt idx="4">
                  <c:v>-4561</c:v>
                </c:pt>
                <c:pt idx="5">
                  <c:v>-81</c:v>
                </c:pt>
                <c:pt idx="6">
                  <c:v>-734</c:v>
                </c:pt>
                <c:pt idx="7">
                  <c:v>-790</c:v>
                </c:pt>
                <c:pt idx="8">
                  <c:v>-738</c:v>
                </c:pt>
                <c:pt idx="9">
                  <c:v>-758</c:v>
                </c:pt>
                <c:pt idx="10">
                  <c:v>-961</c:v>
                </c:pt>
                <c:pt idx="11">
                  <c:v>0</c:v>
                </c:pt>
              </c:numCache>
            </c:numRef>
          </c:val>
          <c:smooth val="0"/>
        </c:ser>
        <c:dLbls>
          <c:showLegendKey val="0"/>
          <c:showVal val="0"/>
          <c:showCatName val="0"/>
          <c:showSerName val="0"/>
          <c:showPercent val="0"/>
          <c:showBubbleSize val="0"/>
        </c:dLbls>
        <c:marker val="1"/>
        <c:smooth val="0"/>
        <c:axId val="140404224"/>
        <c:axId val="140406144"/>
      </c:lineChart>
      <c:catAx>
        <c:axId val="14040422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406144"/>
        <c:crossesAt val="0"/>
        <c:auto val="0"/>
        <c:lblAlgn val="ctr"/>
        <c:lblOffset val="100"/>
        <c:tickLblSkip val="1"/>
        <c:tickMarkSkip val="1"/>
        <c:noMultiLvlLbl val="0"/>
      </c:catAx>
      <c:valAx>
        <c:axId val="14040614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0422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図１・図２データ!$B$2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図１・図２データ!$A$3:$A$26</c:f>
              <c:strCache>
                <c:ptCount val="23"/>
                <c:pt idx="0">
                  <c:v>H26
12月</c:v>
                </c:pt>
                <c:pt idx="1">
                  <c:v>H27
1月</c:v>
                </c:pt>
                <c:pt idx="4">
                  <c:v>４月</c:v>
                </c:pt>
                <c:pt idx="7">
                  <c:v>７月</c:v>
                </c:pt>
                <c:pt idx="10">
                  <c:v>10月</c:v>
                </c:pt>
                <c:pt idx="13">
                  <c:v>H28
1月</c:v>
                </c:pt>
                <c:pt idx="16">
                  <c:v>４月</c:v>
                </c:pt>
                <c:pt idx="19">
                  <c:v>7月</c:v>
                </c:pt>
                <c:pt idx="22">
                  <c:v>10月</c:v>
                </c:pt>
              </c:strCache>
            </c:strRef>
          </c:cat>
          <c:val>
            <c:numRef>
              <c:f>図１・図２データ!$B$3:$B$26</c:f>
              <c:numCache>
                <c:formatCode>#,##0;"▲ "#,##0</c:formatCode>
                <c:ptCount val="24"/>
                <c:pt idx="0">
                  <c:v>1035.0509999999999</c:v>
                </c:pt>
                <c:pt idx="1">
                  <c:v>1034.049</c:v>
                </c:pt>
                <c:pt idx="2">
                  <c:v>1032.8230000000001</c:v>
                </c:pt>
                <c:pt idx="3">
                  <c:v>1031.7380000000001</c:v>
                </c:pt>
                <c:pt idx="4">
                  <c:v>1027.0909999999999</c:v>
                </c:pt>
                <c:pt idx="5">
                  <c:v>1026.9829999999999</c:v>
                </c:pt>
                <c:pt idx="6">
                  <c:v>1026.2</c:v>
                </c:pt>
                <c:pt idx="7">
                  <c:v>1025.4459999999999</c:v>
                </c:pt>
                <c:pt idx="8">
                  <c:v>1024.825</c:v>
                </c:pt>
                <c:pt idx="9">
                  <c:v>1024.086</c:v>
                </c:pt>
                <c:pt idx="10">
                  <c:v>1023.119</c:v>
                </c:pt>
                <c:pt idx="11">
                  <c:v>1022.366</c:v>
                </c:pt>
                <c:pt idx="12">
                  <c:v>1021.476</c:v>
                </c:pt>
                <c:pt idx="13">
                  <c:v>1020.467</c:v>
                </c:pt>
                <c:pt idx="14">
                  <c:v>1019.308</c:v>
                </c:pt>
                <c:pt idx="15">
                  <c:v>1018.282</c:v>
                </c:pt>
                <c:pt idx="16">
                  <c:v>1013.721</c:v>
                </c:pt>
                <c:pt idx="17">
                  <c:v>1013.64</c:v>
                </c:pt>
                <c:pt idx="18">
                  <c:v>1012.9059999999999</c:v>
                </c:pt>
                <c:pt idx="19">
                  <c:v>1012.116</c:v>
                </c:pt>
                <c:pt idx="20">
                  <c:v>1011.378</c:v>
                </c:pt>
                <c:pt idx="21">
                  <c:v>1010.62</c:v>
                </c:pt>
                <c:pt idx="22">
                  <c:v>1009.659</c:v>
                </c:pt>
                <c:pt idx="23">
                  <c:v>0</c:v>
                </c:pt>
              </c:numCache>
            </c:numRef>
          </c:val>
        </c:ser>
        <c:dLbls>
          <c:showLegendKey val="0"/>
          <c:showVal val="0"/>
          <c:showCatName val="0"/>
          <c:showSerName val="0"/>
          <c:showPercent val="0"/>
          <c:showBubbleSize val="0"/>
        </c:dLbls>
        <c:gapWidth val="50"/>
        <c:axId val="142107008"/>
        <c:axId val="142108928"/>
      </c:barChart>
      <c:lineChart>
        <c:grouping val="standard"/>
        <c:varyColors val="0"/>
        <c:ser>
          <c:idx val="0"/>
          <c:order val="1"/>
          <c:tx>
            <c:strRef>
              <c:f>図１・図２データ!$C$2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図１・図２データ!$A$3:$A$26</c:f>
              <c:strCache>
                <c:ptCount val="23"/>
                <c:pt idx="0">
                  <c:v>H26
12月</c:v>
                </c:pt>
                <c:pt idx="1">
                  <c:v>H27
1月</c:v>
                </c:pt>
                <c:pt idx="4">
                  <c:v>４月</c:v>
                </c:pt>
                <c:pt idx="7">
                  <c:v>７月</c:v>
                </c:pt>
                <c:pt idx="10">
                  <c:v>10月</c:v>
                </c:pt>
                <c:pt idx="13">
                  <c:v>H28
1月</c:v>
                </c:pt>
                <c:pt idx="16">
                  <c:v>４月</c:v>
                </c:pt>
                <c:pt idx="19">
                  <c:v>7月</c:v>
                </c:pt>
                <c:pt idx="22">
                  <c:v>10月</c:v>
                </c:pt>
              </c:strCache>
            </c:strRef>
          </c:cat>
          <c:val>
            <c:numRef>
              <c:f>図１・図２データ!$C$3:$C$26</c:f>
              <c:numCache>
                <c:formatCode>#,##0.00_ </c:formatCode>
                <c:ptCount val="24"/>
                <c:pt idx="0">
                  <c:v>-1.29</c:v>
                </c:pt>
                <c:pt idx="1">
                  <c:v>-1.3</c:v>
                </c:pt>
                <c:pt idx="2">
                  <c:v>-1.3</c:v>
                </c:pt>
                <c:pt idx="3">
                  <c:v>-1.31</c:v>
                </c:pt>
                <c:pt idx="4">
                  <c:v>-1.3</c:v>
                </c:pt>
                <c:pt idx="5">
                  <c:v>-1.31</c:v>
                </c:pt>
                <c:pt idx="6">
                  <c:v>-1.31</c:v>
                </c:pt>
                <c:pt idx="7">
                  <c:v>-1.3</c:v>
                </c:pt>
                <c:pt idx="8">
                  <c:v>-1.3</c:v>
                </c:pt>
                <c:pt idx="9">
                  <c:v>-1.3</c:v>
                </c:pt>
                <c:pt idx="10">
                  <c:v>-1.31</c:v>
                </c:pt>
                <c:pt idx="11">
                  <c:v>-1.32</c:v>
                </c:pt>
                <c:pt idx="12">
                  <c:v>-1.32</c:v>
                </c:pt>
                <c:pt idx="13">
                  <c:v>-1.31</c:v>
                </c:pt>
                <c:pt idx="14">
                  <c:v>-1.31</c:v>
                </c:pt>
                <c:pt idx="15">
                  <c:v>-1.31</c:v>
                </c:pt>
                <c:pt idx="16">
                  <c:v>-1.3</c:v>
                </c:pt>
                <c:pt idx="17">
                  <c:v>-1.3</c:v>
                </c:pt>
                <c:pt idx="18">
                  <c:v>-1.29</c:v>
                </c:pt>
                <c:pt idx="19">
                  <c:v>-1.3</c:v>
                </c:pt>
                <c:pt idx="20">
                  <c:v>-1.31</c:v>
                </c:pt>
                <c:pt idx="21">
                  <c:v>-1.31</c:v>
                </c:pt>
                <c:pt idx="22">
                  <c:v>-1.32</c:v>
                </c:pt>
                <c:pt idx="23">
                  <c:v>-1.32</c:v>
                </c:pt>
              </c:numCache>
            </c:numRef>
          </c:val>
          <c:smooth val="0"/>
        </c:ser>
        <c:dLbls>
          <c:showLegendKey val="0"/>
          <c:showVal val="0"/>
          <c:showCatName val="0"/>
          <c:showSerName val="0"/>
          <c:showPercent val="0"/>
          <c:showBubbleSize val="0"/>
        </c:dLbls>
        <c:marker val="1"/>
        <c:smooth val="0"/>
        <c:axId val="142117120"/>
        <c:axId val="142115200"/>
      </c:lineChart>
      <c:catAx>
        <c:axId val="14210700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2108928"/>
        <c:crosses val="autoZero"/>
        <c:auto val="0"/>
        <c:lblAlgn val="ctr"/>
        <c:lblOffset val="100"/>
        <c:tickLblSkip val="1"/>
        <c:tickMarkSkip val="1"/>
        <c:noMultiLvlLbl val="0"/>
      </c:catAx>
      <c:valAx>
        <c:axId val="14210892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2107008"/>
        <c:crosses val="autoZero"/>
        <c:crossBetween val="between"/>
        <c:majorUnit val="20"/>
      </c:valAx>
      <c:valAx>
        <c:axId val="14211520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42117120"/>
        <c:crosses val="max"/>
        <c:crossBetween val="between"/>
        <c:majorUnit val="5.000000000000001E-2"/>
      </c:valAx>
      <c:catAx>
        <c:axId val="142117120"/>
        <c:scaling>
          <c:orientation val="minMax"/>
        </c:scaling>
        <c:delete val="1"/>
        <c:axPos val="b"/>
        <c:majorTickMark val="out"/>
        <c:minorTickMark val="none"/>
        <c:tickLblPos val="nextTo"/>
        <c:crossAx val="14211520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図１・図２データ!$B$30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図１・図２データ!$A$31:$A$42</c:f>
              <c:strCache>
                <c:ptCount val="12"/>
                <c:pt idx="0">
                  <c:v>H27
11月</c:v>
                </c:pt>
                <c:pt idx="1">
                  <c:v>12月</c:v>
                </c:pt>
                <c:pt idx="2">
                  <c:v>H28
1月</c:v>
                </c:pt>
                <c:pt idx="3">
                  <c:v>2月</c:v>
                </c:pt>
                <c:pt idx="4">
                  <c:v>3月</c:v>
                </c:pt>
                <c:pt idx="5">
                  <c:v>4月</c:v>
                </c:pt>
                <c:pt idx="6">
                  <c:v>5月</c:v>
                </c:pt>
                <c:pt idx="7">
                  <c:v>6月</c:v>
                </c:pt>
                <c:pt idx="8">
                  <c:v>7月</c:v>
                </c:pt>
                <c:pt idx="9">
                  <c:v>8月</c:v>
                </c:pt>
                <c:pt idx="10">
                  <c:v>9月</c:v>
                </c:pt>
                <c:pt idx="11">
                  <c:v>10月</c:v>
                </c:pt>
              </c:strCache>
            </c:strRef>
          </c:cat>
          <c:val>
            <c:numRef>
              <c:f>図１・図２データ!$B$31:$B$42</c:f>
              <c:numCache>
                <c:formatCode>#,##0;"▲ "#,##0</c:formatCode>
                <c:ptCount val="12"/>
                <c:pt idx="0">
                  <c:v>-799</c:v>
                </c:pt>
                <c:pt idx="1">
                  <c:v>-853</c:v>
                </c:pt>
                <c:pt idx="2">
                  <c:v>-969</c:v>
                </c:pt>
                <c:pt idx="3">
                  <c:v>-822</c:v>
                </c:pt>
                <c:pt idx="4">
                  <c:v>-770</c:v>
                </c:pt>
                <c:pt idx="5">
                  <c:v>-806</c:v>
                </c:pt>
                <c:pt idx="6">
                  <c:v>-734</c:v>
                </c:pt>
                <c:pt idx="7">
                  <c:v>-706</c:v>
                </c:pt>
                <c:pt idx="8">
                  <c:v>-624</c:v>
                </c:pt>
                <c:pt idx="9">
                  <c:v>-683</c:v>
                </c:pt>
                <c:pt idx="10">
                  <c:v>-716</c:v>
                </c:pt>
                <c:pt idx="11">
                  <c:v>0</c:v>
                </c:pt>
              </c:numCache>
            </c:numRef>
          </c:val>
        </c:ser>
        <c:ser>
          <c:idx val="0"/>
          <c:order val="1"/>
          <c:tx>
            <c:strRef>
              <c:f>図１・図２データ!$C$30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図１・図２データ!$A$31:$A$42</c:f>
              <c:strCache>
                <c:ptCount val="12"/>
                <c:pt idx="0">
                  <c:v>H27
11月</c:v>
                </c:pt>
                <c:pt idx="1">
                  <c:v>12月</c:v>
                </c:pt>
                <c:pt idx="2">
                  <c:v>H28
1月</c:v>
                </c:pt>
                <c:pt idx="3">
                  <c:v>2月</c:v>
                </c:pt>
                <c:pt idx="4">
                  <c:v>3月</c:v>
                </c:pt>
                <c:pt idx="5">
                  <c:v>4月</c:v>
                </c:pt>
                <c:pt idx="6">
                  <c:v>5月</c:v>
                </c:pt>
                <c:pt idx="7">
                  <c:v>6月</c:v>
                </c:pt>
                <c:pt idx="8">
                  <c:v>7月</c:v>
                </c:pt>
                <c:pt idx="9">
                  <c:v>8月</c:v>
                </c:pt>
                <c:pt idx="10">
                  <c:v>9月</c:v>
                </c:pt>
                <c:pt idx="11">
                  <c:v>10月</c:v>
                </c:pt>
              </c:strCache>
            </c:strRef>
          </c:cat>
          <c:val>
            <c:numRef>
              <c:f>図１・図２データ!$C$31:$C$42</c:f>
              <c:numCache>
                <c:formatCode>#,##0;"▲ "#,##0</c:formatCode>
                <c:ptCount val="12"/>
                <c:pt idx="0">
                  <c:v>-91</c:v>
                </c:pt>
                <c:pt idx="1">
                  <c:v>-156</c:v>
                </c:pt>
                <c:pt idx="2">
                  <c:v>-190</c:v>
                </c:pt>
                <c:pt idx="3">
                  <c:v>-204</c:v>
                </c:pt>
                <c:pt idx="4">
                  <c:v>-3791</c:v>
                </c:pt>
                <c:pt idx="5">
                  <c:v>725</c:v>
                </c:pt>
                <c:pt idx="6">
                  <c:v>0</c:v>
                </c:pt>
                <c:pt idx="7">
                  <c:v>-84</c:v>
                </c:pt>
                <c:pt idx="8">
                  <c:v>-114</c:v>
                </c:pt>
                <c:pt idx="9">
                  <c:v>-75</c:v>
                </c:pt>
                <c:pt idx="10">
                  <c:v>-245</c:v>
                </c:pt>
                <c:pt idx="11">
                  <c:v>0</c:v>
                </c:pt>
              </c:numCache>
            </c:numRef>
          </c:val>
        </c:ser>
        <c:dLbls>
          <c:showLegendKey val="0"/>
          <c:showVal val="0"/>
          <c:showCatName val="0"/>
          <c:showSerName val="0"/>
          <c:showPercent val="0"/>
          <c:showBubbleSize val="0"/>
        </c:dLbls>
        <c:gapWidth val="150"/>
        <c:axId val="142165120"/>
        <c:axId val="142167040"/>
      </c:barChart>
      <c:lineChart>
        <c:grouping val="standard"/>
        <c:varyColors val="0"/>
        <c:ser>
          <c:idx val="2"/>
          <c:order val="2"/>
          <c:tx>
            <c:strRef>
              <c:f>図１・図２データ!$D$30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図１・図２データ!$A$31:$A$42</c:f>
              <c:strCache>
                <c:ptCount val="12"/>
                <c:pt idx="0">
                  <c:v>H27
11月</c:v>
                </c:pt>
                <c:pt idx="1">
                  <c:v>12月</c:v>
                </c:pt>
                <c:pt idx="2">
                  <c:v>H28
1月</c:v>
                </c:pt>
                <c:pt idx="3">
                  <c:v>2月</c:v>
                </c:pt>
                <c:pt idx="4">
                  <c:v>3月</c:v>
                </c:pt>
                <c:pt idx="5">
                  <c:v>4月</c:v>
                </c:pt>
                <c:pt idx="6">
                  <c:v>5月</c:v>
                </c:pt>
                <c:pt idx="7">
                  <c:v>6月</c:v>
                </c:pt>
                <c:pt idx="8">
                  <c:v>7月</c:v>
                </c:pt>
                <c:pt idx="9">
                  <c:v>8月</c:v>
                </c:pt>
                <c:pt idx="10">
                  <c:v>9月</c:v>
                </c:pt>
                <c:pt idx="11">
                  <c:v>10月</c:v>
                </c:pt>
              </c:strCache>
            </c:strRef>
          </c:cat>
          <c:val>
            <c:numRef>
              <c:f>図１・図２データ!$D$31:$D$42</c:f>
              <c:numCache>
                <c:formatCode>#,##0;"▲ "#,##0</c:formatCode>
                <c:ptCount val="12"/>
                <c:pt idx="0">
                  <c:v>-890</c:v>
                </c:pt>
                <c:pt idx="1">
                  <c:v>-1009</c:v>
                </c:pt>
                <c:pt idx="2">
                  <c:v>-1159</c:v>
                </c:pt>
                <c:pt idx="3">
                  <c:v>-1026</c:v>
                </c:pt>
                <c:pt idx="4">
                  <c:v>-4561</c:v>
                </c:pt>
                <c:pt idx="5">
                  <c:v>-81</c:v>
                </c:pt>
                <c:pt idx="6">
                  <c:v>-734</c:v>
                </c:pt>
                <c:pt idx="7">
                  <c:v>-790</c:v>
                </c:pt>
                <c:pt idx="8">
                  <c:v>-738</c:v>
                </c:pt>
                <c:pt idx="9">
                  <c:v>-758</c:v>
                </c:pt>
                <c:pt idx="10">
                  <c:v>-961</c:v>
                </c:pt>
                <c:pt idx="11">
                  <c:v>0</c:v>
                </c:pt>
              </c:numCache>
            </c:numRef>
          </c:val>
          <c:smooth val="0"/>
        </c:ser>
        <c:dLbls>
          <c:showLegendKey val="0"/>
          <c:showVal val="0"/>
          <c:showCatName val="0"/>
          <c:showSerName val="0"/>
          <c:showPercent val="0"/>
          <c:showBubbleSize val="0"/>
        </c:dLbls>
        <c:marker val="1"/>
        <c:smooth val="0"/>
        <c:axId val="142165120"/>
        <c:axId val="142167040"/>
      </c:lineChart>
      <c:catAx>
        <c:axId val="14216512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2167040"/>
        <c:crossesAt val="0"/>
        <c:auto val="0"/>
        <c:lblAlgn val="ctr"/>
        <c:lblOffset val="100"/>
        <c:tickLblSkip val="1"/>
        <c:tickMarkSkip val="1"/>
        <c:noMultiLvlLbl val="0"/>
      </c:catAx>
      <c:valAx>
        <c:axId val="14216704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216512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49</xdr:row>
      <xdr:rowOff>69272</xdr:rowOff>
    </xdr:from>
    <xdr:to>
      <xdr:col>128</xdr:col>
      <xdr:colOff>43297</xdr:colOff>
      <xdr:row>59</xdr:row>
      <xdr:rowOff>103909</xdr:rowOff>
    </xdr:to>
    <xdr:sp macro="" textlink="">
      <xdr:nvSpPr>
        <xdr:cNvPr id="5" name="メモ 4"/>
        <xdr:cNvSpPr/>
      </xdr:nvSpPr>
      <xdr:spPr bwMode="auto">
        <a:xfrm>
          <a:off x="1255569" y="9576954"/>
          <a:ext cx="5489864" cy="1402773"/>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 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電子ﾒｰﾙ</a:t>
          </a:r>
          <a:r>
            <a:rPr kumimoji="1" lang="en-US" altLang="ja-JP" sz="1100">
              <a:latin typeface="ＭＳ Ｐゴシック" panose="020B0600070205080204" pitchFamily="50" charset="-128"/>
              <a:ea typeface="ＭＳ Ｐゴシック" panose="020B0600070205080204" pitchFamily="50" charset="-128"/>
            </a:rPr>
            <a:t>》toukeika@pref.akita.lg.jp</a:t>
          </a: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《FAX》 018-860-1252    《</a:t>
          </a:r>
          <a:r>
            <a:rPr kumimoji="1" lang="ja-JP" altLang="en-US" sz="1100">
              <a:latin typeface="ＭＳ Ｐゴシック" panose="020B0600070205080204" pitchFamily="50" charset="-128"/>
              <a:ea typeface="ＭＳ Ｐゴシック" panose="020B0600070205080204" pitchFamily="50" charset="-128"/>
            </a:rPr>
            <a:t>ﾎｰﾑﾍﾟｰｼﾞ</a:t>
          </a:r>
          <a:r>
            <a:rPr kumimoji="1" lang="en-US" altLang="ja-JP" sz="1100">
              <a:latin typeface="ＭＳ Ｐゴシック" panose="020B0600070205080204" pitchFamily="50" charset="-128"/>
              <a:ea typeface="ＭＳ Ｐゴシック" panose="020B0600070205080204" pitchFamily="50" charset="-128"/>
            </a:rPr>
            <a:t>》http://www.pref.akita.lg.jp/</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14</xdr:col>
      <xdr:colOff>19049</xdr:colOff>
      <xdr:row>6</xdr:row>
      <xdr:rowOff>28575</xdr:rowOff>
    </xdr:from>
    <xdr:ext cx="5553075" cy="183384"/>
    <xdr:sp macro="" textlink="">
      <xdr:nvSpPr>
        <xdr:cNvPr id="7" name="テキスト ボックス 6"/>
        <xdr:cNvSpPr txBox="1"/>
      </xdr:nvSpPr>
      <xdr:spPr>
        <a:xfrm>
          <a:off x="685799" y="1524000"/>
          <a:ext cx="5553075" cy="183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100" b="1">
              <a:latin typeface="+mj-ea"/>
              <a:ea typeface="+mj-ea"/>
            </a:rPr>
            <a:t>※</a:t>
          </a:r>
          <a:r>
            <a:rPr kumimoji="1" lang="ja-JP" altLang="en-US" sz="1100" b="1">
              <a:latin typeface="+mj-ea"/>
              <a:ea typeface="+mj-ea"/>
            </a:rPr>
            <a:t>この月報は、平成</a:t>
          </a:r>
          <a:r>
            <a:rPr kumimoji="1" lang="en-US" altLang="ja-JP" sz="1100" b="1">
              <a:latin typeface="+mj-ea"/>
              <a:ea typeface="+mj-ea"/>
            </a:rPr>
            <a:t>27</a:t>
          </a:r>
          <a:r>
            <a:rPr kumimoji="1" lang="ja-JP" altLang="en-US" sz="1100" b="1">
              <a:latin typeface="+mj-ea"/>
              <a:ea typeface="+mj-ea"/>
            </a:rPr>
            <a:t>年国勢調査人口と世帯数を基準として作成しています。</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427380</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44</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28.11.1&#26376;&#22577;&#20316;&#2698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１"/>
      <sheetName val="Ｐ2"/>
      <sheetName val="Ｐ3"/>
      <sheetName val="Ｐ4～5"/>
      <sheetName val="Ｐ6"/>
      <sheetName val="Ｐ7"/>
      <sheetName val="Ｐ8"/>
      <sheetName val="【要約表】"/>
      <sheetName val="図１・図２作成用"/>
      <sheetName val="市町村別人口増減ランキング"/>
    </sheetNames>
    <sheetDataSet>
      <sheetData sheetId="0">
        <row r="10">
          <cell r="J10">
            <v>42675</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298" customFormat="1" ht="22.5" customHeight="1">
      <c r="A1" s="299"/>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300"/>
      <c r="CB1" s="300"/>
      <c r="CC1" s="300"/>
      <c r="CD1" s="300"/>
      <c r="CE1" s="300"/>
      <c r="CF1" s="300"/>
      <c r="CG1" s="300"/>
      <c r="CH1" s="300"/>
      <c r="CI1" s="300"/>
      <c r="CJ1" s="300"/>
      <c r="CK1" s="300"/>
      <c r="CL1" s="300"/>
      <c r="CM1" s="300"/>
      <c r="CN1" s="300"/>
      <c r="CO1" s="300"/>
      <c r="CP1" s="300"/>
      <c r="CQ1" s="300"/>
      <c r="CR1" s="300"/>
      <c r="CS1" s="300"/>
      <c r="CT1" s="300"/>
      <c r="CU1" s="300"/>
      <c r="CV1" s="300"/>
      <c r="CW1" s="300"/>
      <c r="CX1" s="300"/>
      <c r="CY1" s="300"/>
      <c r="CZ1" s="300"/>
      <c r="DA1" s="300"/>
      <c r="DB1" s="300"/>
      <c r="DC1" s="300"/>
      <c r="DD1" s="300"/>
      <c r="DE1" s="300"/>
      <c r="DF1" s="300"/>
      <c r="DG1" s="300"/>
      <c r="DH1" s="300"/>
      <c r="DI1" s="300"/>
      <c r="DJ1" s="300"/>
      <c r="DK1" s="300"/>
      <c r="DL1" s="300"/>
      <c r="DM1" s="300"/>
      <c r="DN1" s="300"/>
      <c r="DO1" s="300"/>
      <c r="DP1" s="300"/>
      <c r="DQ1" s="300"/>
      <c r="DR1" s="300"/>
      <c r="DS1" s="300"/>
      <c r="DT1" s="300"/>
      <c r="DU1" s="300"/>
      <c r="DV1" s="300"/>
      <c r="DW1" s="300"/>
      <c r="DX1" s="300"/>
      <c r="DY1" s="300"/>
      <c r="DZ1" s="300"/>
      <c r="EA1" s="300"/>
      <c r="EB1" s="300"/>
      <c r="EC1" s="300"/>
      <c r="ED1" s="300"/>
      <c r="EE1" s="300"/>
      <c r="EF1" s="300"/>
      <c r="EG1" s="300"/>
      <c r="EH1" s="300"/>
      <c r="EI1" s="300"/>
      <c r="EJ1" s="300"/>
      <c r="EK1" s="300"/>
      <c r="EL1" s="300"/>
      <c r="EM1" s="300"/>
      <c r="EN1" s="300"/>
      <c r="EO1" s="300"/>
      <c r="EP1" s="300"/>
      <c r="EQ1" s="300"/>
      <c r="ER1" s="300"/>
      <c r="ES1" s="300"/>
      <c r="ET1" s="300"/>
      <c r="EU1" s="300"/>
      <c r="EV1" s="300"/>
      <c r="EW1" s="300"/>
      <c r="EX1" s="300"/>
      <c r="EY1" s="300"/>
      <c r="EZ1" s="300"/>
    </row>
    <row r="2" spans="1:156" s="298" customFormat="1" ht="25.5">
      <c r="A2" s="309" t="s">
        <v>221</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row>
    <row r="3" spans="1:156" s="298" customFormat="1" ht="18" customHeight="1"/>
    <row r="4" spans="1:156" s="301" customFormat="1" ht="17.25">
      <c r="E4" s="128"/>
      <c r="CL4" s="302" t="s">
        <v>291</v>
      </c>
      <c r="DF4" s="502" t="s">
        <v>388</v>
      </c>
      <c r="DG4" s="503"/>
      <c r="DH4" s="503"/>
      <c r="DI4" s="503"/>
      <c r="DJ4" s="503"/>
      <c r="DK4" s="503"/>
      <c r="DL4" s="503"/>
      <c r="DM4" s="503"/>
      <c r="DN4" s="503"/>
      <c r="DO4" s="503"/>
      <c r="DP4" s="503"/>
      <c r="DQ4" s="503"/>
      <c r="DT4" s="505" t="s">
        <v>169</v>
      </c>
      <c r="DU4" s="503"/>
      <c r="DV4" s="503"/>
      <c r="DW4" s="503"/>
      <c r="DX4" s="503"/>
      <c r="DY4" s="503"/>
      <c r="DZ4" s="503"/>
      <c r="EA4" s="503"/>
      <c r="EB4" s="503"/>
      <c r="ED4" s="301" t="s">
        <v>168</v>
      </c>
      <c r="EG4" s="303"/>
      <c r="EH4" s="303"/>
    </row>
    <row r="5" spans="1:156" s="304" customFormat="1" ht="21" customHeight="1">
      <c r="CL5" s="305" t="s">
        <v>290</v>
      </c>
      <c r="CN5" s="305"/>
      <c r="CO5" s="506">
        <v>42698</v>
      </c>
      <c r="CP5" s="507"/>
      <c r="CQ5" s="507"/>
      <c r="CR5" s="507"/>
      <c r="CS5" s="507"/>
      <c r="CT5" s="507"/>
      <c r="CU5" s="507"/>
      <c r="CV5" s="507"/>
      <c r="CW5" s="507"/>
      <c r="CX5" s="507"/>
      <c r="CY5" s="507"/>
      <c r="CZ5" s="507"/>
      <c r="DA5" s="507"/>
      <c r="DB5" s="507"/>
      <c r="DC5" s="507"/>
      <c r="DD5" s="507"/>
      <c r="DE5" s="507"/>
      <c r="DF5" s="507"/>
      <c r="DG5" s="507"/>
      <c r="DH5" s="507"/>
      <c r="DI5" s="507"/>
      <c r="DJ5" s="507"/>
      <c r="DK5" s="507"/>
      <c r="DL5" s="507"/>
      <c r="DM5" s="507"/>
      <c r="DN5" s="507"/>
      <c r="DO5" s="507"/>
      <c r="DP5" s="507"/>
      <c r="DQ5" s="507"/>
      <c r="DR5" s="507"/>
      <c r="DS5" s="507"/>
      <c r="DT5" s="507"/>
      <c r="DU5" s="507"/>
      <c r="DV5" s="507"/>
      <c r="DW5" s="507"/>
      <c r="DX5" s="507"/>
      <c r="DY5" s="507"/>
      <c r="DZ5" s="507"/>
      <c r="EA5" s="507"/>
      <c r="EC5" s="305" t="s">
        <v>216</v>
      </c>
      <c r="EL5" s="305" t="s">
        <v>289</v>
      </c>
      <c r="EM5" s="305"/>
      <c r="EN5" s="305"/>
      <c r="EO5" s="306"/>
    </row>
    <row r="6" spans="1:156" s="298" customFormat="1"/>
    <row r="7" spans="1:156" s="14" customFormat="1" ht="17.25">
      <c r="A7" s="297" t="s">
        <v>142</v>
      </c>
    </row>
    <row r="8" spans="1:156" ht="7.5" customHeight="1" thickBot="1"/>
    <row r="9" spans="1:156" s="127" customFormat="1" ht="11.25" customHeight="1" thickTop="1">
      <c r="D9" s="154"/>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6"/>
    </row>
    <row r="10" spans="1:156" s="127" customFormat="1" ht="17.25">
      <c r="D10" s="13"/>
      <c r="E10" s="158" t="s">
        <v>170</v>
      </c>
      <c r="F10" s="128"/>
      <c r="G10" s="128"/>
      <c r="H10" s="128"/>
      <c r="I10" s="128"/>
      <c r="J10" s="495">
        <v>42675</v>
      </c>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128" t="s">
        <v>171</v>
      </c>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Z10" s="509">
        <v>1008843</v>
      </c>
      <c r="CA10" s="509"/>
      <c r="CB10" s="509"/>
      <c r="CC10" s="509"/>
      <c r="CD10" s="509"/>
      <c r="CE10" s="509"/>
      <c r="CF10" s="509"/>
      <c r="CG10" s="509"/>
      <c r="CH10" s="509"/>
      <c r="CI10" s="509"/>
      <c r="CJ10" s="509"/>
      <c r="CK10" s="509"/>
      <c r="CL10" s="509"/>
      <c r="CM10" s="509"/>
      <c r="CN10" s="509"/>
      <c r="CO10" s="509"/>
      <c r="CP10" s="509"/>
      <c r="CQ10" s="509"/>
      <c r="CR10" s="509"/>
      <c r="CS10" s="265" t="s">
        <v>143</v>
      </c>
      <c r="CT10" s="265"/>
      <c r="CU10" s="265"/>
      <c r="CV10" s="265"/>
      <c r="CW10" s="497" t="s">
        <v>157</v>
      </c>
      <c r="CX10" s="497"/>
      <c r="CY10" s="265" t="s">
        <v>144</v>
      </c>
      <c r="CZ10" s="265"/>
      <c r="DA10" s="128"/>
      <c r="DB10" s="128"/>
      <c r="DD10" s="504">
        <v>473865</v>
      </c>
      <c r="DE10" s="504"/>
      <c r="DF10" s="504"/>
      <c r="DG10" s="504"/>
      <c r="DH10" s="504"/>
      <c r="DI10" s="504"/>
      <c r="DJ10" s="504"/>
      <c r="DK10" s="504"/>
      <c r="DL10" s="504"/>
      <c r="DM10" s="504"/>
      <c r="DN10" s="504"/>
      <c r="DO10" s="504"/>
      <c r="DP10" s="504"/>
      <c r="DQ10" s="504"/>
      <c r="DR10" s="504"/>
      <c r="DS10" s="128" t="s">
        <v>143</v>
      </c>
      <c r="DV10" s="128"/>
      <c r="DW10" s="128"/>
      <c r="DX10" s="128"/>
      <c r="DY10" s="128" t="s">
        <v>145</v>
      </c>
      <c r="DZ10" s="128"/>
      <c r="EA10" s="128"/>
      <c r="EB10" s="128"/>
      <c r="EC10" s="128"/>
      <c r="ED10" s="504">
        <v>534978</v>
      </c>
      <c r="EE10" s="504"/>
      <c r="EF10" s="504"/>
      <c r="EG10" s="504"/>
      <c r="EH10" s="504"/>
      <c r="EI10" s="504"/>
      <c r="EJ10" s="504"/>
      <c r="EK10" s="504"/>
      <c r="EL10" s="504"/>
      <c r="EM10" s="504"/>
      <c r="EN10" s="504"/>
      <c r="EO10" s="504"/>
      <c r="EP10" s="504"/>
      <c r="EQ10" s="504"/>
      <c r="ER10" s="504"/>
      <c r="ES10" s="128" t="s">
        <v>143</v>
      </c>
      <c r="ET10" s="128"/>
      <c r="EU10" s="128"/>
      <c r="EV10" s="128"/>
      <c r="EW10" s="497" t="s">
        <v>158</v>
      </c>
      <c r="EX10" s="497"/>
      <c r="EY10" s="128"/>
      <c r="EZ10" s="152"/>
    </row>
    <row r="11" spans="1:156" s="127" customFormat="1" ht="14.25">
      <c r="D11" s="13"/>
      <c r="E11" s="128" t="s">
        <v>172</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265"/>
      <c r="AG11" s="265"/>
      <c r="AH11" s="500">
        <v>816</v>
      </c>
      <c r="AI11" s="500"/>
      <c r="AJ11" s="500"/>
      <c r="AK11" s="500"/>
      <c r="AL11" s="500"/>
      <c r="AM11" s="500"/>
      <c r="AN11" s="500"/>
      <c r="AO11" s="500"/>
      <c r="AP11" s="500"/>
      <c r="AQ11" s="128" t="s">
        <v>143</v>
      </c>
      <c r="AR11" s="128"/>
      <c r="AS11" s="128"/>
      <c r="AT11" s="128"/>
      <c r="AU11" s="497" t="s">
        <v>157</v>
      </c>
      <c r="AV11" s="497"/>
      <c r="AW11" s="513">
        <v>0.08</v>
      </c>
      <c r="AX11" s="513"/>
      <c r="AY11" s="513"/>
      <c r="AZ11" s="513"/>
      <c r="BA11" s="513"/>
      <c r="BB11" s="513"/>
      <c r="BC11" s="513"/>
      <c r="BD11" s="513"/>
      <c r="BE11" s="128" t="s">
        <v>159</v>
      </c>
      <c r="BF11" s="128"/>
      <c r="BG11" s="128"/>
      <c r="BH11" s="128"/>
      <c r="BI11" s="497" t="s">
        <v>158</v>
      </c>
      <c r="BJ11" s="497"/>
      <c r="BK11" s="127" t="s">
        <v>406</v>
      </c>
      <c r="BL11" s="128"/>
      <c r="BM11" s="128"/>
      <c r="BN11" s="128"/>
      <c r="BO11" s="128"/>
      <c r="BP11" s="128"/>
      <c r="BQ11" s="128"/>
      <c r="BR11" s="128"/>
      <c r="BS11" s="128"/>
      <c r="BT11" s="128"/>
      <c r="BU11" s="128"/>
      <c r="BV11" s="128"/>
      <c r="BW11" s="128"/>
      <c r="BX11" s="128"/>
      <c r="BY11" s="128"/>
      <c r="EY11" s="128"/>
      <c r="EZ11" s="152"/>
    </row>
    <row r="12" spans="1:156" s="127" customFormat="1" ht="18" customHeight="1">
      <c r="D12" s="13"/>
      <c r="E12" s="128"/>
      <c r="F12" s="128"/>
      <c r="G12" s="128"/>
      <c r="H12" s="128"/>
      <c r="I12" s="128"/>
      <c r="J12" s="128"/>
      <c r="K12" s="128"/>
      <c r="L12" s="128" t="s">
        <v>389</v>
      </c>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Y12" s="497" t="s">
        <v>160</v>
      </c>
      <c r="AZ12" s="497"/>
      <c r="BA12" s="499">
        <v>42644</v>
      </c>
      <c r="BB12" s="499"/>
      <c r="BC12" s="499"/>
      <c r="BD12" s="499"/>
      <c r="BE12" s="499"/>
      <c r="BF12" s="499"/>
      <c r="BG12" s="499"/>
      <c r="BH12" s="499"/>
      <c r="BI12" s="499"/>
      <c r="BJ12" s="499"/>
      <c r="BK12" s="499"/>
      <c r="BL12" s="499"/>
      <c r="BM12" s="499"/>
      <c r="BN12" s="499"/>
      <c r="BO12" s="499"/>
      <c r="BP12" s="499"/>
      <c r="BQ12" s="499"/>
      <c r="BR12" s="499"/>
      <c r="BS12" s="499"/>
      <c r="BT12" s="499"/>
      <c r="BU12" s="499"/>
      <c r="BV12" s="499"/>
      <c r="BW12" s="499"/>
      <c r="BX12" s="499"/>
      <c r="BY12" s="499"/>
      <c r="BZ12" s="498" t="s">
        <v>222</v>
      </c>
      <c r="CA12" s="498"/>
      <c r="CB12" s="498"/>
      <c r="CC12" s="498"/>
      <c r="CD12" s="499">
        <v>42674</v>
      </c>
      <c r="CE12" s="508"/>
      <c r="CF12" s="508"/>
      <c r="CG12" s="508"/>
      <c r="CH12" s="508"/>
      <c r="CI12" s="508"/>
      <c r="CJ12" s="508"/>
      <c r="CK12" s="508"/>
      <c r="CL12" s="508"/>
      <c r="CM12" s="508"/>
      <c r="CN12" s="508"/>
      <c r="CO12" s="508"/>
      <c r="CP12" s="508"/>
      <c r="CQ12" s="508"/>
      <c r="CR12" s="508"/>
      <c r="CS12" s="508"/>
      <c r="CT12" s="508"/>
      <c r="CU12" s="508"/>
      <c r="CV12" s="508"/>
      <c r="CW12" s="508"/>
      <c r="CX12" s="508"/>
      <c r="CY12" s="508"/>
      <c r="CZ12" s="508"/>
      <c r="DA12" s="508"/>
      <c r="DB12" s="508"/>
      <c r="DC12" s="508"/>
      <c r="DD12" s="501"/>
      <c r="DE12" s="496" t="s">
        <v>158</v>
      </c>
      <c r="DF12" s="496"/>
      <c r="DH12" s="128" t="s">
        <v>348</v>
      </c>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52"/>
    </row>
    <row r="13" spans="1:156" s="127" customFormat="1" ht="18" customHeight="1">
      <c r="D13" s="13"/>
      <c r="E13" s="128"/>
      <c r="F13" s="128"/>
      <c r="G13" s="128"/>
      <c r="H13" s="128"/>
      <c r="I13" s="128"/>
      <c r="J13" s="128"/>
      <c r="K13" s="128"/>
      <c r="L13" s="128"/>
      <c r="M13" s="128"/>
      <c r="N13" s="128"/>
      <c r="O13" s="128" t="s">
        <v>349</v>
      </c>
      <c r="P13" s="128"/>
      <c r="Q13" s="128"/>
      <c r="R13" s="128"/>
      <c r="S13" s="128"/>
      <c r="T13" s="128"/>
      <c r="U13" s="128"/>
      <c r="V13" s="128"/>
      <c r="W13" s="128"/>
      <c r="X13" s="128"/>
      <c r="Y13" s="128"/>
      <c r="Z13" s="128"/>
      <c r="AA13" s="128"/>
      <c r="AB13" s="128"/>
      <c r="AC13" s="128"/>
      <c r="AD13" s="128"/>
      <c r="AE13" s="500">
        <v>834</v>
      </c>
      <c r="AF13" s="500"/>
      <c r="AG13" s="500"/>
      <c r="AH13" s="500"/>
      <c r="AI13" s="500"/>
      <c r="AJ13" s="500"/>
      <c r="AK13" s="500"/>
      <c r="AL13" s="500"/>
      <c r="AM13" s="500"/>
      <c r="AN13" s="127" t="s">
        <v>407</v>
      </c>
      <c r="AO13" s="128"/>
      <c r="AP13" s="128"/>
      <c r="AQ13" s="128"/>
      <c r="AR13" s="128"/>
      <c r="AS13" s="128"/>
      <c r="AT13" s="128"/>
      <c r="AU13" s="128"/>
      <c r="AV13" s="128"/>
      <c r="AW13" s="128"/>
      <c r="AX13" s="128"/>
      <c r="AY13" s="128"/>
      <c r="AZ13" s="128"/>
      <c r="BA13" s="128"/>
      <c r="BC13" s="497" t="s">
        <v>160</v>
      </c>
      <c r="BD13" s="497"/>
      <c r="BE13" s="128" t="s">
        <v>146</v>
      </c>
      <c r="BF13" s="128"/>
      <c r="BG13" s="128"/>
      <c r="BH13" s="128"/>
      <c r="BI13" s="128"/>
      <c r="BJ13" s="128"/>
      <c r="BK13" s="128"/>
      <c r="BL13" s="128"/>
      <c r="BM13" s="128"/>
      <c r="BN13" s="128"/>
      <c r="BO13" s="128"/>
      <c r="BP13" s="128"/>
      <c r="BQ13" s="500">
        <v>488</v>
      </c>
      <c r="BR13" s="500"/>
      <c r="BS13" s="500"/>
      <c r="BT13" s="500"/>
      <c r="BU13" s="500"/>
      <c r="BV13" s="500"/>
      <c r="BW13" s="500"/>
      <c r="BX13" s="500"/>
      <c r="BY13" s="500"/>
      <c r="BZ13" s="128" t="s">
        <v>143</v>
      </c>
      <c r="CA13" s="128"/>
      <c r="CB13" s="128"/>
      <c r="CC13" s="128"/>
      <c r="CD13" s="128"/>
      <c r="CE13" s="128"/>
      <c r="CF13" s="128"/>
      <c r="CG13" s="128" t="s">
        <v>147</v>
      </c>
      <c r="CH13" s="128"/>
      <c r="CI13" s="128"/>
      <c r="CJ13" s="128"/>
      <c r="CK13" s="128"/>
      <c r="CL13" s="128"/>
      <c r="CM13" s="128"/>
      <c r="CN13" s="128"/>
      <c r="CO13" s="128"/>
      <c r="CP13" s="128"/>
      <c r="CQ13" s="128"/>
      <c r="CR13" s="128"/>
      <c r="CT13" s="500">
        <v>1322</v>
      </c>
      <c r="CU13" s="500"/>
      <c r="CV13" s="500"/>
      <c r="CW13" s="500"/>
      <c r="CX13" s="500"/>
      <c r="CY13" s="500"/>
      <c r="CZ13" s="500"/>
      <c r="DA13" s="500"/>
      <c r="DB13" s="500"/>
      <c r="DC13" s="500"/>
      <c r="DD13" s="265" t="s">
        <v>143</v>
      </c>
      <c r="DE13" s="128"/>
      <c r="DF13" s="128"/>
      <c r="DG13" s="128"/>
      <c r="DH13" s="497" t="s">
        <v>158</v>
      </c>
      <c r="DI13" s="497"/>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52"/>
    </row>
    <row r="14" spans="1:156" s="127" customFormat="1" ht="18" customHeight="1">
      <c r="A14" s="258"/>
      <c r="D14" s="13"/>
      <c r="E14" s="128"/>
      <c r="F14" s="128"/>
      <c r="G14" s="128"/>
      <c r="H14" s="128"/>
      <c r="I14" s="128"/>
      <c r="J14" s="128"/>
      <c r="K14" s="128"/>
      <c r="L14" s="128"/>
      <c r="M14" s="128"/>
      <c r="N14" s="128"/>
      <c r="O14" s="128" t="s">
        <v>350</v>
      </c>
      <c r="P14" s="128"/>
      <c r="Q14" s="128"/>
      <c r="R14" s="128"/>
      <c r="S14" s="128"/>
      <c r="T14" s="128"/>
      <c r="U14" s="128"/>
      <c r="V14" s="128"/>
      <c r="W14" s="128"/>
      <c r="X14" s="128"/>
      <c r="Y14" s="128"/>
      <c r="Z14" s="128"/>
      <c r="AA14" s="128"/>
      <c r="AB14" s="128"/>
      <c r="AC14" s="128"/>
      <c r="AD14" s="128"/>
      <c r="AE14" s="500">
        <v>18</v>
      </c>
      <c r="AF14" s="500"/>
      <c r="AG14" s="500"/>
      <c r="AH14" s="500"/>
      <c r="AI14" s="500"/>
      <c r="AJ14" s="500"/>
      <c r="AK14" s="500"/>
      <c r="AL14" s="500"/>
      <c r="AM14" s="500"/>
      <c r="AN14" s="127" t="s">
        <v>408</v>
      </c>
      <c r="AO14" s="128"/>
      <c r="AP14" s="128"/>
      <c r="AQ14" s="128"/>
      <c r="AR14" s="128"/>
      <c r="AS14" s="128"/>
      <c r="AT14" s="128"/>
      <c r="AU14" s="128"/>
      <c r="AV14" s="128"/>
      <c r="AW14" s="128"/>
      <c r="AX14" s="128"/>
      <c r="AY14" s="128"/>
      <c r="AZ14" s="128"/>
      <c r="BA14" s="128"/>
      <c r="BC14" s="497" t="s">
        <v>160</v>
      </c>
      <c r="BD14" s="497"/>
      <c r="BE14" s="128" t="s">
        <v>148</v>
      </c>
      <c r="BF14" s="128"/>
      <c r="BG14" s="128"/>
      <c r="BH14" s="128"/>
      <c r="BI14" s="128"/>
      <c r="BJ14" s="128"/>
      <c r="BK14" s="128"/>
      <c r="BL14" s="128"/>
      <c r="BM14" s="128"/>
      <c r="BN14" s="128"/>
      <c r="BO14" s="128"/>
      <c r="BP14" s="266"/>
      <c r="BQ14" s="265"/>
      <c r="BR14" s="265"/>
      <c r="BS14" s="265"/>
      <c r="BT14" s="265"/>
      <c r="BU14" s="265"/>
      <c r="BV14" s="265"/>
      <c r="BW14" s="265"/>
      <c r="BX14" s="265"/>
      <c r="BY14" s="265"/>
      <c r="BZ14" s="265"/>
      <c r="CA14" s="265"/>
      <c r="CB14" s="128"/>
      <c r="CD14" s="500">
        <v>878</v>
      </c>
      <c r="CE14" s="500"/>
      <c r="CF14" s="500"/>
      <c r="CG14" s="500"/>
      <c r="CH14" s="500"/>
      <c r="CI14" s="500"/>
      <c r="CJ14" s="500"/>
      <c r="CK14" s="500"/>
      <c r="CL14" s="500"/>
      <c r="CM14" s="500"/>
      <c r="CN14" s="500"/>
      <c r="CO14" s="265" t="s">
        <v>143</v>
      </c>
      <c r="CP14" s="265"/>
      <c r="CQ14" s="265"/>
      <c r="CR14" s="266"/>
      <c r="CS14" s="265"/>
      <c r="CT14" s="265"/>
      <c r="CU14" s="265" t="s">
        <v>149</v>
      </c>
      <c r="CV14" s="265"/>
      <c r="CW14" s="265"/>
      <c r="CX14" s="265"/>
      <c r="CY14" s="265"/>
      <c r="CZ14" s="265"/>
      <c r="DA14" s="265"/>
      <c r="DB14" s="265"/>
      <c r="DC14" s="265"/>
      <c r="DD14" s="265"/>
      <c r="DE14" s="265"/>
      <c r="DF14" s="128"/>
      <c r="DG14" s="128"/>
      <c r="DH14" s="128"/>
      <c r="DI14" s="128"/>
      <c r="DJ14" s="128"/>
      <c r="DK14" s="128"/>
      <c r="DL14" s="128"/>
      <c r="DM14" s="128"/>
      <c r="DN14" s="128"/>
      <c r="DO14" s="128"/>
      <c r="DP14" s="128"/>
      <c r="DQ14" s="128"/>
      <c r="DR14" s="128"/>
      <c r="DT14" s="500">
        <v>860</v>
      </c>
      <c r="DU14" s="500"/>
      <c r="DV14" s="500"/>
      <c r="DW14" s="500"/>
      <c r="DX14" s="500"/>
      <c r="DY14" s="500"/>
      <c r="DZ14" s="500"/>
      <c r="EA14" s="500"/>
      <c r="EB14" s="500"/>
      <c r="EC14" s="500"/>
      <c r="ED14" s="500"/>
      <c r="EE14" s="128" t="s">
        <v>143</v>
      </c>
      <c r="EF14" s="128"/>
      <c r="EG14" s="128"/>
      <c r="EH14" s="128"/>
      <c r="EI14" s="497" t="s">
        <v>158</v>
      </c>
      <c r="EJ14" s="497"/>
      <c r="EK14" s="128"/>
      <c r="EL14" s="128"/>
      <c r="EM14" s="128"/>
      <c r="EN14" s="128"/>
      <c r="EO14" s="128"/>
      <c r="EP14" s="128"/>
      <c r="EQ14" s="128"/>
      <c r="ER14" s="128"/>
      <c r="ES14" s="128"/>
      <c r="ET14" s="128"/>
      <c r="EU14" s="128"/>
      <c r="EV14" s="128"/>
      <c r="EW14" s="128"/>
      <c r="EX14" s="128"/>
      <c r="EY14" s="128"/>
      <c r="EZ14" s="152"/>
    </row>
    <row r="15" spans="1:156" s="127" customFormat="1" ht="14.25">
      <c r="D15" s="13"/>
      <c r="E15" s="128"/>
      <c r="F15" s="128"/>
      <c r="G15" s="128"/>
      <c r="H15" s="128"/>
      <c r="I15" s="128"/>
      <c r="J15" s="128"/>
      <c r="K15" s="128"/>
      <c r="L15" s="128"/>
      <c r="M15" s="128"/>
      <c r="N15" s="128"/>
      <c r="O15" s="128"/>
      <c r="P15" s="128"/>
      <c r="Q15" s="128"/>
      <c r="R15" s="128"/>
      <c r="S15" s="128"/>
      <c r="T15" s="128"/>
      <c r="U15" s="128"/>
      <c r="V15" s="128"/>
      <c r="W15" s="128"/>
      <c r="X15" s="128"/>
      <c r="Y15" s="128"/>
      <c r="Z15" s="128"/>
      <c r="EJ15" s="128"/>
      <c r="EK15" s="128"/>
      <c r="EL15" s="128"/>
      <c r="EM15" s="128"/>
      <c r="EN15" s="128"/>
      <c r="EO15" s="128"/>
      <c r="EP15" s="128"/>
      <c r="EQ15" s="128"/>
      <c r="ER15" s="128"/>
      <c r="ES15" s="128"/>
      <c r="ET15" s="128"/>
      <c r="EU15" s="128"/>
      <c r="EV15" s="128"/>
      <c r="EW15" s="128"/>
      <c r="EX15" s="128"/>
      <c r="EY15" s="128"/>
      <c r="EZ15" s="152"/>
    </row>
    <row r="16" spans="1:156" s="127" customFormat="1" ht="14.25">
      <c r="D16" s="13"/>
      <c r="E16" s="128" t="s">
        <v>283</v>
      </c>
      <c r="F16" s="128"/>
      <c r="G16" s="128"/>
      <c r="H16" s="128"/>
      <c r="I16" s="128"/>
      <c r="J16" s="128"/>
      <c r="K16" s="128"/>
      <c r="L16" s="128"/>
      <c r="M16" s="128"/>
      <c r="N16" s="128"/>
      <c r="O16" s="128"/>
      <c r="P16" s="128"/>
      <c r="Q16" s="128"/>
      <c r="R16" s="128"/>
      <c r="S16" s="128"/>
      <c r="T16" s="128"/>
      <c r="U16" s="128"/>
      <c r="V16" s="128"/>
      <c r="W16" s="128"/>
      <c r="X16" s="128"/>
      <c r="Y16" s="128"/>
      <c r="AD16" s="497" t="s">
        <v>224</v>
      </c>
      <c r="AE16" s="497"/>
      <c r="AF16" s="499">
        <v>42309</v>
      </c>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8" t="s">
        <v>222</v>
      </c>
      <c r="BF16" s="498"/>
      <c r="BG16" s="498"/>
      <c r="BH16" s="498"/>
      <c r="BI16" s="499">
        <v>42674</v>
      </c>
      <c r="BJ16" s="508"/>
      <c r="BK16" s="508"/>
      <c r="BL16" s="508"/>
      <c r="BM16" s="508"/>
      <c r="BN16" s="508"/>
      <c r="BO16" s="508"/>
      <c r="BP16" s="508"/>
      <c r="BQ16" s="508"/>
      <c r="BR16" s="508"/>
      <c r="BS16" s="508"/>
      <c r="BT16" s="508"/>
      <c r="BU16" s="508"/>
      <c r="BV16" s="508"/>
      <c r="BW16" s="508"/>
      <c r="BX16" s="508"/>
      <c r="BY16" s="508"/>
      <c r="BZ16" s="508"/>
      <c r="CA16" s="508"/>
      <c r="CB16" s="508"/>
      <c r="CC16" s="508"/>
      <c r="CD16" s="508"/>
      <c r="CE16" s="508"/>
      <c r="CF16" s="508"/>
      <c r="CG16" s="508"/>
      <c r="CH16" s="508"/>
      <c r="CI16" s="511"/>
      <c r="CJ16" s="496" t="s">
        <v>158</v>
      </c>
      <c r="CK16" s="496"/>
      <c r="CM16" s="128" t="s">
        <v>223</v>
      </c>
      <c r="CN16" s="128"/>
      <c r="CO16" s="128"/>
      <c r="CP16" s="128"/>
      <c r="CQ16" s="128"/>
      <c r="CR16" s="128"/>
      <c r="CS16" s="128"/>
      <c r="CT16" s="128"/>
      <c r="CU16" s="510">
        <v>13523</v>
      </c>
      <c r="CV16" s="511"/>
      <c r="CW16" s="511"/>
      <c r="CX16" s="511"/>
      <c r="CY16" s="511"/>
      <c r="CZ16" s="511"/>
      <c r="DA16" s="511"/>
      <c r="DB16" s="511"/>
      <c r="DC16" s="511"/>
      <c r="DD16" s="511"/>
      <c r="DE16" s="511"/>
      <c r="DF16" s="128" t="s">
        <v>143</v>
      </c>
      <c r="DG16" s="128"/>
      <c r="DH16" s="128"/>
      <c r="DI16" s="128"/>
      <c r="DJ16" s="497" t="s">
        <v>160</v>
      </c>
      <c r="DK16" s="497"/>
      <c r="DL16" s="512">
        <v>1.32</v>
      </c>
      <c r="DM16" s="511"/>
      <c r="DN16" s="511"/>
      <c r="DO16" s="511"/>
      <c r="DP16" s="511"/>
      <c r="DQ16" s="511"/>
      <c r="DR16" s="511"/>
      <c r="DS16" s="511"/>
      <c r="DT16" s="265" t="s">
        <v>159</v>
      </c>
      <c r="DU16" s="128"/>
      <c r="DV16" s="128"/>
      <c r="DW16" s="128"/>
      <c r="DX16" s="497" t="s">
        <v>158</v>
      </c>
      <c r="DY16" s="497"/>
      <c r="DZ16" s="127" t="s">
        <v>409</v>
      </c>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52"/>
    </row>
    <row r="17" spans="1:156" s="127" customFormat="1" ht="18.75" customHeight="1">
      <c r="D17" s="13"/>
      <c r="E17" s="128"/>
      <c r="F17" s="128"/>
      <c r="G17" s="128"/>
      <c r="H17" s="128"/>
      <c r="I17" s="128"/>
      <c r="J17" s="128"/>
      <c r="K17" s="128"/>
      <c r="L17" s="128" t="s">
        <v>351</v>
      </c>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52"/>
    </row>
    <row r="18" spans="1:156" s="127" customFormat="1" ht="18.75" customHeight="1">
      <c r="D18" s="13"/>
      <c r="E18" s="128"/>
      <c r="F18" s="128"/>
      <c r="G18" s="128"/>
      <c r="H18" s="128"/>
      <c r="I18" s="128"/>
      <c r="J18" s="128"/>
      <c r="K18" s="128"/>
      <c r="L18" s="128"/>
      <c r="M18" s="128"/>
      <c r="N18" s="128"/>
      <c r="O18" s="128" t="s">
        <v>349</v>
      </c>
      <c r="P18" s="128"/>
      <c r="Q18" s="128"/>
      <c r="R18" s="128"/>
      <c r="S18" s="128"/>
      <c r="T18" s="128"/>
      <c r="U18" s="128"/>
      <c r="V18" s="128"/>
      <c r="W18" s="128"/>
      <c r="X18" s="128"/>
      <c r="Y18" s="128"/>
      <c r="Z18" s="128"/>
      <c r="AA18" s="128"/>
      <c r="AB18" s="128"/>
      <c r="AC18" s="128"/>
      <c r="AE18" s="500">
        <v>9316</v>
      </c>
      <c r="AF18" s="501"/>
      <c r="AG18" s="501"/>
      <c r="AH18" s="501"/>
      <c r="AI18" s="501"/>
      <c r="AJ18" s="501"/>
      <c r="AK18" s="501"/>
      <c r="AL18" s="501"/>
      <c r="AM18" s="501"/>
      <c r="AN18" s="501"/>
      <c r="AO18" s="127" t="s">
        <v>407</v>
      </c>
      <c r="AP18" s="128"/>
      <c r="AQ18" s="128"/>
      <c r="AR18" s="128"/>
      <c r="AS18" s="128"/>
      <c r="AT18" s="128"/>
      <c r="AU18" s="128"/>
      <c r="AV18" s="128"/>
      <c r="AW18" s="128"/>
      <c r="AX18" s="128"/>
      <c r="AY18" s="128"/>
      <c r="AZ18" s="128"/>
      <c r="BA18" s="128"/>
      <c r="BB18" s="128"/>
      <c r="BE18" s="497" t="s">
        <v>160</v>
      </c>
      <c r="BF18" s="497"/>
      <c r="BG18" s="128" t="s">
        <v>146</v>
      </c>
      <c r="BH18" s="128"/>
      <c r="BI18" s="128"/>
      <c r="BJ18" s="128"/>
      <c r="BK18" s="128"/>
      <c r="BL18" s="128"/>
      <c r="BM18" s="128"/>
      <c r="BN18" s="128"/>
      <c r="BO18" s="128"/>
      <c r="BP18" s="128"/>
      <c r="BQ18" s="128"/>
      <c r="BR18" s="500">
        <v>5758</v>
      </c>
      <c r="BS18" s="501"/>
      <c r="BT18" s="501"/>
      <c r="BU18" s="501"/>
      <c r="BV18" s="501"/>
      <c r="BW18" s="501"/>
      <c r="BX18" s="501"/>
      <c r="BY18" s="501"/>
      <c r="BZ18" s="501"/>
      <c r="CA18" s="501"/>
      <c r="CB18" s="128" t="s">
        <v>143</v>
      </c>
      <c r="CC18" s="128"/>
      <c r="CD18" s="128"/>
      <c r="CE18" s="128"/>
      <c r="CF18" s="128"/>
      <c r="CG18" s="128"/>
      <c r="CH18" s="128"/>
      <c r="CI18" s="128" t="s">
        <v>147</v>
      </c>
      <c r="CJ18" s="128"/>
      <c r="CK18" s="128"/>
      <c r="CL18" s="128"/>
      <c r="CM18" s="128"/>
      <c r="CN18" s="128"/>
      <c r="CO18" s="128"/>
      <c r="CP18" s="128"/>
      <c r="CQ18" s="128"/>
      <c r="CR18" s="128"/>
      <c r="CS18" s="128"/>
      <c r="CU18" s="500">
        <v>15074</v>
      </c>
      <c r="CV18" s="500"/>
      <c r="CW18" s="500"/>
      <c r="CX18" s="500"/>
      <c r="CY18" s="500"/>
      <c r="CZ18" s="500"/>
      <c r="DA18" s="500"/>
      <c r="DB18" s="500"/>
      <c r="DC18" s="500"/>
      <c r="DD18" s="500"/>
      <c r="DE18" s="500"/>
      <c r="DF18" s="265" t="s">
        <v>143</v>
      </c>
      <c r="DG18" s="128"/>
      <c r="DH18" s="128"/>
      <c r="DI18" s="128"/>
      <c r="DJ18" s="497" t="s">
        <v>158</v>
      </c>
      <c r="DK18" s="497"/>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52"/>
    </row>
    <row r="19" spans="1:156" s="127" customFormat="1" ht="18.75" customHeight="1">
      <c r="D19" s="13"/>
      <c r="E19" s="128"/>
      <c r="F19" s="128"/>
      <c r="G19" s="128"/>
      <c r="H19" s="128"/>
      <c r="I19" s="128"/>
      <c r="J19" s="128"/>
      <c r="K19" s="128"/>
      <c r="L19" s="128"/>
      <c r="M19" s="128"/>
      <c r="N19" s="128"/>
      <c r="O19" s="128" t="s">
        <v>350</v>
      </c>
      <c r="P19" s="128"/>
      <c r="Q19" s="128"/>
      <c r="R19" s="128"/>
      <c r="S19" s="128"/>
      <c r="T19" s="128"/>
      <c r="U19" s="128"/>
      <c r="V19" s="128"/>
      <c r="W19" s="128"/>
      <c r="X19" s="128"/>
      <c r="Y19" s="128"/>
      <c r="Z19" s="128"/>
      <c r="AA19" s="128"/>
      <c r="AB19" s="128"/>
      <c r="AC19" s="128"/>
      <c r="AE19" s="500">
        <v>4207</v>
      </c>
      <c r="AF19" s="501"/>
      <c r="AG19" s="501"/>
      <c r="AH19" s="501"/>
      <c r="AI19" s="501"/>
      <c r="AJ19" s="501"/>
      <c r="AK19" s="501"/>
      <c r="AL19" s="501"/>
      <c r="AM19" s="501"/>
      <c r="AN19" s="501"/>
      <c r="AO19" s="127" t="s">
        <v>407</v>
      </c>
      <c r="AP19" s="128"/>
      <c r="AQ19" s="128"/>
      <c r="AR19" s="128"/>
      <c r="AS19" s="128"/>
      <c r="AT19" s="128"/>
      <c r="AU19" s="128"/>
      <c r="AV19" s="128"/>
      <c r="AW19" s="128"/>
      <c r="AX19" s="128"/>
      <c r="AY19" s="128"/>
      <c r="AZ19" s="128"/>
      <c r="BA19" s="128"/>
      <c r="BB19" s="128"/>
      <c r="BE19" s="497" t="s">
        <v>160</v>
      </c>
      <c r="BF19" s="497"/>
      <c r="BG19" s="128" t="s">
        <v>148</v>
      </c>
      <c r="BH19" s="128"/>
      <c r="BI19" s="128"/>
      <c r="BJ19" s="128"/>
      <c r="BK19" s="128"/>
      <c r="BL19" s="128"/>
      <c r="BM19" s="128"/>
      <c r="BN19" s="128"/>
      <c r="BO19" s="128"/>
      <c r="BP19" s="128"/>
      <c r="BQ19" s="128"/>
      <c r="BR19" s="266"/>
      <c r="BS19" s="265"/>
      <c r="BT19" s="265"/>
      <c r="BU19" s="265"/>
      <c r="BV19" s="265"/>
      <c r="BW19" s="265"/>
      <c r="BX19" s="265"/>
      <c r="BY19" s="265"/>
      <c r="BZ19" s="265"/>
      <c r="CA19" s="265"/>
      <c r="CB19" s="265"/>
      <c r="CC19" s="265"/>
      <c r="CD19" s="128"/>
      <c r="CF19" s="500">
        <v>13180</v>
      </c>
      <c r="CG19" s="500"/>
      <c r="CH19" s="500"/>
      <c r="CI19" s="500"/>
      <c r="CJ19" s="500"/>
      <c r="CK19" s="500"/>
      <c r="CL19" s="500"/>
      <c r="CM19" s="500"/>
      <c r="CN19" s="500"/>
      <c r="CO19" s="500"/>
      <c r="CP19" s="500"/>
      <c r="CQ19" s="265" t="s">
        <v>143</v>
      </c>
      <c r="CR19" s="265"/>
      <c r="CS19" s="265"/>
      <c r="CT19" s="266"/>
      <c r="CU19" s="265"/>
      <c r="CV19" s="265"/>
      <c r="CW19" s="265" t="s">
        <v>149</v>
      </c>
      <c r="CX19" s="265"/>
      <c r="CY19" s="265"/>
      <c r="CZ19" s="265"/>
      <c r="DA19" s="265"/>
      <c r="DB19" s="265"/>
      <c r="DC19" s="265"/>
      <c r="DD19" s="265"/>
      <c r="DE19" s="265"/>
      <c r="DF19" s="265"/>
      <c r="DG19" s="265"/>
      <c r="DH19" s="128"/>
      <c r="DI19" s="128"/>
      <c r="DJ19" s="128"/>
      <c r="DK19" s="128"/>
      <c r="DL19" s="128"/>
      <c r="DM19" s="128"/>
      <c r="DN19" s="128"/>
      <c r="DO19" s="128"/>
      <c r="DP19" s="128"/>
      <c r="DQ19" s="128"/>
      <c r="DR19" s="128"/>
      <c r="DS19" s="128"/>
      <c r="DT19" s="128"/>
      <c r="DV19" s="500">
        <v>17387</v>
      </c>
      <c r="DW19" s="500"/>
      <c r="DX19" s="500"/>
      <c r="DY19" s="500"/>
      <c r="DZ19" s="500"/>
      <c r="EA19" s="500"/>
      <c r="EB19" s="500"/>
      <c r="EC19" s="500"/>
      <c r="ED19" s="500"/>
      <c r="EE19" s="500"/>
      <c r="EF19" s="500"/>
      <c r="EG19" s="128" t="s">
        <v>143</v>
      </c>
      <c r="EH19" s="128"/>
      <c r="EI19" s="128"/>
      <c r="EJ19" s="128"/>
      <c r="EK19" s="497" t="s">
        <v>158</v>
      </c>
      <c r="EL19" s="497"/>
      <c r="EM19" s="128"/>
      <c r="EN19" s="128"/>
      <c r="EO19" s="128"/>
      <c r="EP19" s="128"/>
      <c r="EQ19" s="128"/>
      <c r="ER19" s="128"/>
      <c r="ES19" s="128"/>
      <c r="ET19" s="128"/>
      <c r="EU19" s="128"/>
      <c r="EV19" s="128"/>
      <c r="EW19" s="128"/>
      <c r="EX19" s="128"/>
      <c r="EY19" s="128"/>
      <c r="EZ19" s="152"/>
    </row>
    <row r="20" spans="1:156" s="127" customFormat="1" ht="14.25">
      <c r="D20" s="13"/>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EL20" s="128"/>
      <c r="EM20" s="128"/>
      <c r="EN20" s="128"/>
      <c r="EO20" s="128"/>
      <c r="EP20" s="128"/>
      <c r="EQ20" s="128"/>
      <c r="ER20" s="128"/>
      <c r="ES20" s="128"/>
      <c r="ET20" s="128"/>
      <c r="EU20" s="128"/>
      <c r="EV20" s="128"/>
      <c r="EW20" s="128"/>
      <c r="EX20" s="128"/>
      <c r="EY20" s="128"/>
      <c r="EZ20" s="152"/>
    </row>
    <row r="21" spans="1:156" s="127" customFormat="1" ht="17.25">
      <c r="D21" s="13"/>
      <c r="E21" s="257" t="s">
        <v>236</v>
      </c>
      <c r="F21" s="128"/>
      <c r="G21" s="128"/>
      <c r="H21" s="128"/>
      <c r="I21" s="128"/>
      <c r="J21" s="495">
        <v>42675</v>
      </c>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5"/>
      <c r="AM21" s="495"/>
      <c r="AN21" s="495"/>
      <c r="AO21" s="495"/>
      <c r="AP21" s="128" t="s">
        <v>237</v>
      </c>
      <c r="BP21" s="504">
        <v>389055</v>
      </c>
      <c r="BQ21" s="504"/>
      <c r="BR21" s="504"/>
      <c r="BS21" s="504"/>
      <c r="BT21" s="504"/>
      <c r="BU21" s="504"/>
      <c r="BV21" s="504"/>
      <c r="BW21" s="504"/>
      <c r="BX21" s="504"/>
      <c r="BY21" s="504"/>
      <c r="BZ21" s="504"/>
      <c r="CA21" s="504"/>
      <c r="CB21" s="504"/>
      <c r="CC21" s="504"/>
      <c r="CD21" s="504"/>
      <c r="CE21" s="128" t="s">
        <v>150</v>
      </c>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I21" s="500">
        <v>46</v>
      </c>
      <c r="DJ21" s="500"/>
      <c r="DK21" s="500"/>
      <c r="DL21" s="500"/>
      <c r="DM21" s="500"/>
      <c r="DN21" s="500"/>
      <c r="DO21" s="500"/>
      <c r="DP21" s="500"/>
      <c r="DQ21" s="500"/>
      <c r="DR21" s="500"/>
      <c r="DS21" s="127" t="s">
        <v>410</v>
      </c>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52"/>
    </row>
    <row r="22" spans="1:156" s="7" customFormat="1" ht="11.25" customHeight="1" thickBot="1">
      <c r="A22" s="268"/>
      <c r="B22" s="268"/>
      <c r="C22" s="268"/>
      <c r="D22" s="492"/>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3"/>
      <c r="AM22" s="493"/>
      <c r="AN22" s="493"/>
      <c r="AO22" s="493"/>
      <c r="AP22" s="493"/>
      <c r="AQ22" s="493"/>
      <c r="AR22" s="493"/>
      <c r="AS22" s="493"/>
      <c r="AT22" s="493"/>
      <c r="AU22" s="493"/>
      <c r="AV22" s="493"/>
      <c r="AW22" s="493"/>
      <c r="AX22" s="493"/>
      <c r="AY22" s="493"/>
      <c r="AZ22" s="493"/>
      <c r="BA22" s="493"/>
      <c r="BB22" s="493"/>
      <c r="BC22" s="493"/>
      <c r="BD22" s="493"/>
      <c r="BE22" s="493"/>
      <c r="BF22" s="493"/>
      <c r="BG22" s="493"/>
      <c r="BH22" s="493"/>
      <c r="BI22" s="493"/>
      <c r="BJ22" s="493"/>
      <c r="BK22" s="493"/>
      <c r="BL22" s="493"/>
      <c r="BM22" s="493"/>
      <c r="BN22" s="493"/>
      <c r="BO22" s="493"/>
      <c r="BP22" s="493"/>
      <c r="BQ22" s="493"/>
      <c r="BR22" s="493"/>
      <c r="BS22" s="493"/>
      <c r="BT22" s="493"/>
      <c r="BU22" s="493"/>
      <c r="BV22" s="493"/>
      <c r="BW22" s="493"/>
      <c r="BX22" s="493"/>
      <c r="BY22" s="493"/>
      <c r="BZ22" s="493"/>
      <c r="CA22" s="493"/>
      <c r="CB22" s="493"/>
      <c r="CC22" s="493"/>
      <c r="CD22" s="493"/>
      <c r="CE22" s="493"/>
      <c r="CF22" s="493"/>
      <c r="CG22" s="493"/>
      <c r="CH22" s="493"/>
      <c r="CI22" s="493"/>
      <c r="CJ22" s="493"/>
      <c r="CK22" s="493"/>
      <c r="CL22" s="493"/>
      <c r="CM22" s="493"/>
      <c r="CN22" s="493"/>
      <c r="CO22" s="493"/>
      <c r="CP22" s="493"/>
      <c r="CQ22" s="493"/>
      <c r="CR22" s="493"/>
      <c r="CS22" s="493"/>
      <c r="CT22" s="493"/>
      <c r="CU22" s="493"/>
      <c r="CV22" s="493"/>
      <c r="CW22" s="493"/>
      <c r="CX22" s="493"/>
      <c r="CY22" s="493"/>
      <c r="CZ22" s="493"/>
      <c r="DA22" s="493"/>
      <c r="DB22" s="493"/>
      <c r="DC22" s="493"/>
      <c r="DD22" s="493"/>
      <c r="DE22" s="493"/>
      <c r="DF22" s="493"/>
      <c r="DG22" s="493"/>
      <c r="DH22" s="493"/>
      <c r="DI22" s="493"/>
      <c r="DJ22" s="493"/>
      <c r="DK22" s="493"/>
      <c r="DL22" s="493"/>
      <c r="DM22" s="493"/>
      <c r="DN22" s="493"/>
      <c r="DO22" s="493"/>
      <c r="DP22" s="493"/>
      <c r="DQ22" s="493"/>
      <c r="DR22" s="493"/>
      <c r="DS22" s="493"/>
      <c r="DT22" s="493"/>
      <c r="DU22" s="493"/>
      <c r="DV22" s="493"/>
      <c r="DW22" s="493"/>
      <c r="DX22" s="493"/>
      <c r="DY22" s="493"/>
      <c r="DZ22" s="493"/>
      <c r="EA22" s="493"/>
      <c r="EB22" s="493"/>
      <c r="EC22" s="493"/>
      <c r="ED22" s="493"/>
      <c r="EE22" s="493"/>
      <c r="EF22" s="493"/>
      <c r="EG22" s="493"/>
      <c r="EH22" s="493"/>
      <c r="EI22" s="493"/>
      <c r="EJ22" s="493"/>
      <c r="EK22" s="493"/>
      <c r="EL22" s="493"/>
      <c r="EM22" s="493"/>
      <c r="EN22" s="493"/>
      <c r="EO22" s="493"/>
      <c r="EP22" s="493"/>
      <c r="EQ22" s="493"/>
      <c r="ER22" s="493"/>
      <c r="ES22" s="493"/>
      <c r="ET22" s="493"/>
      <c r="EU22" s="493"/>
      <c r="EV22" s="493"/>
      <c r="EW22" s="493"/>
      <c r="EX22" s="493"/>
      <c r="EY22" s="493"/>
      <c r="EZ22" s="494"/>
    </row>
    <row r="23" spans="1:156" ht="18.75" customHeight="1" thickTop="1"/>
    <row r="24" spans="1:156" s="298" customFormat="1" ht="17.25">
      <c r="A24" s="297" t="s">
        <v>155</v>
      </c>
      <c r="B24" s="7"/>
      <c r="C24" s="7"/>
      <c r="D24" s="7"/>
      <c r="E24" s="7"/>
      <c r="F24" s="8"/>
      <c r="G24" s="7"/>
      <c r="H24" s="7"/>
      <c r="I24" s="7"/>
      <c r="J24" s="7"/>
      <c r="K24" s="7"/>
      <c r="L24" s="7"/>
      <c r="M24" s="7"/>
      <c r="N24" s="7"/>
      <c r="O24" s="7"/>
      <c r="P24" s="7"/>
      <c r="Q24" s="7"/>
      <c r="R24" s="7"/>
      <c r="S24" s="7"/>
      <c r="T24" s="7"/>
      <c r="U24" s="7"/>
      <c r="V24" s="7"/>
      <c r="W24" s="7"/>
      <c r="X24" s="7"/>
      <c r="Y24" s="7"/>
      <c r="Z24" s="7"/>
    </row>
    <row r="25" spans="1:156" s="298" customFormat="1" ht="6" customHeight="1">
      <c r="A25" s="7"/>
      <c r="B25" s="7"/>
      <c r="C25" s="7"/>
      <c r="D25" s="7"/>
      <c r="E25" s="7"/>
      <c r="F25" s="8"/>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156" s="7" customFormat="1" ht="15" customHeight="1">
      <c r="E26" s="7" t="s">
        <v>167</v>
      </c>
      <c r="L26" s="8"/>
      <c r="BV26" s="268" t="s">
        <v>257</v>
      </c>
      <c r="CF26" s="7" t="s">
        <v>10</v>
      </c>
    </row>
    <row r="27" spans="1:156" s="7" customFormat="1" ht="15" customHeight="1">
      <c r="E27" s="7" t="s">
        <v>387</v>
      </c>
      <c r="L27" s="8"/>
      <c r="BV27" s="268" t="s">
        <v>257</v>
      </c>
      <c r="CF27" s="7" t="s">
        <v>11</v>
      </c>
    </row>
    <row r="28" spans="1:156" s="7" customFormat="1" ht="15" customHeight="1">
      <c r="E28" s="7" t="s">
        <v>352</v>
      </c>
      <c r="L28" s="8"/>
      <c r="BV28" s="268" t="s">
        <v>257</v>
      </c>
      <c r="CF28" s="7" t="s">
        <v>12</v>
      </c>
    </row>
    <row r="29" spans="1:156" s="7" customFormat="1" ht="15" customHeight="1">
      <c r="E29" s="7" t="s">
        <v>229</v>
      </c>
      <c r="L29" s="8"/>
      <c r="BV29" s="268" t="s">
        <v>257</v>
      </c>
      <c r="CF29" s="7" t="s">
        <v>151</v>
      </c>
    </row>
    <row r="30" spans="1:156" s="7" customFormat="1" ht="15" customHeight="1">
      <c r="E30" s="7" t="s">
        <v>166</v>
      </c>
      <c r="L30" s="8"/>
      <c r="BV30" s="268" t="s">
        <v>257</v>
      </c>
      <c r="CF30" s="7" t="s">
        <v>152</v>
      </c>
    </row>
    <row r="31" spans="1:156" s="7" customFormat="1" ht="15" customHeight="1">
      <c r="E31" s="7" t="s">
        <v>345</v>
      </c>
      <c r="L31" s="8"/>
      <c r="BV31" s="268" t="s">
        <v>257</v>
      </c>
      <c r="CF31" s="7" t="s">
        <v>153</v>
      </c>
    </row>
    <row r="32" spans="1:156" s="7" customFormat="1" ht="15" customHeight="1">
      <c r="E32" s="307" t="s">
        <v>390</v>
      </c>
      <c r="M32" s="308"/>
      <c r="BV32" s="268" t="s">
        <v>257</v>
      </c>
      <c r="CF32" s="7" t="s">
        <v>154</v>
      </c>
    </row>
    <row r="33" spans="1:42" s="298" customFormat="1" ht="15" customHeight="1">
      <c r="A33" s="89"/>
      <c r="B33" s="89"/>
      <c r="C33" s="89"/>
      <c r="E33" s="7" t="s">
        <v>282</v>
      </c>
      <c r="F33" s="7"/>
      <c r="G33" s="8"/>
      <c r="H33" s="7"/>
      <c r="I33" s="7"/>
      <c r="M33" s="89"/>
      <c r="N33" s="89"/>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row>
    <row r="34" spans="1:42" s="298" customFormat="1" ht="15" customHeight="1">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row>
    <row r="35" spans="1:42" s="128" customFormat="1" ht="15" customHeight="1"/>
    <row r="36" spans="1:42" s="298" customFormat="1" ht="15" customHeight="1">
      <c r="A36" s="7"/>
      <c r="B36" s="7"/>
      <c r="C36" s="7"/>
      <c r="D36" s="7"/>
      <c r="E36" s="7"/>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row>
    <row r="37" spans="1:42" s="7" customFormat="1" ht="17.25">
      <c r="A37" s="297" t="s">
        <v>156</v>
      </c>
    </row>
    <row r="38" spans="1:42" s="7" customFormat="1" ht="6" customHeight="1"/>
    <row r="39" spans="1:42" s="7" customFormat="1" ht="15" customHeight="1">
      <c r="B39" s="268"/>
      <c r="C39" s="268"/>
      <c r="E39" s="89" t="s">
        <v>304</v>
      </c>
    </row>
    <row r="40" spans="1:42" s="7" customFormat="1" ht="15" customHeight="1">
      <c r="B40" s="268"/>
      <c r="C40" s="268"/>
      <c r="E40" s="89" t="s">
        <v>305</v>
      </c>
    </row>
    <row r="41" spans="1:42" s="7" customFormat="1" ht="15" customHeight="1">
      <c r="B41" s="268"/>
      <c r="C41" s="268"/>
      <c r="E41" s="89" t="s">
        <v>13</v>
      </c>
    </row>
    <row r="42" spans="1:42" s="7" customFormat="1" ht="15" customHeight="1">
      <c r="B42" s="268"/>
      <c r="C42" s="268"/>
      <c r="E42" s="89" t="s">
        <v>14</v>
      </c>
    </row>
    <row r="43" spans="1:42" s="7" customFormat="1" ht="15" customHeight="1">
      <c r="B43" s="268"/>
      <c r="C43" s="268"/>
      <c r="E43" s="89" t="s">
        <v>8</v>
      </c>
    </row>
    <row r="44" spans="1:42" s="7" customFormat="1" ht="15" customHeight="1">
      <c r="B44" s="268"/>
      <c r="C44" s="268"/>
      <c r="E44" s="89" t="s">
        <v>9</v>
      </c>
    </row>
    <row r="45" spans="1:42" s="7" customFormat="1" ht="15" customHeight="1">
      <c r="B45" s="268"/>
      <c r="C45" s="268"/>
      <c r="E45" s="89" t="s">
        <v>189</v>
      </c>
    </row>
    <row r="46" spans="1:42" s="7" customFormat="1" ht="15" customHeight="1">
      <c r="B46" s="268"/>
      <c r="C46" s="268"/>
      <c r="E46" s="89" t="s">
        <v>190</v>
      </c>
    </row>
    <row r="47" spans="1:42" s="7" customFormat="1" ht="15" customHeight="1">
      <c r="B47" s="268"/>
      <c r="C47" s="268"/>
      <c r="E47" s="89" t="s">
        <v>15</v>
      </c>
    </row>
    <row r="48" spans="1:42" s="1" customFormat="1" ht="15" customHeight="1">
      <c r="A48" s="15"/>
      <c r="B48" s="15"/>
      <c r="C48" s="15"/>
    </row>
    <row r="49" spans="1:134" ht="6" customHeight="1">
      <c r="A49" s="3"/>
      <c r="B49" s="3"/>
      <c r="C49" s="3"/>
      <c r="AC49" s="3"/>
      <c r="AD49" s="3"/>
      <c r="AE49" s="3"/>
      <c r="AF49" s="3"/>
      <c r="AG49" s="3"/>
      <c r="AH49" s="3"/>
      <c r="AI49" s="3"/>
      <c r="AJ49" s="3"/>
      <c r="AK49" s="3"/>
      <c r="AL49" s="3"/>
      <c r="AM49" s="3"/>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3"/>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row>
    <row r="50" spans="1:134" s="1" customFormat="1" ht="18.75" customHeight="1">
      <c r="B50" s="3"/>
      <c r="AC50" s="151"/>
      <c r="AD50" s="3"/>
      <c r="AE50" s="3"/>
      <c r="AF50" s="151"/>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row>
    <row r="51" spans="1:134" s="1" customFormat="1" ht="5.25" customHeight="1">
      <c r="B51" s="3"/>
      <c r="AC51" s="271"/>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row>
    <row r="52" spans="1:134" s="1" customFormat="1" ht="12" customHeight="1">
      <c r="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row>
    <row r="53" spans="1:134" s="1" customFormat="1" ht="6.75" customHeight="1">
      <c r="B53" s="3"/>
      <c r="AC53" s="17"/>
      <c r="AD53" s="3"/>
      <c r="AE53" s="3"/>
      <c r="AF53" s="3"/>
      <c r="AG53" s="3"/>
      <c r="AH53" s="3"/>
      <c r="AI53" s="3"/>
      <c r="AJ53" s="17"/>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row>
    <row r="54" spans="1:134" s="1" customFormat="1" ht="12" customHeight="1">
      <c r="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row>
    <row r="55" spans="1:134" s="1" customFormat="1" ht="12" customHeight="1">
      <c r="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15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row>
    <row r="56" spans="1:134" s="1" customFormat="1" ht="5.25" customHeight="1">
      <c r="A56" s="3"/>
      <c r="B56" s="3"/>
      <c r="C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row>
    <row r="57" spans="1:134" s="1" customFormat="1" ht="14.25" customHeight="1">
      <c r="A57" s="3"/>
      <c r="B57" s="3"/>
      <c r="C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row>
    <row r="58" spans="1:134" ht="6" customHeight="1">
      <c r="A58" s="18"/>
      <c r="B58" s="18"/>
      <c r="C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row>
  </sheetData>
  <mergeCells count="50">
    <mergeCell ref="AE14:AM14"/>
    <mergeCell ref="AE13:AM13"/>
    <mergeCell ref="AU11:AV11"/>
    <mergeCell ref="AH11:AP11"/>
    <mergeCell ref="BC13:BD13"/>
    <mergeCell ref="AW11:BD11"/>
    <mergeCell ref="AY12:AZ12"/>
    <mergeCell ref="EW10:EX10"/>
    <mergeCell ref="J10:AO10"/>
    <mergeCell ref="ED10:ER10"/>
    <mergeCell ref="DD10:DR10"/>
    <mergeCell ref="CW10:CX10"/>
    <mergeCell ref="EK19:EL19"/>
    <mergeCell ref="DT14:ED14"/>
    <mergeCell ref="DV19:EF19"/>
    <mergeCell ref="BQ13:BY13"/>
    <mergeCell ref="BI11:BJ11"/>
    <mergeCell ref="BA12:BY12"/>
    <mergeCell ref="BZ12:CC12"/>
    <mergeCell ref="DH13:DI13"/>
    <mergeCell ref="EI14:EJ14"/>
    <mergeCell ref="BC14:BD14"/>
    <mergeCell ref="CU16:DE16"/>
    <mergeCell ref="DL16:DS16"/>
    <mergeCell ref="BI16:CI16"/>
    <mergeCell ref="DF4:DQ4"/>
    <mergeCell ref="BP21:CD21"/>
    <mergeCell ref="DI21:DR21"/>
    <mergeCell ref="DT4:EB4"/>
    <mergeCell ref="CO5:EA5"/>
    <mergeCell ref="DJ18:DK18"/>
    <mergeCell ref="CU18:DE18"/>
    <mergeCell ref="CD12:DD12"/>
    <mergeCell ref="DX16:DY16"/>
    <mergeCell ref="CT13:DC13"/>
    <mergeCell ref="BZ10:CR10"/>
    <mergeCell ref="CD14:CN14"/>
    <mergeCell ref="DE12:DF12"/>
    <mergeCell ref="DJ16:DK16"/>
    <mergeCell ref="J21:AO21"/>
    <mergeCell ref="CJ16:CK16"/>
    <mergeCell ref="BE18:BF18"/>
    <mergeCell ref="AD16:AE16"/>
    <mergeCell ref="BE16:BH16"/>
    <mergeCell ref="AF16:BD16"/>
    <mergeCell ref="CF19:CP19"/>
    <mergeCell ref="BE19:BF19"/>
    <mergeCell ref="AE18:AN18"/>
    <mergeCell ref="AE19:AN19"/>
    <mergeCell ref="BR18:CA18"/>
  </mergeCells>
  <phoneticPr fontId="8"/>
  <pageMargins left="0.59055118110236227" right="0.19685039370078741" top="0.51181102362204722" bottom="0.39370078740157483"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A29" sqref="A29"/>
    </sheetView>
  </sheetViews>
  <sheetFormatPr defaultRowHeight="14.25"/>
  <cols>
    <col min="1" max="1" width="4.5" style="467" customWidth="1"/>
    <col min="2" max="2" width="12.5" style="457" bestFit="1" customWidth="1"/>
    <col min="3" max="3" width="13.5" style="458" bestFit="1" customWidth="1"/>
    <col min="4" max="4" width="5.5" style="458" bestFit="1" customWidth="1"/>
    <col min="5" max="5" width="2.5" style="459" customWidth="1"/>
    <col min="6" max="6" width="4.5" style="467" customWidth="1"/>
    <col min="7" max="7" width="12.5" style="457" bestFit="1" customWidth="1"/>
    <col min="8" max="8" width="13.5" style="458" bestFit="1" customWidth="1"/>
    <col min="9" max="9" width="5.5" style="458" bestFit="1" customWidth="1"/>
    <col min="10" max="10" width="2.5" style="459" customWidth="1"/>
    <col min="11" max="11" width="4.5" style="467" customWidth="1"/>
    <col min="12" max="12" width="12.5" style="457" bestFit="1" customWidth="1"/>
    <col min="13" max="13" width="13.5" style="458" bestFit="1" customWidth="1"/>
    <col min="14" max="14" width="5.5" style="458" bestFit="1" customWidth="1"/>
    <col min="15" max="16384" width="9" style="458"/>
  </cols>
  <sheetData>
    <row r="1" spans="1:14" ht="16.5" customHeight="1" thickBot="1">
      <c r="A1" s="457" t="s">
        <v>356</v>
      </c>
      <c r="F1" s="457" t="s">
        <v>357</v>
      </c>
      <c r="K1" s="457" t="s">
        <v>358</v>
      </c>
    </row>
    <row r="2" spans="1:14" s="467" customFormat="1" ht="18" customHeight="1" thickBot="1">
      <c r="A2" s="460" t="s">
        <v>161</v>
      </c>
      <c r="B2" s="461" t="s">
        <v>140</v>
      </c>
      <c r="C2" s="462" t="s">
        <v>141</v>
      </c>
      <c r="D2" s="463" t="s">
        <v>135</v>
      </c>
      <c r="E2" s="464"/>
      <c r="F2" s="465" t="s">
        <v>162</v>
      </c>
      <c r="G2" s="466" t="s">
        <v>140</v>
      </c>
      <c r="H2" s="462" t="s">
        <v>141</v>
      </c>
      <c r="I2" s="463" t="s">
        <v>135</v>
      </c>
      <c r="J2" s="464"/>
      <c r="K2" s="465" t="s">
        <v>162</v>
      </c>
      <c r="L2" s="466" t="s">
        <v>140</v>
      </c>
      <c r="M2" s="462" t="s">
        <v>141</v>
      </c>
      <c r="N2" s="463" t="s">
        <v>135</v>
      </c>
    </row>
    <row r="3" spans="1:14" s="469" customFormat="1" ht="18.75" customHeight="1">
      <c r="A3" s="212">
        <v>25</v>
      </c>
      <c r="B3" s="295" t="s">
        <v>139</v>
      </c>
      <c r="C3" s="164" t="e">
        <f>#REF!</f>
        <v>#REF!</v>
      </c>
      <c r="D3" s="165" t="e">
        <f t="shared" ref="D3:D27" si="0">RANK(C3,C$3:C$27,0)</f>
        <v>#REF!</v>
      </c>
      <c r="E3" s="468"/>
      <c r="F3" s="213">
        <v>22</v>
      </c>
      <c r="G3" s="172" t="s">
        <v>45</v>
      </c>
      <c r="H3" s="164" t="e">
        <f>#REF!</f>
        <v>#REF!</v>
      </c>
      <c r="I3" s="165" t="e">
        <f t="shared" ref="I3:I27" si="1">RANK(H3,H$3:H$27,0)</f>
        <v>#REF!</v>
      </c>
      <c r="J3" s="468"/>
      <c r="K3" s="213">
        <v>1</v>
      </c>
      <c r="L3" s="172" t="s">
        <v>30</v>
      </c>
      <c r="M3" s="164" t="e">
        <f>#REF!</f>
        <v>#REF!</v>
      </c>
      <c r="N3" s="165" t="e">
        <f t="shared" ref="N3:N27" si="2">RANK(M3,M$3:M$27)</f>
        <v>#REF!</v>
      </c>
    </row>
    <row r="4" spans="1:14" s="469" customFormat="1" ht="18.75" customHeight="1">
      <c r="A4" s="214">
        <v>15</v>
      </c>
      <c r="B4" s="166" t="s">
        <v>39</v>
      </c>
      <c r="C4" s="167" t="e">
        <f>#REF!</f>
        <v>#REF!</v>
      </c>
      <c r="D4" s="168" t="e">
        <f t="shared" si="0"/>
        <v>#REF!</v>
      </c>
      <c r="E4" s="468"/>
      <c r="F4" s="215">
        <v>25</v>
      </c>
      <c r="G4" s="173" t="s">
        <v>139</v>
      </c>
      <c r="H4" s="167" t="e">
        <f>#REF!</f>
        <v>#REF!</v>
      </c>
      <c r="I4" s="168" t="e">
        <f t="shared" si="1"/>
        <v>#REF!</v>
      </c>
      <c r="J4" s="468"/>
      <c r="K4" s="215">
        <v>3</v>
      </c>
      <c r="L4" s="173" t="s">
        <v>132</v>
      </c>
      <c r="M4" s="167" t="e">
        <f>#REF!</f>
        <v>#REF!</v>
      </c>
      <c r="N4" s="168" t="e">
        <f t="shared" si="2"/>
        <v>#REF!</v>
      </c>
    </row>
    <row r="5" spans="1:14" s="469" customFormat="1" ht="18.75" customHeight="1">
      <c r="A5" s="214">
        <v>20</v>
      </c>
      <c r="B5" s="166" t="s">
        <v>43</v>
      </c>
      <c r="C5" s="167" t="e">
        <f>#REF!</f>
        <v>#REF!</v>
      </c>
      <c r="D5" s="168" t="e">
        <f t="shared" si="0"/>
        <v>#REF!</v>
      </c>
      <c r="E5" s="468"/>
      <c r="F5" s="215">
        <v>15</v>
      </c>
      <c r="G5" s="173" t="s">
        <v>39</v>
      </c>
      <c r="H5" s="167" t="e">
        <f>#REF!</f>
        <v>#REF!</v>
      </c>
      <c r="I5" s="168" t="e">
        <f t="shared" si="1"/>
        <v>#REF!</v>
      </c>
      <c r="J5" s="468"/>
      <c r="K5" s="215">
        <v>2</v>
      </c>
      <c r="L5" s="173" t="s">
        <v>32</v>
      </c>
      <c r="M5" s="167" t="e">
        <f>#REF!</f>
        <v>#REF!</v>
      </c>
      <c r="N5" s="168" t="e">
        <f t="shared" si="2"/>
        <v>#REF!</v>
      </c>
    </row>
    <row r="6" spans="1:14" s="469" customFormat="1" ht="18.75" customHeight="1">
      <c r="A6" s="214">
        <v>22</v>
      </c>
      <c r="B6" s="166" t="s">
        <v>192</v>
      </c>
      <c r="C6" s="167" t="e">
        <f>#REF!</f>
        <v>#REF!</v>
      </c>
      <c r="D6" s="168" t="e">
        <f t="shared" si="0"/>
        <v>#REF!</v>
      </c>
      <c r="E6" s="468"/>
      <c r="F6" s="215">
        <v>16</v>
      </c>
      <c r="G6" s="173" t="s">
        <v>40</v>
      </c>
      <c r="H6" s="167" t="e">
        <f>#REF!</f>
        <v>#REF!</v>
      </c>
      <c r="I6" s="168" t="e">
        <f t="shared" si="1"/>
        <v>#REF!</v>
      </c>
      <c r="J6" s="468"/>
      <c r="K6" s="215">
        <v>9</v>
      </c>
      <c r="L6" s="173" t="s">
        <v>67</v>
      </c>
      <c r="M6" s="167" t="e">
        <f>#REF!</f>
        <v>#REF!</v>
      </c>
      <c r="N6" s="168" t="e">
        <f t="shared" si="2"/>
        <v>#REF!</v>
      </c>
    </row>
    <row r="7" spans="1:14" s="469" customFormat="1" ht="18.75" customHeight="1">
      <c r="A7" s="214">
        <v>18</v>
      </c>
      <c r="B7" s="166" t="s">
        <v>72</v>
      </c>
      <c r="C7" s="167" t="e">
        <f>#REF!</f>
        <v>#REF!</v>
      </c>
      <c r="D7" s="168" t="e">
        <f t="shared" si="0"/>
        <v>#REF!</v>
      </c>
      <c r="E7" s="468"/>
      <c r="F7" s="215">
        <v>20</v>
      </c>
      <c r="G7" s="173" t="s">
        <v>43</v>
      </c>
      <c r="H7" s="167" t="e">
        <f>#REF!</f>
        <v>#REF!</v>
      </c>
      <c r="I7" s="168" t="e">
        <f t="shared" si="1"/>
        <v>#REF!</v>
      </c>
      <c r="J7" s="468"/>
      <c r="K7" s="215">
        <v>4</v>
      </c>
      <c r="L7" s="173" t="s">
        <v>33</v>
      </c>
      <c r="M7" s="167" t="e">
        <f>#REF!</f>
        <v>#REF!</v>
      </c>
      <c r="N7" s="168" t="e">
        <f t="shared" si="2"/>
        <v>#REF!</v>
      </c>
    </row>
    <row r="8" spans="1:14" s="469" customFormat="1" ht="18.75" customHeight="1">
      <c r="A8" s="214">
        <v>9</v>
      </c>
      <c r="B8" s="296" t="s">
        <v>67</v>
      </c>
      <c r="C8" s="167" t="e">
        <f>#REF!</f>
        <v>#REF!</v>
      </c>
      <c r="D8" s="168" t="e">
        <f t="shared" si="0"/>
        <v>#REF!</v>
      </c>
      <c r="E8" s="468"/>
      <c r="F8" s="215">
        <v>14</v>
      </c>
      <c r="G8" s="173" t="s">
        <v>37</v>
      </c>
      <c r="H8" s="167" t="e">
        <f>#REF!</f>
        <v>#REF!</v>
      </c>
      <c r="I8" s="168" t="e">
        <f t="shared" si="1"/>
        <v>#REF!</v>
      </c>
      <c r="J8" s="468"/>
      <c r="K8" s="215">
        <v>18</v>
      </c>
      <c r="L8" s="173" t="s">
        <v>72</v>
      </c>
      <c r="M8" s="167" t="e">
        <f>#REF!</f>
        <v>#REF!</v>
      </c>
      <c r="N8" s="168" t="e">
        <f t="shared" si="2"/>
        <v>#REF!</v>
      </c>
    </row>
    <row r="9" spans="1:14" s="469" customFormat="1" ht="18.75" customHeight="1">
      <c r="A9" s="214">
        <v>16</v>
      </c>
      <c r="B9" s="166" t="s">
        <v>40</v>
      </c>
      <c r="C9" s="167" t="e">
        <f>#REF!</f>
        <v>#REF!</v>
      </c>
      <c r="D9" s="168" t="e">
        <f t="shared" si="0"/>
        <v>#REF!</v>
      </c>
      <c r="E9" s="468"/>
      <c r="F9" s="215">
        <v>21</v>
      </c>
      <c r="G9" s="173" t="s">
        <v>44</v>
      </c>
      <c r="H9" s="167" t="e">
        <f>#REF!</f>
        <v>#REF!</v>
      </c>
      <c r="I9" s="168" t="e">
        <f t="shared" si="1"/>
        <v>#REF!</v>
      </c>
      <c r="J9" s="468"/>
      <c r="K9" s="215">
        <v>24</v>
      </c>
      <c r="L9" s="173" t="s">
        <v>46</v>
      </c>
      <c r="M9" s="167" t="e">
        <f>#REF!</f>
        <v>#REF!</v>
      </c>
      <c r="N9" s="168" t="e">
        <f t="shared" si="2"/>
        <v>#REF!</v>
      </c>
    </row>
    <row r="10" spans="1:14" s="469" customFormat="1" ht="18.75" customHeight="1">
      <c r="A10" s="214">
        <v>14</v>
      </c>
      <c r="B10" s="166" t="s">
        <v>37</v>
      </c>
      <c r="C10" s="167" t="e">
        <f>#REF!</f>
        <v>#REF!</v>
      </c>
      <c r="D10" s="168" t="e">
        <f t="shared" si="0"/>
        <v>#REF!</v>
      </c>
      <c r="E10" s="468"/>
      <c r="F10" s="215">
        <v>18</v>
      </c>
      <c r="G10" s="173" t="s">
        <v>72</v>
      </c>
      <c r="H10" s="167" t="e">
        <f>#REF!</f>
        <v>#REF!</v>
      </c>
      <c r="I10" s="168" t="e">
        <f t="shared" si="1"/>
        <v>#REF!</v>
      </c>
      <c r="J10" s="468"/>
      <c r="K10" s="215">
        <v>7</v>
      </c>
      <c r="L10" s="173" t="s">
        <v>36</v>
      </c>
      <c r="M10" s="167" t="e">
        <f>#REF!</f>
        <v>#REF!</v>
      </c>
      <c r="N10" s="168" t="e">
        <f t="shared" si="2"/>
        <v>#REF!</v>
      </c>
    </row>
    <row r="11" spans="1:14" s="469" customFormat="1" ht="18.75" customHeight="1">
      <c r="A11" s="214">
        <v>21</v>
      </c>
      <c r="B11" s="166" t="s">
        <v>44</v>
      </c>
      <c r="C11" s="167" t="e">
        <f>#REF!</f>
        <v>#REF!</v>
      </c>
      <c r="D11" s="168" t="e">
        <f t="shared" si="0"/>
        <v>#REF!</v>
      </c>
      <c r="E11" s="468"/>
      <c r="F11" s="215">
        <v>19</v>
      </c>
      <c r="G11" s="173" t="s">
        <v>42</v>
      </c>
      <c r="H11" s="167" t="e">
        <f>#REF!</f>
        <v>#REF!</v>
      </c>
      <c r="I11" s="168" t="e">
        <f t="shared" si="1"/>
        <v>#REF!</v>
      </c>
      <c r="J11" s="468"/>
      <c r="K11" s="215">
        <v>23</v>
      </c>
      <c r="L11" s="173" t="s">
        <v>62</v>
      </c>
      <c r="M11" s="167" t="e">
        <f>#REF!</f>
        <v>#REF!</v>
      </c>
      <c r="N11" s="168" t="e">
        <f t="shared" si="2"/>
        <v>#REF!</v>
      </c>
    </row>
    <row r="12" spans="1:14" s="469" customFormat="1" ht="18.75" customHeight="1">
      <c r="A12" s="214">
        <v>24</v>
      </c>
      <c r="B12" s="166" t="s">
        <v>46</v>
      </c>
      <c r="C12" s="167" t="e">
        <f>#REF!</f>
        <v>#REF!</v>
      </c>
      <c r="D12" s="168" t="e">
        <f t="shared" si="0"/>
        <v>#REF!</v>
      </c>
      <c r="E12" s="468"/>
      <c r="F12" s="215">
        <v>24</v>
      </c>
      <c r="G12" s="173" t="s">
        <v>46</v>
      </c>
      <c r="H12" s="167" t="e">
        <f>#REF!</f>
        <v>#REF!</v>
      </c>
      <c r="I12" s="168" t="e">
        <f t="shared" si="1"/>
        <v>#REF!</v>
      </c>
      <c r="J12" s="468"/>
      <c r="K12" s="215">
        <v>20</v>
      </c>
      <c r="L12" s="173" t="s">
        <v>43</v>
      </c>
      <c r="M12" s="167" t="e">
        <f>#REF!</f>
        <v>#REF!</v>
      </c>
      <c r="N12" s="168" t="e">
        <f t="shared" si="2"/>
        <v>#REF!</v>
      </c>
    </row>
    <row r="13" spans="1:14" s="469" customFormat="1" ht="18.75" customHeight="1">
      <c r="A13" s="214">
        <v>1</v>
      </c>
      <c r="B13" s="166" t="s">
        <v>30</v>
      </c>
      <c r="C13" s="167" t="e">
        <f>#REF!</f>
        <v>#REF!</v>
      </c>
      <c r="D13" s="168" t="e">
        <f t="shared" si="0"/>
        <v>#REF!</v>
      </c>
      <c r="E13" s="468"/>
      <c r="F13" s="215">
        <v>9</v>
      </c>
      <c r="G13" s="173" t="s">
        <v>67</v>
      </c>
      <c r="H13" s="167" t="e">
        <f>#REF!</f>
        <v>#REF!</v>
      </c>
      <c r="I13" s="168" t="e">
        <f t="shared" si="1"/>
        <v>#REF!</v>
      </c>
      <c r="J13" s="468"/>
      <c r="K13" s="215">
        <v>25</v>
      </c>
      <c r="L13" s="173" t="s">
        <v>139</v>
      </c>
      <c r="M13" s="167" t="e">
        <f>#REF!</f>
        <v>#REF!</v>
      </c>
      <c r="N13" s="168" t="e">
        <f t="shared" si="2"/>
        <v>#REF!</v>
      </c>
    </row>
    <row r="14" spans="1:14" s="469" customFormat="1" ht="18.75" customHeight="1">
      <c r="A14" s="214">
        <v>23</v>
      </c>
      <c r="B14" s="166" t="s">
        <v>62</v>
      </c>
      <c r="C14" s="167" t="e">
        <f>#REF!</f>
        <v>#REF!</v>
      </c>
      <c r="D14" s="168" t="e">
        <f t="shared" si="0"/>
        <v>#REF!</v>
      </c>
      <c r="E14" s="468"/>
      <c r="F14" s="215">
        <v>23</v>
      </c>
      <c r="G14" s="173" t="s">
        <v>62</v>
      </c>
      <c r="H14" s="167" t="e">
        <f>#REF!</f>
        <v>#REF!</v>
      </c>
      <c r="I14" s="168" t="e">
        <f t="shared" si="1"/>
        <v>#REF!</v>
      </c>
      <c r="J14" s="468"/>
      <c r="K14" s="215">
        <v>15</v>
      </c>
      <c r="L14" s="173" t="s">
        <v>39</v>
      </c>
      <c r="M14" s="167" t="e">
        <f>#REF!</f>
        <v>#REF!</v>
      </c>
      <c r="N14" s="168" t="e">
        <f t="shared" si="2"/>
        <v>#REF!</v>
      </c>
    </row>
    <row r="15" spans="1:14" s="469" customFormat="1" ht="18.75" customHeight="1">
      <c r="A15" s="214">
        <v>2</v>
      </c>
      <c r="B15" s="166" t="s">
        <v>32</v>
      </c>
      <c r="C15" s="167" t="e">
        <f>#REF!</f>
        <v>#REF!</v>
      </c>
      <c r="D15" s="168" t="e">
        <f t="shared" si="0"/>
        <v>#REF!</v>
      </c>
      <c r="E15" s="468"/>
      <c r="F15" s="215">
        <v>17</v>
      </c>
      <c r="G15" s="173" t="s">
        <v>71</v>
      </c>
      <c r="H15" s="167" t="e">
        <f>#REF!</f>
        <v>#REF!</v>
      </c>
      <c r="I15" s="168" t="e">
        <f t="shared" si="1"/>
        <v>#REF!</v>
      </c>
      <c r="J15" s="468"/>
      <c r="K15" s="215">
        <v>11</v>
      </c>
      <c r="L15" s="173" t="s">
        <v>134</v>
      </c>
      <c r="M15" s="167" t="e">
        <f>#REF!</f>
        <v>#REF!</v>
      </c>
      <c r="N15" s="168" t="e">
        <f t="shared" si="2"/>
        <v>#REF!</v>
      </c>
    </row>
    <row r="16" spans="1:14" s="469" customFormat="1" ht="18.75" customHeight="1">
      <c r="A16" s="214">
        <v>12</v>
      </c>
      <c r="B16" s="166" t="s">
        <v>70</v>
      </c>
      <c r="C16" s="167" t="e">
        <f>#REF!</f>
        <v>#REF!</v>
      </c>
      <c r="D16" s="168" t="e">
        <f t="shared" si="0"/>
        <v>#REF!</v>
      </c>
      <c r="E16" s="468"/>
      <c r="F16" s="215">
        <v>12</v>
      </c>
      <c r="G16" s="173" t="s">
        <v>70</v>
      </c>
      <c r="H16" s="167" t="e">
        <f>#REF!</f>
        <v>#REF!</v>
      </c>
      <c r="I16" s="168" t="e">
        <f t="shared" si="1"/>
        <v>#REF!</v>
      </c>
      <c r="J16" s="468"/>
      <c r="K16" s="215">
        <v>21</v>
      </c>
      <c r="L16" s="173" t="s">
        <v>44</v>
      </c>
      <c r="M16" s="167" t="e">
        <f>#REF!</f>
        <v>#REF!</v>
      </c>
      <c r="N16" s="168" t="e">
        <f t="shared" si="2"/>
        <v>#REF!</v>
      </c>
    </row>
    <row r="17" spans="1:14" s="469" customFormat="1" ht="18.75" customHeight="1">
      <c r="A17" s="214">
        <v>17</v>
      </c>
      <c r="B17" s="166" t="s">
        <v>71</v>
      </c>
      <c r="C17" s="167" t="e">
        <f>#REF!</f>
        <v>#REF!</v>
      </c>
      <c r="D17" s="168" t="e">
        <f t="shared" si="0"/>
        <v>#REF!</v>
      </c>
      <c r="E17" s="468"/>
      <c r="F17" s="215">
        <v>13</v>
      </c>
      <c r="G17" s="173" t="s">
        <v>69</v>
      </c>
      <c r="H17" s="167" t="e">
        <f>#REF!</f>
        <v>#REF!</v>
      </c>
      <c r="I17" s="168" t="e">
        <f t="shared" si="1"/>
        <v>#REF!</v>
      </c>
      <c r="J17" s="468"/>
      <c r="K17" s="215">
        <v>12</v>
      </c>
      <c r="L17" s="173" t="s">
        <v>70</v>
      </c>
      <c r="M17" s="167" t="e">
        <f>#REF!</f>
        <v>#REF!</v>
      </c>
      <c r="N17" s="168" t="e">
        <f t="shared" si="2"/>
        <v>#REF!</v>
      </c>
    </row>
    <row r="18" spans="1:14" s="469" customFormat="1" ht="18.75" customHeight="1">
      <c r="A18" s="214">
        <v>19</v>
      </c>
      <c r="B18" s="166" t="s">
        <v>42</v>
      </c>
      <c r="C18" s="167" t="e">
        <f>#REF!</f>
        <v>#REF!</v>
      </c>
      <c r="D18" s="168" t="e">
        <f t="shared" si="0"/>
        <v>#REF!</v>
      </c>
      <c r="E18" s="468"/>
      <c r="F18" s="215">
        <v>11</v>
      </c>
      <c r="G18" s="173" t="s">
        <v>134</v>
      </c>
      <c r="H18" s="167" t="e">
        <f>#REF!</f>
        <v>#REF!</v>
      </c>
      <c r="I18" s="168" t="e">
        <f t="shared" si="1"/>
        <v>#REF!</v>
      </c>
      <c r="J18" s="468"/>
      <c r="K18" s="215">
        <v>16</v>
      </c>
      <c r="L18" s="173" t="s">
        <v>40</v>
      </c>
      <c r="M18" s="167" t="e">
        <f>#REF!</f>
        <v>#REF!</v>
      </c>
      <c r="N18" s="168" t="e">
        <f t="shared" si="2"/>
        <v>#REF!</v>
      </c>
    </row>
    <row r="19" spans="1:14" s="469" customFormat="1" ht="18.75" customHeight="1">
      <c r="A19" s="214">
        <v>7</v>
      </c>
      <c r="B19" s="166" t="s">
        <v>36</v>
      </c>
      <c r="C19" s="167" t="e">
        <f>#REF!</f>
        <v>#REF!</v>
      </c>
      <c r="D19" s="168" t="e">
        <f t="shared" si="0"/>
        <v>#REF!</v>
      </c>
      <c r="E19" s="468"/>
      <c r="F19" s="215">
        <v>7</v>
      </c>
      <c r="G19" s="173" t="s">
        <v>36</v>
      </c>
      <c r="H19" s="167" t="e">
        <f>#REF!</f>
        <v>#REF!</v>
      </c>
      <c r="I19" s="168" t="e">
        <f t="shared" si="1"/>
        <v>#REF!</v>
      </c>
      <c r="J19" s="468"/>
      <c r="K19" s="215">
        <v>14</v>
      </c>
      <c r="L19" s="173" t="s">
        <v>37</v>
      </c>
      <c r="M19" s="167" t="e">
        <f>#REF!</f>
        <v>#REF!</v>
      </c>
      <c r="N19" s="168" t="e">
        <f t="shared" si="2"/>
        <v>#REF!</v>
      </c>
    </row>
    <row r="20" spans="1:14" s="469" customFormat="1" ht="18.75" customHeight="1">
      <c r="A20" s="214">
        <v>11</v>
      </c>
      <c r="B20" s="166" t="s">
        <v>134</v>
      </c>
      <c r="C20" s="167" t="e">
        <f>#REF!</f>
        <v>#REF!</v>
      </c>
      <c r="D20" s="168" t="e">
        <f t="shared" si="0"/>
        <v>#REF!</v>
      </c>
      <c r="E20" s="468"/>
      <c r="F20" s="215">
        <v>5</v>
      </c>
      <c r="G20" s="173" t="s">
        <v>34</v>
      </c>
      <c r="H20" s="167" t="e">
        <f>#REF!</f>
        <v>#REF!</v>
      </c>
      <c r="I20" s="168" t="e">
        <f t="shared" si="1"/>
        <v>#REF!</v>
      </c>
      <c r="J20" s="468"/>
      <c r="K20" s="215">
        <v>22</v>
      </c>
      <c r="L20" s="174" t="s">
        <v>45</v>
      </c>
      <c r="M20" s="167" t="e">
        <f>#REF!</f>
        <v>#REF!</v>
      </c>
      <c r="N20" s="168" t="e">
        <f t="shared" si="2"/>
        <v>#REF!</v>
      </c>
    </row>
    <row r="21" spans="1:14" s="469" customFormat="1" ht="18.75" customHeight="1">
      <c r="A21" s="214">
        <v>4</v>
      </c>
      <c r="B21" s="166" t="s">
        <v>191</v>
      </c>
      <c r="C21" s="167" t="e">
        <f>#REF!</f>
        <v>#REF!</v>
      </c>
      <c r="D21" s="168" t="e">
        <f t="shared" si="0"/>
        <v>#REF!</v>
      </c>
      <c r="E21" s="468"/>
      <c r="F21" s="215">
        <v>2</v>
      </c>
      <c r="G21" s="173" t="s">
        <v>32</v>
      </c>
      <c r="H21" s="167" t="e">
        <f>#REF!</f>
        <v>#REF!</v>
      </c>
      <c r="I21" s="168" t="e">
        <f t="shared" si="1"/>
        <v>#REF!</v>
      </c>
      <c r="J21" s="468"/>
      <c r="K21" s="215">
        <v>17</v>
      </c>
      <c r="L21" s="173" t="s">
        <v>71</v>
      </c>
      <c r="M21" s="167" t="e">
        <f>#REF!</f>
        <v>#REF!</v>
      </c>
      <c r="N21" s="168" t="e">
        <f t="shared" si="2"/>
        <v>#REF!</v>
      </c>
    </row>
    <row r="22" spans="1:14" s="469" customFormat="1" ht="18.75" customHeight="1">
      <c r="A22" s="214">
        <v>13</v>
      </c>
      <c r="B22" s="166" t="s">
        <v>69</v>
      </c>
      <c r="C22" s="167" t="e">
        <f>#REF!</f>
        <v>#REF!</v>
      </c>
      <c r="D22" s="168" t="e">
        <f t="shared" si="0"/>
        <v>#REF!</v>
      </c>
      <c r="E22" s="468"/>
      <c r="F22" s="215">
        <v>4</v>
      </c>
      <c r="G22" s="173" t="s">
        <v>33</v>
      </c>
      <c r="H22" s="167" t="e">
        <f>#REF!</f>
        <v>#REF!</v>
      </c>
      <c r="I22" s="168" t="e">
        <f t="shared" si="1"/>
        <v>#REF!</v>
      </c>
      <c r="J22" s="468"/>
      <c r="K22" s="215">
        <v>5</v>
      </c>
      <c r="L22" s="173" t="s">
        <v>34</v>
      </c>
      <c r="M22" s="167" t="e">
        <f>#REF!</f>
        <v>#REF!</v>
      </c>
      <c r="N22" s="168" t="e">
        <f t="shared" si="2"/>
        <v>#REF!</v>
      </c>
    </row>
    <row r="23" spans="1:14" s="469" customFormat="1" ht="18.75" customHeight="1">
      <c r="A23" s="214">
        <v>5</v>
      </c>
      <c r="B23" s="166" t="s">
        <v>34</v>
      </c>
      <c r="C23" s="167" t="e">
        <f>#REF!</f>
        <v>#REF!</v>
      </c>
      <c r="D23" s="168" t="e">
        <f t="shared" si="0"/>
        <v>#REF!</v>
      </c>
      <c r="E23" s="468"/>
      <c r="F23" s="215">
        <v>8</v>
      </c>
      <c r="G23" s="173" t="s">
        <v>66</v>
      </c>
      <c r="H23" s="167" t="e">
        <f>#REF!</f>
        <v>#REF!</v>
      </c>
      <c r="I23" s="168" t="e">
        <f t="shared" si="1"/>
        <v>#REF!</v>
      </c>
      <c r="J23" s="468"/>
      <c r="K23" s="215">
        <v>19</v>
      </c>
      <c r="L23" s="173" t="s">
        <v>42</v>
      </c>
      <c r="M23" s="167" t="e">
        <f>#REF!</f>
        <v>#REF!</v>
      </c>
      <c r="N23" s="168" t="e">
        <f t="shared" si="2"/>
        <v>#REF!</v>
      </c>
    </row>
    <row r="24" spans="1:14" s="469" customFormat="1" ht="18.75" customHeight="1">
      <c r="A24" s="214">
        <v>3</v>
      </c>
      <c r="B24" s="166" t="s">
        <v>132</v>
      </c>
      <c r="C24" s="167" t="e">
        <f>#REF!</f>
        <v>#REF!</v>
      </c>
      <c r="D24" s="168" t="e">
        <f t="shared" si="0"/>
        <v>#REF!</v>
      </c>
      <c r="E24" s="468"/>
      <c r="F24" s="215">
        <v>6</v>
      </c>
      <c r="G24" s="174" t="s">
        <v>35</v>
      </c>
      <c r="H24" s="167" t="e">
        <f>#REF!</f>
        <v>#REF!</v>
      </c>
      <c r="I24" s="168" t="e">
        <f t="shared" si="1"/>
        <v>#REF!</v>
      </c>
      <c r="J24" s="468"/>
      <c r="K24" s="215">
        <v>13</v>
      </c>
      <c r="L24" s="173" t="s">
        <v>69</v>
      </c>
      <c r="M24" s="167" t="e">
        <f>#REF!</f>
        <v>#REF!</v>
      </c>
      <c r="N24" s="168" t="e">
        <f t="shared" si="2"/>
        <v>#REF!</v>
      </c>
    </row>
    <row r="25" spans="1:14" s="469" customFormat="1" ht="18.75" customHeight="1">
      <c r="A25" s="214">
        <v>10</v>
      </c>
      <c r="B25" s="166" t="s">
        <v>68</v>
      </c>
      <c r="C25" s="167" t="e">
        <f>#REF!</f>
        <v>#REF!</v>
      </c>
      <c r="D25" s="168" t="e">
        <f t="shared" si="0"/>
        <v>#REF!</v>
      </c>
      <c r="E25" s="468"/>
      <c r="F25" s="215">
        <v>10</v>
      </c>
      <c r="G25" s="173" t="s">
        <v>68</v>
      </c>
      <c r="H25" s="167" t="e">
        <f>#REF!</f>
        <v>#REF!</v>
      </c>
      <c r="I25" s="168" t="e">
        <f t="shared" si="1"/>
        <v>#REF!</v>
      </c>
      <c r="J25" s="468"/>
      <c r="K25" s="215">
        <v>10</v>
      </c>
      <c r="L25" s="173" t="s">
        <v>68</v>
      </c>
      <c r="M25" s="167" t="e">
        <f>#REF!</f>
        <v>#REF!</v>
      </c>
      <c r="N25" s="168" t="e">
        <f t="shared" si="2"/>
        <v>#REF!</v>
      </c>
    </row>
    <row r="26" spans="1:14" s="469" customFormat="1" ht="18.75" customHeight="1">
      <c r="A26" s="214">
        <v>6</v>
      </c>
      <c r="B26" s="166" t="s">
        <v>35</v>
      </c>
      <c r="C26" s="167" t="e">
        <f>#REF!</f>
        <v>#REF!</v>
      </c>
      <c r="D26" s="168" t="e">
        <f t="shared" si="0"/>
        <v>#REF!</v>
      </c>
      <c r="E26" s="468"/>
      <c r="F26" s="215">
        <v>3</v>
      </c>
      <c r="G26" s="173" t="s">
        <v>132</v>
      </c>
      <c r="H26" s="167" t="e">
        <f>#REF!</f>
        <v>#REF!</v>
      </c>
      <c r="I26" s="168" t="e">
        <f t="shared" si="1"/>
        <v>#REF!</v>
      </c>
      <c r="J26" s="468"/>
      <c r="K26" s="215">
        <v>6</v>
      </c>
      <c r="L26" s="173" t="s">
        <v>35</v>
      </c>
      <c r="M26" s="167" t="e">
        <f>#REF!</f>
        <v>#REF!</v>
      </c>
      <c r="N26" s="168" t="e">
        <f t="shared" si="2"/>
        <v>#REF!</v>
      </c>
    </row>
    <row r="27" spans="1:14" s="469" customFormat="1" ht="18.75" customHeight="1" thickBot="1">
      <c r="A27" s="216">
        <v>8</v>
      </c>
      <c r="B27" s="169" t="s">
        <v>66</v>
      </c>
      <c r="C27" s="170" t="e">
        <f>#REF!</f>
        <v>#REF!</v>
      </c>
      <c r="D27" s="171" t="e">
        <f t="shared" si="0"/>
        <v>#REF!</v>
      </c>
      <c r="E27" s="468"/>
      <c r="F27" s="217">
        <v>1</v>
      </c>
      <c r="G27" s="175" t="s">
        <v>30</v>
      </c>
      <c r="H27" s="170" t="e">
        <f>#REF!</f>
        <v>#REF!</v>
      </c>
      <c r="I27" s="171" t="e">
        <f t="shared" si="1"/>
        <v>#REF!</v>
      </c>
      <c r="J27" s="468"/>
      <c r="K27" s="217">
        <v>8</v>
      </c>
      <c r="L27" s="175" t="s">
        <v>66</v>
      </c>
      <c r="M27" s="170" t="e">
        <f>#REF!</f>
        <v>#REF!</v>
      </c>
      <c r="N27" s="171" t="e">
        <f t="shared" si="2"/>
        <v>#REF!</v>
      </c>
    </row>
    <row r="28" spans="1:14" ht="6" customHeight="1"/>
    <row r="29" spans="1:14" ht="17.25" customHeight="1">
      <c r="B29" s="457" t="s">
        <v>359</v>
      </c>
      <c r="C29" s="470" t="s">
        <v>136</v>
      </c>
      <c r="D29" s="471">
        <f>COUNTIF(C$3:C$27,"&gt;0")</f>
        <v>0</v>
      </c>
      <c r="G29" s="457" t="s">
        <v>360</v>
      </c>
      <c r="H29" s="470" t="s">
        <v>136</v>
      </c>
      <c r="I29" s="471">
        <f>COUNTIF(H$3:H$27,"&gt;0")</f>
        <v>0</v>
      </c>
      <c r="L29" s="457" t="s">
        <v>361</v>
      </c>
      <c r="M29" s="470" t="s">
        <v>136</v>
      </c>
      <c r="N29" s="471">
        <f>COUNTIF(M$3:M$27,"&gt;0")</f>
        <v>0</v>
      </c>
    </row>
    <row r="30" spans="1:14" ht="17.25" customHeight="1">
      <c r="C30" s="470" t="s">
        <v>137</v>
      </c>
      <c r="D30" s="471">
        <f>COUNTIF(C$3:C$27,"&lt;0")</f>
        <v>0</v>
      </c>
      <c r="H30" s="470" t="s">
        <v>137</v>
      </c>
      <c r="I30" s="471">
        <f>COUNTIF(H$3:H$27,"&lt;0")</f>
        <v>0</v>
      </c>
      <c r="M30" s="470" t="s">
        <v>137</v>
      </c>
      <c r="N30" s="471">
        <f>COUNTIF(M$3:M$27,"&lt;0")</f>
        <v>0</v>
      </c>
    </row>
    <row r="31" spans="1:14" ht="17.25" customHeight="1">
      <c r="C31" s="470" t="s">
        <v>138</v>
      </c>
      <c r="D31" s="471">
        <f>COUNTIF(C$3:C$27,"=0")</f>
        <v>0</v>
      </c>
      <c r="H31" s="470" t="s">
        <v>138</v>
      </c>
      <c r="I31" s="471">
        <f>COUNTIF(H$3:H$27,"=0")</f>
        <v>0</v>
      </c>
      <c r="M31" s="470" t="s">
        <v>138</v>
      </c>
      <c r="N31" s="471">
        <f>COUNTIF(M$3:M$27,"=0")</f>
        <v>0</v>
      </c>
    </row>
    <row r="32" spans="1:14" ht="16.5" customHeight="1">
      <c r="B32" s="457" t="s">
        <v>362</v>
      </c>
      <c r="G32" s="457" t="s">
        <v>363</v>
      </c>
      <c r="L32" s="457" t="s">
        <v>364</v>
      </c>
    </row>
    <row r="33" spans="2:13" ht="14.1" customHeight="1">
      <c r="B33" s="472" t="s">
        <v>173</v>
      </c>
      <c r="C33" s="458" t="e">
        <f>SUM(C3:C27)</f>
        <v>#REF!</v>
      </c>
      <c r="G33" s="472" t="s">
        <v>173</v>
      </c>
      <c r="H33" s="458" t="e">
        <f>SUM(H3:H27)</f>
        <v>#REF!</v>
      </c>
      <c r="L33" s="472" t="s">
        <v>173</v>
      </c>
      <c r="M33" s="458" t="e">
        <f>SUM(M3:M27)</f>
        <v>#REF!</v>
      </c>
    </row>
    <row r="34" spans="2:13" ht="14.1" customHeight="1">
      <c r="B34" s="472" t="s">
        <v>163</v>
      </c>
      <c r="C34" s="458" t="e">
        <f>#REF!</f>
        <v>#REF!</v>
      </c>
      <c r="G34" s="472" t="s">
        <v>164</v>
      </c>
      <c r="H34" s="458" t="e">
        <f>#REF!</f>
        <v>#REF!</v>
      </c>
      <c r="L34" s="472" t="s">
        <v>165</v>
      </c>
      <c r="M34" s="458" t="e">
        <f>#REF!</f>
        <v>#REF!</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7"/>
  <sheetViews>
    <sheetView showGridLines="0" view="pageBreakPreview" zoomScale="110" zoomScaleNormal="120" zoomScaleSheetLayoutView="110" workbookViewId="0"/>
  </sheetViews>
  <sheetFormatPr defaultRowHeight="15" customHeight="1"/>
  <cols>
    <col min="1" max="1" width="1.875" customWidth="1"/>
    <col min="2" max="2" width="7.5" customWidth="1"/>
    <col min="3" max="3" width="9" customWidth="1"/>
    <col min="4" max="4" width="7.75" customWidth="1"/>
    <col min="5" max="5" width="6.5" style="5" customWidth="1"/>
    <col min="6" max="6" width="7.75" customWidth="1"/>
    <col min="7" max="7" width="6.5" customWidth="1"/>
    <col min="8" max="8" width="7.75" customWidth="1"/>
    <col min="9" max="9" width="6.5" customWidth="1"/>
    <col min="10" max="10" width="7.75" customWidth="1"/>
    <col min="11" max="11" width="8.125" customWidth="1"/>
    <col min="12" max="12" width="9" customWidth="1"/>
    <col min="13" max="13" width="8.125" customWidth="1"/>
    <col min="14" max="14" width="9.875" bestFit="1" customWidth="1"/>
  </cols>
  <sheetData>
    <row r="1" spans="1:12" ht="37.5" customHeight="1">
      <c r="A1" s="270" t="s">
        <v>308</v>
      </c>
      <c r="B1" s="261"/>
      <c r="C1" s="261"/>
      <c r="D1" s="261"/>
      <c r="E1" s="261"/>
      <c r="F1" s="261"/>
      <c r="G1" s="261"/>
      <c r="H1" s="261"/>
      <c r="I1" s="261"/>
      <c r="J1" s="261"/>
      <c r="K1" s="261"/>
      <c r="L1" s="261"/>
    </row>
    <row r="2" spans="1:12" ht="15" customHeight="1">
      <c r="A2" s="452" t="s">
        <v>309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3" ht="15" customHeight="1">
      <c r="A17" s="9"/>
      <c r="B17" s="1"/>
      <c r="C17" s="1"/>
      <c r="D17" s="1"/>
      <c r="E17" s="4"/>
      <c r="F17" s="1"/>
      <c r="G17" s="1"/>
      <c r="H17" s="1"/>
      <c r="I17" s="1"/>
      <c r="J17" s="1"/>
      <c r="K17" s="1"/>
      <c r="L17" s="1"/>
    </row>
    <row r="18" spans="1:13" ht="15" customHeight="1">
      <c r="A18" s="9"/>
      <c r="B18" s="1"/>
      <c r="C18" s="1"/>
      <c r="D18" s="1"/>
      <c r="E18" s="4"/>
      <c r="F18" s="1"/>
      <c r="G18" s="1"/>
      <c r="H18" s="1"/>
      <c r="I18" s="1"/>
      <c r="J18" s="1"/>
      <c r="K18" s="1"/>
      <c r="L18" s="1"/>
    </row>
    <row r="19" spans="1:13" ht="15" customHeight="1">
      <c r="A19" s="9"/>
      <c r="B19" s="1"/>
      <c r="C19" s="1"/>
      <c r="D19" s="1"/>
      <c r="E19" s="4"/>
      <c r="F19" s="1"/>
      <c r="G19" s="1"/>
      <c r="H19" s="1"/>
      <c r="I19" s="1"/>
      <c r="J19" s="1"/>
      <c r="K19" s="1"/>
      <c r="L19" s="1"/>
    </row>
    <row r="20" spans="1:13" ht="15" customHeight="1">
      <c r="A20" s="9"/>
      <c r="B20" s="1"/>
      <c r="C20" s="1"/>
      <c r="D20" s="1"/>
      <c r="E20" s="4"/>
      <c r="F20" s="1"/>
      <c r="G20" s="1"/>
      <c r="H20" s="1"/>
      <c r="I20" s="1"/>
      <c r="J20" s="1"/>
      <c r="K20" s="1"/>
      <c r="L20" s="1"/>
    </row>
    <row r="21" spans="1:13" ht="15" customHeight="1">
      <c r="A21" s="317"/>
      <c r="B21" s="6"/>
      <c r="C21" s="318"/>
      <c r="D21" s="319"/>
      <c r="E21" s="320"/>
      <c r="F21" s="321"/>
      <c r="G21" s="320"/>
      <c r="H21" s="321"/>
      <c r="I21" s="322"/>
      <c r="J21" s="323"/>
      <c r="K21" s="321"/>
      <c r="L21" s="324"/>
    </row>
    <row r="22" spans="1:13" ht="15" customHeight="1">
      <c r="A22" s="452" t="s">
        <v>310</v>
      </c>
      <c r="B22" s="6"/>
      <c r="C22" s="318"/>
      <c r="D22" s="319"/>
      <c r="E22" s="320"/>
      <c r="F22" s="321"/>
      <c r="G22" s="320"/>
      <c r="H22" s="321"/>
      <c r="I22" s="322"/>
      <c r="J22" s="323"/>
      <c r="K22" s="321"/>
      <c r="L22" s="324"/>
    </row>
    <row r="23" spans="1:13" s="441" customFormat="1" ht="15" customHeight="1">
      <c r="A23" s="514" t="s">
        <v>311</v>
      </c>
      <c r="B23" s="515"/>
      <c r="C23" s="519" t="s">
        <v>214</v>
      </c>
      <c r="D23" s="438" t="s">
        <v>312</v>
      </c>
      <c r="E23" s="439"/>
      <c r="F23" s="440"/>
      <c r="G23" s="439"/>
      <c r="H23" s="440" t="s">
        <v>313</v>
      </c>
      <c r="I23" s="440"/>
      <c r="J23" s="438" t="s">
        <v>314</v>
      </c>
      <c r="K23" s="440"/>
      <c r="L23" s="519" t="s">
        <v>215</v>
      </c>
      <c r="M23" s="526" t="s">
        <v>315</v>
      </c>
    </row>
    <row r="24" spans="1:13" s="441" customFormat="1" ht="15" customHeight="1">
      <c r="A24" s="507"/>
      <c r="B24" s="516"/>
      <c r="C24" s="520"/>
      <c r="D24" s="442" t="s">
        <v>316</v>
      </c>
      <c r="E24" s="443"/>
      <c r="F24" s="442" t="s">
        <v>317</v>
      </c>
      <c r="G24" s="443"/>
      <c r="H24" s="529" t="s">
        <v>318</v>
      </c>
      <c r="I24" s="532" t="s">
        <v>319</v>
      </c>
      <c r="J24" s="529" t="s">
        <v>318</v>
      </c>
      <c r="K24" s="532" t="s">
        <v>319</v>
      </c>
      <c r="L24" s="523"/>
      <c r="M24" s="527"/>
    </row>
    <row r="25" spans="1:13" s="441" customFormat="1" ht="15" customHeight="1">
      <c r="A25" s="507"/>
      <c r="B25" s="516"/>
      <c r="C25" s="521"/>
      <c r="D25" s="444" t="s">
        <v>320</v>
      </c>
      <c r="E25" s="445" t="s">
        <v>7</v>
      </c>
      <c r="F25" s="444" t="s">
        <v>320</v>
      </c>
      <c r="G25" s="445" t="s">
        <v>7</v>
      </c>
      <c r="H25" s="530"/>
      <c r="I25" s="533"/>
      <c r="J25" s="530"/>
      <c r="K25" s="533"/>
      <c r="L25" s="524"/>
      <c r="M25" s="527"/>
    </row>
    <row r="26" spans="1:13" s="441" customFormat="1" ht="15" customHeight="1">
      <c r="A26" s="517"/>
      <c r="B26" s="518"/>
      <c r="C26" s="522"/>
      <c r="D26" s="446" t="s">
        <v>4</v>
      </c>
      <c r="E26" s="447" t="s">
        <v>1</v>
      </c>
      <c r="F26" s="446" t="s">
        <v>4</v>
      </c>
      <c r="G26" s="447" t="s">
        <v>1</v>
      </c>
      <c r="H26" s="531"/>
      <c r="I26" s="534"/>
      <c r="J26" s="531"/>
      <c r="K26" s="534"/>
      <c r="L26" s="525"/>
      <c r="M26" s="528"/>
    </row>
    <row r="27" spans="1:13" ht="15.75" customHeight="1">
      <c r="A27" s="325"/>
      <c r="B27" s="332">
        <v>39356</v>
      </c>
      <c r="C27" s="326">
        <v>1121300</v>
      </c>
      <c r="D27" s="327" t="s">
        <v>321</v>
      </c>
      <c r="E27" s="327" t="s">
        <v>321</v>
      </c>
      <c r="F27" s="328">
        <v>-12736</v>
      </c>
      <c r="G27" s="329">
        <v>-1.1200000000000001</v>
      </c>
      <c r="H27" s="330">
        <v>-5915</v>
      </c>
      <c r="I27" s="331">
        <v>-0.52</v>
      </c>
      <c r="J27" s="330">
        <v>-6821</v>
      </c>
      <c r="K27" s="331">
        <v>-0.6</v>
      </c>
      <c r="L27" s="326">
        <v>395822</v>
      </c>
      <c r="M27" s="330">
        <v>911</v>
      </c>
    </row>
    <row r="28" spans="1:13" ht="15.75" customHeight="1">
      <c r="A28" s="17"/>
      <c r="B28" s="332">
        <v>39722</v>
      </c>
      <c r="C28" s="333">
        <v>1109007</v>
      </c>
      <c r="D28" s="334" t="s">
        <v>321</v>
      </c>
      <c r="E28" s="334" t="s">
        <v>321</v>
      </c>
      <c r="F28" s="335">
        <v>-12293</v>
      </c>
      <c r="G28" s="336">
        <v>-1.1000000000000001</v>
      </c>
      <c r="H28" s="337">
        <v>-6076</v>
      </c>
      <c r="I28" s="338">
        <v>-0.54</v>
      </c>
      <c r="J28" s="337">
        <v>-6217</v>
      </c>
      <c r="K28" s="338">
        <v>-0.55000000000000004</v>
      </c>
      <c r="L28" s="333">
        <v>396828</v>
      </c>
      <c r="M28" s="337">
        <v>1006</v>
      </c>
    </row>
    <row r="29" spans="1:13" ht="15.75" customHeight="1">
      <c r="A29" s="17"/>
      <c r="B29" s="332">
        <v>40087</v>
      </c>
      <c r="C29" s="333">
        <v>1097483</v>
      </c>
      <c r="D29" s="334" t="s">
        <v>321</v>
      </c>
      <c r="E29" s="334" t="s">
        <v>321</v>
      </c>
      <c r="F29" s="335">
        <v>-11524</v>
      </c>
      <c r="G29" s="336">
        <v>-1.04</v>
      </c>
      <c r="H29" s="337">
        <v>-6938</v>
      </c>
      <c r="I29" s="338">
        <v>-0.63</v>
      </c>
      <c r="J29" s="337">
        <v>-4586</v>
      </c>
      <c r="K29" s="338">
        <v>-0.41</v>
      </c>
      <c r="L29" s="333">
        <v>397453</v>
      </c>
      <c r="M29" s="337">
        <v>625</v>
      </c>
    </row>
    <row r="30" spans="1:13" ht="15.75" customHeight="1">
      <c r="A30" s="17" t="s">
        <v>2</v>
      </c>
      <c r="B30" s="332">
        <v>40452</v>
      </c>
      <c r="C30" s="333">
        <v>1085997</v>
      </c>
      <c r="D30" s="334" t="s">
        <v>321</v>
      </c>
      <c r="E30" s="334" t="s">
        <v>321</v>
      </c>
      <c r="F30" s="335">
        <v>-10912</v>
      </c>
      <c r="G30" s="336">
        <v>-0.99</v>
      </c>
      <c r="H30" s="337">
        <v>-7254</v>
      </c>
      <c r="I30" s="338">
        <v>-0.66</v>
      </c>
      <c r="J30" s="337">
        <v>-3658</v>
      </c>
      <c r="K30" s="338">
        <v>-0.33</v>
      </c>
      <c r="L30" s="333">
        <v>390136</v>
      </c>
      <c r="M30" s="337">
        <v>1145</v>
      </c>
    </row>
    <row r="31" spans="1:13" ht="15.75" customHeight="1">
      <c r="A31" s="17"/>
      <c r="B31" s="332">
        <v>40817</v>
      </c>
      <c r="C31" s="333">
        <v>1075058</v>
      </c>
      <c r="D31" s="334" t="s">
        <v>321</v>
      </c>
      <c r="E31" s="334" t="s">
        <v>321</v>
      </c>
      <c r="F31" s="335">
        <v>-10939</v>
      </c>
      <c r="G31" s="336">
        <v>-1.01</v>
      </c>
      <c r="H31" s="337">
        <v>-7868</v>
      </c>
      <c r="I31" s="338">
        <v>-0.72</v>
      </c>
      <c r="J31" s="337">
        <v>-3071</v>
      </c>
      <c r="K31" s="338">
        <v>-0.28000000000000003</v>
      </c>
      <c r="L31" s="333">
        <v>391082</v>
      </c>
      <c r="M31" s="337">
        <v>946</v>
      </c>
    </row>
    <row r="32" spans="1:13" ht="15.75" customHeight="1">
      <c r="A32" s="17"/>
      <c r="B32" s="332">
        <v>41183</v>
      </c>
      <c r="C32" s="333">
        <v>1063143</v>
      </c>
      <c r="D32" s="334" t="s">
        <v>321</v>
      </c>
      <c r="E32" s="334" t="s">
        <v>321</v>
      </c>
      <c r="F32" s="335">
        <v>-11915</v>
      </c>
      <c r="G32" s="336">
        <v>-1.1100000000000001</v>
      </c>
      <c r="H32" s="337">
        <v>-8293</v>
      </c>
      <c r="I32" s="338">
        <v>-0.77</v>
      </c>
      <c r="J32" s="337">
        <v>-3622</v>
      </c>
      <c r="K32" s="338">
        <v>-0.34</v>
      </c>
      <c r="L32" s="333">
        <v>392187</v>
      </c>
      <c r="M32" s="337">
        <v>1105</v>
      </c>
    </row>
    <row r="33" spans="1:15" ht="15.75" customHeight="1">
      <c r="A33" s="17"/>
      <c r="B33" s="332">
        <v>41548</v>
      </c>
      <c r="C33" s="333">
        <v>1050132</v>
      </c>
      <c r="D33" s="334" t="s">
        <v>321</v>
      </c>
      <c r="E33" s="334" t="s">
        <v>321</v>
      </c>
      <c r="F33" s="335">
        <v>-13011</v>
      </c>
      <c r="G33" s="336">
        <v>-1.22</v>
      </c>
      <c r="H33" s="337">
        <v>-8768</v>
      </c>
      <c r="I33" s="338">
        <v>-0.82</v>
      </c>
      <c r="J33" s="337">
        <v>-4243</v>
      </c>
      <c r="K33" s="338">
        <v>-0.4</v>
      </c>
      <c r="L33" s="333">
        <v>392715</v>
      </c>
      <c r="M33" s="337">
        <v>528</v>
      </c>
    </row>
    <row r="34" spans="1:15" ht="15.75" customHeight="1">
      <c r="A34" s="17"/>
      <c r="B34" s="332">
        <v>41913</v>
      </c>
      <c r="C34" s="333">
        <v>1036861</v>
      </c>
      <c r="D34" s="334" t="s">
        <v>321</v>
      </c>
      <c r="E34" s="334" t="s">
        <v>321</v>
      </c>
      <c r="F34" s="335">
        <v>-13271</v>
      </c>
      <c r="G34" s="336">
        <v>-1.26</v>
      </c>
      <c r="H34" s="337">
        <v>-8785</v>
      </c>
      <c r="I34" s="338">
        <v>-0.84</v>
      </c>
      <c r="J34" s="337">
        <v>-4486</v>
      </c>
      <c r="K34" s="338">
        <v>-0.43</v>
      </c>
      <c r="L34" s="333">
        <v>393459</v>
      </c>
      <c r="M34" s="337">
        <v>744</v>
      </c>
      <c r="O34" s="491"/>
    </row>
    <row r="35" spans="1:15" ht="15.75" customHeight="1">
      <c r="A35" s="17" t="s">
        <v>2</v>
      </c>
      <c r="B35" s="332">
        <v>42278</v>
      </c>
      <c r="C35" s="333">
        <v>1023119</v>
      </c>
      <c r="D35" s="334" t="s">
        <v>321</v>
      </c>
      <c r="E35" s="334" t="s">
        <v>321</v>
      </c>
      <c r="F35" s="335">
        <v>-13710</v>
      </c>
      <c r="G35" s="336">
        <v>-1.32</v>
      </c>
      <c r="H35" s="337">
        <v>-8921</v>
      </c>
      <c r="I35" s="338">
        <v>-0.86</v>
      </c>
      <c r="J35" s="337">
        <v>-4789</v>
      </c>
      <c r="K35" s="338">
        <v>-0.46</v>
      </c>
      <c r="L35" s="333">
        <v>388560</v>
      </c>
      <c r="M35" s="337">
        <v>141</v>
      </c>
    </row>
    <row r="36" spans="1:15" ht="15.75" customHeight="1" thickBot="1">
      <c r="A36" s="339"/>
      <c r="B36" s="340">
        <v>42644</v>
      </c>
      <c r="C36" s="341">
        <v>1009659</v>
      </c>
      <c r="D36" s="342" t="s">
        <v>321</v>
      </c>
      <c r="E36" s="342" t="s">
        <v>321</v>
      </c>
      <c r="F36" s="343">
        <v>-13460</v>
      </c>
      <c r="G36" s="344">
        <v>-1.32</v>
      </c>
      <c r="H36" s="345">
        <v>-9360</v>
      </c>
      <c r="I36" s="344">
        <v>-0.91</v>
      </c>
      <c r="J36" s="345">
        <v>-4100</v>
      </c>
      <c r="K36" s="346">
        <v>-0.4</v>
      </c>
      <c r="L36" s="347">
        <v>389101</v>
      </c>
      <c r="M36" s="345">
        <v>541</v>
      </c>
    </row>
    <row r="37" spans="1:15" ht="15.75" customHeight="1" thickTop="1">
      <c r="A37" s="10"/>
      <c r="B37" s="332">
        <v>42309</v>
      </c>
      <c r="C37" s="348">
        <v>1022366</v>
      </c>
      <c r="D37" s="349">
        <v>-753</v>
      </c>
      <c r="E37" s="350">
        <v>-7.0000000000000007E-2</v>
      </c>
      <c r="F37" s="349">
        <v>-13710</v>
      </c>
      <c r="G37" s="350">
        <v>-1.32</v>
      </c>
      <c r="H37" s="349">
        <v>-878</v>
      </c>
      <c r="I37" s="350">
        <v>-0.09</v>
      </c>
      <c r="J37" s="349">
        <v>125</v>
      </c>
      <c r="K37" s="350">
        <v>0.01</v>
      </c>
      <c r="L37" s="351">
        <v>388701</v>
      </c>
      <c r="M37" s="349">
        <v>141</v>
      </c>
    </row>
    <row r="38" spans="1:15" ht="15.75" customHeight="1">
      <c r="A38" s="10"/>
      <c r="B38" s="352">
        <v>12.1</v>
      </c>
      <c r="C38" s="348">
        <v>1021476</v>
      </c>
      <c r="D38" s="349">
        <v>-890</v>
      </c>
      <c r="E38" s="350">
        <v>-0.09</v>
      </c>
      <c r="F38" s="349">
        <v>-13543</v>
      </c>
      <c r="G38" s="350">
        <v>-1.32</v>
      </c>
      <c r="H38" s="349">
        <v>-799</v>
      </c>
      <c r="I38" s="350">
        <v>-0.08</v>
      </c>
      <c r="J38" s="349">
        <v>-91</v>
      </c>
      <c r="K38" s="350">
        <v>-0.01</v>
      </c>
      <c r="L38" s="351">
        <v>388573</v>
      </c>
      <c r="M38" s="349">
        <v>-128</v>
      </c>
    </row>
    <row r="39" spans="1:15" ht="15.75" customHeight="1">
      <c r="A39" s="10"/>
      <c r="B39" s="332">
        <v>42370</v>
      </c>
      <c r="C39" s="348">
        <v>1020467</v>
      </c>
      <c r="D39" s="349">
        <v>-1009</v>
      </c>
      <c r="E39" s="350">
        <v>-0.1</v>
      </c>
      <c r="F39" s="349">
        <v>-13550</v>
      </c>
      <c r="G39" s="350">
        <v>-1.31</v>
      </c>
      <c r="H39" s="349">
        <v>-853</v>
      </c>
      <c r="I39" s="350">
        <v>-0.08</v>
      </c>
      <c r="J39" s="349">
        <v>-156</v>
      </c>
      <c r="K39" s="350">
        <v>-0.02</v>
      </c>
      <c r="L39" s="351">
        <v>388396</v>
      </c>
      <c r="M39" s="349">
        <v>-177</v>
      </c>
    </row>
    <row r="40" spans="1:15" ht="15.75" customHeight="1">
      <c r="A40" s="10"/>
      <c r="B40" s="454">
        <v>2.1</v>
      </c>
      <c r="C40" s="348">
        <v>1019308</v>
      </c>
      <c r="D40" s="349">
        <v>-1159</v>
      </c>
      <c r="E40" s="350">
        <v>-0.11</v>
      </c>
      <c r="F40" s="349">
        <v>-13483</v>
      </c>
      <c r="G40" s="350">
        <v>-1.31</v>
      </c>
      <c r="H40" s="349">
        <v>-969</v>
      </c>
      <c r="I40" s="350">
        <v>-0.09</v>
      </c>
      <c r="J40" s="349">
        <v>-190</v>
      </c>
      <c r="K40" s="350">
        <v>-0.02</v>
      </c>
      <c r="L40" s="351">
        <v>388207</v>
      </c>
      <c r="M40" s="349">
        <v>-189</v>
      </c>
    </row>
    <row r="41" spans="1:15" ht="15.75" customHeight="1">
      <c r="A41" s="10"/>
      <c r="B41" s="352">
        <v>3.1</v>
      </c>
      <c r="C41" s="348">
        <v>1018282</v>
      </c>
      <c r="D41" s="349">
        <v>-1026</v>
      </c>
      <c r="E41" s="353">
        <v>-0.1</v>
      </c>
      <c r="F41" s="354">
        <v>-13424</v>
      </c>
      <c r="G41" s="353">
        <v>-1.31</v>
      </c>
      <c r="H41" s="355">
        <v>-822</v>
      </c>
      <c r="I41" s="353">
        <v>-0.08</v>
      </c>
      <c r="J41" s="355">
        <v>-204</v>
      </c>
      <c r="K41" s="356">
        <v>-0.02</v>
      </c>
      <c r="L41" s="357">
        <v>388060</v>
      </c>
      <c r="M41" s="355">
        <v>-147</v>
      </c>
    </row>
    <row r="42" spans="1:15" ht="15.75" customHeight="1">
      <c r="A42" s="10"/>
      <c r="B42" s="352">
        <v>4.0999999999999996</v>
      </c>
      <c r="C42" s="348">
        <v>1013721</v>
      </c>
      <c r="D42" s="349">
        <v>-4561</v>
      </c>
      <c r="E42" s="353">
        <v>-0.45</v>
      </c>
      <c r="F42" s="354">
        <v>-13338</v>
      </c>
      <c r="G42" s="353">
        <v>-1.3</v>
      </c>
      <c r="H42" s="355">
        <v>-770</v>
      </c>
      <c r="I42" s="353">
        <v>-0.08</v>
      </c>
      <c r="J42" s="355">
        <v>-3791</v>
      </c>
      <c r="K42" s="356">
        <v>-0.37</v>
      </c>
      <c r="L42" s="357">
        <v>387568</v>
      </c>
      <c r="M42" s="355">
        <v>-492</v>
      </c>
    </row>
    <row r="43" spans="1:15" ht="15.75" customHeight="1">
      <c r="A43" s="10"/>
      <c r="B43" s="352">
        <v>5.0999999999999996</v>
      </c>
      <c r="C43" s="348">
        <v>1013640</v>
      </c>
      <c r="D43" s="349">
        <v>-81</v>
      </c>
      <c r="E43" s="353">
        <v>-0.01</v>
      </c>
      <c r="F43" s="354">
        <v>-13311</v>
      </c>
      <c r="G43" s="353">
        <v>-1.3</v>
      </c>
      <c r="H43" s="355">
        <v>-806</v>
      </c>
      <c r="I43" s="353">
        <v>-0.08</v>
      </c>
      <c r="J43" s="355">
        <v>725</v>
      </c>
      <c r="K43" s="356">
        <v>7.0000000000000007E-2</v>
      </c>
      <c r="L43" s="357">
        <v>389124</v>
      </c>
      <c r="M43" s="355">
        <v>1556</v>
      </c>
    </row>
    <row r="44" spans="1:15" ht="15.75" customHeight="1">
      <c r="A44" s="10"/>
      <c r="B44" s="352">
        <v>6.1</v>
      </c>
      <c r="C44" s="348">
        <v>1012906</v>
      </c>
      <c r="D44" s="349">
        <v>-734</v>
      </c>
      <c r="E44" s="353">
        <v>-7.0000000000000007E-2</v>
      </c>
      <c r="F44" s="354">
        <v>-13262</v>
      </c>
      <c r="G44" s="353">
        <v>-1.29</v>
      </c>
      <c r="H44" s="355">
        <v>-734</v>
      </c>
      <c r="I44" s="353">
        <v>-7.0000000000000007E-2</v>
      </c>
      <c r="J44" s="355">
        <v>0</v>
      </c>
      <c r="K44" s="356">
        <v>0</v>
      </c>
      <c r="L44" s="357">
        <v>389266</v>
      </c>
      <c r="M44" s="355">
        <v>142</v>
      </c>
    </row>
    <row r="45" spans="1:15" ht="15.75" customHeight="1">
      <c r="A45" s="358"/>
      <c r="B45" s="352">
        <v>7.1</v>
      </c>
      <c r="C45" s="348">
        <v>1012116</v>
      </c>
      <c r="D45" s="349">
        <v>-790</v>
      </c>
      <c r="E45" s="353">
        <v>-0.08</v>
      </c>
      <c r="F45" s="354">
        <v>-13298</v>
      </c>
      <c r="G45" s="353">
        <v>-1.31</v>
      </c>
      <c r="H45" s="355">
        <v>-706</v>
      </c>
      <c r="I45" s="353">
        <v>-7.0000000000000007E-2</v>
      </c>
      <c r="J45" s="355">
        <v>-84</v>
      </c>
      <c r="K45" s="356">
        <v>-0.01</v>
      </c>
      <c r="L45" s="357">
        <v>389251</v>
      </c>
      <c r="M45" s="355">
        <v>-15</v>
      </c>
    </row>
    <row r="46" spans="1:15" ht="15.75" customHeight="1">
      <c r="A46" s="10"/>
      <c r="B46" s="352">
        <v>8.1</v>
      </c>
      <c r="C46" s="348">
        <v>1011378</v>
      </c>
      <c r="D46" s="349">
        <v>-738</v>
      </c>
      <c r="E46" s="353">
        <v>-7.0000000000000007E-2</v>
      </c>
      <c r="F46" s="354">
        <v>-13415</v>
      </c>
      <c r="G46" s="353">
        <v>-1.31</v>
      </c>
      <c r="H46" s="355">
        <v>-624</v>
      </c>
      <c r="I46" s="353">
        <v>-0.06</v>
      </c>
      <c r="J46" s="355">
        <v>-114</v>
      </c>
      <c r="K46" s="356">
        <v>-0.01</v>
      </c>
      <c r="L46" s="357">
        <v>389216</v>
      </c>
      <c r="M46" s="355">
        <v>-35</v>
      </c>
    </row>
    <row r="47" spans="1:15" ht="15.75" customHeight="1">
      <c r="A47" s="10"/>
      <c r="B47" s="352">
        <v>9.1</v>
      </c>
      <c r="C47" s="348">
        <v>1010620</v>
      </c>
      <c r="D47" s="349">
        <v>-758</v>
      </c>
      <c r="E47" s="353">
        <v>-7.0000000000000007E-2</v>
      </c>
      <c r="F47" s="354">
        <v>-13434</v>
      </c>
      <c r="G47" s="353">
        <v>-1.31</v>
      </c>
      <c r="H47" s="355">
        <v>-683</v>
      </c>
      <c r="I47" s="353">
        <v>-7.0000000000000007E-2</v>
      </c>
      <c r="J47" s="355">
        <v>-75</v>
      </c>
      <c r="K47" s="356">
        <v>-0.01</v>
      </c>
      <c r="L47" s="357">
        <v>389179</v>
      </c>
      <c r="M47" s="355">
        <v>-37</v>
      </c>
    </row>
    <row r="48" spans="1:15" ht="15.75" customHeight="1">
      <c r="A48" s="10"/>
      <c r="B48" s="352">
        <v>10.1</v>
      </c>
      <c r="C48" s="348">
        <v>1009659</v>
      </c>
      <c r="D48" s="349">
        <v>-961</v>
      </c>
      <c r="E48" s="353">
        <v>-0.1</v>
      </c>
      <c r="F48" s="354">
        <v>-13460</v>
      </c>
      <c r="G48" s="353">
        <v>-1.32</v>
      </c>
      <c r="H48" s="355">
        <v>-716</v>
      </c>
      <c r="I48" s="353">
        <v>-7.0000000000000007E-2</v>
      </c>
      <c r="J48" s="355">
        <v>-245</v>
      </c>
      <c r="K48" s="356">
        <v>-0.02</v>
      </c>
      <c r="L48" s="357">
        <v>389101</v>
      </c>
      <c r="M48" s="355">
        <v>-78</v>
      </c>
    </row>
    <row r="49" spans="1:13" ht="15.75" customHeight="1">
      <c r="A49" s="418"/>
      <c r="B49" s="419">
        <v>11.1</v>
      </c>
      <c r="C49" s="420">
        <v>1008843</v>
      </c>
      <c r="D49" s="421">
        <v>-816</v>
      </c>
      <c r="E49" s="422">
        <v>-0.08</v>
      </c>
      <c r="F49" s="423">
        <v>-13523</v>
      </c>
      <c r="G49" s="422">
        <v>-1.32</v>
      </c>
      <c r="H49" s="424">
        <v>-834</v>
      </c>
      <c r="I49" s="422">
        <v>-0.08</v>
      </c>
      <c r="J49" s="424">
        <v>18</v>
      </c>
      <c r="K49" s="422">
        <v>0</v>
      </c>
      <c r="L49" s="425">
        <v>389055</v>
      </c>
      <c r="M49" s="424">
        <v>-46</v>
      </c>
    </row>
    <row r="50" spans="1:13" ht="5.25" customHeight="1">
      <c r="A50" s="10"/>
      <c r="B50" s="6"/>
      <c r="C50" s="318"/>
      <c r="D50" s="319"/>
      <c r="E50" s="320"/>
      <c r="F50" s="321"/>
      <c r="G50" s="320"/>
      <c r="H50" s="321"/>
      <c r="I50" s="322"/>
      <c r="J50" s="323"/>
      <c r="K50" s="321"/>
      <c r="L50" s="324"/>
    </row>
    <row r="51" spans="1:13" ht="11.25" customHeight="1">
      <c r="A51" s="10"/>
      <c r="B51" s="6"/>
      <c r="C51" s="318"/>
      <c r="D51" s="319"/>
      <c r="E51" s="320"/>
      <c r="F51" s="321"/>
      <c r="G51" s="320"/>
      <c r="H51" s="321"/>
      <c r="I51" s="322"/>
      <c r="J51" s="323"/>
      <c r="K51" s="321"/>
      <c r="L51" s="324"/>
    </row>
    <row r="52" spans="1:13" ht="11.25" customHeight="1">
      <c r="A52" s="10"/>
      <c r="B52" s="6"/>
      <c r="C52" s="318"/>
      <c r="D52" s="319"/>
      <c r="E52" s="320"/>
      <c r="F52" s="321"/>
      <c r="G52" s="320"/>
      <c r="H52" s="321"/>
      <c r="I52" s="322"/>
      <c r="J52" s="323"/>
      <c r="K52" s="321"/>
      <c r="L52" s="324"/>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317"/>
      <c r="B55" s="6"/>
      <c r="C55" s="318"/>
      <c r="D55" s="319"/>
      <c r="E55" s="320"/>
      <c r="F55" s="321"/>
      <c r="G55" s="320"/>
      <c r="H55" s="321"/>
      <c r="I55" s="322"/>
      <c r="J55" s="323"/>
      <c r="K55" s="321"/>
      <c r="L55" s="324"/>
    </row>
    <row r="56" spans="1:13" ht="11.25" customHeight="1">
      <c r="A56" s="11"/>
    </row>
    <row r="57" spans="1:13" ht="11.25" customHeight="1">
      <c r="A57" s="11"/>
      <c r="B57" s="89"/>
      <c r="C57" s="7"/>
      <c r="D57" s="7"/>
      <c r="E57" s="8"/>
      <c r="F57" s="7"/>
    </row>
    <row r="58" spans="1:13" ht="11.25" customHeight="1">
      <c r="A58" s="11"/>
    </row>
    <row r="59" spans="1:13" ht="11.25" customHeight="1">
      <c r="A59" s="89"/>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8"/>
  <printOptions horizontalCentered="1"/>
  <pageMargins left="0.19685039370078741" right="0.39370078740157483" top="0.59055118110236227" bottom="0.39370078740157483" header="0.27559055118110237" footer="0.19685039370078741"/>
  <pageSetup paperSize="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110" zoomScaleNormal="120" zoomScaleSheetLayoutView="110" workbookViewId="0"/>
  </sheetViews>
  <sheetFormatPr defaultRowHeight="12"/>
  <cols>
    <col min="1" max="1" width="20.75" style="228" customWidth="1"/>
    <col min="2" max="3" width="8.625" style="228" customWidth="1"/>
    <col min="4" max="4" width="10" style="228" customWidth="1"/>
    <col min="5" max="6" width="8.625" style="228" customWidth="1"/>
    <col min="7" max="7" width="10" style="228" customWidth="1"/>
    <col min="8" max="8" width="12.5" style="228" customWidth="1"/>
    <col min="9" max="10" width="9" style="228"/>
    <col min="11" max="11" width="8.75" style="228" customWidth="1"/>
    <col min="12" max="16384" width="9" style="228"/>
  </cols>
  <sheetData>
    <row r="1" spans="1:8" ht="26.25" customHeight="1">
      <c r="A1" s="262" t="s">
        <v>347</v>
      </c>
      <c r="B1" s="263"/>
      <c r="C1" s="263"/>
      <c r="D1" s="263"/>
      <c r="E1" s="263"/>
      <c r="F1" s="263"/>
      <c r="G1" s="263"/>
      <c r="H1" s="263"/>
    </row>
    <row r="2" spans="1:8" ht="3.75" customHeight="1">
      <c r="B2" s="229"/>
    </row>
    <row r="3" spans="1:8" ht="13.5" customHeight="1">
      <c r="A3" s="10" t="s">
        <v>247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53" t="s">
        <v>3</v>
      </c>
      <c r="H24" s="230" t="s">
        <v>205</v>
      </c>
    </row>
    <row r="25" spans="1:10" s="451" customFormat="1" ht="15" customHeight="1">
      <c r="A25" s="535" t="s">
        <v>238</v>
      </c>
      <c r="B25" s="448" t="s">
        <v>322</v>
      </c>
      <c r="C25" s="448"/>
      <c r="D25" s="448"/>
      <c r="E25" s="449" t="s">
        <v>323</v>
      </c>
      <c r="F25" s="448"/>
      <c r="G25" s="450"/>
      <c r="H25" s="538" t="s">
        <v>324</v>
      </c>
    </row>
    <row r="26" spans="1:10" s="359" customFormat="1" ht="15" customHeight="1">
      <c r="A26" s="536"/>
      <c r="B26" s="541" t="s">
        <v>369</v>
      </c>
      <c r="C26" s="541" t="s">
        <v>370</v>
      </c>
      <c r="D26" s="543" t="s">
        <v>399</v>
      </c>
      <c r="E26" s="541" t="s">
        <v>371</v>
      </c>
      <c r="F26" s="541" t="s">
        <v>372</v>
      </c>
      <c r="G26" s="543" t="s">
        <v>400</v>
      </c>
      <c r="H26" s="539"/>
    </row>
    <row r="27" spans="1:10" s="359" customFormat="1" ht="11.25" customHeight="1">
      <c r="A27" s="537"/>
      <c r="B27" s="542"/>
      <c r="C27" s="542"/>
      <c r="D27" s="542"/>
      <c r="E27" s="542"/>
      <c r="F27" s="542"/>
      <c r="G27" s="542"/>
      <c r="H27" s="540"/>
    </row>
    <row r="28" spans="1:10" s="359" customFormat="1" ht="15.75" customHeight="1">
      <c r="A28" s="360" t="s">
        <v>249</v>
      </c>
      <c r="B28" s="361">
        <v>7617</v>
      </c>
      <c r="C28" s="361">
        <v>13532</v>
      </c>
      <c r="D28" s="362">
        <v>-5915</v>
      </c>
      <c r="E28" s="361">
        <v>15001</v>
      </c>
      <c r="F28" s="361">
        <v>21822</v>
      </c>
      <c r="G28" s="362">
        <v>-6821</v>
      </c>
      <c r="H28" s="362">
        <v>-12736</v>
      </c>
    </row>
    <row r="29" spans="1:10" s="359" customFormat="1" ht="15.75" customHeight="1">
      <c r="A29" s="360" t="s">
        <v>250</v>
      </c>
      <c r="B29" s="361">
        <v>7528</v>
      </c>
      <c r="C29" s="361">
        <v>13604</v>
      </c>
      <c r="D29" s="362">
        <v>-6076</v>
      </c>
      <c r="E29" s="361">
        <v>15010</v>
      </c>
      <c r="F29" s="361">
        <v>21227</v>
      </c>
      <c r="G29" s="362">
        <v>-6217</v>
      </c>
      <c r="H29" s="362">
        <v>-12293</v>
      </c>
    </row>
    <row r="30" spans="1:10" s="359" customFormat="1" ht="15.75" customHeight="1">
      <c r="A30" s="360" t="s">
        <v>251</v>
      </c>
      <c r="B30" s="361">
        <v>7044</v>
      </c>
      <c r="C30" s="361">
        <v>13982</v>
      </c>
      <c r="D30" s="362">
        <v>-6938</v>
      </c>
      <c r="E30" s="361">
        <v>15469</v>
      </c>
      <c r="F30" s="361">
        <v>20055</v>
      </c>
      <c r="G30" s="362">
        <v>-4586</v>
      </c>
      <c r="H30" s="362">
        <v>-11524</v>
      </c>
    </row>
    <row r="31" spans="1:10" s="359" customFormat="1" ht="15.75" customHeight="1">
      <c r="A31" s="360" t="s">
        <v>252</v>
      </c>
      <c r="B31" s="361">
        <v>6871</v>
      </c>
      <c r="C31" s="361">
        <v>14125</v>
      </c>
      <c r="D31" s="362">
        <v>-7254</v>
      </c>
      <c r="E31" s="361">
        <v>14401</v>
      </c>
      <c r="F31" s="361">
        <v>18059</v>
      </c>
      <c r="G31" s="362">
        <v>-3658</v>
      </c>
      <c r="H31" s="362">
        <v>-10912</v>
      </c>
      <c r="I31" s="363"/>
    </row>
    <row r="32" spans="1:10" s="359" customFormat="1" ht="15.75" customHeight="1">
      <c r="A32" s="360" t="s">
        <v>253</v>
      </c>
      <c r="B32" s="361">
        <v>6715</v>
      </c>
      <c r="C32" s="361">
        <v>14583</v>
      </c>
      <c r="D32" s="362">
        <v>-7868</v>
      </c>
      <c r="E32" s="361">
        <v>14444</v>
      </c>
      <c r="F32" s="361">
        <v>17515</v>
      </c>
      <c r="G32" s="362">
        <v>-3071</v>
      </c>
      <c r="H32" s="362">
        <v>-10939</v>
      </c>
      <c r="I32" s="364"/>
      <c r="J32" s="365"/>
    </row>
    <row r="33" spans="1:10" s="359" customFormat="1" ht="15.75" customHeight="1">
      <c r="A33" s="360" t="s">
        <v>254</v>
      </c>
      <c r="B33" s="361">
        <v>6505</v>
      </c>
      <c r="C33" s="361">
        <v>14798</v>
      </c>
      <c r="D33" s="362">
        <v>-8293</v>
      </c>
      <c r="E33" s="361">
        <v>13956</v>
      </c>
      <c r="F33" s="361">
        <v>17578</v>
      </c>
      <c r="G33" s="362">
        <v>-3622</v>
      </c>
      <c r="H33" s="362">
        <v>-11915</v>
      </c>
      <c r="I33" s="364"/>
    </row>
    <row r="34" spans="1:10" s="359" customFormat="1" ht="15.75" customHeight="1">
      <c r="A34" s="360" t="s">
        <v>255</v>
      </c>
      <c r="B34" s="361">
        <v>6248</v>
      </c>
      <c r="C34" s="361">
        <v>15016</v>
      </c>
      <c r="D34" s="362">
        <v>-8768</v>
      </c>
      <c r="E34" s="361">
        <v>13797</v>
      </c>
      <c r="F34" s="361">
        <v>18040</v>
      </c>
      <c r="G34" s="362">
        <v>-4243</v>
      </c>
      <c r="H34" s="362">
        <v>-13011</v>
      </c>
      <c r="I34" s="364"/>
    </row>
    <row r="35" spans="1:10" s="359" customFormat="1" ht="15.75" customHeight="1">
      <c r="A35" s="360" t="s">
        <v>272</v>
      </c>
      <c r="B35" s="361">
        <v>6077</v>
      </c>
      <c r="C35" s="361">
        <v>14862</v>
      </c>
      <c r="D35" s="362">
        <v>-8785</v>
      </c>
      <c r="E35" s="361">
        <v>13440</v>
      </c>
      <c r="F35" s="361">
        <v>17926</v>
      </c>
      <c r="G35" s="362">
        <v>-4486</v>
      </c>
      <c r="H35" s="362">
        <v>-13271</v>
      </c>
    </row>
    <row r="36" spans="1:10" s="359" customFormat="1" ht="15.75" customHeight="1">
      <c r="A36" s="360" t="s">
        <v>380</v>
      </c>
      <c r="B36" s="361">
        <v>5988</v>
      </c>
      <c r="C36" s="361">
        <v>14909</v>
      </c>
      <c r="D36" s="362">
        <v>-8921</v>
      </c>
      <c r="E36" s="361">
        <v>12959</v>
      </c>
      <c r="F36" s="361">
        <v>17748</v>
      </c>
      <c r="G36" s="362">
        <v>-4789</v>
      </c>
      <c r="H36" s="362">
        <v>-13710</v>
      </c>
    </row>
    <row r="37" spans="1:10" s="359" customFormat="1" ht="15.75" customHeight="1" thickBot="1">
      <c r="A37" s="366" t="s">
        <v>381</v>
      </c>
      <c r="B37" s="367">
        <v>5739</v>
      </c>
      <c r="C37" s="367">
        <v>15099</v>
      </c>
      <c r="D37" s="368">
        <v>-9360</v>
      </c>
      <c r="E37" s="367">
        <v>13323</v>
      </c>
      <c r="F37" s="367">
        <v>17423</v>
      </c>
      <c r="G37" s="368">
        <v>-4100</v>
      </c>
      <c r="H37" s="368">
        <v>-13460</v>
      </c>
    </row>
    <row r="38" spans="1:10" s="359" customFormat="1" ht="15.75" customHeight="1" thickTop="1">
      <c r="A38" s="369" t="s">
        <v>391</v>
      </c>
      <c r="B38" s="370">
        <v>454</v>
      </c>
      <c r="C38" s="370">
        <v>1253</v>
      </c>
      <c r="D38" s="371">
        <v>-799</v>
      </c>
      <c r="E38" s="372">
        <v>652</v>
      </c>
      <c r="F38" s="372">
        <v>743</v>
      </c>
      <c r="G38" s="371">
        <v>-91</v>
      </c>
      <c r="H38" s="371">
        <v>-890</v>
      </c>
      <c r="J38" s="361"/>
    </row>
    <row r="39" spans="1:10" s="359" customFormat="1" ht="15.75" customHeight="1">
      <c r="A39" s="373" t="s">
        <v>275</v>
      </c>
      <c r="B39" s="374">
        <v>458</v>
      </c>
      <c r="C39" s="374">
        <v>1311</v>
      </c>
      <c r="D39" s="355">
        <v>-853</v>
      </c>
      <c r="E39" s="375">
        <v>703</v>
      </c>
      <c r="F39" s="375">
        <v>859</v>
      </c>
      <c r="G39" s="355">
        <v>-156</v>
      </c>
      <c r="H39" s="355">
        <v>-1009</v>
      </c>
      <c r="J39" s="361"/>
    </row>
    <row r="40" spans="1:10" s="359" customFormat="1" ht="15.75" customHeight="1">
      <c r="A40" s="373" t="s">
        <v>278</v>
      </c>
      <c r="B40" s="374">
        <v>491</v>
      </c>
      <c r="C40" s="374">
        <v>1460</v>
      </c>
      <c r="D40" s="355">
        <v>-969</v>
      </c>
      <c r="E40" s="375">
        <v>615</v>
      </c>
      <c r="F40" s="375">
        <v>805</v>
      </c>
      <c r="G40" s="355">
        <v>-190</v>
      </c>
      <c r="H40" s="355">
        <v>-1159</v>
      </c>
      <c r="J40" s="361"/>
    </row>
    <row r="41" spans="1:10" s="359" customFormat="1" ht="15.75" customHeight="1">
      <c r="A41" s="373" t="s">
        <v>280</v>
      </c>
      <c r="B41" s="374">
        <v>465</v>
      </c>
      <c r="C41" s="374">
        <v>1287</v>
      </c>
      <c r="D41" s="355">
        <v>-822</v>
      </c>
      <c r="E41" s="375">
        <v>707</v>
      </c>
      <c r="F41" s="375">
        <v>911</v>
      </c>
      <c r="G41" s="355">
        <v>-204</v>
      </c>
      <c r="H41" s="355">
        <v>-1026</v>
      </c>
      <c r="J41" s="361"/>
    </row>
    <row r="42" spans="1:10" s="359" customFormat="1" ht="15.75" customHeight="1">
      <c r="A42" s="373" t="s">
        <v>284</v>
      </c>
      <c r="B42" s="374">
        <v>506</v>
      </c>
      <c r="C42" s="374">
        <v>1276</v>
      </c>
      <c r="D42" s="355">
        <v>-770</v>
      </c>
      <c r="E42" s="375">
        <v>2421</v>
      </c>
      <c r="F42" s="375">
        <v>6212</v>
      </c>
      <c r="G42" s="355">
        <v>-3791</v>
      </c>
      <c r="H42" s="355">
        <v>-4561</v>
      </c>
      <c r="J42" s="361"/>
    </row>
    <row r="43" spans="1:10" s="359" customFormat="1" ht="15.75" customHeight="1">
      <c r="A43" s="373" t="s">
        <v>287</v>
      </c>
      <c r="B43" s="374">
        <v>453</v>
      </c>
      <c r="C43" s="374">
        <v>1259</v>
      </c>
      <c r="D43" s="355">
        <v>-806</v>
      </c>
      <c r="E43" s="375">
        <v>2513</v>
      </c>
      <c r="F43" s="375">
        <v>1788</v>
      </c>
      <c r="G43" s="355">
        <v>725</v>
      </c>
      <c r="H43" s="355">
        <v>-81</v>
      </c>
      <c r="J43" s="361"/>
    </row>
    <row r="44" spans="1:10" s="359" customFormat="1" ht="15.75" customHeight="1">
      <c r="A44" s="373" t="s">
        <v>294</v>
      </c>
      <c r="B44" s="374">
        <v>532</v>
      </c>
      <c r="C44" s="374">
        <v>1266</v>
      </c>
      <c r="D44" s="355">
        <v>-734</v>
      </c>
      <c r="E44" s="375">
        <v>948</v>
      </c>
      <c r="F44" s="375">
        <v>948</v>
      </c>
      <c r="G44" s="355">
        <v>0</v>
      </c>
      <c r="H44" s="355">
        <v>-734</v>
      </c>
      <c r="J44" s="361"/>
    </row>
    <row r="45" spans="1:10" s="359" customFormat="1" ht="15.75" customHeight="1">
      <c r="A45" s="373" t="s">
        <v>299</v>
      </c>
      <c r="B45" s="374">
        <v>472</v>
      </c>
      <c r="C45" s="374">
        <v>1178</v>
      </c>
      <c r="D45" s="355">
        <v>-706</v>
      </c>
      <c r="E45" s="375">
        <v>829</v>
      </c>
      <c r="F45" s="375">
        <v>913</v>
      </c>
      <c r="G45" s="355">
        <v>-84</v>
      </c>
      <c r="H45" s="355">
        <v>-790</v>
      </c>
      <c r="J45" s="361"/>
    </row>
    <row r="46" spans="1:10" s="359" customFormat="1" ht="15.75" customHeight="1">
      <c r="A46" s="373" t="s">
        <v>300</v>
      </c>
      <c r="B46" s="374">
        <v>469</v>
      </c>
      <c r="C46" s="374">
        <v>1093</v>
      </c>
      <c r="D46" s="355">
        <v>-624</v>
      </c>
      <c r="E46" s="375">
        <v>985</v>
      </c>
      <c r="F46" s="375">
        <v>1099</v>
      </c>
      <c r="G46" s="355">
        <v>-114</v>
      </c>
      <c r="H46" s="355">
        <v>-738</v>
      </c>
      <c r="J46" s="361"/>
    </row>
    <row r="47" spans="1:10" s="359" customFormat="1" ht="15.75" customHeight="1">
      <c r="A47" s="373" t="s">
        <v>306</v>
      </c>
      <c r="B47" s="374">
        <v>510</v>
      </c>
      <c r="C47" s="374">
        <v>1193</v>
      </c>
      <c r="D47" s="355">
        <v>-683</v>
      </c>
      <c r="E47" s="375">
        <v>1088</v>
      </c>
      <c r="F47" s="375">
        <v>1163</v>
      </c>
      <c r="G47" s="355">
        <v>-75</v>
      </c>
      <c r="H47" s="355">
        <v>-758</v>
      </c>
      <c r="J47" s="361"/>
    </row>
    <row r="48" spans="1:10" s="359" customFormat="1" ht="15.75" customHeight="1">
      <c r="A48" s="373" t="s">
        <v>378</v>
      </c>
      <c r="B48" s="376">
        <v>460</v>
      </c>
      <c r="C48" s="376">
        <v>1176</v>
      </c>
      <c r="D48" s="377">
        <v>-716</v>
      </c>
      <c r="E48" s="378">
        <v>841</v>
      </c>
      <c r="F48" s="378">
        <v>1086</v>
      </c>
      <c r="G48" s="377">
        <v>-245</v>
      </c>
      <c r="H48" s="377">
        <v>-961</v>
      </c>
      <c r="J48" s="361"/>
    </row>
    <row r="49" spans="1:16" s="359" customFormat="1" ht="15.75" customHeight="1">
      <c r="A49" s="373" t="s">
        <v>392</v>
      </c>
      <c r="B49" s="376">
        <v>488</v>
      </c>
      <c r="C49" s="376">
        <v>1322</v>
      </c>
      <c r="D49" s="377">
        <v>-834</v>
      </c>
      <c r="E49" s="378">
        <v>878</v>
      </c>
      <c r="F49" s="378">
        <v>860</v>
      </c>
      <c r="G49" s="377">
        <v>18</v>
      </c>
      <c r="H49" s="377">
        <v>-816</v>
      </c>
      <c r="I49" s="363"/>
      <c r="J49" s="361"/>
      <c r="K49" s="363"/>
    </row>
    <row r="50" spans="1:16" s="359" customFormat="1" ht="15.75" customHeight="1">
      <c r="A50" s="414" t="s">
        <v>225</v>
      </c>
      <c r="B50" s="415">
        <v>5758</v>
      </c>
      <c r="C50" s="416">
        <v>15074</v>
      </c>
      <c r="D50" s="417">
        <v>-9316</v>
      </c>
      <c r="E50" s="416">
        <v>13180</v>
      </c>
      <c r="F50" s="416">
        <v>17387</v>
      </c>
      <c r="G50" s="417">
        <v>-4207</v>
      </c>
      <c r="H50" s="417">
        <v>-13523</v>
      </c>
      <c r="I50" s="363"/>
      <c r="J50" s="379"/>
    </row>
    <row r="51" spans="1:16" s="429" customFormat="1" ht="15.75" customHeight="1">
      <c r="A51" s="426"/>
      <c r="B51" s="378"/>
      <c r="C51" s="378"/>
      <c r="D51" s="377"/>
      <c r="E51" s="378"/>
      <c r="F51" s="378"/>
      <c r="G51" s="377"/>
      <c r="H51" s="377"/>
      <c r="I51" s="427"/>
      <c r="J51" s="428"/>
    </row>
    <row r="52" spans="1:16" s="429" customFormat="1" ht="15.75" customHeight="1">
      <c r="A52" s="430" t="s">
        <v>365</v>
      </c>
      <c r="B52" s="378"/>
      <c r="C52" s="378"/>
      <c r="D52" s="377"/>
      <c r="E52" s="378"/>
      <c r="F52" s="378"/>
      <c r="G52" s="377"/>
      <c r="H52" s="377"/>
      <c r="I52" s="427"/>
      <c r="J52" s="428"/>
    </row>
    <row r="53" spans="1:16" s="429" customFormat="1" ht="13.5" customHeight="1">
      <c r="A53" s="434"/>
      <c r="B53" s="435" t="s">
        <v>373</v>
      </c>
      <c r="C53" s="435" t="s">
        <v>374</v>
      </c>
      <c r="D53" s="436" t="s">
        <v>366</v>
      </c>
      <c r="E53" s="435" t="s">
        <v>375</v>
      </c>
      <c r="F53" s="435" t="s">
        <v>376</v>
      </c>
      <c r="G53" s="436" t="s">
        <v>367</v>
      </c>
      <c r="H53" s="437" t="s">
        <v>368</v>
      </c>
      <c r="I53" s="427"/>
      <c r="J53" s="428"/>
    </row>
    <row r="54" spans="1:16" s="429" customFormat="1" ht="15.75" customHeight="1">
      <c r="A54" s="433" t="s">
        <v>377</v>
      </c>
      <c r="B54" s="431">
        <v>469</v>
      </c>
      <c r="C54" s="431">
        <v>1347</v>
      </c>
      <c r="D54" s="432">
        <v>-878</v>
      </c>
      <c r="E54" s="431">
        <v>1021</v>
      </c>
      <c r="F54" s="431">
        <v>896</v>
      </c>
      <c r="G54" s="432">
        <v>125</v>
      </c>
      <c r="H54" s="432">
        <v>-753</v>
      </c>
      <c r="I54" s="427"/>
      <c r="J54" s="428"/>
    </row>
    <row r="55" spans="1:16" ht="15.75" customHeight="1">
      <c r="H55" s="231"/>
      <c r="J55" s="231"/>
      <c r="K55" s="231"/>
      <c r="L55" s="231"/>
      <c r="M55" s="231"/>
      <c r="N55" s="231"/>
      <c r="O55" s="231"/>
      <c r="P55" s="231"/>
    </row>
  </sheetData>
  <mergeCells count="8">
    <mergeCell ref="A25:A27"/>
    <mergeCell ref="H25:H27"/>
    <mergeCell ref="B26:B27"/>
    <mergeCell ref="C26:C27"/>
    <mergeCell ref="D26:D27"/>
    <mergeCell ref="E26:E27"/>
    <mergeCell ref="F26:F27"/>
    <mergeCell ref="G26:G27"/>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5" style="37" customWidth="1"/>
    <col min="2" max="2" width="8.875" style="37" customWidth="1"/>
    <col min="3" max="4" width="7.625" style="37" customWidth="1"/>
    <col min="5" max="8" width="6" style="37" customWidth="1"/>
    <col min="9" max="10" width="4.375" style="37" customWidth="1"/>
    <col min="11" max="11" width="6" style="37" customWidth="1"/>
    <col min="12" max="13" width="4.375" style="37" customWidth="1"/>
    <col min="14" max="14" width="6" style="37" customWidth="1"/>
    <col min="15" max="16" width="5" style="37" customWidth="1"/>
    <col min="17" max="17" width="6.625" style="37" customWidth="1"/>
    <col min="18" max="19" width="6.125" style="37" customWidth="1"/>
    <col min="20" max="20" width="6.25" style="37" customWidth="1"/>
    <col min="21" max="21" width="6.125" style="37" customWidth="1"/>
    <col min="22" max="22" width="6.625" style="37" customWidth="1"/>
    <col min="23" max="26" width="6.125" style="37" customWidth="1"/>
    <col min="27" max="29" width="7.5" style="37" customWidth="1"/>
    <col min="30" max="30" width="8.5" style="37" customWidth="1"/>
    <col min="31" max="31" width="4.5" style="37" customWidth="1"/>
    <col min="32" max="16384" width="9" style="37"/>
  </cols>
  <sheetData>
    <row r="1" spans="1:30" s="159" customFormat="1" ht="24" customHeight="1">
      <c r="A1" s="278" t="s">
        <v>421</v>
      </c>
      <c r="B1" s="279"/>
      <c r="C1" s="279"/>
      <c r="D1" s="279"/>
      <c r="E1" s="279"/>
      <c r="F1" s="279"/>
      <c r="G1" s="279"/>
      <c r="H1" s="279"/>
      <c r="I1" s="279"/>
      <c r="J1" s="279"/>
      <c r="K1" s="279"/>
      <c r="L1" s="279"/>
      <c r="M1" s="279"/>
      <c r="N1" s="279"/>
      <c r="O1" s="279"/>
      <c r="P1" s="279"/>
      <c r="AD1" s="280"/>
    </row>
    <row r="2" spans="1:30" s="159" customFormat="1" ht="18.75" customHeight="1">
      <c r="A2" s="36"/>
      <c r="B2" s="136"/>
      <c r="C2" s="136"/>
      <c r="D2" s="136"/>
      <c r="E2" s="137"/>
      <c r="F2" s="137"/>
      <c r="G2" s="137"/>
      <c r="H2" s="136"/>
      <c r="I2" s="136"/>
      <c r="J2" s="136"/>
      <c r="K2" s="136"/>
      <c r="L2" s="136"/>
      <c r="M2" s="136"/>
      <c r="N2" s="136"/>
      <c r="O2" s="136"/>
      <c r="P2" s="136"/>
      <c r="Q2" s="137"/>
      <c r="R2" s="137"/>
      <c r="S2" s="137"/>
      <c r="T2" s="137"/>
      <c r="U2" s="137"/>
      <c r="V2" s="137"/>
      <c r="W2" s="137"/>
      <c r="X2" s="137"/>
      <c r="Y2" s="137"/>
      <c r="Z2" s="137"/>
      <c r="AA2" s="137"/>
      <c r="AB2" s="137"/>
      <c r="AC2" s="137"/>
      <c r="AD2" s="36"/>
    </row>
    <row r="3" spans="1:30" ht="18.75" customHeight="1">
      <c r="A3" s="549">
        <f>[1]Ｐ１!J10</f>
        <v>42675</v>
      </c>
      <c r="B3" s="550"/>
      <c r="C3" s="550"/>
      <c r="D3" s="252" t="s">
        <v>228</v>
      </c>
      <c r="P3" s="146"/>
      <c r="Q3" s="138"/>
      <c r="AC3" s="205"/>
      <c r="AD3" s="205" t="s">
        <v>422</v>
      </c>
    </row>
    <row r="4" spans="1:30" ht="14.1" customHeight="1">
      <c r="A4" s="38"/>
      <c r="B4" s="551" t="s">
        <v>207</v>
      </c>
      <c r="C4" s="545"/>
      <c r="D4" s="546"/>
      <c r="E4" s="551" t="s">
        <v>423</v>
      </c>
      <c r="F4" s="545"/>
      <c r="G4" s="546"/>
      <c r="H4" s="551" t="s">
        <v>208</v>
      </c>
      <c r="I4" s="545"/>
      <c r="J4" s="546"/>
      <c r="K4" s="551" t="s">
        <v>209</v>
      </c>
      <c r="L4" s="545"/>
      <c r="M4" s="546"/>
      <c r="N4" s="544" t="s">
        <v>227</v>
      </c>
      <c r="O4" s="545"/>
      <c r="P4" s="546"/>
      <c r="Q4" s="245" t="s">
        <v>424</v>
      </c>
      <c r="R4" s="139"/>
      <c r="S4" s="139"/>
      <c r="T4" s="139"/>
      <c r="U4" s="246"/>
      <c r="V4" s="139" t="s">
        <v>425</v>
      </c>
      <c r="W4" s="139"/>
      <c r="X4" s="139"/>
      <c r="Y4" s="139"/>
      <c r="Z4" s="246"/>
      <c r="AA4" s="544" t="s">
        <v>271</v>
      </c>
      <c r="AB4" s="545"/>
      <c r="AC4" s="546"/>
      <c r="AD4" s="38"/>
    </row>
    <row r="5" spans="1:30" ht="14.1" customHeight="1">
      <c r="A5" s="244" t="s">
        <v>426</v>
      </c>
      <c r="B5" s="547"/>
      <c r="C5" s="548"/>
      <c r="D5" s="537"/>
      <c r="E5" s="547"/>
      <c r="F5" s="548"/>
      <c r="G5" s="537"/>
      <c r="H5" s="547"/>
      <c r="I5" s="548"/>
      <c r="J5" s="537"/>
      <c r="K5" s="547"/>
      <c r="L5" s="548"/>
      <c r="M5" s="537"/>
      <c r="N5" s="547"/>
      <c r="O5" s="548"/>
      <c r="P5" s="537"/>
      <c r="Q5" s="44"/>
      <c r="R5" s="148" t="s">
        <v>20</v>
      </c>
      <c r="S5" s="147"/>
      <c r="T5" s="552" t="s">
        <v>427</v>
      </c>
      <c r="U5" s="552" t="s">
        <v>428</v>
      </c>
      <c r="V5" s="146"/>
      <c r="W5" s="148" t="s">
        <v>20</v>
      </c>
      <c r="X5" s="146"/>
      <c r="Y5" s="552" t="s">
        <v>427</v>
      </c>
      <c r="Z5" s="552" t="s">
        <v>428</v>
      </c>
      <c r="AA5" s="547"/>
      <c r="AB5" s="548"/>
      <c r="AC5" s="537"/>
      <c r="AD5" s="244" t="s">
        <v>426</v>
      </c>
    </row>
    <row r="6" spans="1:30" ht="14.1" customHeight="1">
      <c r="A6" s="39"/>
      <c r="B6" s="139" t="s">
        <v>429</v>
      </c>
      <c r="C6" s="140" t="s">
        <v>16</v>
      </c>
      <c r="D6" s="139" t="s">
        <v>17</v>
      </c>
      <c r="E6" s="141" t="s">
        <v>20</v>
      </c>
      <c r="F6" s="141" t="s">
        <v>16</v>
      </c>
      <c r="G6" s="142" t="s">
        <v>17</v>
      </c>
      <c r="H6" s="143" t="s">
        <v>20</v>
      </c>
      <c r="I6" s="160" t="s">
        <v>16</v>
      </c>
      <c r="J6" s="161" t="s">
        <v>17</v>
      </c>
      <c r="K6" s="145" t="s">
        <v>20</v>
      </c>
      <c r="L6" s="160" t="s">
        <v>16</v>
      </c>
      <c r="M6" s="161" t="s">
        <v>17</v>
      </c>
      <c r="N6" s="145" t="s">
        <v>20</v>
      </c>
      <c r="O6" s="141" t="s">
        <v>16</v>
      </c>
      <c r="P6" s="142" t="s">
        <v>17</v>
      </c>
      <c r="Q6" s="141" t="s">
        <v>20</v>
      </c>
      <c r="R6" s="149" t="s">
        <v>16</v>
      </c>
      <c r="S6" s="150" t="s">
        <v>17</v>
      </c>
      <c r="T6" s="542"/>
      <c r="U6" s="542"/>
      <c r="V6" s="148" t="s">
        <v>20</v>
      </c>
      <c r="W6" s="149" t="s">
        <v>16</v>
      </c>
      <c r="X6" s="150" t="s">
        <v>17</v>
      </c>
      <c r="Y6" s="542"/>
      <c r="Z6" s="542"/>
      <c r="AA6" s="145" t="s">
        <v>20</v>
      </c>
      <c r="AB6" s="141" t="s">
        <v>16</v>
      </c>
      <c r="AC6" s="141" t="s">
        <v>17</v>
      </c>
      <c r="AD6" s="39"/>
    </row>
    <row r="7" spans="1:30" ht="20.100000000000001" customHeight="1">
      <c r="A7" s="40" t="s">
        <v>430</v>
      </c>
      <c r="B7" s="41">
        <v>1008843</v>
      </c>
      <c r="C7" s="41">
        <v>473865</v>
      </c>
      <c r="D7" s="41">
        <v>534978</v>
      </c>
      <c r="E7" s="41">
        <v>-816</v>
      </c>
      <c r="F7" s="41">
        <v>-350</v>
      </c>
      <c r="G7" s="41">
        <v>-466</v>
      </c>
      <c r="H7" s="41">
        <v>488</v>
      </c>
      <c r="I7" s="41">
        <v>249</v>
      </c>
      <c r="J7" s="41">
        <v>239</v>
      </c>
      <c r="K7" s="41">
        <v>1322</v>
      </c>
      <c r="L7" s="41">
        <v>632</v>
      </c>
      <c r="M7" s="41">
        <v>690</v>
      </c>
      <c r="N7" s="41">
        <v>-834</v>
      </c>
      <c r="O7" s="41">
        <v>-383</v>
      </c>
      <c r="P7" s="41">
        <v>-451</v>
      </c>
      <c r="Q7" s="41">
        <v>878</v>
      </c>
      <c r="R7" s="41">
        <v>478</v>
      </c>
      <c r="S7" s="41">
        <v>400</v>
      </c>
      <c r="T7" s="206">
        <v>0</v>
      </c>
      <c r="U7" s="41">
        <v>878</v>
      </c>
      <c r="V7" s="41">
        <v>860</v>
      </c>
      <c r="W7" s="41">
        <v>445</v>
      </c>
      <c r="X7" s="41">
        <v>415</v>
      </c>
      <c r="Y7" s="206">
        <v>0</v>
      </c>
      <c r="Z7" s="41">
        <v>860</v>
      </c>
      <c r="AA7" s="41">
        <v>18</v>
      </c>
      <c r="AB7" s="41">
        <v>33</v>
      </c>
      <c r="AC7" s="41">
        <v>-15</v>
      </c>
      <c r="AD7" s="40" t="s">
        <v>430</v>
      </c>
    </row>
    <row r="8" spans="1:30" ht="15" customHeight="1">
      <c r="A8" s="209" t="s">
        <v>431</v>
      </c>
      <c r="B8" s="42">
        <v>1008906</v>
      </c>
      <c r="C8" s="43">
        <v>473905</v>
      </c>
      <c r="D8" s="43">
        <v>535001</v>
      </c>
      <c r="E8" s="43">
        <v>-799</v>
      </c>
      <c r="F8" s="43">
        <v>-336</v>
      </c>
      <c r="G8" s="43">
        <v>-463</v>
      </c>
      <c r="H8" s="43">
        <v>488</v>
      </c>
      <c r="I8" s="43">
        <v>249</v>
      </c>
      <c r="J8" s="43">
        <v>239</v>
      </c>
      <c r="K8" s="43">
        <v>1322</v>
      </c>
      <c r="L8" s="43">
        <v>632</v>
      </c>
      <c r="M8" s="43">
        <v>690</v>
      </c>
      <c r="N8" s="43">
        <v>-834</v>
      </c>
      <c r="O8" s="43">
        <v>-383</v>
      </c>
      <c r="P8" s="43">
        <v>-451</v>
      </c>
      <c r="Q8" s="43">
        <v>1492</v>
      </c>
      <c r="R8" s="43">
        <v>772</v>
      </c>
      <c r="S8" s="43">
        <v>720</v>
      </c>
      <c r="T8" s="43">
        <v>614</v>
      </c>
      <c r="U8" s="43">
        <v>878</v>
      </c>
      <c r="V8" s="43">
        <v>1457</v>
      </c>
      <c r="W8" s="43">
        <v>725</v>
      </c>
      <c r="X8" s="43">
        <v>732</v>
      </c>
      <c r="Y8" s="43">
        <v>597</v>
      </c>
      <c r="Z8" s="43">
        <v>860</v>
      </c>
      <c r="AA8" s="43">
        <v>35</v>
      </c>
      <c r="AB8" s="43">
        <v>47</v>
      </c>
      <c r="AC8" s="43">
        <v>-12</v>
      </c>
      <c r="AD8" s="209" t="s">
        <v>431</v>
      </c>
    </row>
    <row r="9" spans="1:30" ht="15" customHeight="1">
      <c r="A9" s="210" t="s">
        <v>432</v>
      </c>
      <c r="B9" s="43">
        <v>913653</v>
      </c>
      <c r="C9" s="43">
        <v>429233</v>
      </c>
      <c r="D9" s="43">
        <v>484420</v>
      </c>
      <c r="E9" s="43">
        <v>-645</v>
      </c>
      <c r="F9" s="43">
        <v>-264</v>
      </c>
      <c r="G9" s="43">
        <v>-381</v>
      </c>
      <c r="H9" s="43">
        <v>454</v>
      </c>
      <c r="I9" s="43">
        <v>233</v>
      </c>
      <c r="J9" s="43">
        <v>221</v>
      </c>
      <c r="K9" s="43">
        <v>1158</v>
      </c>
      <c r="L9" s="43">
        <v>551</v>
      </c>
      <c r="M9" s="43">
        <v>607</v>
      </c>
      <c r="N9" s="43">
        <v>-704</v>
      </c>
      <c r="O9" s="43">
        <v>-318</v>
      </c>
      <c r="P9" s="43">
        <v>-386</v>
      </c>
      <c r="Q9" s="43">
        <v>1381</v>
      </c>
      <c r="R9" s="43">
        <v>714</v>
      </c>
      <c r="S9" s="43">
        <v>667</v>
      </c>
      <c r="T9" s="43">
        <v>560</v>
      </c>
      <c r="U9" s="43">
        <v>821</v>
      </c>
      <c r="V9" s="43">
        <v>1322</v>
      </c>
      <c r="W9" s="43">
        <v>660</v>
      </c>
      <c r="X9" s="43">
        <v>662</v>
      </c>
      <c r="Y9" s="43">
        <v>516</v>
      </c>
      <c r="Z9" s="43">
        <v>806</v>
      </c>
      <c r="AA9" s="43">
        <v>59</v>
      </c>
      <c r="AB9" s="43">
        <v>54</v>
      </c>
      <c r="AC9" s="43">
        <v>5</v>
      </c>
      <c r="AD9" s="210" t="s">
        <v>432</v>
      </c>
    </row>
    <row r="10" spans="1:30" ht="15" customHeight="1">
      <c r="A10" s="211" t="s">
        <v>433</v>
      </c>
      <c r="B10" s="47">
        <v>95253</v>
      </c>
      <c r="C10" s="47">
        <v>44672</v>
      </c>
      <c r="D10" s="47">
        <v>50581</v>
      </c>
      <c r="E10" s="47">
        <v>-154</v>
      </c>
      <c r="F10" s="47">
        <v>-72</v>
      </c>
      <c r="G10" s="47">
        <v>-82</v>
      </c>
      <c r="H10" s="47">
        <v>34</v>
      </c>
      <c r="I10" s="47">
        <v>16</v>
      </c>
      <c r="J10" s="47">
        <v>18</v>
      </c>
      <c r="K10" s="47">
        <v>164</v>
      </c>
      <c r="L10" s="47">
        <v>81</v>
      </c>
      <c r="M10" s="47">
        <v>83</v>
      </c>
      <c r="N10" s="47">
        <v>-130</v>
      </c>
      <c r="O10" s="47">
        <v>-65</v>
      </c>
      <c r="P10" s="47">
        <v>-65</v>
      </c>
      <c r="Q10" s="47">
        <v>111</v>
      </c>
      <c r="R10" s="47">
        <v>58</v>
      </c>
      <c r="S10" s="47">
        <v>53</v>
      </c>
      <c r="T10" s="47">
        <v>54</v>
      </c>
      <c r="U10" s="47">
        <v>57</v>
      </c>
      <c r="V10" s="47">
        <v>135</v>
      </c>
      <c r="W10" s="47">
        <v>65</v>
      </c>
      <c r="X10" s="47">
        <v>70</v>
      </c>
      <c r="Y10" s="47">
        <v>81</v>
      </c>
      <c r="Z10" s="47">
        <v>54</v>
      </c>
      <c r="AA10" s="47">
        <v>-24</v>
      </c>
      <c r="AB10" s="47">
        <v>-7</v>
      </c>
      <c r="AC10" s="47">
        <v>-17</v>
      </c>
      <c r="AD10" s="211" t="s">
        <v>433</v>
      </c>
    </row>
    <row r="11" spans="1:30" ht="15" customHeight="1">
      <c r="A11" s="45" t="s">
        <v>434</v>
      </c>
      <c r="B11" s="43">
        <v>313648</v>
      </c>
      <c r="C11" s="43">
        <v>147892</v>
      </c>
      <c r="D11" s="43">
        <v>165756</v>
      </c>
      <c r="E11" s="43">
        <v>-20</v>
      </c>
      <c r="F11" s="43">
        <v>-18</v>
      </c>
      <c r="G11" s="43">
        <v>-2</v>
      </c>
      <c r="H11" s="43">
        <v>182</v>
      </c>
      <c r="I11" s="272">
        <v>102</v>
      </c>
      <c r="J11" s="272">
        <v>80</v>
      </c>
      <c r="K11" s="43">
        <v>293</v>
      </c>
      <c r="L11" s="273">
        <v>157</v>
      </c>
      <c r="M11" s="273">
        <v>136</v>
      </c>
      <c r="N11" s="43">
        <v>-111</v>
      </c>
      <c r="O11" s="43">
        <v>-55</v>
      </c>
      <c r="P11" s="43">
        <v>-56</v>
      </c>
      <c r="Q11" s="43">
        <v>578</v>
      </c>
      <c r="R11" s="43">
        <v>302</v>
      </c>
      <c r="S11" s="43">
        <v>276</v>
      </c>
      <c r="T11" s="43">
        <v>215</v>
      </c>
      <c r="U11" s="43">
        <v>363</v>
      </c>
      <c r="V11" s="43">
        <v>487</v>
      </c>
      <c r="W11" s="43">
        <v>265</v>
      </c>
      <c r="X11" s="43">
        <v>222</v>
      </c>
      <c r="Y11" s="43">
        <v>116</v>
      </c>
      <c r="Z11" s="43">
        <v>371</v>
      </c>
      <c r="AA11" s="43">
        <v>91</v>
      </c>
      <c r="AB11" s="43">
        <v>37</v>
      </c>
      <c r="AC11" s="43">
        <v>54</v>
      </c>
      <c r="AD11" s="45" t="s">
        <v>434</v>
      </c>
    </row>
    <row r="12" spans="1:30" ht="15" customHeight="1">
      <c r="A12" s="45" t="s">
        <v>435</v>
      </c>
      <c r="B12" s="43">
        <v>53819</v>
      </c>
      <c r="C12" s="43">
        <v>24743</v>
      </c>
      <c r="D12" s="43">
        <v>29076</v>
      </c>
      <c r="E12" s="43">
        <v>-22</v>
      </c>
      <c r="F12" s="43">
        <v>-11</v>
      </c>
      <c r="G12" s="43">
        <v>-11</v>
      </c>
      <c r="H12" s="43">
        <v>26</v>
      </c>
      <c r="I12" s="48">
        <v>11</v>
      </c>
      <c r="J12" s="48">
        <v>15</v>
      </c>
      <c r="K12" s="43">
        <v>72</v>
      </c>
      <c r="L12" s="48">
        <v>34</v>
      </c>
      <c r="M12" s="48">
        <v>38</v>
      </c>
      <c r="N12" s="43">
        <v>-46</v>
      </c>
      <c r="O12" s="43">
        <v>-23</v>
      </c>
      <c r="P12" s="43">
        <v>-23</v>
      </c>
      <c r="Q12" s="43">
        <v>96</v>
      </c>
      <c r="R12" s="43">
        <v>39</v>
      </c>
      <c r="S12" s="43">
        <v>57</v>
      </c>
      <c r="T12" s="43">
        <v>30</v>
      </c>
      <c r="U12" s="43">
        <v>66</v>
      </c>
      <c r="V12" s="43">
        <v>72</v>
      </c>
      <c r="W12" s="43">
        <v>27</v>
      </c>
      <c r="X12" s="43">
        <v>45</v>
      </c>
      <c r="Y12" s="43">
        <v>28</v>
      </c>
      <c r="Z12" s="43">
        <v>44</v>
      </c>
      <c r="AA12" s="43">
        <v>24</v>
      </c>
      <c r="AB12" s="43">
        <v>12</v>
      </c>
      <c r="AC12" s="43">
        <v>12</v>
      </c>
      <c r="AD12" s="45" t="s">
        <v>435</v>
      </c>
    </row>
    <row r="13" spans="1:30" ht="15" customHeight="1">
      <c r="A13" s="45" t="s">
        <v>436</v>
      </c>
      <c r="B13" s="43">
        <v>90828</v>
      </c>
      <c r="C13" s="43">
        <v>42617</v>
      </c>
      <c r="D13" s="43">
        <v>48211</v>
      </c>
      <c r="E13" s="43">
        <v>-60</v>
      </c>
      <c r="F13" s="43">
        <v>-32</v>
      </c>
      <c r="G13" s="43">
        <v>-28</v>
      </c>
      <c r="H13" s="43">
        <v>39</v>
      </c>
      <c r="I13" s="48">
        <v>12</v>
      </c>
      <c r="J13" s="48">
        <v>27</v>
      </c>
      <c r="K13" s="43">
        <v>133</v>
      </c>
      <c r="L13" s="48">
        <v>59</v>
      </c>
      <c r="M13" s="48">
        <v>74</v>
      </c>
      <c r="N13" s="43">
        <v>-94</v>
      </c>
      <c r="O13" s="43">
        <v>-47</v>
      </c>
      <c r="P13" s="43">
        <v>-47</v>
      </c>
      <c r="Q13" s="43">
        <v>138</v>
      </c>
      <c r="R13" s="43">
        <v>70</v>
      </c>
      <c r="S13" s="43">
        <v>68</v>
      </c>
      <c r="T13" s="43">
        <v>58</v>
      </c>
      <c r="U13" s="43">
        <v>80</v>
      </c>
      <c r="V13" s="43">
        <v>104</v>
      </c>
      <c r="W13" s="43">
        <v>55</v>
      </c>
      <c r="X13" s="43">
        <v>49</v>
      </c>
      <c r="Y13" s="43">
        <v>50</v>
      </c>
      <c r="Z13" s="43">
        <v>54</v>
      </c>
      <c r="AA13" s="43">
        <v>34</v>
      </c>
      <c r="AB13" s="43">
        <v>15</v>
      </c>
      <c r="AC13" s="43">
        <v>19</v>
      </c>
      <c r="AD13" s="45" t="s">
        <v>436</v>
      </c>
    </row>
    <row r="14" spans="1:30" ht="15" customHeight="1">
      <c r="A14" s="45" t="s">
        <v>437</v>
      </c>
      <c r="B14" s="43">
        <v>73184</v>
      </c>
      <c r="C14" s="43">
        <v>34150</v>
      </c>
      <c r="D14" s="43">
        <v>39034</v>
      </c>
      <c r="E14" s="43">
        <v>-46</v>
      </c>
      <c r="F14" s="43">
        <v>-9</v>
      </c>
      <c r="G14" s="43">
        <v>-37</v>
      </c>
      <c r="H14" s="43">
        <v>28</v>
      </c>
      <c r="I14" s="48">
        <v>11</v>
      </c>
      <c r="J14" s="48">
        <v>17</v>
      </c>
      <c r="K14" s="43">
        <v>86</v>
      </c>
      <c r="L14" s="48">
        <v>34</v>
      </c>
      <c r="M14" s="48">
        <v>52</v>
      </c>
      <c r="N14" s="43">
        <v>-58</v>
      </c>
      <c r="O14" s="43">
        <v>-23</v>
      </c>
      <c r="P14" s="43">
        <v>-35</v>
      </c>
      <c r="Q14" s="43">
        <v>109</v>
      </c>
      <c r="R14" s="43">
        <v>59</v>
      </c>
      <c r="S14" s="43">
        <v>50</v>
      </c>
      <c r="T14" s="43">
        <v>28</v>
      </c>
      <c r="U14" s="43">
        <v>81</v>
      </c>
      <c r="V14" s="43">
        <v>97</v>
      </c>
      <c r="W14" s="43">
        <v>45</v>
      </c>
      <c r="X14" s="43">
        <v>52</v>
      </c>
      <c r="Y14" s="43">
        <v>22</v>
      </c>
      <c r="Z14" s="43">
        <v>75</v>
      </c>
      <c r="AA14" s="43">
        <v>12</v>
      </c>
      <c r="AB14" s="43">
        <v>14</v>
      </c>
      <c r="AC14" s="43">
        <v>-2</v>
      </c>
      <c r="AD14" s="45" t="s">
        <v>437</v>
      </c>
    </row>
    <row r="15" spans="1:30" ht="15" customHeight="1">
      <c r="A15" s="45" t="s">
        <v>438</v>
      </c>
      <c r="B15" s="43">
        <v>27746</v>
      </c>
      <c r="C15" s="43">
        <v>13015</v>
      </c>
      <c r="D15" s="43">
        <v>14731</v>
      </c>
      <c r="E15" s="43">
        <v>-60</v>
      </c>
      <c r="F15" s="43">
        <v>-28</v>
      </c>
      <c r="G15" s="43">
        <v>-32</v>
      </c>
      <c r="H15" s="43">
        <v>5</v>
      </c>
      <c r="I15" s="48">
        <v>4</v>
      </c>
      <c r="J15" s="48">
        <v>1</v>
      </c>
      <c r="K15" s="43">
        <v>51</v>
      </c>
      <c r="L15" s="48">
        <v>27</v>
      </c>
      <c r="M15" s="48">
        <v>24</v>
      </c>
      <c r="N15" s="43">
        <v>-46</v>
      </c>
      <c r="O15" s="43">
        <v>-23</v>
      </c>
      <c r="P15" s="43">
        <v>-23</v>
      </c>
      <c r="Q15" s="43">
        <v>30</v>
      </c>
      <c r="R15" s="43">
        <v>14</v>
      </c>
      <c r="S15" s="43">
        <v>16</v>
      </c>
      <c r="T15" s="43">
        <v>17</v>
      </c>
      <c r="U15" s="43">
        <v>13</v>
      </c>
      <c r="V15" s="43">
        <v>44</v>
      </c>
      <c r="W15" s="43">
        <v>19</v>
      </c>
      <c r="X15" s="43">
        <v>25</v>
      </c>
      <c r="Y15" s="43">
        <v>27</v>
      </c>
      <c r="Z15" s="43">
        <v>17</v>
      </c>
      <c r="AA15" s="43">
        <v>-14</v>
      </c>
      <c r="AB15" s="43">
        <v>-5</v>
      </c>
      <c r="AC15" s="43">
        <v>-9</v>
      </c>
      <c r="AD15" s="45" t="s">
        <v>438</v>
      </c>
    </row>
    <row r="16" spans="1:30" ht="15" customHeight="1">
      <c r="A16" s="45" t="s">
        <v>439</v>
      </c>
      <c r="B16" s="43">
        <v>45562</v>
      </c>
      <c r="C16" s="43">
        <v>21626</v>
      </c>
      <c r="D16" s="43">
        <v>23936</v>
      </c>
      <c r="E16" s="43">
        <v>-89</v>
      </c>
      <c r="F16" s="43">
        <v>-39</v>
      </c>
      <c r="G16" s="43">
        <v>-50</v>
      </c>
      <c r="H16" s="43">
        <v>13</v>
      </c>
      <c r="I16" s="48">
        <v>7</v>
      </c>
      <c r="J16" s="48">
        <v>6</v>
      </c>
      <c r="K16" s="43">
        <v>76</v>
      </c>
      <c r="L16" s="48">
        <v>36</v>
      </c>
      <c r="M16" s="48">
        <v>40</v>
      </c>
      <c r="N16" s="43">
        <v>-63</v>
      </c>
      <c r="O16" s="43">
        <v>-29</v>
      </c>
      <c r="P16" s="43">
        <v>-34</v>
      </c>
      <c r="Q16" s="43">
        <v>49</v>
      </c>
      <c r="R16" s="43">
        <v>27</v>
      </c>
      <c r="S16" s="43">
        <v>22</v>
      </c>
      <c r="T16" s="43">
        <v>21</v>
      </c>
      <c r="U16" s="43">
        <v>28</v>
      </c>
      <c r="V16" s="43">
        <v>75</v>
      </c>
      <c r="W16" s="43">
        <v>37</v>
      </c>
      <c r="X16" s="43">
        <v>38</v>
      </c>
      <c r="Y16" s="43">
        <v>38</v>
      </c>
      <c r="Z16" s="43">
        <v>37</v>
      </c>
      <c r="AA16" s="43">
        <v>-26</v>
      </c>
      <c r="AB16" s="43">
        <v>-10</v>
      </c>
      <c r="AC16" s="43">
        <v>-16</v>
      </c>
      <c r="AD16" s="45" t="s">
        <v>439</v>
      </c>
    </row>
    <row r="17" spans="1:30" ht="15" customHeight="1">
      <c r="A17" s="45" t="s">
        <v>440</v>
      </c>
      <c r="B17" s="43">
        <v>31402</v>
      </c>
      <c r="C17" s="43">
        <v>14687</v>
      </c>
      <c r="D17" s="43">
        <v>16715</v>
      </c>
      <c r="E17" s="43">
        <v>-35</v>
      </c>
      <c r="F17" s="43">
        <v>-22</v>
      </c>
      <c r="G17" s="43">
        <v>-13</v>
      </c>
      <c r="H17" s="43">
        <v>7</v>
      </c>
      <c r="I17" s="48">
        <v>5</v>
      </c>
      <c r="J17" s="48">
        <v>2</v>
      </c>
      <c r="K17" s="43">
        <v>46</v>
      </c>
      <c r="L17" s="48">
        <v>26</v>
      </c>
      <c r="M17" s="48">
        <v>20</v>
      </c>
      <c r="N17" s="43">
        <v>-39</v>
      </c>
      <c r="O17" s="43">
        <v>-21</v>
      </c>
      <c r="P17" s="43">
        <v>-18</v>
      </c>
      <c r="Q17" s="43">
        <v>43</v>
      </c>
      <c r="R17" s="43">
        <v>19</v>
      </c>
      <c r="S17" s="43">
        <v>24</v>
      </c>
      <c r="T17" s="43">
        <v>10</v>
      </c>
      <c r="U17" s="43">
        <v>33</v>
      </c>
      <c r="V17" s="43">
        <v>39</v>
      </c>
      <c r="W17" s="43">
        <v>20</v>
      </c>
      <c r="X17" s="43">
        <v>19</v>
      </c>
      <c r="Y17" s="43">
        <v>9</v>
      </c>
      <c r="Z17" s="43">
        <v>30</v>
      </c>
      <c r="AA17" s="43">
        <v>4</v>
      </c>
      <c r="AB17" s="43">
        <v>-1</v>
      </c>
      <c r="AC17" s="43">
        <v>5</v>
      </c>
      <c r="AD17" s="45" t="s">
        <v>440</v>
      </c>
    </row>
    <row r="18" spans="1:30" ht="15" customHeight="1">
      <c r="A18" s="163" t="s">
        <v>181</v>
      </c>
      <c r="B18" s="43">
        <v>78812</v>
      </c>
      <c r="C18" s="43">
        <v>37624</v>
      </c>
      <c r="D18" s="43">
        <v>41188</v>
      </c>
      <c r="E18" s="43">
        <v>-93</v>
      </c>
      <c r="F18" s="43">
        <v>-46</v>
      </c>
      <c r="G18" s="43">
        <v>-47</v>
      </c>
      <c r="H18" s="43">
        <v>43</v>
      </c>
      <c r="I18" s="48">
        <v>23</v>
      </c>
      <c r="J18" s="48">
        <v>20</v>
      </c>
      <c r="K18" s="43">
        <v>104</v>
      </c>
      <c r="L18" s="48">
        <v>51</v>
      </c>
      <c r="M18" s="48">
        <v>53</v>
      </c>
      <c r="N18" s="43">
        <v>-61</v>
      </c>
      <c r="O18" s="43">
        <v>-28</v>
      </c>
      <c r="P18" s="43">
        <v>-33</v>
      </c>
      <c r="Q18" s="43">
        <v>93</v>
      </c>
      <c r="R18" s="43">
        <v>42</v>
      </c>
      <c r="S18" s="43">
        <v>51</v>
      </c>
      <c r="T18" s="43">
        <v>47</v>
      </c>
      <c r="U18" s="43">
        <v>46</v>
      </c>
      <c r="V18" s="43">
        <v>125</v>
      </c>
      <c r="W18" s="43">
        <v>60</v>
      </c>
      <c r="X18" s="43">
        <v>65</v>
      </c>
      <c r="Y18" s="43">
        <v>56</v>
      </c>
      <c r="Z18" s="43">
        <v>69</v>
      </c>
      <c r="AA18" s="43">
        <v>-32</v>
      </c>
      <c r="AB18" s="43">
        <v>-18</v>
      </c>
      <c r="AC18" s="43">
        <v>-14</v>
      </c>
      <c r="AD18" s="163" t="s">
        <v>181</v>
      </c>
    </row>
    <row r="19" spans="1:30" ht="15" customHeight="1">
      <c r="A19" s="45" t="s">
        <v>182</v>
      </c>
      <c r="B19" s="43">
        <v>32801</v>
      </c>
      <c r="C19" s="43">
        <v>15431</v>
      </c>
      <c r="D19" s="43">
        <v>17370</v>
      </c>
      <c r="E19" s="43">
        <v>-8</v>
      </c>
      <c r="F19" s="43">
        <v>12</v>
      </c>
      <c r="G19" s="43">
        <v>-20</v>
      </c>
      <c r="H19" s="43">
        <v>21</v>
      </c>
      <c r="I19" s="48">
        <v>13</v>
      </c>
      <c r="J19" s="48">
        <v>8</v>
      </c>
      <c r="K19" s="43">
        <v>43</v>
      </c>
      <c r="L19" s="48">
        <v>17</v>
      </c>
      <c r="M19" s="48">
        <v>26</v>
      </c>
      <c r="N19" s="43">
        <v>-22</v>
      </c>
      <c r="O19" s="43">
        <v>-4</v>
      </c>
      <c r="P19" s="43">
        <v>-18</v>
      </c>
      <c r="Q19" s="43">
        <v>69</v>
      </c>
      <c r="R19" s="43">
        <v>39</v>
      </c>
      <c r="S19" s="43">
        <v>30</v>
      </c>
      <c r="T19" s="43">
        <v>43</v>
      </c>
      <c r="U19" s="43">
        <v>26</v>
      </c>
      <c r="V19" s="43">
        <v>55</v>
      </c>
      <c r="W19" s="43">
        <v>23</v>
      </c>
      <c r="X19" s="43">
        <v>32</v>
      </c>
      <c r="Y19" s="43">
        <v>42</v>
      </c>
      <c r="Z19" s="43">
        <v>13</v>
      </c>
      <c r="AA19" s="43">
        <v>14</v>
      </c>
      <c r="AB19" s="43">
        <v>16</v>
      </c>
      <c r="AC19" s="43">
        <v>-2</v>
      </c>
      <c r="AD19" s="45" t="s">
        <v>182</v>
      </c>
    </row>
    <row r="20" spans="1:30" ht="15" customHeight="1">
      <c r="A20" s="45" t="s">
        <v>183</v>
      </c>
      <c r="B20" s="43">
        <v>81530</v>
      </c>
      <c r="C20" s="43">
        <v>38014</v>
      </c>
      <c r="D20" s="43">
        <v>43516</v>
      </c>
      <c r="E20" s="43">
        <v>-86</v>
      </c>
      <c r="F20" s="43">
        <v>-26</v>
      </c>
      <c r="G20" s="43">
        <v>-60</v>
      </c>
      <c r="H20" s="43">
        <v>45</v>
      </c>
      <c r="I20" s="48">
        <v>21</v>
      </c>
      <c r="J20" s="48">
        <v>24</v>
      </c>
      <c r="K20" s="43">
        <v>108</v>
      </c>
      <c r="L20" s="48">
        <v>44</v>
      </c>
      <c r="M20" s="48">
        <v>64</v>
      </c>
      <c r="N20" s="43">
        <v>-63</v>
      </c>
      <c r="O20" s="43">
        <v>-23</v>
      </c>
      <c r="P20" s="43">
        <v>-40</v>
      </c>
      <c r="Q20" s="43">
        <v>101</v>
      </c>
      <c r="R20" s="43">
        <v>57</v>
      </c>
      <c r="S20" s="43">
        <v>44</v>
      </c>
      <c r="T20" s="43">
        <v>67</v>
      </c>
      <c r="U20" s="43">
        <v>34</v>
      </c>
      <c r="V20" s="43">
        <v>124</v>
      </c>
      <c r="W20" s="43">
        <v>60</v>
      </c>
      <c r="X20" s="43">
        <v>64</v>
      </c>
      <c r="Y20" s="43">
        <v>75</v>
      </c>
      <c r="Z20" s="43">
        <v>49</v>
      </c>
      <c r="AA20" s="43">
        <v>-23</v>
      </c>
      <c r="AB20" s="43">
        <v>-3</v>
      </c>
      <c r="AC20" s="43">
        <v>-20</v>
      </c>
      <c r="AD20" s="45" t="s">
        <v>183</v>
      </c>
    </row>
    <row r="21" spans="1:30" ht="15" customHeight="1">
      <c r="A21" s="45" t="s">
        <v>64</v>
      </c>
      <c r="B21" s="43">
        <v>32555</v>
      </c>
      <c r="C21" s="43">
        <v>15174</v>
      </c>
      <c r="D21" s="43">
        <v>17381</v>
      </c>
      <c r="E21" s="43">
        <v>-39</v>
      </c>
      <c r="F21" s="43">
        <v>-12</v>
      </c>
      <c r="G21" s="43">
        <v>-27</v>
      </c>
      <c r="H21" s="43">
        <v>19</v>
      </c>
      <c r="I21" s="48">
        <v>13</v>
      </c>
      <c r="J21" s="48">
        <v>6</v>
      </c>
      <c r="K21" s="43">
        <v>57</v>
      </c>
      <c r="L21" s="48">
        <v>29</v>
      </c>
      <c r="M21" s="48">
        <v>28</v>
      </c>
      <c r="N21" s="43">
        <v>-38</v>
      </c>
      <c r="O21" s="43">
        <v>-16</v>
      </c>
      <c r="P21" s="43">
        <v>-22</v>
      </c>
      <c r="Q21" s="43">
        <v>24</v>
      </c>
      <c r="R21" s="43">
        <v>14</v>
      </c>
      <c r="S21" s="43">
        <v>10</v>
      </c>
      <c r="T21" s="43">
        <v>10</v>
      </c>
      <c r="U21" s="43">
        <v>14</v>
      </c>
      <c r="V21" s="43">
        <v>25</v>
      </c>
      <c r="W21" s="43">
        <v>10</v>
      </c>
      <c r="X21" s="43">
        <v>15</v>
      </c>
      <c r="Y21" s="43">
        <v>11</v>
      </c>
      <c r="Z21" s="43">
        <v>14</v>
      </c>
      <c r="AA21" s="43">
        <v>-1</v>
      </c>
      <c r="AB21" s="43">
        <v>4</v>
      </c>
      <c r="AC21" s="43">
        <v>-5</v>
      </c>
      <c r="AD21" s="45" t="s">
        <v>64</v>
      </c>
    </row>
    <row r="22" spans="1:30" ht="15" customHeight="1">
      <c r="A22" s="45" t="s">
        <v>70</v>
      </c>
      <c r="B22" s="43">
        <v>24831</v>
      </c>
      <c r="C22" s="43">
        <v>11767</v>
      </c>
      <c r="D22" s="43">
        <v>13064</v>
      </c>
      <c r="E22" s="43">
        <v>-29</v>
      </c>
      <c r="F22" s="43">
        <v>-8</v>
      </c>
      <c r="G22" s="43">
        <v>-21</v>
      </c>
      <c r="H22" s="43">
        <v>11</v>
      </c>
      <c r="I22" s="48">
        <v>4</v>
      </c>
      <c r="J22" s="48">
        <v>7</v>
      </c>
      <c r="K22" s="43">
        <v>38</v>
      </c>
      <c r="L22" s="48">
        <v>12</v>
      </c>
      <c r="M22" s="48">
        <v>26</v>
      </c>
      <c r="N22" s="43">
        <v>-27</v>
      </c>
      <c r="O22" s="43">
        <v>-8</v>
      </c>
      <c r="P22" s="43">
        <v>-19</v>
      </c>
      <c r="Q22" s="43">
        <v>32</v>
      </c>
      <c r="R22" s="43">
        <v>20</v>
      </c>
      <c r="S22" s="43">
        <v>12</v>
      </c>
      <c r="T22" s="43">
        <v>10</v>
      </c>
      <c r="U22" s="43">
        <v>22</v>
      </c>
      <c r="V22" s="43">
        <v>34</v>
      </c>
      <c r="W22" s="43">
        <v>20</v>
      </c>
      <c r="X22" s="43">
        <v>14</v>
      </c>
      <c r="Y22" s="43">
        <v>20</v>
      </c>
      <c r="Z22" s="43">
        <v>14</v>
      </c>
      <c r="AA22" s="43">
        <v>-2</v>
      </c>
      <c r="AB22" s="43">
        <v>0</v>
      </c>
      <c r="AC22" s="43">
        <v>-2</v>
      </c>
      <c r="AD22" s="45" t="s">
        <v>70</v>
      </c>
    </row>
    <row r="23" spans="1:30" ht="15" customHeight="1">
      <c r="A23" s="45" t="s">
        <v>184</v>
      </c>
      <c r="B23" s="43">
        <v>26935</v>
      </c>
      <c r="C23" s="43">
        <v>12493</v>
      </c>
      <c r="D23" s="43">
        <v>14442</v>
      </c>
      <c r="E23" s="43">
        <v>-58</v>
      </c>
      <c r="F23" s="43">
        <v>-25</v>
      </c>
      <c r="G23" s="43">
        <v>-33</v>
      </c>
      <c r="H23" s="43">
        <v>15</v>
      </c>
      <c r="I23" s="48">
        <v>7</v>
      </c>
      <c r="J23" s="48">
        <v>8</v>
      </c>
      <c r="K23" s="43">
        <v>51</v>
      </c>
      <c r="L23" s="48">
        <v>25</v>
      </c>
      <c r="M23" s="48">
        <v>26</v>
      </c>
      <c r="N23" s="43">
        <v>-36</v>
      </c>
      <c r="O23" s="43">
        <v>-18</v>
      </c>
      <c r="P23" s="43">
        <v>-18</v>
      </c>
      <c r="Q23" s="43">
        <v>19</v>
      </c>
      <c r="R23" s="43">
        <v>12</v>
      </c>
      <c r="S23" s="43">
        <v>7</v>
      </c>
      <c r="T23" s="43">
        <v>4</v>
      </c>
      <c r="U23" s="43">
        <v>15</v>
      </c>
      <c r="V23" s="43">
        <v>41</v>
      </c>
      <c r="W23" s="43">
        <v>19</v>
      </c>
      <c r="X23" s="43">
        <v>22</v>
      </c>
      <c r="Y23" s="43">
        <v>22</v>
      </c>
      <c r="Z23" s="43">
        <v>19</v>
      </c>
      <c r="AA23" s="43">
        <v>-22</v>
      </c>
      <c r="AB23" s="43">
        <v>-7</v>
      </c>
      <c r="AC23" s="43">
        <v>-15</v>
      </c>
      <c r="AD23" s="45" t="s">
        <v>184</v>
      </c>
    </row>
    <row r="24" spans="1:30" ht="15" customHeight="1">
      <c r="A24" s="208" t="s">
        <v>441</v>
      </c>
      <c r="B24" s="293">
        <v>5204</v>
      </c>
      <c r="C24" s="293">
        <v>2427</v>
      </c>
      <c r="D24" s="293">
        <v>2777</v>
      </c>
      <c r="E24" s="293">
        <v>-10</v>
      </c>
      <c r="F24" s="293">
        <v>-7</v>
      </c>
      <c r="G24" s="293">
        <v>-3</v>
      </c>
      <c r="H24" s="293">
        <v>2</v>
      </c>
      <c r="I24" s="294">
        <v>1</v>
      </c>
      <c r="J24" s="294">
        <v>1</v>
      </c>
      <c r="K24" s="294">
        <v>9</v>
      </c>
      <c r="L24" s="294">
        <v>6</v>
      </c>
      <c r="M24" s="294">
        <v>3</v>
      </c>
      <c r="N24" s="293">
        <v>-7</v>
      </c>
      <c r="O24" s="293">
        <v>-5</v>
      </c>
      <c r="P24" s="293">
        <v>-2</v>
      </c>
      <c r="Q24" s="293">
        <v>5</v>
      </c>
      <c r="R24" s="293">
        <v>3</v>
      </c>
      <c r="S24" s="293">
        <v>2</v>
      </c>
      <c r="T24" s="293">
        <v>2</v>
      </c>
      <c r="U24" s="293">
        <v>3</v>
      </c>
      <c r="V24" s="293">
        <v>8</v>
      </c>
      <c r="W24" s="293">
        <v>5</v>
      </c>
      <c r="X24" s="293">
        <v>3</v>
      </c>
      <c r="Y24" s="293">
        <v>6</v>
      </c>
      <c r="Z24" s="293">
        <v>2</v>
      </c>
      <c r="AA24" s="293">
        <v>-3</v>
      </c>
      <c r="AB24" s="293">
        <v>-2</v>
      </c>
      <c r="AC24" s="293">
        <v>-1</v>
      </c>
      <c r="AD24" s="208" t="s">
        <v>441</v>
      </c>
    </row>
    <row r="25" spans="1:30" ht="15" customHeight="1">
      <c r="A25" s="200" t="s">
        <v>442</v>
      </c>
      <c r="B25" s="43">
        <v>5204</v>
      </c>
      <c r="C25" s="47">
        <v>2427</v>
      </c>
      <c r="D25" s="47">
        <v>2777</v>
      </c>
      <c r="E25" s="292">
        <v>-10</v>
      </c>
      <c r="F25" s="43">
        <v>-7</v>
      </c>
      <c r="G25" s="43">
        <v>-3</v>
      </c>
      <c r="H25" s="43">
        <v>2</v>
      </c>
      <c r="I25" s="48">
        <v>1</v>
      </c>
      <c r="J25" s="48">
        <v>1</v>
      </c>
      <c r="K25" s="43">
        <v>9</v>
      </c>
      <c r="L25" s="48">
        <v>6</v>
      </c>
      <c r="M25" s="48">
        <v>3</v>
      </c>
      <c r="N25" s="43">
        <v>-7</v>
      </c>
      <c r="O25" s="43">
        <v>-5</v>
      </c>
      <c r="P25" s="43">
        <v>-2</v>
      </c>
      <c r="Q25" s="43">
        <v>5</v>
      </c>
      <c r="R25" s="43">
        <v>3</v>
      </c>
      <c r="S25" s="43">
        <v>2</v>
      </c>
      <c r="T25" s="43">
        <v>2</v>
      </c>
      <c r="U25" s="43">
        <v>3</v>
      </c>
      <c r="V25" s="43">
        <v>8</v>
      </c>
      <c r="W25" s="43">
        <v>5</v>
      </c>
      <c r="X25" s="43">
        <v>3</v>
      </c>
      <c r="Y25" s="43">
        <v>6</v>
      </c>
      <c r="Z25" s="43">
        <v>2</v>
      </c>
      <c r="AA25" s="43">
        <v>-3</v>
      </c>
      <c r="AB25" s="43">
        <v>-2</v>
      </c>
      <c r="AC25" s="43">
        <v>-1</v>
      </c>
      <c r="AD25" s="200" t="s">
        <v>442</v>
      </c>
    </row>
    <row r="26" spans="1:30" ht="15" customHeight="1">
      <c r="A26" s="208" t="s">
        <v>443</v>
      </c>
      <c r="B26" s="293">
        <v>2297</v>
      </c>
      <c r="C26" s="293">
        <v>1069</v>
      </c>
      <c r="D26" s="293">
        <v>1228</v>
      </c>
      <c r="E26" s="293">
        <v>-5</v>
      </c>
      <c r="F26" s="293">
        <v>-2</v>
      </c>
      <c r="G26" s="293">
        <v>-3</v>
      </c>
      <c r="H26" s="293">
        <v>0</v>
      </c>
      <c r="I26" s="294">
        <v>0</v>
      </c>
      <c r="J26" s="294">
        <v>0</v>
      </c>
      <c r="K26" s="294">
        <v>5</v>
      </c>
      <c r="L26" s="294">
        <v>2</v>
      </c>
      <c r="M26" s="294">
        <v>3</v>
      </c>
      <c r="N26" s="293">
        <v>-5</v>
      </c>
      <c r="O26" s="293">
        <v>-2</v>
      </c>
      <c r="P26" s="293">
        <v>-3</v>
      </c>
      <c r="Q26" s="293">
        <v>1</v>
      </c>
      <c r="R26" s="293">
        <v>0</v>
      </c>
      <c r="S26" s="293">
        <v>1</v>
      </c>
      <c r="T26" s="293">
        <v>1</v>
      </c>
      <c r="U26" s="293">
        <v>0</v>
      </c>
      <c r="V26" s="293">
        <v>1</v>
      </c>
      <c r="W26" s="293">
        <v>0</v>
      </c>
      <c r="X26" s="293">
        <v>1</v>
      </c>
      <c r="Y26" s="293">
        <v>1</v>
      </c>
      <c r="Z26" s="293">
        <v>0</v>
      </c>
      <c r="AA26" s="293">
        <v>0</v>
      </c>
      <c r="AB26" s="293">
        <v>0</v>
      </c>
      <c r="AC26" s="293">
        <v>0</v>
      </c>
      <c r="AD26" s="208" t="s">
        <v>443</v>
      </c>
    </row>
    <row r="27" spans="1:30" ht="15" customHeight="1">
      <c r="A27" s="201" t="s">
        <v>444</v>
      </c>
      <c r="B27" s="43">
        <v>2297</v>
      </c>
      <c r="C27" s="43">
        <v>1069</v>
      </c>
      <c r="D27" s="43">
        <v>1228</v>
      </c>
      <c r="E27" s="43">
        <v>-5</v>
      </c>
      <c r="F27" s="43">
        <v>-2</v>
      </c>
      <c r="G27" s="43">
        <v>-3</v>
      </c>
      <c r="H27" s="43">
        <v>0</v>
      </c>
      <c r="I27" s="48">
        <v>0</v>
      </c>
      <c r="J27" s="48">
        <v>0</v>
      </c>
      <c r="K27" s="43">
        <v>5</v>
      </c>
      <c r="L27" s="48">
        <v>2</v>
      </c>
      <c r="M27" s="48">
        <v>3</v>
      </c>
      <c r="N27" s="43">
        <v>-5</v>
      </c>
      <c r="O27" s="43">
        <v>-2</v>
      </c>
      <c r="P27" s="43">
        <v>-3</v>
      </c>
      <c r="Q27" s="43">
        <v>1</v>
      </c>
      <c r="R27" s="43">
        <v>0</v>
      </c>
      <c r="S27" s="43">
        <v>1</v>
      </c>
      <c r="T27" s="43">
        <v>1</v>
      </c>
      <c r="U27" s="43">
        <v>0</v>
      </c>
      <c r="V27" s="43">
        <v>1</v>
      </c>
      <c r="W27" s="43">
        <v>0</v>
      </c>
      <c r="X27" s="43">
        <v>1</v>
      </c>
      <c r="Y27" s="43">
        <v>1</v>
      </c>
      <c r="Z27" s="43">
        <v>0</v>
      </c>
      <c r="AA27" s="43">
        <v>0</v>
      </c>
      <c r="AB27" s="43">
        <v>0</v>
      </c>
      <c r="AC27" s="43">
        <v>0</v>
      </c>
      <c r="AD27" s="201" t="s">
        <v>444</v>
      </c>
    </row>
    <row r="28" spans="1:30" ht="15" customHeight="1">
      <c r="A28" s="208" t="s">
        <v>445</v>
      </c>
      <c r="B28" s="293">
        <v>27131</v>
      </c>
      <c r="C28" s="293">
        <v>12588</v>
      </c>
      <c r="D28" s="293">
        <v>14543</v>
      </c>
      <c r="E28" s="293">
        <v>-48</v>
      </c>
      <c r="F28" s="293">
        <v>-22</v>
      </c>
      <c r="G28" s="293">
        <v>-26</v>
      </c>
      <c r="H28" s="293">
        <v>7</v>
      </c>
      <c r="I28" s="294">
        <v>3</v>
      </c>
      <c r="J28" s="294">
        <v>4</v>
      </c>
      <c r="K28" s="294">
        <v>50</v>
      </c>
      <c r="L28" s="294">
        <v>27</v>
      </c>
      <c r="M28" s="294">
        <v>23</v>
      </c>
      <c r="N28" s="293">
        <v>-43</v>
      </c>
      <c r="O28" s="293">
        <v>-24</v>
      </c>
      <c r="P28" s="293">
        <v>-19</v>
      </c>
      <c r="Q28" s="293">
        <v>29</v>
      </c>
      <c r="R28" s="293">
        <v>13</v>
      </c>
      <c r="S28" s="293">
        <v>16</v>
      </c>
      <c r="T28" s="293">
        <v>11</v>
      </c>
      <c r="U28" s="293">
        <v>18</v>
      </c>
      <c r="V28" s="293">
        <v>34</v>
      </c>
      <c r="W28" s="293">
        <v>11</v>
      </c>
      <c r="X28" s="293">
        <v>23</v>
      </c>
      <c r="Y28" s="293">
        <v>17</v>
      </c>
      <c r="Z28" s="293">
        <v>17</v>
      </c>
      <c r="AA28" s="293">
        <v>-5</v>
      </c>
      <c r="AB28" s="293">
        <v>2</v>
      </c>
      <c r="AC28" s="293">
        <v>-7</v>
      </c>
      <c r="AD28" s="208" t="s">
        <v>445</v>
      </c>
    </row>
    <row r="29" spans="1:30" ht="15" customHeight="1">
      <c r="A29" s="202" t="s">
        <v>446</v>
      </c>
      <c r="B29" s="43">
        <v>3314</v>
      </c>
      <c r="C29" s="43">
        <v>1579</v>
      </c>
      <c r="D29" s="43">
        <v>1735</v>
      </c>
      <c r="E29" s="43">
        <v>-9</v>
      </c>
      <c r="F29" s="43">
        <v>-8</v>
      </c>
      <c r="G29" s="43">
        <v>-1</v>
      </c>
      <c r="H29" s="43">
        <v>1</v>
      </c>
      <c r="I29" s="274">
        <v>0</v>
      </c>
      <c r="J29" s="274">
        <v>1</v>
      </c>
      <c r="K29" s="43">
        <v>7</v>
      </c>
      <c r="L29" s="274">
        <v>6</v>
      </c>
      <c r="M29" s="274">
        <v>1</v>
      </c>
      <c r="N29" s="43">
        <v>-6</v>
      </c>
      <c r="O29" s="43">
        <v>-6</v>
      </c>
      <c r="P29" s="43">
        <v>0</v>
      </c>
      <c r="Q29" s="43">
        <v>4</v>
      </c>
      <c r="R29" s="43">
        <v>1</v>
      </c>
      <c r="S29" s="43">
        <v>3</v>
      </c>
      <c r="T29" s="43">
        <v>0</v>
      </c>
      <c r="U29" s="43">
        <v>4</v>
      </c>
      <c r="V29" s="43">
        <v>7</v>
      </c>
      <c r="W29" s="43">
        <v>3</v>
      </c>
      <c r="X29" s="43">
        <v>4</v>
      </c>
      <c r="Y29" s="43">
        <v>4</v>
      </c>
      <c r="Z29" s="43">
        <v>3</v>
      </c>
      <c r="AA29" s="43">
        <v>-3</v>
      </c>
      <c r="AB29" s="43">
        <v>-2</v>
      </c>
      <c r="AC29" s="43">
        <v>-1</v>
      </c>
      <c r="AD29" s="202" t="s">
        <v>446</v>
      </c>
    </row>
    <row r="30" spans="1:30" ht="15" customHeight="1">
      <c r="A30" s="45" t="s">
        <v>185</v>
      </c>
      <c r="B30" s="43">
        <v>16681</v>
      </c>
      <c r="C30" s="43">
        <v>7649</v>
      </c>
      <c r="D30" s="43">
        <v>9032</v>
      </c>
      <c r="E30" s="43">
        <v>-33</v>
      </c>
      <c r="F30" s="43">
        <v>-6</v>
      </c>
      <c r="G30" s="43">
        <v>-27</v>
      </c>
      <c r="H30" s="43">
        <v>4</v>
      </c>
      <c r="I30" s="48">
        <v>3</v>
      </c>
      <c r="J30" s="48">
        <v>1</v>
      </c>
      <c r="K30" s="43">
        <v>29</v>
      </c>
      <c r="L30" s="48">
        <v>11</v>
      </c>
      <c r="M30" s="48">
        <v>18</v>
      </c>
      <c r="N30" s="43">
        <v>-25</v>
      </c>
      <c r="O30" s="43">
        <v>-8</v>
      </c>
      <c r="P30" s="43">
        <v>-17</v>
      </c>
      <c r="Q30" s="43">
        <v>11</v>
      </c>
      <c r="R30" s="43">
        <v>7</v>
      </c>
      <c r="S30" s="43">
        <v>4</v>
      </c>
      <c r="T30" s="43">
        <v>8</v>
      </c>
      <c r="U30" s="43">
        <v>3</v>
      </c>
      <c r="V30" s="43">
        <v>19</v>
      </c>
      <c r="W30" s="43">
        <v>5</v>
      </c>
      <c r="X30" s="43">
        <v>14</v>
      </c>
      <c r="Y30" s="43">
        <v>9</v>
      </c>
      <c r="Z30" s="43">
        <v>10</v>
      </c>
      <c r="AA30" s="43">
        <v>-8</v>
      </c>
      <c r="AB30" s="43">
        <v>2</v>
      </c>
      <c r="AC30" s="43">
        <v>-10</v>
      </c>
      <c r="AD30" s="45" t="s">
        <v>185</v>
      </c>
    </row>
    <row r="31" spans="1:30" ht="15" customHeight="1">
      <c r="A31" s="45" t="s">
        <v>186</v>
      </c>
      <c r="B31" s="43">
        <v>7136</v>
      </c>
      <c r="C31" s="43">
        <v>3360</v>
      </c>
      <c r="D31" s="43">
        <v>3776</v>
      </c>
      <c r="E31" s="43">
        <v>-6</v>
      </c>
      <c r="F31" s="43">
        <v>-8</v>
      </c>
      <c r="G31" s="43">
        <v>2</v>
      </c>
      <c r="H31" s="43">
        <v>2</v>
      </c>
      <c r="I31" s="48">
        <v>0</v>
      </c>
      <c r="J31" s="48">
        <v>2</v>
      </c>
      <c r="K31" s="43">
        <v>14</v>
      </c>
      <c r="L31" s="48">
        <v>10</v>
      </c>
      <c r="M31" s="48">
        <v>4</v>
      </c>
      <c r="N31" s="43">
        <v>-12</v>
      </c>
      <c r="O31" s="43">
        <v>-10</v>
      </c>
      <c r="P31" s="43">
        <v>-2</v>
      </c>
      <c r="Q31" s="43">
        <v>14</v>
      </c>
      <c r="R31" s="43">
        <v>5</v>
      </c>
      <c r="S31" s="43">
        <v>9</v>
      </c>
      <c r="T31" s="43">
        <v>3</v>
      </c>
      <c r="U31" s="43">
        <v>11</v>
      </c>
      <c r="V31" s="43">
        <v>8</v>
      </c>
      <c r="W31" s="43">
        <v>3</v>
      </c>
      <c r="X31" s="43">
        <v>5</v>
      </c>
      <c r="Y31" s="43">
        <v>4</v>
      </c>
      <c r="Z31" s="43">
        <v>4</v>
      </c>
      <c r="AA31" s="43">
        <v>6</v>
      </c>
      <c r="AB31" s="43">
        <v>2</v>
      </c>
      <c r="AC31" s="43">
        <v>4</v>
      </c>
      <c r="AD31" s="45" t="s">
        <v>186</v>
      </c>
    </row>
    <row r="32" spans="1:30" ht="15" customHeight="1">
      <c r="A32" s="208" t="s">
        <v>447</v>
      </c>
      <c r="B32" s="293">
        <v>23154</v>
      </c>
      <c r="C32" s="293">
        <v>10849</v>
      </c>
      <c r="D32" s="293">
        <v>12305</v>
      </c>
      <c r="E32" s="293">
        <v>-57</v>
      </c>
      <c r="F32" s="293">
        <v>-28</v>
      </c>
      <c r="G32" s="293">
        <v>-29</v>
      </c>
      <c r="H32" s="293">
        <v>6</v>
      </c>
      <c r="I32" s="294">
        <v>4</v>
      </c>
      <c r="J32" s="294">
        <v>2</v>
      </c>
      <c r="K32" s="294">
        <v>40</v>
      </c>
      <c r="L32" s="294">
        <v>20</v>
      </c>
      <c r="M32" s="294">
        <v>20</v>
      </c>
      <c r="N32" s="293">
        <v>-34</v>
      </c>
      <c r="O32" s="293">
        <v>-16</v>
      </c>
      <c r="P32" s="293">
        <v>-18</v>
      </c>
      <c r="Q32" s="293">
        <v>27</v>
      </c>
      <c r="R32" s="293">
        <v>17</v>
      </c>
      <c r="S32" s="293">
        <v>10</v>
      </c>
      <c r="T32" s="293">
        <v>15</v>
      </c>
      <c r="U32" s="293">
        <v>12</v>
      </c>
      <c r="V32" s="293">
        <v>50</v>
      </c>
      <c r="W32" s="293">
        <v>29</v>
      </c>
      <c r="X32" s="293">
        <v>21</v>
      </c>
      <c r="Y32" s="293">
        <v>41</v>
      </c>
      <c r="Z32" s="293">
        <v>9</v>
      </c>
      <c r="AA32" s="293">
        <v>-23</v>
      </c>
      <c r="AB32" s="293">
        <v>-12</v>
      </c>
      <c r="AC32" s="293">
        <v>-11</v>
      </c>
      <c r="AD32" s="208" t="s">
        <v>447</v>
      </c>
    </row>
    <row r="33" spans="1:30" ht="15" customHeight="1">
      <c r="A33" s="200" t="s">
        <v>448</v>
      </c>
      <c r="B33" s="43">
        <v>9236</v>
      </c>
      <c r="C33" s="43">
        <v>4301</v>
      </c>
      <c r="D33" s="43">
        <v>4935</v>
      </c>
      <c r="E33" s="43">
        <v>-33</v>
      </c>
      <c r="F33" s="43">
        <v>-12</v>
      </c>
      <c r="G33" s="43">
        <v>-21</v>
      </c>
      <c r="H33" s="43">
        <v>6</v>
      </c>
      <c r="I33" s="273">
        <v>4</v>
      </c>
      <c r="J33" s="273">
        <v>2</v>
      </c>
      <c r="K33" s="43">
        <v>22</v>
      </c>
      <c r="L33" s="273">
        <v>9</v>
      </c>
      <c r="M33" s="273">
        <v>13</v>
      </c>
      <c r="N33" s="43">
        <v>-16</v>
      </c>
      <c r="O33" s="43">
        <v>-5</v>
      </c>
      <c r="P33" s="43">
        <v>-11</v>
      </c>
      <c r="Q33" s="43">
        <v>12</v>
      </c>
      <c r="R33" s="43">
        <v>7</v>
      </c>
      <c r="S33" s="43">
        <v>5</v>
      </c>
      <c r="T33" s="43">
        <v>5</v>
      </c>
      <c r="U33" s="43">
        <v>7</v>
      </c>
      <c r="V33" s="43">
        <v>29</v>
      </c>
      <c r="W33" s="43">
        <v>14</v>
      </c>
      <c r="X33" s="43">
        <v>15</v>
      </c>
      <c r="Y33" s="43">
        <v>23</v>
      </c>
      <c r="Z33" s="43">
        <v>6</v>
      </c>
      <c r="AA33" s="43">
        <v>-17</v>
      </c>
      <c r="AB33" s="43">
        <v>-7</v>
      </c>
      <c r="AC33" s="43">
        <v>-10</v>
      </c>
      <c r="AD33" s="200" t="s">
        <v>448</v>
      </c>
    </row>
    <row r="34" spans="1:30" ht="15" customHeight="1">
      <c r="A34" s="45" t="s">
        <v>449</v>
      </c>
      <c r="B34" s="43">
        <v>5973</v>
      </c>
      <c r="C34" s="43">
        <v>2743</v>
      </c>
      <c r="D34" s="43">
        <v>3230</v>
      </c>
      <c r="E34" s="43">
        <v>-6</v>
      </c>
      <c r="F34" s="43">
        <v>-3</v>
      </c>
      <c r="G34" s="43">
        <v>-3</v>
      </c>
      <c r="H34" s="43">
        <v>0</v>
      </c>
      <c r="I34" s="48">
        <v>0</v>
      </c>
      <c r="J34" s="48">
        <v>0</v>
      </c>
      <c r="K34" s="43">
        <v>7</v>
      </c>
      <c r="L34" s="48">
        <v>2</v>
      </c>
      <c r="M34" s="48">
        <v>5</v>
      </c>
      <c r="N34" s="43">
        <v>-7</v>
      </c>
      <c r="O34" s="43">
        <v>-2</v>
      </c>
      <c r="P34" s="43">
        <v>-5</v>
      </c>
      <c r="Q34" s="43">
        <v>10</v>
      </c>
      <c r="R34" s="43">
        <v>6</v>
      </c>
      <c r="S34" s="43">
        <v>4</v>
      </c>
      <c r="T34" s="43">
        <v>9</v>
      </c>
      <c r="U34" s="43">
        <v>1</v>
      </c>
      <c r="V34" s="43">
        <v>9</v>
      </c>
      <c r="W34" s="43">
        <v>7</v>
      </c>
      <c r="X34" s="43">
        <v>2</v>
      </c>
      <c r="Y34" s="43">
        <v>8</v>
      </c>
      <c r="Z34" s="43">
        <v>1</v>
      </c>
      <c r="AA34" s="43">
        <v>1</v>
      </c>
      <c r="AB34" s="43">
        <v>-1</v>
      </c>
      <c r="AC34" s="43">
        <v>2</v>
      </c>
      <c r="AD34" s="45" t="s">
        <v>449</v>
      </c>
    </row>
    <row r="35" spans="1:30" ht="15" customHeight="1">
      <c r="A35" s="45" t="s">
        <v>450</v>
      </c>
      <c r="B35" s="43">
        <v>4875</v>
      </c>
      <c r="C35" s="43">
        <v>2285</v>
      </c>
      <c r="D35" s="43">
        <v>2590</v>
      </c>
      <c r="E35" s="43">
        <v>-12</v>
      </c>
      <c r="F35" s="43">
        <v>-10</v>
      </c>
      <c r="G35" s="43">
        <v>-2</v>
      </c>
      <c r="H35" s="43">
        <v>0</v>
      </c>
      <c r="I35" s="48">
        <v>0</v>
      </c>
      <c r="J35" s="48">
        <v>0</v>
      </c>
      <c r="K35" s="43">
        <v>10</v>
      </c>
      <c r="L35" s="48">
        <v>8</v>
      </c>
      <c r="M35" s="48">
        <v>2</v>
      </c>
      <c r="N35" s="43">
        <v>-10</v>
      </c>
      <c r="O35" s="43">
        <v>-8</v>
      </c>
      <c r="P35" s="43">
        <v>-2</v>
      </c>
      <c r="Q35" s="43">
        <v>3</v>
      </c>
      <c r="R35" s="43">
        <v>2</v>
      </c>
      <c r="S35" s="43">
        <v>1</v>
      </c>
      <c r="T35" s="43">
        <v>1</v>
      </c>
      <c r="U35" s="43">
        <v>2</v>
      </c>
      <c r="V35" s="43">
        <v>5</v>
      </c>
      <c r="W35" s="43">
        <v>4</v>
      </c>
      <c r="X35" s="43">
        <v>1</v>
      </c>
      <c r="Y35" s="43">
        <v>4</v>
      </c>
      <c r="Z35" s="43">
        <v>1</v>
      </c>
      <c r="AA35" s="43">
        <v>-2</v>
      </c>
      <c r="AB35" s="43">
        <v>-2</v>
      </c>
      <c r="AC35" s="43">
        <v>0</v>
      </c>
      <c r="AD35" s="45" t="s">
        <v>450</v>
      </c>
    </row>
    <row r="36" spans="1:30" ht="15" customHeight="1">
      <c r="A36" s="46" t="s">
        <v>451</v>
      </c>
      <c r="B36" s="47">
        <v>3070</v>
      </c>
      <c r="C36" s="47">
        <v>1520</v>
      </c>
      <c r="D36" s="47">
        <v>1550</v>
      </c>
      <c r="E36" s="47">
        <v>-6</v>
      </c>
      <c r="F36" s="47">
        <v>-3</v>
      </c>
      <c r="G36" s="47">
        <v>-3</v>
      </c>
      <c r="H36" s="47">
        <v>0</v>
      </c>
      <c r="I36" s="49">
        <v>0</v>
      </c>
      <c r="J36" s="49">
        <v>0</v>
      </c>
      <c r="K36" s="47">
        <v>1</v>
      </c>
      <c r="L36" s="49">
        <v>1</v>
      </c>
      <c r="M36" s="49">
        <v>0</v>
      </c>
      <c r="N36" s="47">
        <v>-1</v>
      </c>
      <c r="O36" s="47">
        <v>-1</v>
      </c>
      <c r="P36" s="47">
        <v>0</v>
      </c>
      <c r="Q36" s="47">
        <v>2</v>
      </c>
      <c r="R36" s="47">
        <v>2</v>
      </c>
      <c r="S36" s="47">
        <v>0</v>
      </c>
      <c r="T36" s="47">
        <v>0</v>
      </c>
      <c r="U36" s="47">
        <v>2</v>
      </c>
      <c r="V36" s="47">
        <v>7</v>
      </c>
      <c r="W36" s="47">
        <v>4</v>
      </c>
      <c r="X36" s="47">
        <v>3</v>
      </c>
      <c r="Y36" s="47">
        <v>6</v>
      </c>
      <c r="Z36" s="47">
        <v>1</v>
      </c>
      <c r="AA36" s="47">
        <v>-5</v>
      </c>
      <c r="AB36" s="47">
        <v>-2</v>
      </c>
      <c r="AC36" s="47">
        <v>-3</v>
      </c>
      <c r="AD36" s="46" t="s">
        <v>451</v>
      </c>
    </row>
    <row r="37" spans="1:30" ht="15" customHeight="1">
      <c r="A37" s="208" t="s">
        <v>452</v>
      </c>
      <c r="B37" s="293">
        <v>19905</v>
      </c>
      <c r="C37" s="293">
        <v>9341</v>
      </c>
      <c r="D37" s="293">
        <v>10564</v>
      </c>
      <c r="E37" s="293">
        <v>-21</v>
      </c>
      <c r="F37" s="293">
        <v>-11</v>
      </c>
      <c r="G37" s="293">
        <v>-10</v>
      </c>
      <c r="H37" s="294">
        <v>11</v>
      </c>
      <c r="I37" s="294">
        <v>5</v>
      </c>
      <c r="J37" s="294">
        <v>6</v>
      </c>
      <c r="K37" s="294">
        <v>35</v>
      </c>
      <c r="L37" s="294">
        <v>15</v>
      </c>
      <c r="M37" s="294">
        <v>20</v>
      </c>
      <c r="N37" s="293">
        <v>-24</v>
      </c>
      <c r="O37" s="293">
        <v>-10</v>
      </c>
      <c r="P37" s="293">
        <v>-14</v>
      </c>
      <c r="Q37" s="293">
        <v>22</v>
      </c>
      <c r="R37" s="293">
        <v>11</v>
      </c>
      <c r="S37" s="293">
        <v>11</v>
      </c>
      <c r="T37" s="293">
        <v>12</v>
      </c>
      <c r="U37" s="293">
        <v>10</v>
      </c>
      <c r="V37" s="293">
        <v>19</v>
      </c>
      <c r="W37" s="293">
        <v>12</v>
      </c>
      <c r="X37" s="293">
        <v>7</v>
      </c>
      <c r="Y37" s="293">
        <v>11</v>
      </c>
      <c r="Z37" s="293">
        <v>8</v>
      </c>
      <c r="AA37" s="293">
        <v>3</v>
      </c>
      <c r="AB37" s="293">
        <v>-1</v>
      </c>
      <c r="AC37" s="293">
        <v>4</v>
      </c>
      <c r="AD37" s="208" t="s">
        <v>452</v>
      </c>
    </row>
    <row r="38" spans="1:30" ht="15" customHeight="1">
      <c r="A38" s="203" t="s">
        <v>187</v>
      </c>
      <c r="B38" s="47">
        <v>19905</v>
      </c>
      <c r="C38" s="47">
        <v>9341</v>
      </c>
      <c r="D38" s="47">
        <v>10564</v>
      </c>
      <c r="E38" s="47">
        <v>-21</v>
      </c>
      <c r="F38" s="47">
        <v>-11</v>
      </c>
      <c r="G38" s="47">
        <v>-10</v>
      </c>
      <c r="H38" s="47">
        <v>11</v>
      </c>
      <c r="I38" s="275">
        <v>5</v>
      </c>
      <c r="J38" s="275">
        <v>6</v>
      </c>
      <c r="K38" s="47">
        <v>35</v>
      </c>
      <c r="L38" s="275">
        <v>15</v>
      </c>
      <c r="M38" s="275">
        <v>20</v>
      </c>
      <c r="N38" s="47">
        <v>-24</v>
      </c>
      <c r="O38" s="47">
        <v>-10</v>
      </c>
      <c r="P38" s="47">
        <v>-14</v>
      </c>
      <c r="Q38" s="47">
        <v>22</v>
      </c>
      <c r="R38" s="47">
        <v>11</v>
      </c>
      <c r="S38" s="47">
        <v>11</v>
      </c>
      <c r="T38" s="47">
        <v>12</v>
      </c>
      <c r="U38" s="47">
        <v>10</v>
      </c>
      <c r="V38" s="47">
        <v>19</v>
      </c>
      <c r="W38" s="47">
        <v>12</v>
      </c>
      <c r="X38" s="47">
        <v>7</v>
      </c>
      <c r="Y38" s="47">
        <v>11</v>
      </c>
      <c r="Z38" s="47">
        <v>8</v>
      </c>
      <c r="AA38" s="47">
        <v>3</v>
      </c>
      <c r="AB38" s="47">
        <v>-1</v>
      </c>
      <c r="AC38" s="47">
        <v>4</v>
      </c>
      <c r="AD38" s="203" t="s">
        <v>187</v>
      </c>
    </row>
    <row r="39" spans="1:30" ht="15" customHeight="1">
      <c r="A39" s="208" t="s">
        <v>453</v>
      </c>
      <c r="B39" s="293">
        <v>17562</v>
      </c>
      <c r="C39" s="293">
        <v>8398</v>
      </c>
      <c r="D39" s="293">
        <v>9164</v>
      </c>
      <c r="E39" s="293">
        <v>-13</v>
      </c>
      <c r="F39" s="293">
        <v>-2</v>
      </c>
      <c r="G39" s="293">
        <v>-11</v>
      </c>
      <c r="H39" s="294">
        <v>8</v>
      </c>
      <c r="I39" s="294">
        <v>3</v>
      </c>
      <c r="J39" s="294">
        <v>5</v>
      </c>
      <c r="K39" s="294">
        <v>25</v>
      </c>
      <c r="L39" s="294">
        <v>11</v>
      </c>
      <c r="M39" s="294">
        <v>14</v>
      </c>
      <c r="N39" s="293">
        <v>-17</v>
      </c>
      <c r="O39" s="293">
        <v>-8</v>
      </c>
      <c r="P39" s="293">
        <v>-9</v>
      </c>
      <c r="Q39" s="293">
        <v>27</v>
      </c>
      <c r="R39" s="293">
        <v>14</v>
      </c>
      <c r="S39" s="293">
        <v>13</v>
      </c>
      <c r="T39" s="293">
        <v>13</v>
      </c>
      <c r="U39" s="293">
        <v>14</v>
      </c>
      <c r="V39" s="293">
        <v>23</v>
      </c>
      <c r="W39" s="293">
        <v>8</v>
      </c>
      <c r="X39" s="293">
        <v>15</v>
      </c>
      <c r="Y39" s="293">
        <v>5</v>
      </c>
      <c r="Z39" s="293">
        <v>18</v>
      </c>
      <c r="AA39" s="293">
        <v>4</v>
      </c>
      <c r="AB39" s="293">
        <v>6</v>
      </c>
      <c r="AC39" s="293">
        <v>-2</v>
      </c>
      <c r="AD39" s="208" t="s">
        <v>453</v>
      </c>
    </row>
    <row r="40" spans="1:30" ht="15" customHeight="1">
      <c r="A40" s="200" t="s">
        <v>454</v>
      </c>
      <c r="B40" s="43">
        <v>14983</v>
      </c>
      <c r="C40" s="43">
        <v>7170</v>
      </c>
      <c r="D40" s="43">
        <v>7813</v>
      </c>
      <c r="E40" s="43">
        <v>-12</v>
      </c>
      <c r="F40" s="43">
        <v>-3</v>
      </c>
      <c r="G40" s="43">
        <v>-9</v>
      </c>
      <c r="H40" s="43">
        <v>7</v>
      </c>
      <c r="I40" s="273">
        <v>3</v>
      </c>
      <c r="J40" s="273">
        <v>4</v>
      </c>
      <c r="K40" s="43">
        <v>23</v>
      </c>
      <c r="L40" s="273">
        <v>10</v>
      </c>
      <c r="M40" s="273">
        <v>13</v>
      </c>
      <c r="N40" s="43">
        <v>-16</v>
      </c>
      <c r="O40" s="43">
        <v>-7</v>
      </c>
      <c r="P40" s="43">
        <v>-9</v>
      </c>
      <c r="Q40" s="43">
        <v>24</v>
      </c>
      <c r="R40" s="43">
        <v>11</v>
      </c>
      <c r="S40" s="43">
        <v>13</v>
      </c>
      <c r="T40" s="43">
        <v>13</v>
      </c>
      <c r="U40" s="43">
        <v>11</v>
      </c>
      <c r="V40" s="43">
        <v>20</v>
      </c>
      <c r="W40" s="43">
        <v>7</v>
      </c>
      <c r="X40" s="43">
        <v>13</v>
      </c>
      <c r="Y40" s="43">
        <v>4</v>
      </c>
      <c r="Z40" s="43">
        <v>16</v>
      </c>
      <c r="AA40" s="43">
        <v>4</v>
      </c>
      <c r="AB40" s="43">
        <v>4</v>
      </c>
      <c r="AC40" s="43">
        <v>0</v>
      </c>
      <c r="AD40" s="200" t="s">
        <v>454</v>
      </c>
    </row>
    <row r="41" spans="1:30" ht="15" customHeight="1">
      <c r="A41" s="46" t="s">
        <v>455</v>
      </c>
      <c r="B41" s="47">
        <v>2579</v>
      </c>
      <c r="C41" s="47">
        <v>1228</v>
      </c>
      <c r="D41" s="47">
        <v>1351</v>
      </c>
      <c r="E41" s="47">
        <v>-1</v>
      </c>
      <c r="F41" s="47">
        <v>1</v>
      </c>
      <c r="G41" s="47">
        <v>-2</v>
      </c>
      <c r="H41" s="47">
        <v>1</v>
      </c>
      <c r="I41" s="276">
        <v>0</v>
      </c>
      <c r="J41" s="276">
        <v>1</v>
      </c>
      <c r="K41" s="47">
        <v>2</v>
      </c>
      <c r="L41" s="276">
        <v>1</v>
      </c>
      <c r="M41" s="276">
        <v>1</v>
      </c>
      <c r="N41" s="47">
        <v>-1</v>
      </c>
      <c r="O41" s="47">
        <v>-1</v>
      </c>
      <c r="P41" s="47">
        <v>0</v>
      </c>
      <c r="Q41" s="47">
        <v>3</v>
      </c>
      <c r="R41" s="47">
        <v>3</v>
      </c>
      <c r="S41" s="47">
        <v>0</v>
      </c>
      <c r="T41" s="47">
        <v>0</v>
      </c>
      <c r="U41" s="47">
        <v>3</v>
      </c>
      <c r="V41" s="47">
        <v>3</v>
      </c>
      <c r="W41" s="47">
        <v>1</v>
      </c>
      <c r="X41" s="47">
        <v>2</v>
      </c>
      <c r="Y41" s="47">
        <v>1</v>
      </c>
      <c r="Z41" s="47">
        <v>2</v>
      </c>
      <c r="AA41" s="47">
        <v>0</v>
      </c>
      <c r="AB41" s="47">
        <v>2</v>
      </c>
      <c r="AC41" s="47">
        <v>-2</v>
      </c>
      <c r="AD41" s="46" t="s">
        <v>455</v>
      </c>
    </row>
    <row r="42" spans="1:30" ht="14.45" customHeight="1">
      <c r="Q42" s="144"/>
      <c r="R42" s="144"/>
      <c r="S42" s="144"/>
      <c r="T42" s="144"/>
      <c r="U42" s="144"/>
      <c r="V42" s="144"/>
      <c r="W42" s="144"/>
      <c r="X42" s="144"/>
      <c r="Y42" s="144"/>
      <c r="Z42" s="144"/>
    </row>
    <row r="43" spans="1:30" ht="14.45" customHeight="1">
      <c r="A43" s="253" t="s">
        <v>393</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row>
    <row r="44" spans="1:30" ht="14.45" customHeight="1">
      <c r="A44" s="253" t="s">
        <v>234</v>
      </c>
      <c r="B44" s="144"/>
      <c r="C44" s="144"/>
      <c r="D44" s="144"/>
      <c r="E44" s="144"/>
      <c r="F44" s="144"/>
      <c r="G44" s="144"/>
      <c r="H44" s="144"/>
      <c r="I44" s="144"/>
      <c r="J44" s="144"/>
      <c r="K44" s="144"/>
      <c r="L44" s="144"/>
      <c r="M44" s="144"/>
      <c r="N44" s="144"/>
      <c r="O44" s="144"/>
      <c r="P44" s="144"/>
      <c r="R44" s="144"/>
      <c r="S44" s="144"/>
      <c r="T44" s="144"/>
      <c r="U44" s="144"/>
      <c r="V44" s="144"/>
      <c r="W44" s="144"/>
      <c r="X44" s="144"/>
      <c r="Y44" s="144"/>
      <c r="Z44" s="144"/>
    </row>
    <row r="45" spans="1:30" ht="14.45" customHeight="1">
      <c r="A45" s="253" t="s">
        <v>235</v>
      </c>
      <c r="B45" s="144"/>
      <c r="C45" s="144"/>
      <c r="D45" s="144"/>
      <c r="E45" s="144"/>
      <c r="F45" s="144"/>
      <c r="G45" s="144"/>
      <c r="H45" s="144"/>
      <c r="I45" s="144"/>
      <c r="J45" s="144"/>
      <c r="K45" s="144"/>
      <c r="L45" s="144"/>
      <c r="M45" s="144"/>
      <c r="N45" s="144"/>
      <c r="O45" s="144"/>
      <c r="P45" s="144"/>
      <c r="R45" s="144"/>
      <c r="S45" s="144"/>
      <c r="T45" s="144"/>
      <c r="U45" s="144"/>
      <c r="V45" s="144"/>
      <c r="W45" s="144"/>
      <c r="X45" s="144"/>
      <c r="Y45" s="144"/>
      <c r="Z45" s="144"/>
    </row>
    <row r="46" spans="1:30" ht="14.45" customHeight="1">
      <c r="A46" s="253"/>
      <c r="B46" s="144"/>
      <c r="C46" s="144"/>
      <c r="D46" s="144"/>
      <c r="E46" s="144"/>
      <c r="F46" s="144"/>
      <c r="G46" s="144"/>
      <c r="H46" s="144"/>
      <c r="I46" s="144"/>
      <c r="J46" s="144"/>
      <c r="K46" s="144"/>
      <c r="L46" s="144"/>
      <c r="M46" s="144"/>
      <c r="N46" s="144"/>
      <c r="O46" s="144"/>
      <c r="P46" s="144"/>
      <c r="R46" s="82"/>
      <c r="S46" s="82"/>
      <c r="T46" s="82"/>
      <c r="U46" s="82"/>
      <c r="V46" s="82"/>
      <c r="W46" s="82"/>
      <c r="X46" s="82"/>
      <c r="Y46" s="82"/>
      <c r="Z46" s="82"/>
      <c r="AA46" s="82"/>
      <c r="AB46" s="82"/>
      <c r="AC46" s="82"/>
      <c r="AD46" s="81"/>
    </row>
    <row r="47" spans="1:30" ht="14.1" customHeight="1">
      <c r="A47" s="253"/>
      <c r="AD47" s="50"/>
    </row>
    <row r="48" spans="1:30" ht="14.1" customHeight="1">
      <c r="A48" s="50"/>
      <c r="I48" s="162"/>
      <c r="J48" s="162"/>
      <c r="L48" s="162"/>
      <c r="M48" s="162"/>
      <c r="AD48" s="50"/>
    </row>
    <row r="49" spans="2:16" ht="14.1" customHeight="1">
      <c r="B49" s="144"/>
      <c r="C49" s="144"/>
      <c r="D49" s="144"/>
      <c r="E49" s="144"/>
      <c r="F49" s="144"/>
      <c r="G49" s="144"/>
      <c r="H49" s="144"/>
      <c r="I49" s="144"/>
      <c r="J49" s="144"/>
      <c r="K49" s="144"/>
      <c r="L49" s="144"/>
      <c r="M49" s="144"/>
      <c r="N49" s="144"/>
      <c r="O49" s="144"/>
      <c r="P49" s="1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A4:AC5"/>
    <mergeCell ref="T5:T6"/>
    <mergeCell ref="U5:U6"/>
    <mergeCell ref="Y5:Y6"/>
    <mergeCell ref="Z5:Z6"/>
    <mergeCell ref="N4:P5"/>
    <mergeCell ref="A3:C3"/>
    <mergeCell ref="B4:D5"/>
    <mergeCell ref="E4:G5"/>
    <mergeCell ref="H4:J5"/>
    <mergeCell ref="K4:M5"/>
  </mergeCells>
  <phoneticPr fontId="8"/>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180" customWidth="1"/>
    <col min="2" max="2" width="8.75" style="180" customWidth="1"/>
    <col min="3" max="5" width="7.5" style="180" customWidth="1"/>
    <col min="6" max="6" width="7.625" style="180" customWidth="1"/>
    <col min="7" max="9" width="7.5" style="180" customWidth="1"/>
    <col min="10" max="10" width="7.625" style="180" customWidth="1"/>
    <col min="11" max="11" width="7.5" style="180" customWidth="1"/>
    <col min="12" max="12" width="8.75" style="180" customWidth="1"/>
    <col min="13" max="13" width="11" style="180" customWidth="1"/>
    <col min="14" max="16384" width="9" style="180"/>
  </cols>
  <sheetData>
    <row r="1" spans="1:14" s="178" customFormat="1" ht="31.5" customHeight="1">
      <c r="A1" s="176" t="s">
        <v>48</v>
      </c>
      <c r="B1" s="177"/>
      <c r="C1" s="177"/>
      <c r="D1" s="177"/>
      <c r="E1" s="177"/>
      <c r="F1" s="177"/>
      <c r="G1" s="177"/>
      <c r="H1" s="177"/>
      <c r="I1" s="177"/>
      <c r="J1" s="177"/>
      <c r="K1" s="177"/>
      <c r="L1" s="177"/>
      <c r="M1" s="177"/>
    </row>
    <row r="2" spans="1:14" s="178" customFormat="1" ht="23.25" customHeight="1">
      <c r="A2" s="176"/>
      <c r="B2" s="177"/>
      <c r="C2" s="177"/>
      <c r="D2" s="177"/>
      <c r="E2" s="177"/>
      <c r="F2" s="177"/>
      <c r="G2" s="177"/>
      <c r="H2" s="177"/>
      <c r="I2" s="177"/>
      <c r="J2" s="177"/>
      <c r="K2" s="177"/>
      <c r="L2" s="177"/>
      <c r="M2" s="177"/>
    </row>
    <row r="3" spans="1:14" ht="22.5" customHeight="1">
      <c r="A3" s="554">
        <v>42675</v>
      </c>
      <c r="B3" s="555"/>
      <c r="C3" s="555"/>
      <c r="D3" s="254" t="s">
        <v>230</v>
      </c>
      <c r="E3" s="179"/>
      <c r="F3" s="179"/>
      <c r="G3" s="179"/>
      <c r="H3" s="179"/>
      <c r="I3" s="179"/>
      <c r="J3" s="179"/>
      <c r="K3" s="179"/>
      <c r="L3" s="179"/>
      <c r="M3" s="259" t="s">
        <v>239</v>
      </c>
    </row>
    <row r="4" spans="1:14" ht="18" customHeight="1">
      <c r="A4" s="553" t="s">
        <v>210</v>
      </c>
      <c r="B4" s="553" t="s">
        <v>0</v>
      </c>
      <c r="C4" s="251" t="s">
        <v>212</v>
      </c>
      <c r="D4" s="247"/>
      <c r="E4" s="247"/>
      <c r="F4" s="247"/>
      <c r="G4" s="251" t="s">
        <v>213</v>
      </c>
      <c r="H4" s="247"/>
      <c r="I4" s="247"/>
      <c r="J4" s="247"/>
      <c r="K4" s="553" t="s">
        <v>211</v>
      </c>
      <c r="L4" s="556" t="s">
        <v>244</v>
      </c>
      <c r="M4" s="553" t="s">
        <v>210</v>
      </c>
    </row>
    <row r="5" spans="1:14" ht="30" customHeight="1">
      <c r="A5" s="542"/>
      <c r="B5" s="542"/>
      <c r="C5" s="260" t="s">
        <v>240</v>
      </c>
      <c r="D5" s="260" t="s">
        <v>241</v>
      </c>
      <c r="E5" s="249" t="s">
        <v>242</v>
      </c>
      <c r="F5" s="250" t="s">
        <v>20</v>
      </c>
      <c r="G5" s="260" t="s">
        <v>245</v>
      </c>
      <c r="H5" s="260" t="s">
        <v>246</v>
      </c>
      <c r="I5" s="249" t="s">
        <v>243</v>
      </c>
      <c r="J5" s="250" t="s">
        <v>20</v>
      </c>
      <c r="K5" s="542"/>
      <c r="L5" s="557"/>
      <c r="M5" s="542"/>
    </row>
    <row r="6" spans="1:14" ht="18" customHeight="1">
      <c r="A6" s="52" t="s">
        <v>49</v>
      </c>
      <c r="B6" s="53">
        <v>389055</v>
      </c>
      <c r="C6" s="53">
        <v>288</v>
      </c>
      <c r="D6" s="53">
        <v>417</v>
      </c>
      <c r="E6" s="53">
        <v>418</v>
      </c>
      <c r="F6" s="53">
        <v>1123</v>
      </c>
      <c r="G6" s="53">
        <v>225</v>
      </c>
      <c r="H6" s="53">
        <v>346</v>
      </c>
      <c r="I6" s="53">
        <v>598</v>
      </c>
      <c r="J6" s="53">
        <v>1169</v>
      </c>
      <c r="K6" s="53">
        <v>-46</v>
      </c>
      <c r="L6" s="189">
        <v>389101</v>
      </c>
      <c r="M6" s="54" t="s">
        <v>49</v>
      </c>
    </row>
    <row r="7" spans="1:14" ht="18" customHeight="1">
      <c r="A7" s="55" t="s">
        <v>23</v>
      </c>
      <c r="B7" s="56">
        <v>356273</v>
      </c>
      <c r="C7" s="56">
        <v>268</v>
      </c>
      <c r="D7" s="56">
        <v>394</v>
      </c>
      <c r="E7" s="56">
        <v>377</v>
      </c>
      <c r="F7" s="56">
        <v>1039</v>
      </c>
      <c r="G7" s="56">
        <v>205</v>
      </c>
      <c r="H7" s="56">
        <v>329</v>
      </c>
      <c r="I7" s="56">
        <v>535</v>
      </c>
      <c r="J7" s="56">
        <v>1069</v>
      </c>
      <c r="K7" s="56">
        <v>-30</v>
      </c>
      <c r="L7" s="190">
        <v>356303</v>
      </c>
      <c r="M7" s="57" t="s">
        <v>23</v>
      </c>
      <c r="N7" s="181"/>
    </row>
    <row r="8" spans="1:14" ht="18" customHeight="1">
      <c r="A8" s="51" t="s">
        <v>50</v>
      </c>
      <c r="B8" s="58">
        <v>32782</v>
      </c>
      <c r="C8" s="58">
        <v>20</v>
      </c>
      <c r="D8" s="58">
        <v>23</v>
      </c>
      <c r="E8" s="58">
        <v>41</v>
      </c>
      <c r="F8" s="58">
        <v>84</v>
      </c>
      <c r="G8" s="58">
        <v>20</v>
      </c>
      <c r="H8" s="58">
        <v>17</v>
      </c>
      <c r="I8" s="58">
        <v>63</v>
      </c>
      <c r="J8" s="58">
        <v>100</v>
      </c>
      <c r="K8" s="59">
        <v>-16</v>
      </c>
      <c r="L8" s="191">
        <v>32798</v>
      </c>
      <c r="M8" s="60" t="s">
        <v>50</v>
      </c>
      <c r="N8" s="181"/>
    </row>
    <row r="9" spans="1:14" ht="18" customHeight="1">
      <c r="A9" s="55" t="s">
        <v>51</v>
      </c>
      <c r="B9" s="56">
        <v>135781</v>
      </c>
      <c r="C9" s="61">
        <v>110</v>
      </c>
      <c r="D9" s="62">
        <v>198</v>
      </c>
      <c r="E9" s="61">
        <v>136</v>
      </c>
      <c r="F9" s="56">
        <v>444</v>
      </c>
      <c r="G9" s="61">
        <v>67</v>
      </c>
      <c r="H9" s="62">
        <v>178</v>
      </c>
      <c r="I9" s="61">
        <v>170</v>
      </c>
      <c r="J9" s="56">
        <v>415</v>
      </c>
      <c r="K9" s="56">
        <v>29</v>
      </c>
      <c r="L9" s="190">
        <v>135752</v>
      </c>
      <c r="M9" s="57" t="s">
        <v>51</v>
      </c>
      <c r="N9" s="181"/>
    </row>
    <row r="10" spans="1:14" ht="18" customHeight="1">
      <c r="A10" s="55" t="s">
        <v>52</v>
      </c>
      <c r="B10" s="56">
        <v>22314</v>
      </c>
      <c r="C10" s="61">
        <v>14</v>
      </c>
      <c r="D10" s="61">
        <v>38</v>
      </c>
      <c r="E10" s="61">
        <v>18</v>
      </c>
      <c r="F10" s="56">
        <v>70</v>
      </c>
      <c r="G10" s="61">
        <v>11</v>
      </c>
      <c r="H10" s="61">
        <v>19</v>
      </c>
      <c r="I10" s="61">
        <v>36</v>
      </c>
      <c r="J10" s="56">
        <v>66</v>
      </c>
      <c r="K10" s="56">
        <v>4</v>
      </c>
      <c r="L10" s="190">
        <v>22310</v>
      </c>
      <c r="M10" s="57" t="s">
        <v>52</v>
      </c>
    </row>
    <row r="11" spans="1:14" ht="18" customHeight="1">
      <c r="A11" s="55" t="s">
        <v>177</v>
      </c>
      <c r="B11" s="56">
        <v>31468</v>
      </c>
      <c r="C11" s="61">
        <v>25</v>
      </c>
      <c r="D11" s="61">
        <v>38</v>
      </c>
      <c r="E11" s="61">
        <v>45</v>
      </c>
      <c r="F11" s="56">
        <v>108</v>
      </c>
      <c r="G11" s="61">
        <v>18</v>
      </c>
      <c r="H11" s="61">
        <v>20</v>
      </c>
      <c r="I11" s="61">
        <v>49</v>
      </c>
      <c r="J11" s="56">
        <v>87</v>
      </c>
      <c r="K11" s="56">
        <v>21</v>
      </c>
      <c r="L11" s="190">
        <v>31447</v>
      </c>
      <c r="M11" s="57" t="s">
        <v>177</v>
      </c>
    </row>
    <row r="12" spans="1:14" ht="18" customHeight="1">
      <c r="A12" s="55" t="s">
        <v>53</v>
      </c>
      <c r="B12" s="56">
        <v>28315</v>
      </c>
      <c r="C12" s="61">
        <v>18</v>
      </c>
      <c r="D12" s="61">
        <v>42</v>
      </c>
      <c r="E12" s="61">
        <v>35</v>
      </c>
      <c r="F12" s="56">
        <v>95</v>
      </c>
      <c r="G12" s="61">
        <v>16</v>
      </c>
      <c r="H12" s="61">
        <v>31</v>
      </c>
      <c r="I12" s="61">
        <v>51</v>
      </c>
      <c r="J12" s="56">
        <v>98</v>
      </c>
      <c r="K12" s="56">
        <v>-3</v>
      </c>
      <c r="L12" s="190">
        <v>28318</v>
      </c>
      <c r="M12" s="57" t="s">
        <v>53</v>
      </c>
    </row>
    <row r="13" spans="1:14" ht="18" customHeight="1">
      <c r="A13" s="55" t="s">
        <v>54</v>
      </c>
      <c r="B13" s="56">
        <v>11083</v>
      </c>
      <c r="C13" s="61">
        <v>5</v>
      </c>
      <c r="D13" s="61">
        <v>6</v>
      </c>
      <c r="E13" s="61">
        <v>16</v>
      </c>
      <c r="F13" s="56">
        <v>27</v>
      </c>
      <c r="G13" s="61">
        <v>7</v>
      </c>
      <c r="H13" s="61">
        <v>7</v>
      </c>
      <c r="I13" s="61">
        <v>30</v>
      </c>
      <c r="J13" s="56">
        <v>44</v>
      </c>
      <c r="K13" s="56">
        <v>-17</v>
      </c>
      <c r="L13" s="190">
        <v>11100</v>
      </c>
      <c r="M13" s="57" t="s">
        <v>54</v>
      </c>
      <c r="N13" s="181"/>
    </row>
    <row r="14" spans="1:14" ht="18" customHeight="1">
      <c r="A14" s="55" t="s">
        <v>55</v>
      </c>
      <c r="B14" s="56">
        <v>16596</v>
      </c>
      <c r="C14" s="61">
        <v>9</v>
      </c>
      <c r="D14" s="61">
        <v>7</v>
      </c>
      <c r="E14" s="61">
        <v>15</v>
      </c>
      <c r="F14" s="56">
        <v>31</v>
      </c>
      <c r="G14" s="61">
        <v>9</v>
      </c>
      <c r="H14" s="61">
        <v>16</v>
      </c>
      <c r="I14" s="61">
        <v>4</v>
      </c>
      <c r="J14" s="56">
        <v>29</v>
      </c>
      <c r="K14" s="56">
        <v>2</v>
      </c>
      <c r="L14" s="190">
        <v>16594</v>
      </c>
      <c r="M14" s="57" t="s">
        <v>55</v>
      </c>
      <c r="N14" s="181"/>
    </row>
    <row r="15" spans="1:14" ht="18" customHeight="1">
      <c r="A15" s="55" t="s">
        <v>56</v>
      </c>
      <c r="B15" s="56">
        <v>11418</v>
      </c>
      <c r="C15" s="61">
        <v>5</v>
      </c>
      <c r="D15" s="61">
        <v>11</v>
      </c>
      <c r="E15" s="61">
        <v>11</v>
      </c>
      <c r="F15" s="56">
        <v>27</v>
      </c>
      <c r="G15" s="61">
        <v>5</v>
      </c>
      <c r="H15" s="61">
        <v>10</v>
      </c>
      <c r="I15" s="61">
        <v>21</v>
      </c>
      <c r="J15" s="56">
        <v>36</v>
      </c>
      <c r="K15" s="56">
        <v>-9</v>
      </c>
      <c r="L15" s="190">
        <v>11427</v>
      </c>
      <c r="M15" s="57" t="s">
        <v>56</v>
      </c>
      <c r="N15" s="181"/>
    </row>
    <row r="16" spans="1:14" ht="18" customHeight="1">
      <c r="A16" s="55" t="s">
        <v>178</v>
      </c>
      <c r="B16" s="56">
        <v>28395</v>
      </c>
      <c r="C16" s="61">
        <v>18</v>
      </c>
      <c r="D16" s="61">
        <v>15</v>
      </c>
      <c r="E16" s="61">
        <v>28</v>
      </c>
      <c r="F16" s="56">
        <v>61</v>
      </c>
      <c r="G16" s="61">
        <v>18</v>
      </c>
      <c r="H16" s="61">
        <v>14</v>
      </c>
      <c r="I16" s="61">
        <v>47</v>
      </c>
      <c r="J16" s="56">
        <v>79</v>
      </c>
      <c r="K16" s="56">
        <v>-18</v>
      </c>
      <c r="L16" s="190">
        <v>28413</v>
      </c>
      <c r="M16" s="57" t="s">
        <v>178</v>
      </c>
      <c r="N16" s="181"/>
    </row>
    <row r="17" spans="1:14" ht="18" customHeight="1">
      <c r="A17" s="55" t="s">
        <v>174</v>
      </c>
      <c r="B17" s="56">
        <v>12127</v>
      </c>
      <c r="C17" s="61">
        <v>22</v>
      </c>
      <c r="D17" s="61">
        <v>6</v>
      </c>
      <c r="E17" s="61">
        <v>15</v>
      </c>
      <c r="F17" s="56">
        <v>43</v>
      </c>
      <c r="G17" s="61">
        <v>14</v>
      </c>
      <c r="H17" s="61">
        <v>5</v>
      </c>
      <c r="I17" s="61">
        <v>22</v>
      </c>
      <c r="J17" s="56">
        <v>41</v>
      </c>
      <c r="K17" s="56">
        <v>2</v>
      </c>
      <c r="L17" s="190">
        <v>12125</v>
      </c>
      <c r="M17" s="57" t="s">
        <v>174</v>
      </c>
      <c r="N17" s="181"/>
    </row>
    <row r="18" spans="1:14" ht="18" customHeight="1">
      <c r="A18" s="55" t="s">
        <v>179</v>
      </c>
      <c r="B18" s="56">
        <v>28335</v>
      </c>
      <c r="C18" s="61">
        <v>35</v>
      </c>
      <c r="D18" s="61">
        <v>13</v>
      </c>
      <c r="E18" s="61">
        <v>24</v>
      </c>
      <c r="F18" s="56">
        <v>72</v>
      </c>
      <c r="G18" s="61">
        <v>25</v>
      </c>
      <c r="H18" s="61">
        <v>16</v>
      </c>
      <c r="I18" s="61">
        <v>42</v>
      </c>
      <c r="J18" s="56">
        <v>83</v>
      </c>
      <c r="K18" s="56">
        <v>-11</v>
      </c>
      <c r="L18" s="190">
        <v>28346</v>
      </c>
      <c r="M18" s="57" t="s">
        <v>176</v>
      </c>
      <c r="N18" s="181"/>
    </row>
    <row r="19" spans="1:14" ht="18" customHeight="1">
      <c r="A19" s="55" t="s">
        <v>134</v>
      </c>
      <c r="B19" s="56">
        <v>12176</v>
      </c>
      <c r="C19" s="61">
        <v>3</v>
      </c>
      <c r="D19" s="61">
        <v>8</v>
      </c>
      <c r="E19" s="61">
        <v>13</v>
      </c>
      <c r="F19" s="56">
        <v>24</v>
      </c>
      <c r="G19" s="61">
        <v>6</v>
      </c>
      <c r="H19" s="61">
        <v>3</v>
      </c>
      <c r="I19" s="61">
        <v>28</v>
      </c>
      <c r="J19" s="56">
        <v>37</v>
      </c>
      <c r="K19" s="56">
        <v>-13</v>
      </c>
      <c r="L19" s="190">
        <v>12189</v>
      </c>
      <c r="M19" s="57" t="s">
        <v>134</v>
      </c>
    </row>
    <row r="20" spans="1:14" ht="18" customHeight="1">
      <c r="A20" s="55" t="s">
        <v>70</v>
      </c>
      <c r="B20" s="56">
        <v>8758</v>
      </c>
      <c r="C20" s="61">
        <v>4</v>
      </c>
      <c r="D20" s="61">
        <v>6</v>
      </c>
      <c r="E20" s="61">
        <v>8</v>
      </c>
      <c r="F20" s="56">
        <v>18</v>
      </c>
      <c r="G20" s="61">
        <v>4</v>
      </c>
      <c r="H20" s="61">
        <v>5</v>
      </c>
      <c r="I20" s="61">
        <v>14</v>
      </c>
      <c r="J20" s="56">
        <v>23</v>
      </c>
      <c r="K20" s="56">
        <v>-5</v>
      </c>
      <c r="L20" s="190">
        <v>8763</v>
      </c>
      <c r="M20" s="57" t="s">
        <v>70</v>
      </c>
    </row>
    <row r="21" spans="1:14" ht="18" customHeight="1">
      <c r="A21" s="51" t="s">
        <v>65</v>
      </c>
      <c r="B21" s="56">
        <v>9507</v>
      </c>
      <c r="C21" s="61">
        <v>0</v>
      </c>
      <c r="D21" s="61">
        <v>6</v>
      </c>
      <c r="E21" s="61">
        <v>13</v>
      </c>
      <c r="F21" s="56">
        <v>19</v>
      </c>
      <c r="G21" s="61">
        <v>5</v>
      </c>
      <c r="H21" s="61">
        <v>5</v>
      </c>
      <c r="I21" s="61">
        <v>21</v>
      </c>
      <c r="J21" s="56">
        <v>31</v>
      </c>
      <c r="K21" s="56">
        <v>-12</v>
      </c>
      <c r="L21" s="191">
        <v>9519</v>
      </c>
      <c r="M21" s="60" t="s">
        <v>65</v>
      </c>
    </row>
    <row r="22" spans="1:14" ht="18" customHeight="1">
      <c r="A22" s="66" t="s">
        <v>24</v>
      </c>
      <c r="B22" s="84">
        <v>2129</v>
      </c>
      <c r="C22" s="87">
        <v>2</v>
      </c>
      <c r="D22" s="87">
        <v>2</v>
      </c>
      <c r="E22" s="87">
        <v>1</v>
      </c>
      <c r="F22" s="85">
        <v>5</v>
      </c>
      <c r="G22" s="87">
        <v>2</v>
      </c>
      <c r="H22" s="87">
        <v>2</v>
      </c>
      <c r="I22" s="87">
        <v>7</v>
      </c>
      <c r="J22" s="84">
        <v>11</v>
      </c>
      <c r="K22" s="79">
        <v>-6</v>
      </c>
      <c r="L22" s="192">
        <v>2135</v>
      </c>
      <c r="M22" s="69" t="s">
        <v>24</v>
      </c>
    </row>
    <row r="23" spans="1:14" ht="18" customHeight="1">
      <c r="A23" s="70" t="s">
        <v>57</v>
      </c>
      <c r="B23" s="71">
        <v>2129</v>
      </c>
      <c r="C23" s="134">
        <v>2</v>
      </c>
      <c r="D23" s="134">
        <v>2</v>
      </c>
      <c r="E23" s="134">
        <v>1</v>
      </c>
      <c r="F23" s="135">
        <v>5</v>
      </c>
      <c r="G23" s="134">
        <v>2</v>
      </c>
      <c r="H23" s="134">
        <v>2</v>
      </c>
      <c r="I23" s="188">
        <v>7</v>
      </c>
      <c r="J23" s="71">
        <v>11</v>
      </c>
      <c r="K23" s="71">
        <v>-6</v>
      </c>
      <c r="L23" s="193">
        <v>2135</v>
      </c>
      <c r="M23" s="72" t="s">
        <v>57</v>
      </c>
    </row>
    <row r="24" spans="1:14" ht="18" customHeight="1">
      <c r="A24" s="66" t="s">
        <v>38</v>
      </c>
      <c r="B24" s="67">
        <v>910</v>
      </c>
      <c r="C24" s="68">
        <v>1</v>
      </c>
      <c r="D24" s="68">
        <v>0</v>
      </c>
      <c r="E24" s="68">
        <v>2</v>
      </c>
      <c r="F24" s="133">
        <v>3</v>
      </c>
      <c r="G24" s="68">
        <v>0</v>
      </c>
      <c r="H24" s="68">
        <v>0</v>
      </c>
      <c r="I24" s="68">
        <v>1</v>
      </c>
      <c r="J24" s="67">
        <v>1</v>
      </c>
      <c r="K24" s="67">
        <v>2</v>
      </c>
      <c r="L24" s="192">
        <v>908</v>
      </c>
      <c r="M24" s="69" t="s">
        <v>38</v>
      </c>
    </row>
    <row r="25" spans="1:14" ht="18" customHeight="1">
      <c r="A25" s="51" t="s">
        <v>39</v>
      </c>
      <c r="B25" s="58">
        <v>910</v>
      </c>
      <c r="C25" s="64">
        <v>1</v>
      </c>
      <c r="D25" s="64">
        <v>0</v>
      </c>
      <c r="E25" s="64">
        <v>2</v>
      </c>
      <c r="F25" s="58">
        <v>3</v>
      </c>
      <c r="G25" s="64">
        <v>0</v>
      </c>
      <c r="H25" s="64">
        <v>0</v>
      </c>
      <c r="I25" s="64">
        <v>1</v>
      </c>
      <c r="J25" s="58">
        <v>1</v>
      </c>
      <c r="K25" s="58">
        <v>2</v>
      </c>
      <c r="L25" s="191">
        <v>908</v>
      </c>
      <c r="M25" s="60" t="s">
        <v>39</v>
      </c>
    </row>
    <row r="26" spans="1:14" ht="18" customHeight="1">
      <c r="A26" s="66" t="s">
        <v>27</v>
      </c>
      <c r="B26" s="67">
        <v>9884</v>
      </c>
      <c r="C26" s="68">
        <v>6</v>
      </c>
      <c r="D26" s="68">
        <v>10</v>
      </c>
      <c r="E26" s="68">
        <v>14</v>
      </c>
      <c r="F26" s="68">
        <v>30</v>
      </c>
      <c r="G26" s="68">
        <v>6</v>
      </c>
      <c r="H26" s="68">
        <v>4</v>
      </c>
      <c r="I26" s="68">
        <v>18</v>
      </c>
      <c r="J26" s="67">
        <v>28</v>
      </c>
      <c r="K26" s="67">
        <v>2</v>
      </c>
      <c r="L26" s="192">
        <v>9882</v>
      </c>
      <c r="M26" s="69" t="s">
        <v>27</v>
      </c>
    </row>
    <row r="27" spans="1:14" ht="18" customHeight="1">
      <c r="A27" s="55" t="s">
        <v>58</v>
      </c>
      <c r="B27" s="56">
        <v>1221</v>
      </c>
      <c r="C27" s="61">
        <v>0</v>
      </c>
      <c r="D27" s="61">
        <v>1</v>
      </c>
      <c r="E27" s="61">
        <v>2</v>
      </c>
      <c r="F27" s="56">
        <v>3</v>
      </c>
      <c r="G27" s="61">
        <v>1</v>
      </c>
      <c r="H27" s="61">
        <v>1</v>
      </c>
      <c r="I27" s="61">
        <v>2</v>
      </c>
      <c r="J27" s="56">
        <v>4</v>
      </c>
      <c r="K27" s="56">
        <v>-1</v>
      </c>
      <c r="L27" s="190">
        <v>1222</v>
      </c>
      <c r="M27" s="57" t="s">
        <v>58</v>
      </c>
    </row>
    <row r="28" spans="1:14" ht="18" customHeight="1">
      <c r="A28" s="55" t="s">
        <v>73</v>
      </c>
      <c r="B28" s="56">
        <v>5977</v>
      </c>
      <c r="C28" s="61">
        <v>5</v>
      </c>
      <c r="D28" s="61">
        <v>2</v>
      </c>
      <c r="E28" s="61">
        <v>6</v>
      </c>
      <c r="F28" s="56">
        <v>13</v>
      </c>
      <c r="G28" s="61">
        <v>5</v>
      </c>
      <c r="H28" s="61">
        <v>2</v>
      </c>
      <c r="I28" s="61">
        <v>9</v>
      </c>
      <c r="J28" s="56">
        <v>16</v>
      </c>
      <c r="K28" s="56">
        <v>-3</v>
      </c>
      <c r="L28" s="190">
        <v>5980</v>
      </c>
      <c r="M28" s="57" t="s">
        <v>73</v>
      </c>
    </row>
    <row r="29" spans="1:14" ht="18" customHeight="1">
      <c r="A29" s="55" t="s">
        <v>74</v>
      </c>
      <c r="B29" s="56">
        <v>2686</v>
      </c>
      <c r="C29" s="61">
        <v>1</v>
      </c>
      <c r="D29" s="61">
        <v>7</v>
      </c>
      <c r="E29" s="61">
        <v>6</v>
      </c>
      <c r="F29" s="56">
        <v>14</v>
      </c>
      <c r="G29" s="61">
        <v>0</v>
      </c>
      <c r="H29" s="61">
        <v>1</v>
      </c>
      <c r="I29" s="61">
        <v>7</v>
      </c>
      <c r="J29" s="56">
        <v>8</v>
      </c>
      <c r="K29" s="56">
        <v>6</v>
      </c>
      <c r="L29" s="190">
        <v>2680</v>
      </c>
      <c r="M29" s="57" t="s">
        <v>74</v>
      </c>
    </row>
    <row r="30" spans="1:14" ht="18" customHeight="1">
      <c r="A30" s="182" t="s">
        <v>41</v>
      </c>
      <c r="B30" s="85">
        <v>8116</v>
      </c>
      <c r="C30" s="85">
        <v>6</v>
      </c>
      <c r="D30" s="85">
        <v>3</v>
      </c>
      <c r="E30" s="85">
        <v>11</v>
      </c>
      <c r="F30" s="85">
        <v>20</v>
      </c>
      <c r="G30" s="85">
        <v>12</v>
      </c>
      <c r="H30" s="85">
        <v>2</v>
      </c>
      <c r="I30" s="85">
        <v>18</v>
      </c>
      <c r="J30" s="84">
        <v>32</v>
      </c>
      <c r="K30" s="84">
        <v>-12</v>
      </c>
      <c r="L30" s="194">
        <v>8128</v>
      </c>
      <c r="M30" s="183" t="s">
        <v>41</v>
      </c>
    </row>
    <row r="31" spans="1:14" ht="18" customHeight="1">
      <c r="A31" s="184" t="s">
        <v>42</v>
      </c>
      <c r="B31" s="185">
        <v>3535</v>
      </c>
      <c r="C31" s="61">
        <v>4</v>
      </c>
      <c r="D31" s="61">
        <v>1</v>
      </c>
      <c r="E31" s="61">
        <v>5</v>
      </c>
      <c r="F31" s="56">
        <v>10</v>
      </c>
      <c r="G31" s="61">
        <v>1</v>
      </c>
      <c r="H31" s="61">
        <v>2</v>
      </c>
      <c r="I31" s="61">
        <v>10</v>
      </c>
      <c r="J31" s="63">
        <v>13</v>
      </c>
      <c r="K31" s="56">
        <v>-3</v>
      </c>
      <c r="L31" s="195">
        <v>3538</v>
      </c>
      <c r="M31" s="186" t="s">
        <v>42</v>
      </c>
    </row>
    <row r="32" spans="1:14" ht="18" customHeight="1">
      <c r="A32" s="55" t="s">
        <v>43</v>
      </c>
      <c r="B32" s="56">
        <v>2217</v>
      </c>
      <c r="C32" s="61">
        <v>2</v>
      </c>
      <c r="D32" s="61">
        <v>0</v>
      </c>
      <c r="E32" s="61">
        <v>4</v>
      </c>
      <c r="F32" s="56">
        <v>6</v>
      </c>
      <c r="G32" s="61">
        <v>6</v>
      </c>
      <c r="H32" s="61">
        <v>0</v>
      </c>
      <c r="I32" s="61">
        <v>4</v>
      </c>
      <c r="J32" s="63">
        <v>10</v>
      </c>
      <c r="K32" s="56">
        <v>-4</v>
      </c>
      <c r="L32" s="190">
        <v>2221</v>
      </c>
      <c r="M32" s="57" t="s">
        <v>43</v>
      </c>
    </row>
    <row r="33" spans="1:25" ht="18" customHeight="1">
      <c r="A33" s="55" t="s">
        <v>59</v>
      </c>
      <c r="B33" s="56">
        <v>1555</v>
      </c>
      <c r="C33" s="61">
        <v>0</v>
      </c>
      <c r="D33" s="61">
        <v>0</v>
      </c>
      <c r="E33" s="61">
        <v>0</v>
      </c>
      <c r="F33" s="56">
        <v>0</v>
      </c>
      <c r="G33" s="61">
        <v>1</v>
      </c>
      <c r="H33" s="61">
        <v>0</v>
      </c>
      <c r="I33" s="61">
        <v>3</v>
      </c>
      <c r="J33" s="63">
        <v>4</v>
      </c>
      <c r="K33" s="56">
        <v>-4</v>
      </c>
      <c r="L33" s="190">
        <v>1559</v>
      </c>
      <c r="M33" s="57" t="s">
        <v>59</v>
      </c>
    </row>
    <row r="34" spans="1:25" ht="18" customHeight="1">
      <c r="A34" s="60" t="s">
        <v>60</v>
      </c>
      <c r="B34" s="58">
        <v>809</v>
      </c>
      <c r="C34" s="204">
        <v>0</v>
      </c>
      <c r="D34" s="64">
        <v>2</v>
      </c>
      <c r="E34" s="64">
        <v>2</v>
      </c>
      <c r="F34" s="58">
        <v>4</v>
      </c>
      <c r="G34" s="64">
        <v>4</v>
      </c>
      <c r="H34" s="64">
        <v>0</v>
      </c>
      <c r="I34" s="64">
        <v>1</v>
      </c>
      <c r="J34" s="65">
        <v>5</v>
      </c>
      <c r="K34" s="58">
        <v>-1</v>
      </c>
      <c r="L34" s="191">
        <v>810</v>
      </c>
      <c r="M34" s="60" t="s">
        <v>60</v>
      </c>
    </row>
    <row r="35" spans="1:25" ht="18" customHeight="1">
      <c r="A35" s="83" t="s">
        <v>29</v>
      </c>
      <c r="B35" s="84">
        <v>6142</v>
      </c>
      <c r="C35" s="85">
        <v>3</v>
      </c>
      <c r="D35" s="85">
        <v>2</v>
      </c>
      <c r="E35" s="85">
        <v>4</v>
      </c>
      <c r="F35" s="85">
        <v>9</v>
      </c>
      <c r="G35" s="85">
        <v>0</v>
      </c>
      <c r="H35" s="85">
        <v>0</v>
      </c>
      <c r="I35" s="85">
        <v>8</v>
      </c>
      <c r="J35" s="84">
        <v>8</v>
      </c>
      <c r="K35" s="84">
        <v>1</v>
      </c>
      <c r="L35" s="196">
        <v>6141</v>
      </c>
      <c r="M35" s="86" t="s">
        <v>29</v>
      </c>
    </row>
    <row r="36" spans="1:25" ht="18" customHeight="1">
      <c r="A36" s="77" t="s">
        <v>63</v>
      </c>
      <c r="B36" s="58">
        <v>6142</v>
      </c>
      <c r="C36" s="80">
        <v>3</v>
      </c>
      <c r="D36" s="80">
        <v>2</v>
      </c>
      <c r="E36" s="80">
        <v>4</v>
      </c>
      <c r="F36" s="58">
        <v>9</v>
      </c>
      <c r="G36" s="80">
        <v>0</v>
      </c>
      <c r="H36" s="80">
        <v>0</v>
      </c>
      <c r="I36" s="80">
        <v>8</v>
      </c>
      <c r="J36" s="58">
        <v>8</v>
      </c>
      <c r="K36" s="58">
        <v>1</v>
      </c>
      <c r="L36" s="191">
        <v>6141</v>
      </c>
      <c r="M36" s="78" t="s">
        <v>63</v>
      </c>
    </row>
    <row r="37" spans="1:25" ht="18" customHeight="1">
      <c r="A37" s="73" t="s">
        <v>31</v>
      </c>
      <c r="B37" s="67">
        <v>5601</v>
      </c>
      <c r="C37" s="68">
        <v>2</v>
      </c>
      <c r="D37" s="68">
        <v>6</v>
      </c>
      <c r="E37" s="68">
        <v>9</v>
      </c>
      <c r="F37" s="67">
        <v>17</v>
      </c>
      <c r="G37" s="68">
        <v>0</v>
      </c>
      <c r="H37" s="68">
        <v>9</v>
      </c>
      <c r="I37" s="68">
        <v>11</v>
      </c>
      <c r="J37" s="79">
        <v>20</v>
      </c>
      <c r="K37" s="67">
        <v>-3</v>
      </c>
      <c r="L37" s="192">
        <v>5604</v>
      </c>
      <c r="M37" s="74" t="s">
        <v>31</v>
      </c>
    </row>
    <row r="38" spans="1:25" ht="18" customHeight="1">
      <c r="A38" s="75" t="s">
        <v>61</v>
      </c>
      <c r="B38" s="56">
        <v>4799</v>
      </c>
      <c r="C38" s="61">
        <v>2</v>
      </c>
      <c r="D38" s="61">
        <v>6</v>
      </c>
      <c r="E38" s="61">
        <v>9</v>
      </c>
      <c r="F38" s="56">
        <v>17</v>
      </c>
      <c r="G38" s="61">
        <v>0</v>
      </c>
      <c r="H38" s="61">
        <v>8</v>
      </c>
      <c r="I38" s="61">
        <v>10</v>
      </c>
      <c r="J38" s="56">
        <v>18</v>
      </c>
      <c r="K38" s="56">
        <v>-1</v>
      </c>
      <c r="L38" s="190">
        <v>4800</v>
      </c>
      <c r="M38" s="76" t="s">
        <v>61</v>
      </c>
    </row>
    <row r="39" spans="1:25" ht="18" customHeight="1">
      <c r="A39" s="77" t="s">
        <v>47</v>
      </c>
      <c r="B39" s="58">
        <v>802</v>
      </c>
      <c r="C39" s="64">
        <v>0</v>
      </c>
      <c r="D39" s="64">
        <v>0</v>
      </c>
      <c r="E39" s="64">
        <v>0</v>
      </c>
      <c r="F39" s="58">
        <v>0</v>
      </c>
      <c r="G39" s="64">
        <v>0</v>
      </c>
      <c r="H39" s="64">
        <v>1</v>
      </c>
      <c r="I39" s="64">
        <v>1</v>
      </c>
      <c r="J39" s="58">
        <v>2</v>
      </c>
      <c r="K39" s="58">
        <v>-2</v>
      </c>
      <c r="L39" s="191">
        <v>804</v>
      </c>
      <c r="M39" s="78" t="s">
        <v>47</v>
      </c>
    </row>
    <row r="40" spans="1:25" ht="18" customHeight="1"/>
    <row r="41" spans="1:25" ht="18" customHeight="1">
      <c r="A41" s="255" t="s">
        <v>394</v>
      </c>
      <c r="B41" s="144"/>
      <c r="C41" s="144"/>
      <c r="D41" s="144"/>
      <c r="E41" s="144"/>
      <c r="F41" s="144"/>
      <c r="G41" s="144"/>
      <c r="H41" s="144"/>
      <c r="I41" s="144"/>
      <c r="J41" s="144"/>
      <c r="K41" s="144"/>
      <c r="L41" s="144"/>
      <c r="M41" s="144"/>
      <c r="N41" s="144"/>
      <c r="O41" s="144"/>
      <c r="P41" s="144"/>
      <c r="Q41" s="37"/>
      <c r="R41" s="37"/>
      <c r="S41" s="37"/>
      <c r="T41" s="37"/>
      <c r="U41" s="37"/>
      <c r="V41" s="37"/>
      <c r="W41" s="37"/>
      <c r="X41" s="37"/>
      <c r="Y41" s="37"/>
    </row>
    <row r="42" spans="1:25" ht="18" customHeight="1">
      <c r="A42" s="256" t="s">
        <v>233</v>
      </c>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1:25" ht="18" customHeight="1">
      <c r="A43" s="256" t="s">
        <v>231</v>
      </c>
      <c r="B43" s="37"/>
      <c r="C43" s="37"/>
      <c r="D43" s="37"/>
      <c r="E43" s="37"/>
      <c r="F43" s="37"/>
      <c r="G43" s="37"/>
      <c r="H43" s="37"/>
      <c r="I43" s="37"/>
      <c r="J43" s="37"/>
      <c r="K43" s="37"/>
      <c r="L43" s="37"/>
      <c r="M43" s="37"/>
      <c r="N43" s="37"/>
      <c r="O43" s="37"/>
      <c r="P43" s="37"/>
      <c r="Q43" s="37"/>
      <c r="R43" s="37"/>
      <c r="S43" s="37"/>
      <c r="T43" s="37"/>
      <c r="U43" s="37"/>
      <c r="V43" s="37"/>
      <c r="W43" s="37"/>
      <c r="X43" s="37"/>
      <c r="Y43" s="37"/>
    </row>
    <row r="44" spans="1:25" ht="18" customHeight="1">
      <c r="A44" s="88"/>
      <c r="R44" s="37"/>
      <c r="S44" s="37"/>
      <c r="T44" s="37"/>
      <c r="U44" s="37"/>
      <c r="V44" s="37"/>
      <c r="W44" s="37"/>
      <c r="X44" s="37"/>
      <c r="Y44" s="37"/>
    </row>
    <row r="45" spans="1:25">
      <c r="A45" s="37"/>
      <c r="B45" s="37"/>
      <c r="C45" s="37"/>
      <c r="D45" s="37"/>
      <c r="E45" s="37"/>
      <c r="F45" s="37"/>
      <c r="G45" s="37"/>
      <c r="H45" s="37"/>
      <c r="I45" s="37"/>
      <c r="J45" s="37"/>
      <c r="K45" s="37"/>
      <c r="L45" s="37"/>
      <c r="M45" s="37"/>
      <c r="N45" s="37"/>
      <c r="O45" s="37"/>
      <c r="P45" s="37"/>
      <c r="Q45" s="37"/>
      <c r="R45" s="37"/>
      <c r="S45" s="37"/>
      <c r="T45" s="37"/>
      <c r="U45" s="37"/>
      <c r="V45" s="37"/>
      <c r="W45" s="37"/>
      <c r="X45" s="37"/>
      <c r="Y45" s="37"/>
    </row>
    <row r="46" spans="1:25">
      <c r="A46" s="37"/>
      <c r="B46" s="37"/>
      <c r="C46" s="37"/>
      <c r="D46" s="37"/>
      <c r="E46" s="37"/>
      <c r="F46" s="37"/>
      <c r="G46" s="37"/>
      <c r="H46" s="37"/>
      <c r="I46" s="37"/>
      <c r="J46" s="37"/>
      <c r="K46" s="37"/>
      <c r="L46" s="37"/>
      <c r="M46" s="37"/>
      <c r="N46" s="37"/>
      <c r="O46" s="37"/>
      <c r="P46" s="37"/>
      <c r="Q46" s="37"/>
      <c r="R46" s="82"/>
      <c r="S46" s="82"/>
      <c r="T46" s="82"/>
      <c r="U46" s="82"/>
      <c r="V46" s="82"/>
      <c r="W46" s="82"/>
      <c r="X46" s="82"/>
      <c r="Y46" s="82"/>
    </row>
    <row r="48" spans="1:25">
      <c r="A48" s="37"/>
      <c r="B48" s="37"/>
      <c r="C48" s="37"/>
      <c r="D48" s="37"/>
      <c r="E48" s="37"/>
      <c r="F48" s="37"/>
      <c r="G48" s="37"/>
      <c r="H48" s="37"/>
      <c r="I48" s="37"/>
      <c r="J48" s="37"/>
      <c r="K48" s="37"/>
      <c r="L48" s="37"/>
      <c r="M48" s="37"/>
      <c r="N48" s="37"/>
    </row>
    <row r="52" spans="5:5">
      <c r="E52" s="187"/>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30" customWidth="1"/>
    <col min="4" max="13" width="6.875" customWidth="1"/>
    <col min="14" max="14" width="7.5" style="21" customWidth="1"/>
    <col min="15" max="15" width="9" style="21"/>
    <col min="16" max="16" width="8.375" style="21" customWidth="1"/>
    <col min="17" max="24" width="9" style="21"/>
  </cols>
  <sheetData>
    <row r="1" spans="1:24" s="16" customFormat="1" ht="37.5" customHeight="1">
      <c r="A1" s="269" t="s">
        <v>346</v>
      </c>
      <c r="B1" s="19"/>
      <c r="C1" s="19"/>
      <c r="D1" s="19"/>
      <c r="E1" s="19"/>
      <c r="F1" s="19"/>
      <c r="G1" s="19"/>
      <c r="H1" s="19"/>
      <c r="I1" s="19"/>
      <c r="J1" s="19"/>
      <c r="K1" s="19"/>
      <c r="L1" s="19"/>
      <c r="M1" s="19"/>
      <c r="N1" s="19"/>
      <c r="O1" s="20"/>
      <c r="P1" s="20"/>
      <c r="Q1" s="20"/>
      <c r="R1" s="20"/>
      <c r="S1" s="20"/>
      <c r="T1" s="20"/>
      <c r="U1" s="20"/>
      <c r="V1" s="20"/>
      <c r="W1" s="20"/>
      <c r="X1" s="20"/>
    </row>
    <row r="2" spans="1:24" ht="18.75" customHeight="1">
      <c r="A2" s="35" t="s">
        <v>264</v>
      </c>
      <c r="B2" s="21"/>
      <c r="C2" s="21"/>
      <c r="D2" s="21"/>
      <c r="E2" s="21"/>
      <c r="F2" s="21"/>
      <c r="G2" s="21"/>
      <c r="H2" s="21"/>
      <c r="I2" s="21"/>
      <c r="J2" s="21"/>
      <c r="K2" s="21"/>
      <c r="L2" s="21"/>
      <c r="M2" s="21"/>
      <c r="N2" s="248" t="s">
        <v>18</v>
      </c>
    </row>
    <row r="3" spans="1:24" ht="15" customHeight="1">
      <c r="A3" s="380" t="s">
        <v>19</v>
      </c>
      <c r="B3" s="267" t="s">
        <v>75</v>
      </c>
      <c r="C3" s="267" t="s">
        <v>76</v>
      </c>
      <c r="D3" s="267" t="s">
        <v>77</v>
      </c>
      <c r="E3" s="267" t="s">
        <v>78</v>
      </c>
      <c r="F3" s="267" t="s">
        <v>79</v>
      </c>
      <c r="G3" s="267" t="s">
        <v>80</v>
      </c>
      <c r="H3" s="267" t="s">
        <v>81</v>
      </c>
      <c r="I3" s="267" t="s">
        <v>82</v>
      </c>
      <c r="J3" s="267" t="s">
        <v>83</v>
      </c>
      <c r="K3" s="267" t="s">
        <v>84</v>
      </c>
      <c r="L3" s="267" t="s">
        <v>85</v>
      </c>
      <c r="M3" s="267" t="s">
        <v>86</v>
      </c>
      <c r="N3" s="381" t="s">
        <v>20</v>
      </c>
      <c r="O3" s="26"/>
    </row>
    <row r="4" spans="1:24" ht="15" customHeight="1">
      <c r="A4" s="384" t="s">
        <v>188</v>
      </c>
      <c r="B4" s="388">
        <v>-650</v>
      </c>
      <c r="C4" s="389">
        <v>-724</v>
      </c>
      <c r="D4" s="390">
        <v>-898</v>
      </c>
      <c r="E4" s="390">
        <v>-943</v>
      </c>
      <c r="F4" s="390">
        <v>-887</v>
      </c>
      <c r="G4" s="390">
        <v>-4329</v>
      </c>
      <c r="H4" s="390">
        <v>-177</v>
      </c>
      <c r="I4" s="390">
        <v>-762</v>
      </c>
      <c r="J4" s="390">
        <v>-704</v>
      </c>
      <c r="K4" s="390">
        <v>-714</v>
      </c>
      <c r="L4" s="390">
        <v>-476</v>
      </c>
      <c r="M4" s="391">
        <v>-651</v>
      </c>
      <c r="N4" s="385">
        <v>-11915</v>
      </c>
    </row>
    <row r="5" spans="1:24" ht="15" customHeight="1">
      <c r="A5" s="386" t="s">
        <v>217</v>
      </c>
      <c r="B5" s="25">
        <v>-499</v>
      </c>
      <c r="C5" s="26">
        <v>-871</v>
      </c>
      <c r="D5" s="392">
        <v>-888</v>
      </c>
      <c r="E5" s="392">
        <v>-1211</v>
      </c>
      <c r="F5" s="392">
        <v>-1132</v>
      </c>
      <c r="G5" s="392">
        <v>-4890</v>
      </c>
      <c r="H5" s="392">
        <v>-94</v>
      </c>
      <c r="I5" s="392">
        <v>-860</v>
      </c>
      <c r="J5" s="392">
        <v>-793</v>
      </c>
      <c r="K5" s="392">
        <v>-617</v>
      </c>
      <c r="L5" s="392">
        <v>-496</v>
      </c>
      <c r="M5" s="393">
        <v>-660</v>
      </c>
      <c r="N5" s="387">
        <v>-13011</v>
      </c>
    </row>
    <row r="6" spans="1:24" ht="15" customHeight="1">
      <c r="A6" s="386" t="s">
        <v>256</v>
      </c>
      <c r="B6" s="25">
        <v>-535</v>
      </c>
      <c r="C6" s="26">
        <v>-964</v>
      </c>
      <c r="D6" s="392">
        <v>-980</v>
      </c>
      <c r="E6" s="392">
        <v>-1153</v>
      </c>
      <c r="F6" s="392">
        <v>-1134</v>
      </c>
      <c r="G6" s="392">
        <v>-4602</v>
      </c>
      <c r="H6" s="392">
        <v>-121</v>
      </c>
      <c r="I6" s="392">
        <v>-877</v>
      </c>
      <c r="J6" s="392">
        <v>-798</v>
      </c>
      <c r="K6" s="392">
        <v>-604</v>
      </c>
      <c r="L6" s="392">
        <v>-727</v>
      </c>
      <c r="M6" s="393">
        <v>-776</v>
      </c>
      <c r="N6" s="387">
        <v>-13271</v>
      </c>
    </row>
    <row r="7" spans="1:24" ht="15" customHeight="1">
      <c r="A7" s="386" t="s">
        <v>273</v>
      </c>
      <c r="B7" s="25">
        <v>-753</v>
      </c>
      <c r="C7" s="26">
        <v>-1057</v>
      </c>
      <c r="D7" s="392">
        <v>-1002</v>
      </c>
      <c r="E7" s="392">
        <v>-1226</v>
      </c>
      <c r="F7" s="392">
        <v>-1085</v>
      </c>
      <c r="G7" s="392">
        <v>-4647</v>
      </c>
      <c r="H7" s="392">
        <v>-108</v>
      </c>
      <c r="I7" s="392">
        <v>-783</v>
      </c>
      <c r="J7" s="392">
        <v>-754</v>
      </c>
      <c r="K7" s="392">
        <v>-621</v>
      </c>
      <c r="L7" s="392">
        <v>-739</v>
      </c>
      <c r="M7" s="393">
        <v>-935</v>
      </c>
      <c r="N7" s="387">
        <v>-13710</v>
      </c>
    </row>
    <row r="8" spans="1:24" ht="15" customHeight="1">
      <c r="A8" s="386" t="s">
        <v>382</v>
      </c>
      <c r="B8" s="25">
        <v>-753</v>
      </c>
      <c r="C8" s="26">
        <v>-890</v>
      </c>
      <c r="D8" s="392">
        <v>-1009</v>
      </c>
      <c r="E8" s="392">
        <v>-1159</v>
      </c>
      <c r="F8" s="392">
        <v>-1026</v>
      </c>
      <c r="G8" s="392">
        <v>-4561</v>
      </c>
      <c r="H8" s="392">
        <v>-81</v>
      </c>
      <c r="I8" s="392">
        <v>-734</v>
      </c>
      <c r="J8" s="392">
        <v>-790</v>
      </c>
      <c r="K8" s="392">
        <v>-738</v>
      </c>
      <c r="L8" s="392">
        <v>-758</v>
      </c>
      <c r="M8" s="393">
        <v>-961</v>
      </c>
      <c r="N8" s="387">
        <v>-13460</v>
      </c>
    </row>
    <row r="9" spans="1:24" ht="15" customHeight="1">
      <c r="A9" s="382" t="s">
        <v>395</v>
      </c>
      <c r="B9" s="408">
        <v>-816</v>
      </c>
      <c r="C9" s="409" t="s">
        <v>411</v>
      </c>
      <c r="D9" s="410" t="s">
        <v>411</v>
      </c>
      <c r="E9" s="410" t="s">
        <v>411</v>
      </c>
      <c r="F9" s="410" t="s">
        <v>411</v>
      </c>
      <c r="G9" s="410" t="s">
        <v>411</v>
      </c>
      <c r="H9" s="410" t="s">
        <v>411</v>
      </c>
      <c r="I9" s="410" t="s">
        <v>411</v>
      </c>
      <c r="J9" s="410" t="s">
        <v>411</v>
      </c>
      <c r="K9" s="410" t="s">
        <v>411</v>
      </c>
      <c r="L9" s="410" t="s">
        <v>411</v>
      </c>
      <c r="M9" s="411" t="s">
        <v>411</v>
      </c>
      <c r="N9" s="383">
        <v>-816</v>
      </c>
      <c r="O9" s="26"/>
    </row>
    <row r="10" spans="1:24" ht="22.5" customHeight="1">
      <c r="A10" s="28" t="s">
        <v>343</v>
      </c>
      <c r="B10" s="21"/>
      <c r="C10" s="21"/>
      <c r="D10" s="21"/>
      <c r="E10" s="21"/>
      <c r="F10" s="21"/>
      <c r="G10" s="21"/>
      <c r="H10" s="21"/>
      <c r="I10" s="21"/>
      <c r="J10" s="21"/>
      <c r="K10" s="21"/>
      <c r="L10" s="311"/>
      <c r="M10" s="311"/>
      <c r="N10" s="22"/>
    </row>
    <row r="11" spans="1:24" ht="13.5" customHeight="1">
      <c r="A11" s="21" t="s">
        <v>260</v>
      </c>
      <c r="B11" s="21"/>
      <c r="C11" s="21"/>
      <c r="D11" s="21"/>
      <c r="E11" s="21"/>
      <c r="F11" s="21"/>
      <c r="G11" s="21"/>
      <c r="H11" s="21"/>
      <c r="I11" s="21"/>
      <c r="J11" s="21"/>
      <c r="K11" s="315"/>
      <c r="L11" s="311"/>
      <c r="M11" s="311"/>
      <c r="N11" s="248" t="s">
        <v>18</v>
      </c>
    </row>
    <row r="12" spans="1:24" ht="15" customHeight="1">
      <c r="A12" s="380" t="s">
        <v>19</v>
      </c>
      <c r="B12" s="267" t="s">
        <v>338</v>
      </c>
      <c r="C12" s="267" t="s">
        <v>339</v>
      </c>
      <c r="D12" s="267" t="s">
        <v>329</v>
      </c>
      <c r="E12" s="267" t="s">
        <v>330</v>
      </c>
      <c r="F12" s="267" t="s">
        <v>340</v>
      </c>
      <c r="G12" s="267" t="s">
        <v>331</v>
      </c>
      <c r="H12" s="267" t="s">
        <v>332</v>
      </c>
      <c r="I12" s="267" t="s">
        <v>333</v>
      </c>
      <c r="J12" s="267" t="s">
        <v>334</v>
      </c>
      <c r="K12" s="267" t="s">
        <v>335</v>
      </c>
      <c r="L12" s="267" t="s">
        <v>336</v>
      </c>
      <c r="M12" s="267" t="s">
        <v>337</v>
      </c>
      <c r="N12" s="381" t="s">
        <v>20</v>
      </c>
      <c r="O12" s="25"/>
    </row>
    <row r="13" spans="1:24" ht="15" customHeight="1">
      <c r="A13" s="384" t="s">
        <v>412</v>
      </c>
      <c r="B13" s="388">
        <v>531</v>
      </c>
      <c r="C13" s="389">
        <v>528</v>
      </c>
      <c r="D13" s="390">
        <v>510</v>
      </c>
      <c r="E13" s="390">
        <v>552</v>
      </c>
      <c r="F13" s="390">
        <v>544</v>
      </c>
      <c r="G13" s="390">
        <v>520</v>
      </c>
      <c r="H13" s="390">
        <v>512</v>
      </c>
      <c r="I13" s="390">
        <v>586</v>
      </c>
      <c r="J13" s="390">
        <v>529</v>
      </c>
      <c r="K13" s="390">
        <v>604</v>
      </c>
      <c r="L13" s="390">
        <v>562</v>
      </c>
      <c r="M13" s="391">
        <v>527</v>
      </c>
      <c r="N13" s="385">
        <v>6505</v>
      </c>
    </row>
    <row r="14" spans="1:24" ht="15" customHeight="1">
      <c r="A14" s="386" t="s">
        <v>413</v>
      </c>
      <c r="B14" s="25">
        <v>607</v>
      </c>
      <c r="C14" s="26">
        <v>544</v>
      </c>
      <c r="D14" s="392">
        <v>497</v>
      </c>
      <c r="E14" s="392">
        <v>498</v>
      </c>
      <c r="F14" s="392">
        <v>440</v>
      </c>
      <c r="G14" s="392">
        <v>447</v>
      </c>
      <c r="H14" s="392">
        <v>535</v>
      </c>
      <c r="I14" s="392">
        <v>524</v>
      </c>
      <c r="J14" s="392">
        <v>476</v>
      </c>
      <c r="K14" s="392">
        <v>559</v>
      </c>
      <c r="L14" s="392">
        <v>577</v>
      </c>
      <c r="M14" s="393">
        <v>544</v>
      </c>
      <c r="N14" s="387">
        <v>6248</v>
      </c>
    </row>
    <row r="15" spans="1:24" ht="15" customHeight="1">
      <c r="A15" s="386" t="s">
        <v>414</v>
      </c>
      <c r="B15" s="25">
        <v>597</v>
      </c>
      <c r="C15" s="26">
        <v>471</v>
      </c>
      <c r="D15" s="392">
        <v>521</v>
      </c>
      <c r="E15" s="392">
        <v>519</v>
      </c>
      <c r="F15" s="392">
        <v>401</v>
      </c>
      <c r="G15" s="392">
        <v>471</v>
      </c>
      <c r="H15" s="392">
        <v>501</v>
      </c>
      <c r="I15" s="392">
        <v>513</v>
      </c>
      <c r="J15" s="392">
        <v>504</v>
      </c>
      <c r="K15" s="392">
        <v>553</v>
      </c>
      <c r="L15" s="392">
        <v>496</v>
      </c>
      <c r="M15" s="393">
        <v>530</v>
      </c>
      <c r="N15" s="387">
        <v>6077</v>
      </c>
    </row>
    <row r="16" spans="1:24" ht="15" customHeight="1">
      <c r="A16" s="386" t="s">
        <v>415</v>
      </c>
      <c r="B16" s="25">
        <v>577</v>
      </c>
      <c r="C16" s="26">
        <v>431</v>
      </c>
      <c r="D16" s="392">
        <v>501</v>
      </c>
      <c r="E16" s="392">
        <v>502</v>
      </c>
      <c r="F16" s="392">
        <v>441</v>
      </c>
      <c r="G16" s="392">
        <v>494</v>
      </c>
      <c r="H16" s="392">
        <v>486</v>
      </c>
      <c r="I16" s="392">
        <v>507</v>
      </c>
      <c r="J16" s="392">
        <v>515</v>
      </c>
      <c r="K16" s="392">
        <v>538</v>
      </c>
      <c r="L16" s="392">
        <v>507</v>
      </c>
      <c r="M16" s="393">
        <v>489</v>
      </c>
      <c r="N16" s="387">
        <v>5988</v>
      </c>
    </row>
    <row r="17" spans="1:24" ht="15" customHeight="1">
      <c r="A17" s="386" t="s">
        <v>416</v>
      </c>
      <c r="B17" s="25">
        <v>469</v>
      </c>
      <c r="C17" s="26">
        <v>454</v>
      </c>
      <c r="D17" s="392">
        <v>458</v>
      </c>
      <c r="E17" s="392">
        <v>491</v>
      </c>
      <c r="F17" s="392">
        <v>465</v>
      </c>
      <c r="G17" s="392">
        <v>506</v>
      </c>
      <c r="H17" s="392">
        <v>453</v>
      </c>
      <c r="I17" s="392">
        <v>532</v>
      </c>
      <c r="J17" s="392">
        <v>472</v>
      </c>
      <c r="K17" s="392">
        <v>469</v>
      </c>
      <c r="L17" s="392">
        <v>510</v>
      </c>
      <c r="M17" s="393">
        <v>460</v>
      </c>
      <c r="N17" s="387">
        <v>5739</v>
      </c>
    </row>
    <row r="18" spans="1:24" ht="15" customHeight="1">
      <c r="A18" s="382" t="s">
        <v>417</v>
      </c>
      <c r="B18" s="408">
        <v>488</v>
      </c>
      <c r="C18" s="409">
        <v>0</v>
      </c>
      <c r="D18" s="410">
        <v>0</v>
      </c>
      <c r="E18" s="410">
        <v>0</v>
      </c>
      <c r="F18" s="410">
        <v>0</v>
      </c>
      <c r="G18" s="410">
        <v>0</v>
      </c>
      <c r="H18" s="410">
        <v>0</v>
      </c>
      <c r="I18" s="410">
        <v>0</v>
      </c>
      <c r="J18" s="410">
        <v>0</v>
      </c>
      <c r="K18" s="410">
        <v>0</v>
      </c>
      <c r="L18" s="410">
        <v>0</v>
      </c>
      <c r="M18" s="411">
        <v>0</v>
      </c>
      <c r="N18" s="383">
        <v>488</v>
      </c>
      <c r="O18" s="25"/>
    </row>
    <row r="19" spans="1:24" s="27" customFormat="1" ht="18.75" customHeight="1">
      <c r="A19" s="27" t="s">
        <v>261</v>
      </c>
      <c r="B19" s="21"/>
      <c r="C19" s="21"/>
      <c r="L19" s="313"/>
      <c r="M19" s="311"/>
      <c r="N19" s="248" t="s">
        <v>18</v>
      </c>
      <c r="O19" s="26"/>
      <c r="P19" s="21"/>
      <c r="Q19" s="21"/>
      <c r="R19" s="21"/>
      <c r="S19" s="21"/>
      <c r="T19" s="21"/>
      <c r="U19" s="21"/>
      <c r="V19" s="21"/>
      <c r="W19" s="21"/>
      <c r="X19" s="21"/>
    </row>
    <row r="20" spans="1:24" s="27" customFormat="1" ht="15" customHeight="1">
      <c r="A20" s="380" t="s">
        <v>19</v>
      </c>
      <c r="B20" s="267" t="s">
        <v>327</v>
      </c>
      <c r="C20" s="267" t="s">
        <v>328</v>
      </c>
      <c r="D20" s="267" t="s">
        <v>342</v>
      </c>
      <c r="E20" s="267" t="s">
        <v>78</v>
      </c>
      <c r="F20" s="267" t="s">
        <v>341</v>
      </c>
      <c r="G20" s="267" t="s">
        <v>331</v>
      </c>
      <c r="H20" s="267" t="s">
        <v>332</v>
      </c>
      <c r="I20" s="267" t="s">
        <v>333</v>
      </c>
      <c r="J20" s="267" t="s">
        <v>334</v>
      </c>
      <c r="K20" s="267" t="s">
        <v>335</v>
      </c>
      <c r="L20" s="267" t="s">
        <v>336</v>
      </c>
      <c r="M20" s="267" t="s">
        <v>337</v>
      </c>
      <c r="N20" s="381" t="s">
        <v>20</v>
      </c>
      <c r="O20" s="26"/>
      <c r="P20" s="21"/>
      <c r="Q20" s="21"/>
      <c r="R20" s="21"/>
      <c r="S20" s="21"/>
      <c r="T20" s="21"/>
      <c r="U20" s="21"/>
      <c r="V20" s="21"/>
      <c r="W20" s="21"/>
      <c r="X20" s="21"/>
    </row>
    <row r="21" spans="1:24" s="27" customFormat="1" ht="15" customHeight="1">
      <c r="A21" s="384" t="s">
        <v>412</v>
      </c>
      <c r="B21" s="388">
        <v>1269</v>
      </c>
      <c r="C21" s="389">
        <v>1247</v>
      </c>
      <c r="D21" s="390">
        <v>1334</v>
      </c>
      <c r="E21" s="390">
        <v>1368</v>
      </c>
      <c r="F21" s="390">
        <v>1288</v>
      </c>
      <c r="G21" s="390">
        <v>1313</v>
      </c>
      <c r="H21" s="390">
        <v>1229</v>
      </c>
      <c r="I21" s="390">
        <v>1266</v>
      </c>
      <c r="J21" s="390">
        <v>1119</v>
      </c>
      <c r="K21" s="390">
        <v>1137</v>
      </c>
      <c r="L21" s="390">
        <v>1127</v>
      </c>
      <c r="M21" s="391">
        <v>1101</v>
      </c>
      <c r="N21" s="385">
        <v>14798</v>
      </c>
      <c r="O21" s="21"/>
      <c r="P21" s="21"/>
      <c r="Q21" s="21"/>
      <c r="R21" s="21"/>
      <c r="S21" s="21"/>
      <c r="T21" s="21"/>
      <c r="U21" s="21"/>
      <c r="V21" s="21"/>
      <c r="W21" s="21"/>
      <c r="X21" s="21"/>
    </row>
    <row r="22" spans="1:24" s="27" customFormat="1" ht="15" customHeight="1">
      <c r="A22" s="386" t="s">
        <v>413</v>
      </c>
      <c r="B22" s="25">
        <v>1260</v>
      </c>
      <c r="C22" s="26">
        <v>1351</v>
      </c>
      <c r="D22" s="392">
        <v>1315</v>
      </c>
      <c r="E22" s="392">
        <v>1500</v>
      </c>
      <c r="F22" s="392">
        <v>1274</v>
      </c>
      <c r="G22" s="392">
        <v>1277</v>
      </c>
      <c r="H22" s="392">
        <v>1328</v>
      </c>
      <c r="I22" s="392">
        <v>1240</v>
      </c>
      <c r="J22" s="392">
        <v>1056</v>
      </c>
      <c r="K22" s="392">
        <v>1157</v>
      </c>
      <c r="L22" s="392">
        <v>1143</v>
      </c>
      <c r="M22" s="393">
        <v>1115</v>
      </c>
      <c r="N22" s="387">
        <v>15016</v>
      </c>
      <c r="O22" s="21"/>
      <c r="P22" s="21"/>
      <c r="Q22" s="21"/>
      <c r="R22" s="21"/>
      <c r="S22" s="21"/>
      <c r="T22" s="21"/>
      <c r="U22" s="21"/>
      <c r="V22" s="21"/>
      <c r="W22" s="21"/>
      <c r="X22" s="21"/>
    </row>
    <row r="23" spans="1:24" s="27" customFormat="1" ht="15" customHeight="1">
      <c r="A23" s="386" t="s">
        <v>414</v>
      </c>
      <c r="B23" s="25">
        <v>1173</v>
      </c>
      <c r="C23" s="26">
        <v>1286</v>
      </c>
      <c r="D23" s="392">
        <v>1283</v>
      </c>
      <c r="E23" s="392">
        <v>1512</v>
      </c>
      <c r="F23" s="392">
        <v>1193</v>
      </c>
      <c r="G23" s="392">
        <v>1406</v>
      </c>
      <c r="H23" s="392">
        <v>1286</v>
      </c>
      <c r="I23" s="392">
        <v>1238</v>
      </c>
      <c r="J23" s="392">
        <v>1176</v>
      </c>
      <c r="K23" s="392">
        <v>1059</v>
      </c>
      <c r="L23" s="392">
        <v>1083</v>
      </c>
      <c r="M23" s="393">
        <v>1167</v>
      </c>
      <c r="N23" s="387">
        <v>14862</v>
      </c>
      <c r="O23" s="21"/>
      <c r="P23" s="21"/>
      <c r="Q23" s="21"/>
      <c r="R23" s="21"/>
      <c r="S23" s="21"/>
      <c r="T23" s="21"/>
      <c r="U23" s="21"/>
      <c r="V23" s="21"/>
      <c r="W23" s="21"/>
      <c r="X23" s="21"/>
    </row>
    <row r="24" spans="1:24" s="27" customFormat="1" ht="15" customHeight="1">
      <c r="A24" s="386" t="s">
        <v>415</v>
      </c>
      <c r="B24" s="25">
        <v>1287</v>
      </c>
      <c r="C24" s="26">
        <v>1323</v>
      </c>
      <c r="D24" s="392">
        <v>1365</v>
      </c>
      <c r="E24" s="392">
        <v>1548</v>
      </c>
      <c r="F24" s="392">
        <v>1181</v>
      </c>
      <c r="G24" s="392">
        <v>1290</v>
      </c>
      <c r="H24" s="392">
        <v>1217</v>
      </c>
      <c r="I24" s="392">
        <v>1175</v>
      </c>
      <c r="J24" s="392">
        <v>1090</v>
      </c>
      <c r="K24" s="392">
        <v>1113</v>
      </c>
      <c r="L24" s="392">
        <v>1186</v>
      </c>
      <c r="M24" s="393">
        <v>1134</v>
      </c>
      <c r="N24" s="387">
        <v>14909</v>
      </c>
      <c r="O24" s="21"/>
      <c r="P24" s="21"/>
      <c r="Q24" s="21"/>
      <c r="R24" s="21"/>
      <c r="S24" s="21"/>
      <c r="T24" s="21"/>
      <c r="U24" s="21"/>
      <c r="V24" s="21"/>
      <c r="W24" s="21"/>
      <c r="X24" s="21"/>
    </row>
    <row r="25" spans="1:24" s="27" customFormat="1" ht="15" customHeight="1">
      <c r="A25" s="386" t="s">
        <v>416</v>
      </c>
      <c r="B25" s="25">
        <v>1347</v>
      </c>
      <c r="C25" s="26">
        <v>1253</v>
      </c>
      <c r="D25" s="392">
        <v>1311</v>
      </c>
      <c r="E25" s="392">
        <v>1460</v>
      </c>
      <c r="F25" s="392">
        <v>1287</v>
      </c>
      <c r="G25" s="392">
        <v>1276</v>
      </c>
      <c r="H25" s="392">
        <v>1259</v>
      </c>
      <c r="I25" s="392">
        <v>1266</v>
      </c>
      <c r="J25" s="392">
        <v>1178</v>
      </c>
      <c r="K25" s="392">
        <v>1093</v>
      </c>
      <c r="L25" s="392">
        <v>1193</v>
      </c>
      <c r="M25" s="393">
        <v>1176</v>
      </c>
      <c r="N25" s="387">
        <v>15099</v>
      </c>
      <c r="O25" s="21"/>
      <c r="P25" s="21"/>
      <c r="Q25" s="21"/>
      <c r="R25" s="21"/>
      <c r="S25" s="21"/>
      <c r="T25" s="21"/>
      <c r="U25" s="21"/>
      <c r="V25" s="21"/>
      <c r="W25" s="21"/>
      <c r="X25" s="21"/>
    </row>
    <row r="26" spans="1:24" s="27" customFormat="1" ht="15" customHeight="1">
      <c r="A26" s="382" t="s">
        <v>417</v>
      </c>
      <c r="B26" s="408">
        <v>1322</v>
      </c>
      <c r="C26" s="409">
        <v>0</v>
      </c>
      <c r="D26" s="410">
        <v>0</v>
      </c>
      <c r="E26" s="410">
        <v>0</v>
      </c>
      <c r="F26" s="410">
        <v>0</v>
      </c>
      <c r="G26" s="410">
        <v>0</v>
      </c>
      <c r="H26" s="410">
        <v>0</v>
      </c>
      <c r="I26" s="410">
        <v>0</v>
      </c>
      <c r="J26" s="410">
        <v>0</v>
      </c>
      <c r="K26" s="410">
        <v>0</v>
      </c>
      <c r="L26" s="410">
        <v>0</v>
      </c>
      <c r="M26" s="411">
        <v>0</v>
      </c>
      <c r="N26" s="383">
        <v>1322</v>
      </c>
      <c r="O26" s="25"/>
      <c r="P26" s="21"/>
      <c r="Q26" s="21"/>
      <c r="R26" s="21"/>
      <c r="S26" s="21"/>
      <c r="T26" s="21"/>
      <c r="U26" s="21"/>
      <c r="V26" s="21"/>
      <c r="W26" s="21"/>
      <c r="X26" s="21"/>
    </row>
    <row r="27" spans="1:24" s="27" customFormat="1" ht="18.75" customHeight="1">
      <c r="A27" s="27" t="s">
        <v>262</v>
      </c>
      <c r="B27" s="21"/>
      <c r="C27" s="21"/>
      <c r="L27" s="313"/>
      <c r="M27" s="311"/>
      <c r="N27" s="248" t="s">
        <v>18</v>
      </c>
      <c r="O27" s="26"/>
      <c r="P27" s="21"/>
      <c r="Q27" s="21"/>
      <c r="R27" s="21"/>
      <c r="S27" s="21"/>
      <c r="T27" s="21"/>
      <c r="U27" s="21"/>
      <c r="V27" s="21"/>
      <c r="W27" s="21"/>
      <c r="X27" s="21"/>
    </row>
    <row r="28" spans="1:24" s="27" customFormat="1" ht="15" customHeight="1">
      <c r="A28" s="380" t="s">
        <v>19</v>
      </c>
      <c r="B28" s="267" t="s">
        <v>327</v>
      </c>
      <c r="C28" s="267" t="s">
        <v>328</v>
      </c>
      <c r="D28" s="267" t="s">
        <v>329</v>
      </c>
      <c r="E28" s="267" t="s">
        <v>330</v>
      </c>
      <c r="F28" s="267" t="s">
        <v>340</v>
      </c>
      <c r="G28" s="267" t="s">
        <v>331</v>
      </c>
      <c r="H28" s="267" t="s">
        <v>332</v>
      </c>
      <c r="I28" s="267" t="s">
        <v>333</v>
      </c>
      <c r="J28" s="267" t="s">
        <v>334</v>
      </c>
      <c r="K28" s="267" t="s">
        <v>335</v>
      </c>
      <c r="L28" s="267" t="s">
        <v>336</v>
      </c>
      <c r="M28" s="267" t="s">
        <v>337</v>
      </c>
      <c r="N28" s="381" t="s">
        <v>20</v>
      </c>
      <c r="O28" s="25"/>
      <c r="P28" s="21"/>
      <c r="Q28" s="21"/>
      <c r="R28" s="21"/>
      <c r="S28" s="21"/>
      <c r="T28" s="21"/>
      <c r="U28" s="21"/>
      <c r="V28" s="21"/>
      <c r="W28" s="21"/>
      <c r="X28" s="21"/>
    </row>
    <row r="29" spans="1:24" s="27" customFormat="1" ht="15" customHeight="1">
      <c r="A29" s="384" t="s">
        <v>412</v>
      </c>
      <c r="B29" s="388">
        <v>-738</v>
      </c>
      <c r="C29" s="389">
        <v>-719</v>
      </c>
      <c r="D29" s="390">
        <v>-824</v>
      </c>
      <c r="E29" s="390">
        <v>-816</v>
      </c>
      <c r="F29" s="390">
        <v>-744</v>
      </c>
      <c r="G29" s="390">
        <v>-793</v>
      </c>
      <c r="H29" s="390">
        <v>-717</v>
      </c>
      <c r="I29" s="390">
        <v>-680</v>
      </c>
      <c r="J29" s="390">
        <v>-590</v>
      </c>
      <c r="K29" s="390">
        <v>-533</v>
      </c>
      <c r="L29" s="390">
        <v>-565</v>
      </c>
      <c r="M29" s="391">
        <v>-574</v>
      </c>
      <c r="N29" s="385">
        <v>-8293</v>
      </c>
      <c r="O29" s="21"/>
      <c r="P29" s="21"/>
      <c r="Q29" s="21"/>
      <c r="R29" s="21"/>
      <c r="S29" s="21"/>
      <c r="T29" s="21"/>
      <c r="U29" s="21"/>
      <c r="V29" s="21"/>
      <c r="W29" s="21"/>
      <c r="X29" s="21"/>
    </row>
    <row r="30" spans="1:24" s="27" customFormat="1" ht="15" customHeight="1">
      <c r="A30" s="386" t="s">
        <v>413</v>
      </c>
      <c r="B30" s="25">
        <v>-653</v>
      </c>
      <c r="C30" s="26">
        <v>-807</v>
      </c>
      <c r="D30" s="392">
        <v>-818</v>
      </c>
      <c r="E30" s="392">
        <v>-1002</v>
      </c>
      <c r="F30" s="392">
        <v>-834</v>
      </c>
      <c r="G30" s="392">
        <v>-830</v>
      </c>
      <c r="H30" s="392">
        <v>-793</v>
      </c>
      <c r="I30" s="392">
        <v>-716</v>
      </c>
      <c r="J30" s="392">
        <v>-580</v>
      </c>
      <c r="K30" s="392">
        <v>-598</v>
      </c>
      <c r="L30" s="392">
        <v>-566</v>
      </c>
      <c r="M30" s="393">
        <v>-571</v>
      </c>
      <c r="N30" s="387">
        <v>-8768</v>
      </c>
      <c r="O30" s="21"/>
      <c r="P30" s="21"/>
      <c r="Q30" s="21"/>
      <c r="R30" s="21"/>
      <c r="S30" s="21"/>
      <c r="T30" s="21"/>
      <c r="U30" s="21"/>
      <c r="V30" s="21"/>
      <c r="W30" s="21"/>
      <c r="X30" s="21"/>
    </row>
    <row r="31" spans="1:24" s="27" customFormat="1" ht="15" customHeight="1">
      <c r="A31" s="386" t="s">
        <v>414</v>
      </c>
      <c r="B31" s="25">
        <v>-576</v>
      </c>
      <c r="C31" s="26">
        <v>-815</v>
      </c>
      <c r="D31" s="392">
        <v>-762</v>
      </c>
      <c r="E31" s="392">
        <v>-993</v>
      </c>
      <c r="F31" s="392">
        <v>-792</v>
      </c>
      <c r="G31" s="392">
        <v>-935</v>
      </c>
      <c r="H31" s="392">
        <v>-785</v>
      </c>
      <c r="I31" s="392">
        <v>-725</v>
      </c>
      <c r="J31" s="392">
        <v>-672</v>
      </c>
      <c r="K31" s="392">
        <v>-506</v>
      </c>
      <c r="L31" s="392">
        <v>-587</v>
      </c>
      <c r="M31" s="393">
        <v>-637</v>
      </c>
      <c r="N31" s="387">
        <v>-8785</v>
      </c>
      <c r="O31" s="21"/>
      <c r="P31" s="21"/>
      <c r="Q31" s="21"/>
      <c r="R31" s="21"/>
      <c r="S31" s="21"/>
      <c r="T31" s="21"/>
      <c r="U31" s="21"/>
      <c r="V31" s="21"/>
      <c r="W31" s="21"/>
      <c r="X31" s="21"/>
    </row>
    <row r="32" spans="1:24" s="27" customFormat="1" ht="15" customHeight="1">
      <c r="A32" s="386" t="s">
        <v>415</v>
      </c>
      <c r="B32" s="25">
        <v>-710</v>
      </c>
      <c r="C32" s="26">
        <v>-892</v>
      </c>
      <c r="D32" s="392">
        <v>-864</v>
      </c>
      <c r="E32" s="392">
        <v>-1046</v>
      </c>
      <c r="F32" s="392">
        <v>-740</v>
      </c>
      <c r="G32" s="392">
        <v>-796</v>
      </c>
      <c r="H32" s="392">
        <v>-731</v>
      </c>
      <c r="I32" s="392">
        <v>-668</v>
      </c>
      <c r="J32" s="392">
        <v>-575</v>
      </c>
      <c r="K32" s="392">
        <v>-575</v>
      </c>
      <c r="L32" s="392">
        <v>-679</v>
      </c>
      <c r="M32" s="393">
        <v>-645</v>
      </c>
      <c r="N32" s="387">
        <v>-8921</v>
      </c>
      <c r="O32" s="21"/>
      <c r="P32" s="21"/>
      <c r="Q32" s="21"/>
      <c r="R32" s="21"/>
      <c r="S32" s="21"/>
      <c r="T32" s="21"/>
      <c r="U32" s="21"/>
      <c r="V32" s="21"/>
      <c r="W32" s="21"/>
      <c r="X32" s="21"/>
    </row>
    <row r="33" spans="1:24" s="27" customFormat="1" ht="15" customHeight="1">
      <c r="A33" s="386" t="s">
        <v>416</v>
      </c>
      <c r="B33" s="25">
        <v>-878</v>
      </c>
      <c r="C33" s="26">
        <v>-799</v>
      </c>
      <c r="D33" s="392">
        <v>-853</v>
      </c>
      <c r="E33" s="392">
        <v>-969</v>
      </c>
      <c r="F33" s="392">
        <v>-822</v>
      </c>
      <c r="G33" s="392">
        <v>-770</v>
      </c>
      <c r="H33" s="392">
        <v>-806</v>
      </c>
      <c r="I33" s="392">
        <v>-734</v>
      </c>
      <c r="J33" s="392">
        <v>-706</v>
      </c>
      <c r="K33" s="392">
        <v>-624</v>
      </c>
      <c r="L33" s="392">
        <v>-683</v>
      </c>
      <c r="M33" s="393">
        <v>-716</v>
      </c>
      <c r="N33" s="387">
        <v>-9360</v>
      </c>
      <c r="O33" s="21"/>
      <c r="P33" s="21"/>
      <c r="Q33" s="21"/>
      <c r="R33" s="21"/>
      <c r="S33" s="21"/>
      <c r="T33" s="21"/>
      <c r="U33" s="21"/>
      <c r="V33" s="21"/>
      <c r="W33" s="21"/>
      <c r="X33" s="21"/>
    </row>
    <row r="34" spans="1:24" s="27" customFormat="1" ht="15" customHeight="1">
      <c r="A34" s="382" t="s">
        <v>417</v>
      </c>
      <c r="B34" s="408">
        <v>-834</v>
      </c>
      <c r="C34" s="409">
        <v>0</v>
      </c>
      <c r="D34" s="410">
        <v>0</v>
      </c>
      <c r="E34" s="410">
        <v>0</v>
      </c>
      <c r="F34" s="410">
        <v>0</v>
      </c>
      <c r="G34" s="410">
        <v>0</v>
      </c>
      <c r="H34" s="410">
        <v>0</v>
      </c>
      <c r="I34" s="410">
        <v>0</v>
      </c>
      <c r="J34" s="410">
        <v>0</v>
      </c>
      <c r="K34" s="410">
        <v>0</v>
      </c>
      <c r="L34" s="410">
        <v>0</v>
      </c>
      <c r="M34" s="411">
        <v>0</v>
      </c>
      <c r="N34" s="383">
        <v>-834</v>
      </c>
      <c r="O34" s="21"/>
      <c r="P34" s="21"/>
      <c r="Q34" s="21"/>
      <c r="R34" s="21"/>
      <c r="S34" s="21"/>
      <c r="T34" s="21"/>
      <c r="U34" s="21"/>
      <c r="V34" s="21"/>
      <c r="W34" s="21"/>
      <c r="X34" s="21"/>
    </row>
    <row r="35" spans="1:24" s="27" customFormat="1" ht="23.25" customHeight="1">
      <c r="A35" s="28" t="s">
        <v>344</v>
      </c>
      <c r="B35" s="21"/>
      <c r="C35" s="21"/>
      <c r="L35" s="313"/>
      <c r="M35" s="311"/>
      <c r="N35" s="29"/>
      <c r="O35" s="26"/>
      <c r="P35" s="21"/>
      <c r="Q35" s="21"/>
      <c r="R35" s="21"/>
      <c r="S35" s="21"/>
      <c r="T35" s="21"/>
      <c r="U35" s="21"/>
      <c r="V35" s="21"/>
      <c r="W35" s="21"/>
      <c r="X35" s="21"/>
    </row>
    <row r="36" spans="1:24" s="27" customFormat="1" ht="12.75" customHeight="1">
      <c r="A36" s="21" t="s">
        <v>258</v>
      </c>
      <c r="B36" s="21"/>
      <c r="C36" s="21"/>
      <c r="D36" s="21"/>
      <c r="E36" s="21"/>
      <c r="F36" s="21"/>
      <c r="G36" s="21"/>
      <c r="H36" s="21"/>
      <c r="I36" s="21"/>
      <c r="J36" s="21"/>
      <c r="K36" s="21"/>
      <c r="L36" s="314"/>
      <c r="M36" s="311"/>
      <c r="N36" s="248" t="s">
        <v>18</v>
      </c>
      <c r="O36" s="26"/>
      <c r="P36" s="21"/>
      <c r="Q36" s="21"/>
      <c r="R36" s="21"/>
      <c r="S36" s="21"/>
      <c r="T36" s="21"/>
      <c r="U36" s="21"/>
      <c r="V36" s="21"/>
      <c r="W36" s="21"/>
      <c r="X36" s="21"/>
    </row>
    <row r="37" spans="1:24" s="27" customFormat="1" ht="15" customHeight="1">
      <c r="A37" s="380" t="s">
        <v>19</v>
      </c>
      <c r="B37" s="267" t="s">
        <v>327</v>
      </c>
      <c r="C37" s="267" t="s">
        <v>328</v>
      </c>
      <c r="D37" s="267" t="s">
        <v>329</v>
      </c>
      <c r="E37" s="267" t="s">
        <v>330</v>
      </c>
      <c r="F37" s="267" t="s">
        <v>340</v>
      </c>
      <c r="G37" s="267" t="s">
        <v>331</v>
      </c>
      <c r="H37" s="267" t="s">
        <v>332</v>
      </c>
      <c r="I37" s="267" t="s">
        <v>333</v>
      </c>
      <c r="J37" s="267" t="s">
        <v>334</v>
      </c>
      <c r="K37" s="267" t="s">
        <v>335</v>
      </c>
      <c r="L37" s="267" t="s">
        <v>336</v>
      </c>
      <c r="M37" s="267" t="s">
        <v>337</v>
      </c>
      <c r="N37" s="381" t="s">
        <v>20</v>
      </c>
      <c r="O37" s="25"/>
      <c r="P37" s="21"/>
      <c r="Q37" s="21"/>
      <c r="R37" s="21"/>
      <c r="S37" s="21"/>
      <c r="T37" s="21"/>
      <c r="U37" s="21"/>
      <c r="V37" s="21"/>
      <c r="W37" s="21"/>
      <c r="X37" s="21"/>
    </row>
    <row r="38" spans="1:24" s="27" customFormat="1" ht="15" customHeight="1">
      <c r="A38" s="384" t="s">
        <v>412</v>
      </c>
      <c r="B38" s="388">
        <v>1034</v>
      </c>
      <c r="C38" s="389">
        <v>762</v>
      </c>
      <c r="D38" s="390">
        <v>681</v>
      </c>
      <c r="E38" s="390">
        <v>695</v>
      </c>
      <c r="F38" s="390">
        <v>743</v>
      </c>
      <c r="G38" s="390">
        <v>2407</v>
      </c>
      <c r="H38" s="390">
        <v>2704</v>
      </c>
      <c r="I38" s="390">
        <v>972</v>
      </c>
      <c r="J38" s="390">
        <v>838</v>
      </c>
      <c r="K38" s="390">
        <v>1083</v>
      </c>
      <c r="L38" s="390">
        <v>1088</v>
      </c>
      <c r="M38" s="391">
        <v>949</v>
      </c>
      <c r="N38" s="385">
        <v>13956</v>
      </c>
      <c r="O38" s="21"/>
      <c r="P38" s="21"/>
      <c r="Q38" s="21"/>
      <c r="R38" s="21"/>
      <c r="S38" s="21"/>
      <c r="T38" s="21"/>
      <c r="U38" s="21"/>
      <c r="V38" s="21"/>
      <c r="W38" s="21"/>
      <c r="X38" s="21"/>
    </row>
    <row r="39" spans="1:24" s="27" customFormat="1" ht="15" customHeight="1">
      <c r="A39" s="386" t="s">
        <v>413</v>
      </c>
      <c r="B39" s="25">
        <v>1074</v>
      </c>
      <c r="C39" s="26">
        <v>812</v>
      </c>
      <c r="D39" s="392">
        <v>697</v>
      </c>
      <c r="E39" s="392">
        <v>625</v>
      </c>
      <c r="F39" s="392">
        <v>653</v>
      </c>
      <c r="G39" s="392">
        <v>2163</v>
      </c>
      <c r="H39" s="392">
        <v>2914</v>
      </c>
      <c r="I39" s="392">
        <v>842</v>
      </c>
      <c r="J39" s="392">
        <v>695</v>
      </c>
      <c r="K39" s="392">
        <v>1140</v>
      </c>
      <c r="L39" s="392">
        <v>1195</v>
      </c>
      <c r="M39" s="393">
        <v>987</v>
      </c>
      <c r="N39" s="387">
        <v>13797</v>
      </c>
      <c r="O39" s="21"/>
      <c r="P39" s="21"/>
      <c r="Q39" s="21"/>
      <c r="R39" s="21"/>
      <c r="S39" s="21"/>
      <c r="T39" s="21"/>
      <c r="U39" s="21"/>
      <c r="V39" s="21"/>
      <c r="W39" s="21"/>
      <c r="X39" s="21"/>
    </row>
    <row r="40" spans="1:24" s="27" customFormat="1" ht="15" customHeight="1">
      <c r="A40" s="386" t="s">
        <v>414</v>
      </c>
      <c r="B40" s="25">
        <v>1022</v>
      </c>
      <c r="C40" s="26">
        <v>633</v>
      </c>
      <c r="D40" s="392">
        <v>679</v>
      </c>
      <c r="E40" s="392">
        <v>639</v>
      </c>
      <c r="F40" s="392">
        <v>620</v>
      </c>
      <c r="G40" s="392">
        <v>2438</v>
      </c>
      <c r="H40" s="392">
        <v>2760</v>
      </c>
      <c r="I40" s="392">
        <v>810</v>
      </c>
      <c r="J40" s="392">
        <v>793</v>
      </c>
      <c r="K40" s="392">
        <v>1089</v>
      </c>
      <c r="L40" s="392">
        <v>1005</v>
      </c>
      <c r="M40" s="393">
        <v>952</v>
      </c>
      <c r="N40" s="387">
        <v>13440</v>
      </c>
      <c r="O40" s="21"/>
      <c r="P40" s="21"/>
      <c r="Q40" s="21"/>
      <c r="R40" s="21"/>
      <c r="S40" s="21"/>
      <c r="T40" s="21"/>
      <c r="U40" s="21"/>
      <c r="V40" s="21"/>
      <c r="W40" s="21"/>
      <c r="X40" s="21"/>
    </row>
    <row r="41" spans="1:24" s="27" customFormat="1" ht="15" customHeight="1">
      <c r="A41" s="386" t="s">
        <v>415</v>
      </c>
      <c r="B41" s="25">
        <v>909</v>
      </c>
      <c r="C41" s="26">
        <v>547</v>
      </c>
      <c r="D41" s="392">
        <v>606</v>
      </c>
      <c r="E41" s="392">
        <v>644</v>
      </c>
      <c r="F41" s="392">
        <v>563</v>
      </c>
      <c r="G41" s="392">
        <v>2528</v>
      </c>
      <c r="H41" s="392">
        <v>2524</v>
      </c>
      <c r="I41" s="392">
        <v>836</v>
      </c>
      <c r="J41" s="392">
        <v>774</v>
      </c>
      <c r="K41" s="392">
        <v>994</v>
      </c>
      <c r="L41" s="392">
        <v>1097</v>
      </c>
      <c r="M41" s="393">
        <v>937</v>
      </c>
      <c r="N41" s="387">
        <v>12959</v>
      </c>
      <c r="O41" s="21"/>
      <c r="P41" s="21"/>
      <c r="Q41" s="21"/>
      <c r="R41" s="21"/>
      <c r="S41" s="21"/>
      <c r="T41" s="21"/>
      <c r="U41" s="21"/>
      <c r="V41" s="21"/>
      <c r="W41" s="21"/>
      <c r="X41" s="21"/>
    </row>
    <row r="42" spans="1:24" s="27" customFormat="1" ht="15" customHeight="1">
      <c r="A42" s="386" t="s">
        <v>416</v>
      </c>
      <c r="B42" s="25">
        <v>1021</v>
      </c>
      <c r="C42" s="26">
        <v>652</v>
      </c>
      <c r="D42" s="392">
        <v>703</v>
      </c>
      <c r="E42" s="392">
        <v>615</v>
      </c>
      <c r="F42" s="392">
        <v>707</v>
      </c>
      <c r="G42" s="392">
        <v>2421</v>
      </c>
      <c r="H42" s="392">
        <v>2513</v>
      </c>
      <c r="I42" s="392">
        <v>948</v>
      </c>
      <c r="J42" s="392">
        <v>829</v>
      </c>
      <c r="K42" s="392">
        <v>985</v>
      </c>
      <c r="L42" s="392">
        <v>1088</v>
      </c>
      <c r="M42" s="393">
        <v>841</v>
      </c>
      <c r="N42" s="387">
        <v>13323</v>
      </c>
      <c r="O42" s="21"/>
      <c r="P42" s="21"/>
      <c r="Q42" s="21"/>
      <c r="R42" s="21"/>
      <c r="S42" s="21"/>
      <c r="T42" s="21"/>
      <c r="U42" s="21"/>
      <c r="V42" s="21"/>
      <c r="W42" s="21"/>
      <c r="X42" s="21"/>
    </row>
    <row r="43" spans="1:24" s="27" customFormat="1" ht="15" customHeight="1">
      <c r="A43" s="382" t="s">
        <v>417</v>
      </c>
      <c r="B43" s="408">
        <v>878</v>
      </c>
      <c r="C43" s="409">
        <v>0</v>
      </c>
      <c r="D43" s="410">
        <v>0</v>
      </c>
      <c r="E43" s="410">
        <v>0</v>
      </c>
      <c r="F43" s="410">
        <v>0</v>
      </c>
      <c r="G43" s="410">
        <v>0</v>
      </c>
      <c r="H43" s="410">
        <v>0</v>
      </c>
      <c r="I43" s="410">
        <v>0</v>
      </c>
      <c r="J43" s="410">
        <v>0</v>
      </c>
      <c r="K43" s="410">
        <v>0</v>
      </c>
      <c r="L43" s="410">
        <v>0</v>
      </c>
      <c r="M43" s="411">
        <v>0</v>
      </c>
      <c r="N43" s="383">
        <v>878</v>
      </c>
      <c r="O43" s="21"/>
      <c r="P43" s="21"/>
      <c r="Q43" s="21"/>
      <c r="R43" s="21"/>
      <c r="S43" s="21"/>
      <c r="T43" s="21"/>
      <c r="U43" s="21"/>
      <c r="V43" s="21"/>
      <c r="W43" s="21"/>
      <c r="X43" s="21"/>
    </row>
    <row r="44" spans="1:24" ht="18.75" customHeight="1">
      <c r="A44" s="27" t="s">
        <v>259</v>
      </c>
      <c r="B44" s="21"/>
      <c r="C44" s="21"/>
      <c r="D44" s="21"/>
      <c r="E44" s="21"/>
      <c r="F44" s="21"/>
      <c r="G44" s="21"/>
      <c r="H44" s="21"/>
      <c r="I44" s="21"/>
      <c r="J44" s="21"/>
      <c r="K44" s="21"/>
      <c r="L44" s="311"/>
      <c r="M44" s="311"/>
      <c r="N44" s="248" t="s">
        <v>18</v>
      </c>
    </row>
    <row r="45" spans="1:24" ht="15" customHeight="1">
      <c r="A45" s="380" t="s">
        <v>19</v>
      </c>
      <c r="B45" s="267" t="s">
        <v>327</v>
      </c>
      <c r="C45" s="267" t="s">
        <v>328</v>
      </c>
      <c r="D45" s="267" t="s">
        <v>329</v>
      </c>
      <c r="E45" s="267" t="s">
        <v>330</v>
      </c>
      <c r="F45" s="267" t="s">
        <v>340</v>
      </c>
      <c r="G45" s="267" t="s">
        <v>331</v>
      </c>
      <c r="H45" s="267" t="s">
        <v>332</v>
      </c>
      <c r="I45" s="267" t="s">
        <v>333</v>
      </c>
      <c r="J45" s="267" t="s">
        <v>334</v>
      </c>
      <c r="K45" s="267" t="s">
        <v>335</v>
      </c>
      <c r="L45" s="267" t="s">
        <v>336</v>
      </c>
      <c r="M45" s="267" t="s">
        <v>337</v>
      </c>
      <c r="N45" s="381" t="s">
        <v>20</v>
      </c>
      <c r="O45" s="25"/>
    </row>
    <row r="46" spans="1:24" ht="15" customHeight="1">
      <c r="A46" s="384" t="s">
        <v>412</v>
      </c>
      <c r="B46" s="388">
        <v>946</v>
      </c>
      <c r="C46" s="389">
        <v>767</v>
      </c>
      <c r="D46" s="390">
        <v>755</v>
      </c>
      <c r="E46" s="390">
        <v>822</v>
      </c>
      <c r="F46" s="390">
        <v>886</v>
      </c>
      <c r="G46" s="390">
        <v>5943</v>
      </c>
      <c r="H46" s="390">
        <v>2164</v>
      </c>
      <c r="I46" s="390">
        <v>1054</v>
      </c>
      <c r="J46" s="390">
        <v>952</v>
      </c>
      <c r="K46" s="390">
        <v>1264</v>
      </c>
      <c r="L46" s="390">
        <v>999</v>
      </c>
      <c r="M46" s="391">
        <v>1026</v>
      </c>
      <c r="N46" s="385">
        <v>17578</v>
      </c>
    </row>
    <row r="47" spans="1:24" ht="15" customHeight="1">
      <c r="A47" s="386" t="s">
        <v>413</v>
      </c>
      <c r="B47" s="25">
        <v>920</v>
      </c>
      <c r="C47" s="26">
        <v>876</v>
      </c>
      <c r="D47" s="392">
        <v>767</v>
      </c>
      <c r="E47" s="392">
        <v>834</v>
      </c>
      <c r="F47" s="392">
        <v>951</v>
      </c>
      <c r="G47" s="392">
        <v>6223</v>
      </c>
      <c r="H47" s="392">
        <v>2215</v>
      </c>
      <c r="I47" s="392">
        <v>986</v>
      </c>
      <c r="J47" s="392">
        <v>908</v>
      </c>
      <c r="K47" s="392">
        <v>1159</v>
      </c>
      <c r="L47" s="392">
        <v>1125</v>
      </c>
      <c r="M47" s="393">
        <v>1076</v>
      </c>
      <c r="N47" s="387">
        <v>18040</v>
      </c>
    </row>
    <row r="48" spans="1:24" ht="15" customHeight="1">
      <c r="A48" s="386" t="s">
        <v>414</v>
      </c>
      <c r="B48" s="25">
        <v>981</v>
      </c>
      <c r="C48" s="26">
        <v>782</v>
      </c>
      <c r="D48" s="392">
        <v>897</v>
      </c>
      <c r="E48" s="392">
        <v>799</v>
      </c>
      <c r="F48" s="392">
        <v>962</v>
      </c>
      <c r="G48" s="392">
        <v>6105</v>
      </c>
      <c r="H48" s="392">
        <v>2096</v>
      </c>
      <c r="I48" s="392">
        <v>962</v>
      </c>
      <c r="J48" s="392">
        <v>919</v>
      </c>
      <c r="K48" s="392">
        <v>1187</v>
      </c>
      <c r="L48" s="392">
        <v>1145</v>
      </c>
      <c r="M48" s="393">
        <v>1091</v>
      </c>
      <c r="N48" s="387">
        <v>17926</v>
      </c>
    </row>
    <row r="49" spans="1:24" ht="15" customHeight="1">
      <c r="A49" s="386" t="s">
        <v>415</v>
      </c>
      <c r="B49" s="25">
        <v>952</v>
      </c>
      <c r="C49" s="26">
        <v>712</v>
      </c>
      <c r="D49" s="392">
        <v>744</v>
      </c>
      <c r="E49" s="392">
        <v>824</v>
      </c>
      <c r="F49" s="392">
        <v>908</v>
      </c>
      <c r="G49" s="392">
        <v>6379</v>
      </c>
      <c r="H49" s="392">
        <v>1901</v>
      </c>
      <c r="I49" s="392">
        <v>951</v>
      </c>
      <c r="J49" s="392">
        <v>953</v>
      </c>
      <c r="K49" s="392">
        <v>1040</v>
      </c>
      <c r="L49" s="392">
        <v>1157</v>
      </c>
      <c r="M49" s="393">
        <v>1227</v>
      </c>
      <c r="N49" s="387">
        <v>17748</v>
      </c>
    </row>
    <row r="50" spans="1:24" ht="15" customHeight="1">
      <c r="A50" s="386" t="s">
        <v>416</v>
      </c>
      <c r="B50" s="25">
        <v>896</v>
      </c>
      <c r="C50" s="26">
        <v>743</v>
      </c>
      <c r="D50" s="392">
        <v>859</v>
      </c>
      <c r="E50" s="392">
        <v>805</v>
      </c>
      <c r="F50" s="392">
        <v>911</v>
      </c>
      <c r="G50" s="392">
        <v>6212</v>
      </c>
      <c r="H50" s="392">
        <v>1788</v>
      </c>
      <c r="I50" s="392">
        <v>948</v>
      </c>
      <c r="J50" s="392">
        <v>913</v>
      </c>
      <c r="K50" s="392">
        <v>1099</v>
      </c>
      <c r="L50" s="392">
        <v>1163</v>
      </c>
      <c r="M50" s="393">
        <v>1086</v>
      </c>
      <c r="N50" s="387">
        <v>17423</v>
      </c>
    </row>
    <row r="51" spans="1:24" ht="15" customHeight="1">
      <c r="A51" s="382" t="s">
        <v>417</v>
      </c>
      <c r="B51" s="408">
        <v>860</v>
      </c>
      <c r="C51" s="409">
        <v>0</v>
      </c>
      <c r="D51" s="410">
        <v>0</v>
      </c>
      <c r="E51" s="410">
        <v>0</v>
      </c>
      <c r="F51" s="410">
        <v>0</v>
      </c>
      <c r="G51" s="410">
        <v>0</v>
      </c>
      <c r="H51" s="410">
        <v>0</v>
      </c>
      <c r="I51" s="410">
        <v>0</v>
      </c>
      <c r="J51" s="410">
        <v>0</v>
      </c>
      <c r="K51" s="410">
        <v>0</v>
      </c>
      <c r="L51" s="410">
        <v>0</v>
      </c>
      <c r="M51" s="411">
        <v>0</v>
      </c>
      <c r="N51" s="383">
        <v>860</v>
      </c>
    </row>
    <row r="52" spans="1:24" s="21" customFormat="1" ht="18.75" customHeight="1">
      <c r="A52" s="27" t="s">
        <v>263</v>
      </c>
      <c r="L52" s="313"/>
      <c r="M52" s="311"/>
      <c r="N52" s="248" t="s">
        <v>18</v>
      </c>
      <c r="O52" s="26"/>
    </row>
    <row r="53" spans="1:24" s="21" customFormat="1" ht="15" customHeight="1">
      <c r="A53" s="380" t="s">
        <v>19</v>
      </c>
      <c r="B53" s="23" t="s">
        <v>327</v>
      </c>
      <c r="C53" s="24" t="s">
        <v>328</v>
      </c>
      <c r="D53" s="24" t="s">
        <v>329</v>
      </c>
      <c r="E53" s="24" t="s">
        <v>330</v>
      </c>
      <c r="F53" s="24" t="s">
        <v>340</v>
      </c>
      <c r="G53" s="24" t="s">
        <v>331</v>
      </c>
      <c r="H53" s="24" t="s">
        <v>332</v>
      </c>
      <c r="I53" s="24" t="s">
        <v>333</v>
      </c>
      <c r="J53" s="24" t="s">
        <v>334</v>
      </c>
      <c r="K53" s="24" t="s">
        <v>335</v>
      </c>
      <c r="L53" s="312" t="s">
        <v>336</v>
      </c>
      <c r="M53" s="312" t="s">
        <v>337</v>
      </c>
      <c r="N53" s="394" t="s">
        <v>20</v>
      </c>
      <c r="O53" s="26"/>
    </row>
    <row r="54" spans="1:24" s="27" customFormat="1" ht="15" customHeight="1">
      <c r="A54" s="384" t="s">
        <v>412</v>
      </c>
      <c r="B54" s="398">
        <v>88</v>
      </c>
      <c r="C54" s="397">
        <v>-5</v>
      </c>
      <c r="D54" s="397">
        <v>-74</v>
      </c>
      <c r="E54" s="397">
        <v>-127</v>
      </c>
      <c r="F54" s="397">
        <v>-143</v>
      </c>
      <c r="G54" s="397">
        <v>-3536</v>
      </c>
      <c r="H54" s="397">
        <v>540</v>
      </c>
      <c r="I54" s="397">
        <v>-82</v>
      </c>
      <c r="J54" s="397">
        <v>-114</v>
      </c>
      <c r="K54" s="397">
        <v>-181</v>
      </c>
      <c r="L54" s="397">
        <v>89</v>
      </c>
      <c r="M54" s="404">
        <v>-77</v>
      </c>
      <c r="N54" s="399">
        <v>-3622</v>
      </c>
      <c r="O54" s="21"/>
      <c r="P54" s="21"/>
      <c r="Q54" s="21"/>
      <c r="R54" s="21"/>
      <c r="S54" s="21"/>
      <c r="T54" s="21"/>
      <c r="U54" s="21"/>
      <c r="V54" s="21"/>
      <c r="W54" s="21"/>
      <c r="X54" s="21"/>
    </row>
    <row r="55" spans="1:24" s="27" customFormat="1" ht="15" customHeight="1">
      <c r="A55" s="400" t="s">
        <v>413</v>
      </c>
      <c r="B55" s="402">
        <v>154</v>
      </c>
      <c r="C55" s="401">
        <v>-64</v>
      </c>
      <c r="D55" s="405">
        <v>-70</v>
      </c>
      <c r="E55" s="405">
        <v>-209</v>
      </c>
      <c r="F55" s="405">
        <v>-298</v>
      </c>
      <c r="G55" s="401">
        <v>-4060</v>
      </c>
      <c r="H55" s="401">
        <v>699</v>
      </c>
      <c r="I55" s="405">
        <v>-144</v>
      </c>
      <c r="J55" s="401">
        <v>-213</v>
      </c>
      <c r="K55" s="401">
        <v>-19</v>
      </c>
      <c r="L55" s="401">
        <v>70</v>
      </c>
      <c r="M55" s="406">
        <v>-89</v>
      </c>
      <c r="N55" s="403">
        <v>-4243</v>
      </c>
      <c r="O55" s="21"/>
      <c r="P55" s="21"/>
      <c r="Q55" s="21"/>
      <c r="R55" s="21"/>
      <c r="S55" s="21"/>
      <c r="T55" s="21"/>
      <c r="U55" s="21"/>
      <c r="V55" s="21"/>
      <c r="W55" s="21"/>
      <c r="X55" s="21"/>
    </row>
    <row r="56" spans="1:24" s="27" customFormat="1" ht="15" customHeight="1">
      <c r="A56" s="400" t="s">
        <v>414</v>
      </c>
      <c r="B56" s="402">
        <v>41</v>
      </c>
      <c r="C56" s="401">
        <v>-149</v>
      </c>
      <c r="D56" s="405">
        <v>-218</v>
      </c>
      <c r="E56" s="405">
        <v>-160</v>
      </c>
      <c r="F56" s="405">
        <v>-342</v>
      </c>
      <c r="G56" s="405">
        <v>-3667</v>
      </c>
      <c r="H56" s="405">
        <v>664</v>
      </c>
      <c r="I56" s="405">
        <v>-152</v>
      </c>
      <c r="J56" s="405">
        <v>-126</v>
      </c>
      <c r="K56" s="405">
        <v>-98</v>
      </c>
      <c r="L56" s="405">
        <v>-140</v>
      </c>
      <c r="M56" s="407">
        <v>-139</v>
      </c>
      <c r="N56" s="403">
        <v>-4486</v>
      </c>
      <c r="O56" s="21"/>
      <c r="P56" s="21"/>
      <c r="Q56" s="21"/>
      <c r="R56" s="21"/>
      <c r="S56" s="21"/>
      <c r="T56" s="21"/>
      <c r="U56" s="21"/>
      <c r="V56" s="21"/>
      <c r="W56" s="21"/>
      <c r="X56" s="21"/>
    </row>
    <row r="57" spans="1:24" s="27" customFormat="1" ht="15" customHeight="1">
      <c r="A57" s="400" t="s">
        <v>415</v>
      </c>
      <c r="B57" s="402">
        <v>-43</v>
      </c>
      <c r="C57" s="401">
        <v>-165</v>
      </c>
      <c r="D57" s="401">
        <v>-138</v>
      </c>
      <c r="E57" s="401">
        <v>-180</v>
      </c>
      <c r="F57" s="401">
        <v>-345</v>
      </c>
      <c r="G57" s="401">
        <v>-3851</v>
      </c>
      <c r="H57" s="401">
        <v>623</v>
      </c>
      <c r="I57" s="401">
        <v>-115</v>
      </c>
      <c r="J57" s="401">
        <v>-179</v>
      </c>
      <c r="K57" s="401">
        <v>-46</v>
      </c>
      <c r="L57" s="401">
        <v>-60</v>
      </c>
      <c r="M57" s="406">
        <v>-290</v>
      </c>
      <c r="N57" s="403">
        <v>-4789</v>
      </c>
      <c r="O57" s="21"/>
      <c r="P57" s="21"/>
      <c r="Q57" s="21"/>
      <c r="R57" s="21"/>
      <c r="S57" s="21"/>
      <c r="T57" s="21"/>
      <c r="U57" s="21"/>
      <c r="V57" s="21"/>
      <c r="W57" s="21"/>
      <c r="X57" s="21"/>
    </row>
    <row r="58" spans="1:24" s="27" customFormat="1" ht="15" customHeight="1">
      <c r="A58" s="400" t="s">
        <v>416</v>
      </c>
      <c r="B58" s="402">
        <v>125</v>
      </c>
      <c r="C58" s="401">
        <v>-91</v>
      </c>
      <c r="D58" s="401">
        <v>-156</v>
      </c>
      <c r="E58" s="401">
        <v>-190</v>
      </c>
      <c r="F58" s="401">
        <v>-204</v>
      </c>
      <c r="G58" s="401">
        <v>-3791</v>
      </c>
      <c r="H58" s="401">
        <v>725</v>
      </c>
      <c r="I58" s="473">
        <v>0</v>
      </c>
      <c r="J58" s="401">
        <v>-84</v>
      </c>
      <c r="K58" s="401">
        <v>-114</v>
      </c>
      <c r="L58" s="401">
        <v>-75</v>
      </c>
      <c r="M58" s="406">
        <v>-245</v>
      </c>
      <c r="N58" s="403">
        <v>-4100</v>
      </c>
      <c r="O58" s="21"/>
      <c r="P58" s="21"/>
      <c r="Q58" s="21"/>
      <c r="R58" s="21"/>
      <c r="S58" s="21"/>
      <c r="T58" s="21"/>
      <c r="U58" s="21"/>
      <c r="V58" s="21"/>
      <c r="W58" s="21"/>
      <c r="X58" s="21"/>
    </row>
    <row r="59" spans="1:24" s="27" customFormat="1" ht="15" customHeight="1">
      <c r="A59" s="395" t="s">
        <v>417</v>
      </c>
      <c r="B59" s="316">
        <v>18</v>
      </c>
      <c r="C59" s="412">
        <v>0</v>
      </c>
      <c r="D59" s="412">
        <v>0</v>
      </c>
      <c r="E59" s="412">
        <v>0</v>
      </c>
      <c r="F59" s="412">
        <v>0</v>
      </c>
      <c r="G59" s="412">
        <v>0</v>
      </c>
      <c r="H59" s="412">
        <v>0</v>
      </c>
      <c r="I59" s="412">
        <v>0</v>
      </c>
      <c r="J59" s="412">
        <v>0</v>
      </c>
      <c r="K59" s="412">
        <v>0</v>
      </c>
      <c r="L59" s="412">
        <v>0</v>
      </c>
      <c r="M59" s="413">
        <v>0</v>
      </c>
      <c r="N59" s="396">
        <v>18</v>
      </c>
      <c r="O59" s="21"/>
      <c r="P59" s="21"/>
      <c r="Q59" s="21"/>
      <c r="R59" s="21"/>
      <c r="S59" s="21"/>
      <c r="T59" s="21"/>
      <c r="U59" s="21"/>
      <c r="V59" s="21"/>
      <c r="W59" s="21"/>
      <c r="X59" s="21"/>
    </row>
    <row r="60" spans="1:24" s="27" customFormat="1" ht="15" customHeight="1">
      <c r="B60" s="21"/>
      <c r="C60" s="21"/>
      <c r="N60" s="26"/>
      <c r="O60" s="26"/>
      <c r="P60" s="21"/>
      <c r="Q60" s="21"/>
      <c r="R60" s="21"/>
      <c r="S60" s="21"/>
      <c r="T60" s="21"/>
      <c r="U60" s="21"/>
      <c r="V60" s="21"/>
      <c r="W60" s="21"/>
      <c r="X60" s="21"/>
    </row>
    <row r="61" spans="1:24" s="27" customFormat="1" ht="15" customHeight="1">
      <c r="B61" s="21"/>
      <c r="C61" s="21"/>
      <c r="N61" s="26"/>
      <c r="O61" s="26"/>
      <c r="P61" s="21"/>
      <c r="Q61" s="21"/>
      <c r="R61" s="21"/>
      <c r="S61" s="21"/>
      <c r="T61" s="21"/>
      <c r="U61" s="21"/>
      <c r="V61" s="21"/>
      <c r="W61" s="21"/>
      <c r="X61" s="21"/>
    </row>
    <row r="62" spans="1:24" s="27" customFormat="1" ht="15" customHeight="1">
      <c r="B62" s="21"/>
      <c r="C62" s="21"/>
      <c r="G62" s="310"/>
      <c r="N62" s="26"/>
      <c r="O62" s="26"/>
      <c r="P62" s="21"/>
      <c r="Q62" s="21"/>
      <c r="R62" s="21"/>
      <c r="S62" s="21"/>
      <c r="T62" s="21"/>
      <c r="U62" s="21"/>
      <c r="V62" s="21"/>
      <c r="W62" s="21"/>
      <c r="X62" s="21"/>
    </row>
    <row r="63" spans="1:24" s="27" customFormat="1" ht="15" customHeight="1">
      <c r="B63" s="21"/>
      <c r="C63" s="21"/>
      <c r="N63" s="26"/>
      <c r="O63" s="26"/>
      <c r="P63" s="21"/>
      <c r="Q63" s="21"/>
      <c r="R63" s="21"/>
      <c r="S63" s="21"/>
      <c r="T63" s="21"/>
      <c r="U63" s="21"/>
      <c r="V63" s="21"/>
      <c r="W63" s="21"/>
      <c r="X63" s="21"/>
    </row>
    <row r="64" spans="1:24" s="21" customFormat="1" ht="15" customHeight="1">
      <c r="A64" s="27"/>
      <c r="D64" s="27"/>
      <c r="E64" s="27"/>
      <c r="F64" s="27"/>
      <c r="G64" s="27"/>
      <c r="H64" s="27"/>
      <c r="I64" s="27"/>
      <c r="J64" s="27"/>
      <c r="K64" s="27"/>
      <c r="L64" s="27"/>
      <c r="M64" s="27"/>
      <c r="N64" s="26"/>
      <c r="O64" s="26"/>
    </row>
    <row r="65" spans="1:24" s="21" customFormat="1" ht="15" customHeight="1">
      <c r="A65" s="27"/>
      <c r="D65" s="27"/>
      <c r="E65" s="27"/>
      <c r="F65" s="27"/>
      <c r="G65" s="27"/>
      <c r="H65" s="27"/>
      <c r="I65" s="27"/>
      <c r="J65" s="27"/>
      <c r="K65" s="27"/>
      <c r="L65" s="27"/>
      <c r="M65" s="27"/>
      <c r="N65" s="26"/>
      <c r="O65" s="26"/>
    </row>
    <row r="66" spans="1:24" s="27" customFormat="1" ht="15" customHeight="1">
      <c r="B66" s="21"/>
      <c r="C66" s="21"/>
      <c r="N66" s="26"/>
      <c r="O66" s="26"/>
      <c r="P66" s="21"/>
      <c r="Q66" s="21"/>
      <c r="R66" s="21"/>
      <c r="S66" s="21"/>
      <c r="T66" s="21"/>
      <c r="U66" s="21"/>
      <c r="V66" s="21"/>
      <c r="W66" s="21"/>
      <c r="X66" s="21"/>
    </row>
    <row r="67" spans="1:24" s="27" customFormat="1" ht="15" customHeight="1">
      <c r="B67" s="21"/>
      <c r="C67" s="21"/>
      <c r="N67" s="26"/>
      <c r="O67" s="26"/>
      <c r="P67" s="21"/>
      <c r="Q67" s="21"/>
      <c r="R67" s="21"/>
      <c r="S67" s="21"/>
      <c r="T67" s="21"/>
      <c r="U67" s="21"/>
      <c r="V67" s="21"/>
      <c r="W67" s="21"/>
      <c r="X67" s="21"/>
    </row>
    <row r="68" spans="1:24" s="27" customFormat="1" ht="15" customHeight="1">
      <c r="B68" s="21"/>
      <c r="C68" s="21"/>
      <c r="N68" s="26"/>
      <c r="O68" s="26"/>
      <c r="P68" s="21"/>
      <c r="Q68" s="21"/>
      <c r="R68" s="21"/>
      <c r="S68" s="21"/>
      <c r="T68" s="21"/>
      <c r="U68" s="21"/>
      <c r="V68" s="21"/>
      <c r="W68" s="21"/>
      <c r="X68" s="21"/>
    </row>
    <row r="69" spans="1:24" s="27" customFormat="1" ht="15" customHeight="1">
      <c r="B69" s="21"/>
      <c r="C69" s="21"/>
      <c r="N69" s="26"/>
      <c r="O69" s="26"/>
      <c r="P69" s="21"/>
      <c r="Q69" s="21"/>
      <c r="R69" s="21"/>
      <c r="S69" s="21"/>
      <c r="T69" s="21"/>
      <c r="U69" s="21"/>
      <c r="V69" s="21"/>
      <c r="W69" s="21"/>
      <c r="X69" s="21"/>
    </row>
    <row r="70" spans="1:24" s="27" customFormat="1" ht="15" customHeight="1">
      <c r="B70" s="21"/>
      <c r="C70" s="21"/>
      <c r="N70" s="26"/>
      <c r="O70" s="26"/>
      <c r="P70" s="21"/>
      <c r="Q70" s="21"/>
      <c r="R70" s="21"/>
      <c r="S70" s="21"/>
      <c r="T70" s="21"/>
      <c r="U70" s="21"/>
      <c r="V70" s="21"/>
      <c r="W70" s="21"/>
      <c r="X70" s="21"/>
    </row>
    <row r="71" spans="1:24" s="27" customFormat="1" ht="15" customHeight="1">
      <c r="B71" s="21"/>
      <c r="C71" s="21"/>
      <c r="N71" s="26"/>
      <c r="O71" s="26"/>
      <c r="P71" s="21"/>
      <c r="Q71" s="21"/>
      <c r="R71" s="21"/>
      <c r="S71" s="21"/>
      <c r="T71" s="21"/>
      <c r="U71" s="21"/>
      <c r="V71" s="21"/>
      <c r="W71" s="21"/>
      <c r="X71" s="21"/>
    </row>
    <row r="72" spans="1:24" s="27" customFormat="1" ht="15" customHeight="1">
      <c r="B72" s="21"/>
      <c r="C72" s="21"/>
      <c r="N72" s="26"/>
      <c r="O72" s="26"/>
      <c r="P72" s="21"/>
      <c r="Q72" s="21"/>
      <c r="R72" s="21"/>
      <c r="S72" s="21"/>
      <c r="T72" s="21"/>
      <c r="U72" s="21"/>
      <c r="V72" s="21"/>
      <c r="W72" s="21"/>
      <c r="X72" s="21"/>
    </row>
    <row r="73" spans="1:24" s="27" customFormat="1" ht="15" customHeight="1">
      <c r="B73" s="21"/>
      <c r="C73" s="21"/>
      <c r="N73" s="26"/>
      <c r="O73" s="26"/>
      <c r="P73" s="21"/>
      <c r="Q73" s="21"/>
      <c r="R73" s="21"/>
      <c r="S73" s="21"/>
      <c r="T73" s="21"/>
      <c r="U73" s="21"/>
      <c r="V73" s="21"/>
      <c r="W73" s="21"/>
      <c r="X73" s="21"/>
    </row>
    <row r="74" spans="1:24" s="27" customFormat="1" ht="15" customHeight="1">
      <c r="B74" s="21"/>
      <c r="C74" s="21"/>
      <c r="N74" s="26"/>
      <c r="O74" s="26"/>
      <c r="P74" s="21"/>
      <c r="Q74" s="21"/>
      <c r="R74" s="21"/>
      <c r="S74" s="21"/>
      <c r="T74" s="21"/>
      <c r="U74" s="21"/>
      <c r="V74" s="21"/>
      <c r="W74" s="21"/>
      <c r="X74" s="21"/>
    </row>
    <row r="75" spans="1:24" s="27" customFormat="1" ht="15" customHeight="1">
      <c r="B75" s="21"/>
      <c r="C75" s="21"/>
      <c r="N75" s="26"/>
      <c r="O75" s="26"/>
      <c r="P75" s="21"/>
      <c r="Q75" s="21"/>
      <c r="R75" s="21"/>
      <c r="S75" s="21"/>
      <c r="T75" s="21"/>
      <c r="U75" s="21"/>
      <c r="V75" s="21"/>
      <c r="W75" s="21"/>
      <c r="X75" s="21"/>
    </row>
    <row r="76" spans="1:24" s="27" customFormat="1" ht="15" customHeight="1">
      <c r="B76" s="21"/>
      <c r="C76" s="21"/>
      <c r="N76" s="26"/>
      <c r="O76" s="26"/>
      <c r="P76" s="21"/>
      <c r="Q76" s="21"/>
      <c r="R76" s="21"/>
      <c r="S76" s="21"/>
      <c r="T76" s="21"/>
      <c r="U76" s="21"/>
      <c r="V76" s="21"/>
      <c r="W76" s="21"/>
      <c r="X76" s="21"/>
    </row>
    <row r="77" spans="1:24" s="27" customFormat="1" ht="15" customHeight="1">
      <c r="B77" s="21"/>
      <c r="C77" s="21"/>
      <c r="N77" s="26"/>
      <c r="O77" s="26"/>
      <c r="P77" s="21"/>
      <c r="Q77" s="21"/>
      <c r="R77" s="21"/>
      <c r="S77" s="21"/>
      <c r="T77" s="21"/>
      <c r="U77" s="21"/>
      <c r="V77" s="21"/>
      <c r="W77" s="21"/>
      <c r="X77" s="21"/>
    </row>
    <row r="78" spans="1:24" s="27" customFormat="1" ht="15" customHeight="1">
      <c r="B78" s="21"/>
      <c r="C78" s="21"/>
      <c r="N78" s="26"/>
      <c r="O78" s="26"/>
      <c r="P78" s="21"/>
      <c r="Q78" s="21"/>
      <c r="R78" s="21"/>
      <c r="S78" s="21"/>
      <c r="T78" s="21"/>
      <c r="U78" s="21"/>
      <c r="V78" s="21"/>
      <c r="W78" s="21"/>
      <c r="X78" s="21"/>
    </row>
    <row r="79" spans="1:24" s="27" customFormat="1" ht="15" customHeight="1">
      <c r="B79" s="21"/>
      <c r="C79" s="21"/>
      <c r="N79" s="26"/>
      <c r="O79" s="26"/>
      <c r="P79" s="21"/>
      <c r="Q79" s="21"/>
      <c r="R79" s="21"/>
      <c r="S79" s="21"/>
      <c r="T79" s="21"/>
      <c r="U79" s="21"/>
      <c r="V79" s="21"/>
      <c r="W79" s="21"/>
      <c r="X79" s="21"/>
    </row>
    <row r="80" spans="1:24" s="27" customFormat="1" ht="15" customHeight="1">
      <c r="B80" s="21"/>
      <c r="C80" s="21"/>
      <c r="N80" s="26"/>
      <c r="O80" s="26"/>
      <c r="P80" s="21"/>
      <c r="Q80" s="21"/>
      <c r="R80" s="21"/>
      <c r="S80" s="21"/>
      <c r="T80" s="21"/>
      <c r="U80" s="21"/>
      <c r="V80" s="21"/>
      <c r="W80" s="21"/>
      <c r="X80" s="21"/>
    </row>
    <row r="81" spans="2:24" s="27" customFormat="1" ht="15" customHeight="1">
      <c r="B81" s="21"/>
      <c r="C81" s="21"/>
      <c r="N81" s="26"/>
      <c r="O81" s="26"/>
      <c r="P81" s="21"/>
      <c r="Q81" s="21"/>
      <c r="R81" s="21"/>
      <c r="S81" s="21"/>
      <c r="T81" s="21"/>
      <c r="U81" s="21"/>
      <c r="V81" s="21"/>
      <c r="W81" s="21"/>
      <c r="X81" s="21"/>
    </row>
    <row r="82" spans="2:24" s="27" customFormat="1" ht="15" customHeight="1">
      <c r="B82" s="21"/>
      <c r="C82" s="21"/>
      <c r="N82" s="26"/>
      <c r="O82" s="26"/>
      <c r="P82" s="21"/>
      <c r="Q82" s="21"/>
      <c r="R82" s="21"/>
      <c r="S82" s="21"/>
      <c r="T82" s="21"/>
      <c r="U82" s="21"/>
      <c r="V82" s="21"/>
      <c r="W82" s="21"/>
      <c r="X82" s="21"/>
    </row>
    <row r="83" spans="2:24" s="27" customFormat="1" ht="15" customHeight="1">
      <c r="B83" s="21"/>
      <c r="C83" s="21"/>
      <c r="N83" s="26"/>
      <c r="O83" s="26"/>
      <c r="P83" s="21"/>
      <c r="Q83" s="21"/>
      <c r="R83" s="21"/>
      <c r="S83" s="21"/>
      <c r="T83" s="21"/>
      <c r="U83" s="21"/>
      <c r="V83" s="21"/>
      <c r="W83" s="21"/>
      <c r="X83" s="21"/>
    </row>
    <row r="84" spans="2:24" s="27" customFormat="1" ht="15" customHeight="1">
      <c r="B84" s="21"/>
      <c r="C84" s="21"/>
      <c r="N84" s="21"/>
      <c r="O84" s="21"/>
      <c r="P84" s="21"/>
      <c r="Q84" s="21"/>
      <c r="R84" s="21"/>
      <c r="S84" s="21"/>
      <c r="T84" s="21"/>
      <c r="U84" s="21"/>
      <c r="V84" s="21"/>
      <c r="W84" s="21"/>
      <c r="X84" s="21"/>
    </row>
    <row r="85" spans="2:24" s="27" customFormat="1" ht="15" customHeight="1">
      <c r="B85" s="21"/>
      <c r="C85" s="21"/>
      <c r="N85" s="21"/>
      <c r="O85" s="21"/>
      <c r="P85" s="21"/>
      <c r="Q85" s="21"/>
      <c r="R85" s="21"/>
      <c r="S85" s="21"/>
      <c r="T85" s="21"/>
      <c r="U85" s="21"/>
      <c r="V85" s="21"/>
      <c r="W85" s="21"/>
      <c r="X85" s="21"/>
    </row>
    <row r="86" spans="2:24" s="27" customFormat="1" ht="15" customHeight="1">
      <c r="B86" s="21"/>
      <c r="C86" s="21"/>
      <c r="N86" s="21"/>
      <c r="O86" s="21"/>
      <c r="P86" s="21"/>
      <c r="Q86" s="21"/>
      <c r="R86" s="21"/>
      <c r="S86" s="21"/>
      <c r="T86" s="21"/>
      <c r="U86" s="21"/>
      <c r="V86" s="21"/>
      <c r="W86" s="21"/>
      <c r="X86" s="21"/>
    </row>
    <row r="87" spans="2:24" s="27" customFormat="1" ht="15" customHeight="1">
      <c r="B87" s="21"/>
      <c r="C87" s="21"/>
      <c r="N87" s="21"/>
      <c r="O87" s="21"/>
      <c r="P87" s="21"/>
      <c r="Q87" s="21"/>
      <c r="R87" s="21"/>
      <c r="S87" s="21"/>
      <c r="T87" s="21"/>
      <c r="U87" s="21"/>
      <c r="V87" s="21"/>
      <c r="W87" s="21"/>
      <c r="X87" s="21"/>
    </row>
    <row r="88" spans="2:24" s="27" customFormat="1" ht="15" customHeight="1">
      <c r="B88" s="21"/>
      <c r="C88" s="21"/>
      <c r="N88" s="21"/>
      <c r="O88" s="21"/>
      <c r="P88" s="21"/>
      <c r="Q88" s="21"/>
      <c r="R88" s="21"/>
      <c r="S88" s="21"/>
      <c r="T88" s="21"/>
      <c r="U88" s="21"/>
      <c r="V88" s="21"/>
      <c r="W88" s="21"/>
      <c r="X88" s="21"/>
    </row>
    <row r="89" spans="2:24" s="27" customFormat="1" ht="15" customHeight="1">
      <c r="B89" s="21"/>
      <c r="C89" s="21"/>
      <c r="N89" s="21"/>
      <c r="O89" s="21"/>
      <c r="P89" s="21"/>
      <c r="Q89" s="21"/>
      <c r="R89" s="21"/>
      <c r="S89" s="21"/>
      <c r="T89" s="21"/>
      <c r="U89" s="21"/>
      <c r="V89" s="21"/>
      <c r="W89" s="21"/>
      <c r="X89" s="21"/>
    </row>
    <row r="90" spans="2:24" s="27" customFormat="1" ht="15" customHeight="1">
      <c r="B90" s="21"/>
      <c r="C90" s="21"/>
      <c r="N90" s="21"/>
      <c r="O90" s="21"/>
      <c r="P90" s="21"/>
      <c r="Q90" s="21"/>
      <c r="R90" s="21"/>
      <c r="S90" s="21"/>
      <c r="T90" s="21"/>
      <c r="U90" s="21"/>
      <c r="V90" s="21"/>
      <c r="W90" s="21"/>
      <c r="X90" s="21"/>
    </row>
    <row r="91" spans="2:24" s="27" customFormat="1" ht="15" customHeight="1">
      <c r="B91" s="21"/>
      <c r="C91" s="21"/>
      <c r="N91" s="21"/>
      <c r="O91" s="21"/>
      <c r="P91" s="21"/>
      <c r="Q91" s="21"/>
      <c r="R91" s="21"/>
      <c r="S91" s="21"/>
      <c r="T91" s="21"/>
      <c r="U91" s="21"/>
      <c r="V91" s="21"/>
      <c r="W91" s="21"/>
      <c r="X91" s="21"/>
    </row>
    <row r="92" spans="2:24" s="27" customFormat="1" ht="15" customHeight="1">
      <c r="B92" s="21"/>
      <c r="C92" s="21"/>
      <c r="N92" s="21"/>
      <c r="O92" s="21"/>
      <c r="P92" s="21"/>
      <c r="Q92" s="21"/>
      <c r="R92" s="21"/>
      <c r="S92" s="21"/>
      <c r="T92" s="21"/>
      <c r="U92" s="21"/>
      <c r="V92" s="21"/>
      <c r="W92" s="21"/>
      <c r="X92" s="21"/>
    </row>
    <row r="93" spans="2:24" s="27" customFormat="1" ht="15" customHeight="1">
      <c r="B93" s="21"/>
      <c r="C93" s="21"/>
      <c r="N93" s="21"/>
      <c r="O93" s="21"/>
      <c r="P93" s="21"/>
      <c r="Q93" s="21"/>
      <c r="R93" s="21"/>
      <c r="S93" s="21"/>
      <c r="T93" s="21"/>
      <c r="U93" s="21"/>
      <c r="V93" s="21"/>
      <c r="W93" s="21"/>
      <c r="X93" s="21"/>
    </row>
    <row r="94" spans="2:24" s="27" customFormat="1" ht="15" customHeight="1">
      <c r="B94" s="21"/>
      <c r="C94" s="21"/>
      <c r="N94" s="21"/>
      <c r="O94" s="21"/>
      <c r="P94" s="21"/>
      <c r="Q94" s="21"/>
      <c r="R94" s="21"/>
      <c r="S94" s="21"/>
      <c r="T94" s="21"/>
      <c r="U94" s="21"/>
      <c r="V94" s="21"/>
      <c r="W94" s="21"/>
      <c r="X94" s="21"/>
    </row>
    <row r="95" spans="2:24" s="27" customFormat="1" ht="15" customHeight="1">
      <c r="B95" s="21"/>
      <c r="C95" s="21"/>
      <c r="N95" s="21"/>
      <c r="O95" s="21"/>
      <c r="P95" s="21"/>
      <c r="Q95" s="21"/>
      <c r="R95" s="21"/>
      <c r="S95" s="21"/>
      <c r="T95" s="21"/>
      <c r="U95" s="21"/>
      <c r="V95" s="21"/>
      <c r="W95" s="21"/>
      <c r="X95" s="21"/>
    </row>
    <row r="96" spans="2:24" s="27" customFormat="1" ht="15" customHeight="1">
      <c r="B96" s="21"/>
      <c r="C96" s="21"/>
      <c r="N96" s="21"/>
      <c r="O96" s="21"/>
      <c r="P96" s="21"/>
      <c r="Q96" s="21"/>
      <c r="R96" s="21"/>
      <c r="S96" s="21"/>
      <c r="T96" s="21"/>
      <c r="U96" s="21"/>
      <c r="V96" s="21"/>
      <c r="W96" s="21"/>
      <c r="X96" s="21"/>
    </row>
    <row r="97" spans="2:24" s="27" customFormat="1" ht="15" customHeight="1">
      <c r="B97" s="21"/>
      <c r="C97" s="21"/>
      <c r="N97" s="21"/>
      <c r="O97" s="21"/>
      <c r="P97" s="21"/>
      <c r="Q97" s="21"/>
      <c r="R97" s="21"/>
      <c r="S97" s="21"/>
      <c r="T97" s="21"/>
      <c r="U97" s="21"/>
      <c r="V97" s="21"/>
      <c r="W97" s="21"/>
      <c r="X97" s="21"/>
    </row>
    <row r="98" spans="2:24" s="27" customFormat="1" ht="15" customHeight="1">
      <c r="B98" s="21"/>
      <c r="C98" s="21"/>
      <c r="N98" s="21"/>
      <c r="O98" s="21"/>
      <c r="P98" s="21"/>
      <c r="Q98" s="21"/>
      <c r="R98" s="21"/>
      <c r="S98" s="21"/>
      <c r="T98" s="21"/>
      <c r="U98" s="21"/>
      <c r="V98" s="21"/>
      <c r="W98" s="21"/>
      <c r="X98" s="21"/>
    </row>
    <row r="99" spans="2:24" s="27" customFormat="1" ht="15" customHeight="1">
      <c r="B99" s="21"/>
      <c r="C99" s="21"/>
      <c r="N99" s="21"/>
      <c r="O99" s="21"/>
      <c r="P99" s="21"/>
      <c r="Q99" s="21"/>
      <c r="R99" s="21"/>
      <c r="S99" s="21"/>
      <c r="T99" s="21"/>
      <c r="U99" s="21"/>
      <c r="V99" s="21"/>
      <c r="W99" s="21"/>
      <c r="X99" s="21"/>
    </row>
    <row r="100" spans="2:24" s="27" customFormat="1" ht="15" customHeight="1">
      <c r="B100" s="21"/>
      <c r="C100" s="21"/>
      <c r="N100" s="21"/>
      <c r="O100" s="21"/>
      <c r="P100" s="21"/>
      <c r="Q100" s="21"/>
      <c r="R100" s="21"/>
      <c r="S100" s="21"/>
      <c r="T100" s="21"/>
      <c r="U100" s="21"/>
      <c r="V100" s="21"/>
      <c r="W100" s="21"/>
      <c r="X100" s="21"/>
    </row>
    <row r="101" spans="2:24" s="27" customFormat="1" ht="15" customHeight="1">
      <c r="B101" s="21"/>
      <c r="C101" s="21"/>
      <c r="N101" s="21"/>
      <c r="O101" s="21"/>
      <c r="P101" s="21"/>
      <c r="Q101" s="21"/>
      <c r="R101" s="21"/>
      <c r="S101" s="21"/>
      <c r="T101" s="21"/>
      <c r="U101" s="21"/>
      <c r="V101" s="21"/>
      <c r="W101" s="21"/>
      <c r="X101" s="21"/>
    </row>
    <row r="102" spans="2:24" s="27" customFormat="1" ht="15" customHeight="1">
      <c r="B102" s="21"/>
      <c r="C102" s="21"/>
      <c r="N102" s="21"/>
      <c r="O102" s="21"/>
      <c r="P102" s="21"/>
      <c r="Q102" s="21"/>
      <c r="R102" s="21"/>
      <c r="S102" s="21"/>
      <c r="T102" s="21"/>
      <c r="U102" s="21"/>
      <c r="V102" s="21"/>
      <c r="W102" s="21"/>
      <c r="X102" s="21"/>
    </row>
    <row r="103" spans="2:24" s="27" customFormat="1" ht="15" customHeight="1">
      <c r="B103" s="21"/>
      <c r="C103" s="21"/>
      <c r="N103" s="21"/>
      <c r="O103" s="21"/>
      <c r="P103" s="21"/>
      <c r="Q103" s="21"/>
      <c r="R103" s="21"/>
      <c r="S103" s="21"/>
      <c r="T103" s="21"/>
      <c r="U103" s="21"/>
      <c r="V103" s="21"/>
      <c r="W103" s="21"/>
      <c r="X103" s="21"/>
    </row>
    <row r="104" spans="2:24" s="27" customFormat="1" ht="15" customHeight="1">
      <c r="B104" s="21"/>
      <c r="C104" s="21"/>
      <c r="N104" s="21"/>
      <c r="O104" s="21"/>
      <c r="P104" s="21"/>
      <c r="Q104" s="21"/>
      <c r="R104" s="21"/>
      <c r="S104" s="21"/>
      <c r="T104" s="21"/>
      <c r="U104" s="21"/>
      <c r="V104" s="21"/>
      <c r="W104" s="21"/>
      <c r="X104" s="21"/>
    </row>
    <row r="105" spans="2:24" s="27" customFormat="1" ht="15" customHeight="1">
      <c r="B105" s="21"/>
      <c r="C105" s="21"/>
      <c r="N105" s="21"/>
      <c r="O105" s="21"/>
      <c r="P105" s="21"/>
      <c r="Q105" s="21"/>
      <c r="R105" s="21"/>
      <c r="S105" s="21"/>
      <c r="T105" s="21"/>
      <c r="U105" s="21"/>
      <c r="V105" s="21"/>
      <c r="W105" s="21"/>
      <c r="X105" s="21"/>
    </row>
    <row r="106" spans="2:24" s="27" customFormat="1" ht="15" customHeight="1">
      <c r="B106" s="21"/>
      <c r="C106" s="21"/>
      <c r="N106" s="21"/>
      <c r="O106" s="21"/>
      <c r="P106" s="21"/>
      <c r="Q106" s="21"/>
      <c r="R106" s="21"/>
      <c r="S106" s="21"/>
      <c r="T106" s="21"/>
      <c r="U106" s="21"/>
      <c r="V106" s="21"/>
      <c r="W106" s="21"/>
      <c r="X106" s="21"/>
    </row>
    <row r="107" spans="2:24" s="27" customFormat="1" ht="15" customHeight="1">
      <c r="B107" s="21"/>
      <c r="C107" s="21"/>
      <c r="N107" s="21"/>
      <c r="O107" s="21"/>
      <c r="P107" s="21"/>
      <c r="Q107" s="21"/>
      <c r="R107" s="21"/>
      <c r="S107" s="21"/>
      <c r="T107" s="21"/>
      <c r="U107" s="21"/>
      <c r="V107" s="21"/>
      <c r="W107" s="21"/>
      <c r="X107" s="21"/>
    </row>
    <row r="108" spans="2:24" s="27" customFormat="1" ht="15" customHeight="1">
      <c r="B108" s="21"/>
      <c r="C108" s="21"/>
      <c r="N108" s="21"/>
      <c r="O108" s="21"/>
      <c r="P108" s="21"/>
      <c r="Q108" s="21"/>
      <c r="R108" s="21"/>
      <c r="S108" s="21"/>
      <c r="T108" s="21"/>
      <c r="U108" s="21"/>
      <c r="V108" s="21"/>
      <c r="W108" s="21"/>
      <c r="X108" s="21"/>
    </row>
    <row r="109" spans="2:24" s="27" customFormat="1" ht="15" customHeight="1">
      <c r="B109" s="21"/>
      <c r="C109" s="21"/>
      <c r="N109" s="21"/>
      <c r="O109" s="21"/>
      <c r="P109" s="21"/>
      <c r="Q109" s="21"/>
      <c r="R109" s="21"/>
      <c r="S109" s="21"/>
      <c r="T109" s="21"/>
      <c r="U109" s="21"/>
      <c r="V109" s="21"/>
      <c r="W109" s="21"/>
      <c r="X109" s="21"/>
    </row>
    <row r="110" spans="2:24" s="27" customFormat="1" ht="15" customHeight="1">
      <c r="B110" s="21"/>
      <c r="C110" s="21"/>
      <c r="N110" s="21"/>
      <c r="O110" s="21"/>
      <c r="P110" s="21"/>
      <c r="Q110" s="21"/>
      <c r="R110" s="21"/>
      <c r="S110" s="21"/>
      <c r="T110" s="21"/>
      <c r="U110" s="21"/>
      <c r="V110" s="21"/>
      <c r="W110" s="21"/>
      <c r="X110" s="21"/>
    </row>
    <row r="111" spans="2:24" s="27" customFormat="1" ht="15" customHeight="1">
      <c r="B111" s="21"/>
      <c r="C111" s="21"/>
      <c r="N111" s="21"/>
      <c r="O111" s="21"/>
      <c r="P111" s="21"/>
      <c r="Q111" s="21"/>
      <c r="R111" s="21"/>
      <c r="S111" s="21"/>
      <c r="T111" s="21"/>
      <c r="U111" s="21"/>
      <c r="V111" s="21"/>
      <c r="W111" s="21"/>
      <c r="X111" s="21"/>
    </row>
    <row r="112" spans="2:24" s="27" customFormat="1" ht="15" customHeight="1">
      <c r="B112" s="21"/>
      <c r="C112" s="21"/>
      <c r="N112" s="21"/>
      <c r="O112" s="21"/>
      <c r="P112" s="21"/>
      <c r="Q112" s="21"/>
      <c r="R112" s="21"/>
      <c r="S112" s="21"/>
      <c r="T112" s="21"/>
      <c r="U112" s="21"/>
      <c r="V112" s="21"/>
      <c r="W112" s="21"/>
      <c r="X112" s="21"/>
    </row>
    <row r="113" spans="2:24" s="27" customFormat="1" ht="15" customHeight="1">
      <c r="B113" s="21"/>
      <c r="C113" s="21"/>
      <c r="N113" s="21"/>
      <c r="O113" s="21"/>
      <c r="P113" s="21"/>
      <c r="Q113" s="21"/>
      <c r="R113" s="21"/>
      <c r="S113" s="21"/>
      <c r="T113" s="21"/>
      <c r="U113" s="21"/>
      <c r="V113" s="21"/>
      <c r="W113" s="21"/>
      <c r="X113" s="21"/>
    </row>
    <row r="114" spans="2:24" s="27" customFormat="1" ht="15" customHeight="1">
      <c r="B114" s="21"/>
      <c r="C114" s="21"/>
      <c r="N114" s="21"/>
      <c r="O114" s="21"/>
      <c r="P114" s="21"/>
      <c r="Q114" s="21"/>
      <c r="R114" s="21"/>
      <c r="S114" s="21"/>
      <c r="T114" s="21"/>
      <c r="U114" s="21"/>
      <c r="V114" s="21"/>
      <c r="W114" s="21"/>
      <c r="X114" s="21"/>
    </row>
    <row r="115" spans="2:24" s="27" customFormat="1" ht="15" customHeight="1">
      <c r="B115" s="21"/>
      <c r="C115" s="21"/>
      <c r="N115" s="21"/>
      <c r="O115" s="21"/>
      <c r="P115" s="21"/>
      <c r="Q115" s="21"/>
      <c r="R115" s="21"/>
      <c r="S115" s="21"/>
      <c r="T115" s="21"/>
      <c r="U115" s="21"/>
      <c r="V115" s="21"/>
      <c r="W115" s="21"/>
      <c r="X115" s="21"/>
    </row>
    <row r="116" spans="2:24" s="27" customFormat="1" ht="15" customHeight="1">
      <c r="B116" s="21"/>
      <c r="C116" s="21"/>
      <c r="N116" s="21"/>
      <c r="O116" s="21"/>
      <c r="P116" s="21"/>
      <c r="Q116" s="21"/>
      <c r="R116" s="21"/>
      <c r="S116" s="21"/>
      <c r="T116" s="21"/>
      <c r="U116" s="21"/>
      <c r="V116" s="21"/>
      <c r="W116" s="21"/>
      <c r="X116" s="21"/>
    </row>
    <row r="117" spans="2:24" s="27" customFormat="1" ht="15" customHeight="1">
      <c r="B117" s="21"/>
      <c r="C117" s="21"/>
      <c r="N117" s="21"/>
      <c r="O117" s="21"/>
      <c r="P117" s="21"/>
      <c r="Q117" s="21"/>
      <c r="R117" s="21"/>
      <c r="S117" s="21"/>
      <c r="T117" s="21"/>
      <c r="U117" s="21"/>
      <c r="V117" s="21"/>
      <c r="W117" s="21"/>
      <c r="X117" s="21"/>
    </row>
    <row r="118" spans="2:24" s="27" customFormat="1" ht="15" customHeight="1">
      <c r="B118" s="21"/>
      <c r="C118" s="21"/>
      <c r="N118" s="21"/>
      <c r="O118" s="21"/>
      <c r="P118" s="21"/>
      <c r="Q118" s="21"/>
      <c r="R118" s="21"/>
      <c r="S118" s="21"/>
      <c r="T118" s="21"/>
      <c r="U118" s="21"/>
      <c r="V118" s="21"/>
      <c r="W118" s="21"/>
      <c r="X118" s="21"/>
    </row>
    <row r="119" spans="2:24" s="27" customFormat="1" ht="15" customHeight="1">
      <c r="B119" s="21"/>
      <c r="C119" s="21"/>
      <c r="N119" s="21"/>
      <c r="O119" s="21"/>
      <c r="P119" s="21"/>
      <c r="Q119" s="21"/>
      <c r="R119" s="21"/>
      <c r="S119" s="21"/>
      <c r="T119" s="21"/>
      <c r="U119" s="21"/>
      <c r="V119" s="21"/>
      <c r="W119" s="21"/>
      <c r="X119" s="21"/>
    </row>
    <row r="120" spans="2:24" s="27" customFormat="1" ht="15" customHeight="1">
      <c r="B120" s="21"/>
      <c r="C120" s="21"/>
      <c r="N120" s="21"/>
      <c r="O120" s="21"/>
      <c r="P120" s="21"/>
      <c r="Q120" s="21"/>
      <c r="R120" s="21"/>
      <c r="S120" s="21"/>
      <c r="T120" s="21"/>
      <c r="U120" s="21"/>
      <c r="V120" s="21"/>
      <c r="W120" s="21"/>
      <c r="X120" s="21"/>
    </row>
    <row r="121" spans="2:24" s="27" customFormat="1" ht="15" customHeight="1">
      <c r="B121" s="21"/>
      <c r="C121" s="21"/>
      <c r="N121" s="21"/>
      <c r="O121" s="21"/>
      <c r="P121" s="21"/>
      <c r="Q121" s="21"/>
      <c r="R121" s="21"/>
      <c r="S121" s="21"/>
      <c r="T121" s="21"/>
      <c r="U121" s="21"/>
      <c r="V121" s="21"/>
      <c r="W121" s="21"/>
      <c r="X121" s="21"/>
    </row>
    <row r="122" spans="2:24" s="27" customFormat="1" ht="15" customHeight="1">
      <c r="B122" s="21"/>
      <c r="C122" s="21"/>
      <c r="N122" s="21"/>
      <c r="O122" s="21"/>
      <c r="P122" s="21"/>
      <c r="Q122" s="21"/>
      <c r="R122" s="21"/>
      <c r="S122" s="21"/>
      <c r="T122" s="21"/>
      <c r="U122" s="21"/>
      <c r="V122" s="21"/>
      <c r="W122" s="21"/>
      <c r="X122" s="21"/>
    </row>
    <row r="123" spans="2:24" s="27" customFormat="1" ht="15" customHeight="1">
      <c r="B123" s="21"/>
      <c r="C123" s="21"/>
      <c r="N123" s="21"/>
      <c r="O123" s="21"/>
      <c r="P123" s="21"/>
      <c r="Q123" s="21"/>
      <c r="R123" s="21"/>
      <c r="S123" s="21"/>
      <c r="T123" s="21"/>
      <c r="U123" s="21"/>
      <c r="V123" s="21"/>
      <c r="W123" s="21"/>
      <c r="X123" s="21"/>
    </row>
    <row r="124" spans="2:24" s="27" customFormat="1" ht="15" customHeight="1">
      <c r="B124" s="21"/>
      <c r="C124" s="21"/>
      <c r="N124" s="21"/>
      <c r="O124" s="21"/>
      <c r="P124" s="21"/>
      <c r="Q124" s="21"/>
      <c r="R124" s="21"/>
      <c r="S124" s="21"/>
      <c r="T124" s="21"/>
      <c r="U124" s="21"/>
      <c r="V124" s="21"/>
      <c r="W124" s="21"/>
      <c r="X124" s="21"/>
    </row>
    <row r="125" spans="2:24" s="27" customFormat="1" ht="15" customHeight="1">
      <c r="B125" s="21"/>
      <c r="C125" s="21"/>
      <c r="N125" s="21"/>
      <c r="O125" s="21"/>
      <c r="P125" s="21"/>
      <c r="Q125" s="21"/>
      <c r="R125" s="21"/>
      <c r="S125" s="21"/>
      <c r="T125" s="21"/>
      <c r="U125" s="21"/>
      <c r="V125" s="21"/>
      <c r="W125" s="21"/>
      <c r="X125" s="21"/>
    </row>
    <row r="126" spans="2:24" s="27" customFormat="1" ht="15" customHeight="1">
      <c r="B126" s="21"/>
      <c r="C126" s="21"/>
      <c r="N126" s="21"/>
      <c r="O126" s="21"/>
      <c r="P126" s="21"/>
      <c r="Q126" s="21"/>
      <c r="R126" s="21"/>
      <c r="S126" s="21"/>
      <c r="T126" s="21"/>
      <c r="U126" s="21"/>
      <c r="V126" s="21"/>
      <c r="W126" s="21"/>
      <c r="X126" s="21"/>
    </row>
    <row r="127" spans="2:24" s="27" customFormat="1" ht="15" customHeight="1">
      <c r="B127" s="21"/>
      <c r="C127" s="21"/>
      <c r="N127" s="21"/>
      <c r="O127" s="21"/>
      <c r="P127" s="21"/>
      <c r="Q127" s="21"/>
      <c r="R127" s="21"/>
      <c r="S127" s="21"/>
      <c r="T127" s="21"/>
      <c r="U127" s="21"/>
      <c r="V127" s="21"/>
      <c r="W127" s="21"/>
      <c r="X127" s="21"/>
    </row>
    <row r="128" spans="2:24" s="27" customFormat="1" ht="15" customHeight="1">
      <c r="B128" s="21"/>
      <c r="C128" s="21"/>
      <c r="N128" s="21"/>
      <c r="O128" s="21"/>
      <c r="P128" s="21"/>
      <c r="Q128" s="21"/>
      <c r="R128" s="21"/>
      <c r="S128" s="21"/>
      <c r="T128" s="21"/>
      <c r="U128" s="21"/>
      <c r="V128" s="21"/>
      <c r="W128" s="21"/>
      <c r="X128" s="21"/>
    </row>
    <row r="129" spans="2:24" s="27" customFormat="1" ht="15" customHeight="1">
      <c r="B129" s="21"/>
      <c r="C129" s="21"/>
      <c r="N129" s="21"/>
      <c r="O129" s="21"/>
      <c r="P129" s="21"/>
      <c r="Q129" s="21"/>
      <c r="R129" s="21"/>
      <c r="S129" s="21"/>
      <c r="T129" s="21"/>
      <c r="U129" s="21"/>
      <c r="V129" s="21"/>
      <c r="W129" s="21"/>
      <c r="X129" s="21"/>
    </row>
    <row r="130" spans="2:24" s="27" customFormat="1" ht="15" customHeight="1">
      <c r="B130" s="21"/>
      <c r="C130" s="21"/>
      <c r="N130" s="21"/>
      <c r="O130" s="21"/>
      <c r="P130" s="21"/>
      <c r="Q130" s="21"/>
      <c r="R130" s="21"/>
      <c r="S130" s="21"/>
      <c r="T130" s="21"/>
      <c r="U130" s="21"/>
      <c r="V130" s="21"/>
      <c r="W130" s="21"/>
      <c r="X130" s="21"/>
    </row>
    <row r="131" spans="2:24" s="27" customFormat="1" ht="15" customHeight="1">
      <c r="B131" s="21"/>
      <c r="C131" s="21"/>
      <c r="N131" s="21"/>
      <c r="O131" s="21"/>
      <c r="P131" s="21"/>
      <c r="Q131" s="21"/>
      <c r="R131" s="21"/>
      <c r="S131" s="21"/>
      <c r="T131" s="21"/>
      <c r="U131" s="21"/>
      <c r="V131" s="21"/>
      <c r="W131" s="21"/>
      <c r="X131" s="21"/>
    </row>
    <row r="132" spans="2:24" s="27" customFormat="1" ht="15" customHeight="1">
      <c r="B132" s="21"/>
      <c r="C132" s="21"/>
      <c r="N132" s="21"/>
      <c r="O132" s="21"/>
      <c r="P132" s="21"/>
      <c r="Q132" s="21"/>
      <c r="R132" s="21"/>
      <c r="S132" s="21"/>
      <c r="T132" s="21"/>
      <c r="U132" s="21"/>
      <c r="V132" s="21"/>
      <c r="W132" s="21"/>
      <c r="X132" s="21"/>
    </row>
    <row r="133" spans="2:24" s="27" customFormat="1" ht="15" customHeight="1">
      <c r="B133" s="21"/>
      <c r="C133" s="21"/>
      <c r="N133" s="21"/>
      <c r="O133" s="21"/>
      <c r="P133" s="21"/>
      <c r="Q133" s="21"/>
      <c r="R133" s="21"/>
      <c r="S133" s="21"/>
      <c r="T133" s="21"/>
      <c r="U133" s="21"/>
      <c r="V133" s="21"/>
      <c r="W133" s="21"/>
      <c r="X133" s="21"/>
    </row>
    <row r="134" spans="2:24" s="27" customFormat="1" ht="15" customHeight="1">
      <c r="B134" s="21"/>
      <c r="C134" s="21"/>
      <c r="N134" s="21"/>
      <c r="O134" s="21"/>
      <c r="P134" s="21"/>
      <c r="Q134" s="21"/>
      <c r="R134" s="21"/>
      <c r="S134" s="21"/>
      <c r="T134" s="21"/>
      <c r="U134" s="21"/>
      <c r="V134" s="21"/>
      <c r="W134" s="21"/>
      <c r="X134" s="21"/>
    </row>
    <row r="135" spans="2:24" s="27" customFormat="1" ht="15" customHeight="1">
      <c r="B135" s="21"/>
      <c r="C135" s="21"/>
      <c r="N135" s="21"/>
      <c r="O135" s="21"/>
      <c r="P135" s="21"/>
      <c r="Q135" s="21"/>
      <c r="R135" s="21"/>
      <c r="S135" s="21"/>
      <c r="T135" s="21"/>
      <c r="U135" s="21"/>
      <c r="V135" s="21"/>
      <c r="W135" s="21"/>
      <c r="X135" s="21"/>
    </row>
    <row r="136" spans="2:24" s="27" customFormat="1" ht="15" customHeight="1">
      <c r="B136" s="21"/>
      <c r="C136" s="21"/>
      <c r="N136" s="21"/>
      <c r="O136" s="21"/>
      <c r="P136" s="21"/>
      <c r="Q136" s="21"/>
      <c r="R136" s="21"/>
      <c r="S136" s="21"/>
      <c r="T136" s="21"/>
      <c r="U136" s="21"/>
      <c r="V136" s="21"/>
      <c r="W136" s="21"/>
      <c r="X136" s="21"/>
    </row>
    <row r="137" spans="2:24" s="27" customFormat="1" ht="15" customHeight="1">
      <c r="B137" s="21"/>
      <c r="C137" s="21"/>
      <c r="N137" s="21"/>
      <c r="O137" s="21"/>
      <c r="P137" s="21"/>
      <c r="Q137" s="21"/>
      <c r="R137" s="21"/>
      <c r="S137" s="21"/>
      <c r="T137" s="21"/>
      <c r="U137" s="21"/>
      <c r="V137" s="21"/>
      <c r="W137" s="21"/>
      <c r="X137" s="21"/>
    </row>
    <row r="138" spans="2:24" s="27" customFormat="1" ht="15" customHeight="1">
      <c r="B138" s="21"/>
      <c r="C138" s="21"/>
      <c r="N138" s="21"/>
      <c r="O138" s="21"/>
      <c r="P138" s="21"/>
      <c r="Q138" s="21"/>
      <c r="R138" s="21"/>
      <c r="S138" s="21"/>
      <c r="T138" s="21"/>
      <c r="U138" s="21"/>
      <c r="V138" s="21"/>
      <c r="W138" s="21"/>
      <c r="X138" s="21"/>
    </row>
    <row r="139" spans="2:24" s="27" customFormat="1" ht="15" customHeight="1">
      <c r="B139" s="21"/>
      <c r="C139" s="21"/>
      <c r="N139" s="21"/>
      <c r="O139" s="21"/>
      <c r="P139" s="21"/>
      <c r="Q139" s="21"/>
      <c r="R139" s="21"/>
      <c r="S139" s="21"/>
      <c r="T139" s="21"/>
      <c r="U139" s="21"/>
      <c r="V139" s="21"/>
      <c r="W139" s="21"/>
      <c r="X139" s="21"/>
    </row>
    <row r="140" spans="2:24" s="27" customFormat="1" ht="15" customHeight="1">
      <c r="B140" s="21"/>
      <c r="C140" s="21"/>
      <c r="N140" s="21"/>
      <c r="O140" s="21"/>
      <c r="P140" s="21"/>
      <c r="Q140" s="21"/>
      <c r="R140" s="21"/>
      <c r="S140" s="21"/>
      <c r="T140" s="21"/>
      <c r="U140" s="21"/>
      <c r="V140" s="21"/>
      <c r="W140" s="21"/>
      <c r="X140" s="21"/>
    </row>
    <row r="141" spans="2:24" s="27" customFormat="1" ht="15" customHeight="1">
      <c r="B141" s="21"/>
      <c r="C141" s="21"/>
      <c r="N141" s="21"/>
      <c r="O141" s="21"/>
      <c r="P141" s="21"/>
      <c r="Q141" s="21"/>
      <c r="R141" s="21"/>
      <c r="S141" s="21"/>
      <c r="T141" s="21"/>
      <c r="U141" s="21"/>
      <c r="V141" s="21"/>
      <c r="W141" s="21"/>
      <c r="X141" s="21"/>
    </row>
    <row r="142" spans="2:24" s="27" customFormat="1" ht="15" customHeight="1">
      <c r="B142" s="21"/>
      <c r="C142" s="21"/>
      <c r="N142" s="21"/>
      <c r="O142" s="21"/>
      <c r="P142" s="21"/>
      <c r="Q142" s="21"/>
      <c r="R142" s="21"/>
      <c r="S142" s="21"/>
      <c r="T142" s="21"/>
      <c r="U142" s="21"/>
      <c r="V142" s="21"/>
      <c r="W142" s="21"/>
      <c r="X142" s="21"/>
    </row>
    <row r="143" spans="2:24" s="27" customFormat="1" ht="15" customHeight="1">
      <c r="B143" s="21"/>
      <c r="C143" s="21"/>
      <c r="N143" s="21"/>
      <c r="O143" s="21"/>
      <c r="P143" s="21"/>
      <c r="Q143" s="21"/>
      <c r="R143" s="21"/>
      <c r="S143" s="21"/>
      <c r="T143" s="21"/>
      <c r="U143" s="21"/>
      <c r="V143" s="21"/>
      <c r="W143" s="21"/>
      <c r="X143" s="21"/>
    </row>
    <row r="144" spans="2:24" s="27" customFormat="1" ht="15" customHeight="1">
      <c r="B144" s="21"/>
      <c r="C144" s="21"/>
      <c r="N144" s="21"/>
      <c r="O144" s="21"/>
      <c r="P144" s="21"/>
      <c r="Q144" s="21"/>
      <c r="R144" s="21"/>
      <c r="S144" s="21"/>
      <c r="T144" s="21"/>
      <c r="U144" s="21"/>
      <c r="V144" s="21"/>
      <c r="W144" s="21"/>
      <c r="X144" s="21"/>
    </row>
    <row r="145" spans="1:24" s="27" customFormat="1" ht="15" customHeight="1">
      <c r="B145" s="21"/>
      <c r="C145" s="21"/>
      <c r="N145" s="21"/>
      <c r="O145" s="21"/>
      <c r="P145" s="21"/>
      <c r="Q145" s="21"/>
      <c r="R145" s="21"/>
      <c r="S145" s="21"/>
      <c r="T145" s="21"/>
      <c r="U145" s="21"/>
      <c r="V145" s="21"/>
      <c r="W145" s="21"/>
      <c r="X145" s="21"/>
    </row>
    <row r="146" spans="1:24" s="27" customFormat="1" ht="15" customHeight="1">
      <c r="B146" s="21"/>
      <c r="C146" s="21"/>
      <c r="N146" s="21"/>
      <c r="O146" s="21"/>
      <c r="P146" s="21"/>
      <c r="Q146" s="21"/>
      <c r="R146" s="21"/>
      <c r="S146" s="21"/>
      <c r="T146" s="21"/>
      <c r="U146" s="21"/>
      <c r="V146" s="21"/>
      <c r="W146" s="21"/>
      <c r="X146" s="21"/>
    </row>
    <row r="147" spans="1:24" s="27" customFormat="1" ht="15" customHeight="1">
      <c r="A147"/>
      <c r="B147" s="30"/>
      <c r="C147" s="30"/>
      <c r="D147"/>
      <c r="E147"/>
      <c r="F147"/>
      <c r="G147"/>
      <c r="H147"/>
      <c r="I147"/>
      <c r="J147"/>
      <c r="K147"/>
      <c r="L147"/>
      <c r="M147"/>
      <c r="N147" s="21"/>
      <c r="O147" s="21"/>
      <c r="P147" s="21"/>
      <c r="Q147" s="21"/>
      <c r="R147" s="21"/>
      <c r="S147" s="21"/>
      <c r="T147" s="21"/>
      <c r="U147" s="21"/>
      <c r="V147" s="21"/>
      <c r="W147" s="21"/>
      <c r="X147" s="21"/>
    </row>
    <row r="148" spans="1:24" s="27" customFormat="1" ht="15" customHeight="1">
      <c r="A148"/>
      <c r="B148" s="30"/>
      <c r="C148" s="30"/>
      <c r="D148"/>
      <c r="E148"/>
      <c r="F148"/>
      <c r="G148"/>
      <c r="H148"/>
      <c r="I148"/>
      <c r="J148"/>
      <c r="K148"/>
      <c r="L148"/>
      <c r="M148"/>
      <c r="N148" s="21"/>
      <c r="O148" s="21"/>
      <c r="P148" s="21"/>
      <c r="Q148" s="21"/>
      <c r="R148" s="21"/>
      <c r="S148" s="21"/>
      <c r="T148" s="21"/>
      <c r="U148" s="21"/>
      <c r="V148" s="21"/>
      <c r="W148" s="21"/>
      <c r="X148" s="21"/>
    </row>
    <row r="149" spans="1:24" s="27" customFormat="1" ht="15" customHeight="1">
      <c r="A149"/>
      <c r="B149" s="30"/>
      <c r="C149" s="30"/>
      <c r="D149"/>
      <c r="E149"/>
      <c r="F149"/>
      <c r="G149"/>
      <c r="H149"/>
      <c r="I149"/>
      <c r="J149"/>
      <c r="K149"/>
      <c r="L149"/>
      <c r="M149"/>
      <c r="N149" s="21"/>
      <c r="O149" s="21"/>
      <c r="P149" s="21"/>
      <c r="Q149" s="21"/>
      <c r="R149" s="21"/>
      <c r="S149" s="21"/>
      <c r="T149" s="21"/>
      <c r="U149" s="21"/>
      <c r="V149" s="21"/>
      <c r="W149" s="21"/>
      <c r="X149" s="21"/>
    </row>
    <row r="150" spans="1:24" s="27" customFormat="1" ht="15" customHeight="1">
      <c r="A150"/>
      <c r="B150" s="30"/>
      <c r="C150" s="30"/>
      <c r="D150"/>
      <c r="E150"/>
      <c r="F150"/>
      <c r="G150"/>
      <c r="H150"/>
      <c r="I150"/>
      <c r="J150"/>
      <c r="K150"/>
      <c r="L150"/>
      <c r="M150"/>
      <c r="N150" s="21"/>
      <c r="O150" s="21"/>
      <c r="P150" s="21"/>
      <c r="Q150" s="21"/>
      <c r="R150" s="21"/>
      <c r="S150" s="21"/>
      <c r="T150" s="21"/>
      <c r="U150" s="21"/>
      <c r="V150" s="21"/>
      <c r="W150" s="21"/>
      <c r="X150" s="21"/>
    </row>
    <row r="151" spans="1:24" s="27" customFormat="1" ht="15" customHeight="1">
      <c r="A151"/>
      <c r="B151" s="30"/>
      <c r="C151" s="30"/>
      <c r="D151"/>
      <c r="E151"/>
      <c r="F151"/>
      <c r="G151"/>
      <c r="H151"/>
      <c r="I151"/>
      <c r="J151"/>
      <c r="K151"/>
      <c r="L151"/>
      <c r="M151"/>
      <c r="N151" s="21"/>
      <c r="O151" s="21"/>
      <c r="P151" s="21"/>
      <c r="Q151" s="21"/>
      <c r="R151" s="21"/>
      <c r="S151" s="21"/>
      <c r="T151" s="21"/>
      <c r="U151" s="21"/>
      <c r="V151" s="21"/>
      <c r="W151" s="21"/>
      <c r="X151" s="21"/>
    </row>
    <row r="152" spans="1:24" s="27" customFormat="1" ht="15" customHeight="1">
      <c r="A152"/>
      <c r="B152" s="30"/>
      <c r="C152" s="30"/>
      <c r="D152"/>
      <c r="E152"/>
      <c r="F152"/>
      <c r="G152"/>
      <c r="H152"/>
      <c r="I152"/>
      <c r="J152"/>
      <c r="K152"/>
      <c r="L152"/>
      <c r="M152"/>
      <c r="N152" s="21"/>
      <c r="O152" s="21"/>
      <c r="P152" s="21"/>
      <c r="Q152" s="21"/>
      <c r="R152" s="21"/>
      <c r="S152" s="21"/>
      <c r="T152" s="21"/>
      <c r="U152" s="21"/>
      <c r="V152" s="21"/>
      <c r="W152" s="21"/>
      <c r="X152" s="21"/>
    </row>
    <row r="153" spans="1:24" s="27" customFormat="1" ht="15" customHeight="1">
      <c r="A153"/>
      <c r="B153" s="30"/>
      <c r="C153" s="30"/>
      <c r="D153"/>
      <c r="E153"/>
      <c r="F153"/>
      <c r="G153"/>
      <c r="H153"/>
      <c r="I153"/>
      <c r="J153"/>
      <c r="K153"/>
      <c r="L153"/>
      <c r="M153"/>
      <c r="N153" s="21"/>
      <c r="O153" s="21"/>
      <c r="P153" s="21"/>
      <c r="Q153" s="21"/>
      <c r="R153" s="21"/>
      <c r="S153" s="21"/>
      <c r="T153" s="21"/>
      <c r="U153" s="21"/>
      <c r="V153" s="21"/>
      <c r="W153" s="21"/>
      <c r="X153" s="21"/>
    </row>
    <row r="154" spans="1:24" s="27" customFormat="1" ht="15" customHeight="1">
      <c r="A154"/>
      <c r="B154" s="30"/>
      <c r="C154" s="30"/>
      <c r="D154"/>
      <c r="E154"/>
      <c r="F154"/>
      <c r="G154"/>
      <c r="H154"/>
      <c r="I154"/>
      <c r="J154"/>
      <c r="K154"/>
      <c r="L154"/>
      <c r="M154"/>
      <c r="N154" s="21"/>
      <c r="O154" s="21"/>
      <c r="P154" s="21"/>
      <c r="Q154" s="21"/>
      <c r="R154" s="21"/>
      <c r="S154" s="21"/>
      <c r="T154" s="21"/>
      <c r="U154" s="21"/>
      <c r="V154" s="21"/>
      <c r="W154" s="21"/>
      <c r="X154" s="21"/>
    </row>
    <row r="155" spans="1:24" s="27" customFormat="1" ht="15" customHeight="1">
      <c r="A155"/>
      <c r="B155" s="30"/>
      <c r="C155" s="30"/>
      <c r="D155"/>
      <c r="E155"/>
      <c r="F155"/>
      <c r="G155"/>
      <c r="H155"/>
      <c r="I155"/>
      <c r="J155"/>
      <c r="K155"/>
      <c r="L155"/>
      <c r="M155"/>
      <c r="N155" s="21"/>
      <c r="O155" s="21"/>
      <c r="P155" s="21"/>
      <c r="Q155" s="21"/>
      <c r="R155" s="21"/>
      <c r="S155" s="21"/>
      <c r="T155" s="21"/>
      <c r="U155" s="21"/>
      <c r="V155" s="21"/>
      <c r="W155" s="21"/>
      <c r="X155" s="21"/>
    </row>
    <row r="156" spans="1:24" s="27" customFormat="1" ht="15" customHeight="1">
      <c r="A156"/>
      <c r="B156" s="30"/>
      <c r="C156" s="30"/>
      <c r="D156"/>
      <c r="E156"/>
      <c r="F156"/>
      <c r="G156"/>
      <c r="H156"/>
      <c r="I156"/>
      <c r="J156"/>
      <c r="K156"/>
      <c r="L156"/>
      <c r="M156"/>
      <c r="N156" s="21"/>
      <c r="O156" s="21"/>
      <c r="P156" s="21"/>
      <c r="Q156" s="21"/>
      <c r="R156" s="21"/>
      <c r="S156" s="21"/>
      <c r="T156" s="21"/>
      <c r="U156" s="21"/>
      <c r="V156" s="21"/>
      <c r="W156" s="21"/>
      <c r="X156" s="21"/>
    </row>
    <row r="157" spans="1:24" s="27" customFormat="1" ht="15" customHeight="1">
      <c r="A157"/>
      <c r="B157" s="30"/>
      <c r="C157" s="30"/>
      <c r="D157"/>
      <c r="E157"/>
      <c r="F157"/>
      <c r="G157"/>
      <c r="H157"/>
      <c r="I157"/>
      <c r="J157"/>
      <c r="K157"/>
      <c r="L157"/>
      <c r="M157"/>
      <c r="N157" s="21"/>
      <c r="O157" s="21"/>
      <c r="P157" s="21"/>
      <c r="Q157" s="21"/>
      <c r="R157" s="21"/>
      <c r="S157" s="21"/>
      <c r="T157" s="21"/>
      <c r="U157" s="21"/>
      <c r="V157" s="21"/>
      <c r="W157" s="21"/>
      <c r="X157" s="21"/>
    </row>
    <row r="158" spans="1:24" s="27" customFormat="1" ht="15" customHeight="1">
      <c r="A158"/>
      <c r="B158" s="30"/>
      <c r="C158" s="30"/>
      <c r="D158"/>
      <c r="E158"/>
      <c r="F158"/>
      <c r="G158"/>
      <c r="H158"/>
      <c r="I158"/>
      <c r="J158"/>
      <c r="K158"/>
      <c r="L158"/>
      <c r="M158"/>
      <c r="N158" s="21"/>
      <c r="O158" s="21"/>
      <c r="P158" s="21"/>
      <c r="Q158" s="21"/>
      <c r="R158" s="21"/>
      <c r="S158" s="21"/>
      <c r="T158" s="21"/>
      <c r="U158" s="21"/>
      <c r="V158" s="21"/>
      <c r="W158" s="21"/>
      <c r="X158" s="21"/>
    </row>
    <row r="159" spans="1:24" s="27" customFormat="1" ht="15" customHeight="1">
      <c r="A159"/>
      <c r="B159" s="30"/>
      <c r="C159" s="30"/>
      <c r="D159"/>
      <c r="E159"/>
      <c r="F159"/>
      <c r="G159"/>
      <c r="H159"/>
      <c r="I159"/>
      <c r="J159"/>
      <c r="K159"/>
      <c r="L159"/>
      <c r="M159"/>
      <c r="N159" s="21"/>
      <c r="O159" s="21"/>
      <c r="P159" s="21"/>
      <c r="Q159" s="21"/>
      <c r="R159" s="21"/>
      <c r="S159" s="21"/>
      <c r="T159" s="21"/>
      <c r="U159" s="21"/>
      <c r="V159" s="21"/>
      <c r="W159" s="21"/>
      <c r="X159" s="21"/>
    </row>
    <row r="160" spans="1:24" s="27" customFormat="1" ht="15" customHeight="1">
      <c r="A160"/>
      <c r="B160" s="30"/>
      <c r="C160" s="30"/>
      <c r="D160"/>
      <c r="E160"/>
      <c r="F160"/>
      <c r="G160"/>
      <c r="H160"/>
      <c r="I160"/>
      <c r="J160"/>
      <c r="K160"/>
      <c r="L160"/>
      <c r="M160"/>
      <c r="N160" s="21"/>
      <c r="O160" s="21"/>
      <c r="P160" s="21"/>
      <c r="Q160" s="21"/>
      <c r="R160" s="21"/>
      <c r="S160" s="21"/>
      <c r="T160" s="21"/>
      <c r="U160" s="21"/>
      <c r="V160" s="21"/>
      <c r="W160" s="21"/>
      <c r="X160" s="21"/>
    </row>
    <row r="161" spans="1:24" s="27" customFormat="1" ht="15" customHeight="1">
      <c r="A161"/>
      <c r="B161" s="30"/>
      <c r="C161" s="30"/>
      <c r="D161"/>
      <c r="E161"/>
      <c r="F161"/>
      <c r="G161"/>
      <c r="H161"/>
      <c r="I161"/>
      <c r="J161"/>
      <c r="K161"/>
      <c r="L161"/>
      <c r="M161"/>
      <c r="N161" s="21"/>
      <c r="O161" s="21"/>
      <c r="P161" s="21"/>
      <c r="Q161" s="21"/>
      <c r="R161" s="21"/>
      <c r="S161" s="21"/>
      <c r="T161" s="21"/>
      <c r="U161" s="21"/>
      <c r="V161" s="21"/>
      <c r="W161" s="21"/>
      <c r="X161" s="21"/>
    </row>
    <row r="162" spans="1:24" s="27" customFormat="1" ht="15" customHeight="1">
      <c r="A162"/>
      <c r="B162" s="30"/>
      <c r="C162" s="30"/>
      <c r="D162"/>
      <c r="E162"/>
      <c r="F162"/>
      <c r="G162"/>
      <c r="H162"/>
      <c r="I162"/>
      <c r="J162"/>
      <c r="K162"/>
      <c r="L162"/>
      <c r="M162"/>
      <c r="N162" s="21"/>
      <c r="O162" s="21"/>
      <c r="P162" s="21"/>
      <c r="Q162" s="21"/>
      <c r="R162" s="21"/>
      <c r="S162" s="21"/>
      <c r="T162" s="21"/>
      <c r="U162" s="21"/>
      <c r="V162" s="21"/>
      <c r="W162" s="21"/>
      <c r="X162" s="21"/>
    </row>
    <row r="163" spans="1:24" s="27" customFormat="1" ht="15" customHeight="1">
      <c r="A163"/>
      <c r="B163" s="30"/>
      <c r="C163" s="30"/>
      <c r="D163"/>
      <c r="E163"/>
      <c r="F163"/>
      <c r="G163"/>
      <c r="H163"/>
      <c r="I163"/>
      <c r="J163"/>
      <c r="K163"/>
      <c r="L163"/>
      <c r="M163"/>
      <c r="N163" s="21"/>
      <c r="O163" s="21"/>
      <c r="P163" s="21"/>
      <c r="Q163" s="21"/>
      <c r="R163" s="21"/>
      <c r="S163" s="21"/>
      <c r="T163" s="21"/>
      <c r="U163" s="21"/>
      <c r="V163" s="21"/>
      <c r="W163" s="21"/>
      <c r="X163" s="21"/>
    </row>
    <row r="164" spans="1:24" s="27" customFormat="1" ht="15" customHeight="1">
      <c r="A164"/>
      <c r="B164" s="30"/>
      <c r="C164" s="30"/>
      <c r="D164"/>
      <c r="E164"/>
      <c r="F164"/>
      <c r="G164"/>
      <c r="H164"/>
      <c r="I164"/>
      <c r="J164"/>
      <c r="K164"/>
      <c r="L164"/>
      <c r="M164"/>
      <c r="N164" s="21"/>
      <c r="O164" s="21"/>
      <c r="P164" s="21"/>
      <c r="Q164" s="21"/>
      <c r="R164" s="21"/>
      <c r="S164" s="21"/>
      <c r="T164" s="21"/>
      <c r="U164" s="21"/>
      <c r="V164" s="21"/>
      <c r="W164" s="21"/>
      <c r="X164" s="21"/>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2"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4" customWidth="1"/>
    <col min="3" max="13" width="8.125" style="34" customWidth="1"/>
    <col min="14" max="37" width="9" style="34" customWidth="1"/>
    <col min="38" max="16384" width="9" style="34"/>
  </cols>
  <sheetData>
    <row r="1" spans="1:36" s="31" customFormat="1" ht="22.5" customHeight="1">
      <c r="A1" s="157" t="s">
        <v>418</v>
      </c>
      <c r="B1" s="32"/>
      <c r="C1" s="32"/>
      <c r="D1" s="33"/>
      <c r="E1" s="33"/>
      <c r="F1" s="33"/>
      <c r="G1" s="32"/>
      <c r="H1" s="32"/>
      <c r="I1" s="32"/>
      <c r="J1" s="32"/>
      <c r="K1" s="32"/>
      <c r="L1" s="32"/>
      <c r="M1" s="33"/>
    </row>
    <row r="2" spans="1:36" s="219" customFormat="1" ht="18" customHeight="1">
      <c r="D2" s="220"/>
      <c r="E2" s="220"/>
      <c r="F2" s="220"/>
      <c r="M2" s="220"/>
    </row>
    <row r="3" spans="1:36" s="219" customFormat="1" ht="18" customHeight="1">
      <c r="D3" s="220"/>
      <c r="E3" s="220"/>
      <c r="F3" s="220"/>
      <c r="M3" s="220"/>
      <c r="AF3" s="220"/>
    </row>
    <row r="4" spans="1:36" s="220" customFormat="1" ht="18" customHeight="1">
      <c r="L4" s="226" t="s">
        <v>206</v>
      </c>
    </row>
    <row r="5" spans="1:36" s="220" customFormat="1" ht="18" customHeight="1">
      <c r="C5" s="574" t="s">
        <v>196</v>
      </c>
      <c r="D5" s="575"/>
      <c r="E5" s="574" t="s">
        <v>193</v>
      </c>
      <c r="F5" s="575"/>
      <c r="G5" s="574" t="s">
        <v>194</v>
      </c>
      <c r="H5" s="575"/>
      <c r="I5" s="574" t="s">
        <v>195</v>
      </c>
      <c r="J5" s="575"/>
      <c r="K5" s="574" t="s">
        <v>197</v>
      </c>
      <c r="L5" s="575"/>
    </row>
    <row r="6" spans="1:36" s="220" customFormat="1" ht="18" customHeight="1">
      <c r="C6" s="588" t="s">
        <v>198</v>
      </c>
      <c r="D6" s="589"/>
      <c r="E6" s="576">
        <v>0</v>
      </c>
      <c r="F6" s="577"/>
      <c r="G6" s="576">
        <v>25</v>
      </c>
      <c r="H6" s="577"/>
      <c r="I6" s="576">
        <v>0</v>
      </c>
      <c r="J6" s="577"/>
      <c r="K6" s="576">
        <v>25</v>
      </c>
      <c r="L6" s="577"/>
      <c r="M6" s="221"/>
      <c r="N6" s="221"/>
      <c r="O6" s="221"/>
      <c r="P6" s="221"/>
      <c r="Q6" s="221"/>
      <c r="S6" s="221"/>
      <c r="T6" s="221"/>
      <c r="U6" s="221"/>
      <c r="V6" s="221"/>
      <c r="W6" s="221"/>
      <c r="X6" s="221"/>
      <c r="Z6" s="221"/>
      <c r="AA6" s="221"/>
      <c r="AB6" s="221"/>
      <c r="AC6" s="221"/>
      <c r="AD6" s="221"/>
      <c r="AE6" s="221"/>
    </row>
    <row r="7" spans="1:36" s="220" customFormat="1" ht="18" customHeight="1">
      <c r="C7" s="590" t="s">
        <v>199</v>
      </c>
      <c r="D7" s="591"/>
      <c r="E7" s="578">
        <v>0</v>
      </c>
      <c r="F7" s="579"/>
      <c r="G7" s="578">
        <v>25</v>
      </c>
      <c r="H7" s="579"/>
      <c r="I7" s="578">
        <v>0</v>
      </c>
      <c r="J7" s="579"/>
      <c r="K7" s="578">
        <v>25</v>
      </c>
      <c r="L7" s="579"/>
      <c r="M7" s="221"/>
      <c r="N7" s="221"/>
      <c r="O7" s="221"/>
      <c r="P7" s="221"/>
      <c r="Q7" s="221"/>
      <c r="S7" s="221"/>
      <c r="T7" s="221"/>
      <c r="U7" s="221"/>
      <c r="V7" s="221"/>
      <c r="W7" s="221"/>
      <c r="X7" s="221"/>
      <c r="Z7" s="221"/>
      <c r="AA7" s="221"/>
      <c r="AB7" s="221"/>
      <c r="AC7" s="221"/>
      <c r="AD7" s="221"/>
      <c r="AE7" s="221"/>
    </row>
    <row r="8" spans="1:36" s="220" customFormat="1" ht="18" customHeight="1">
      <c r="C8" s="592" t="s">
        <v>200</v>
      </c>
      <c r="D8" s="593"/>
      <c r="E8" s="580">
        <v>10</v>
      </c>
      <c r="F8" s="581"/>
      <c r="G8" s="580">
        <v>13</v>
      </c>
      <c r="H8" s="581"/>
      <c r="I8" s="580">
        <v>2</v>
      </c>
      <c r="J8" s="581"/>
      <c r="K8" s="580">
        <v>25</v>
      </c>
      <c r="L8" s="581"/>
      <c r="M8" s="221"/>
      <c r="N8" s="221"/>
      <c r="O8" s="221"/>
      <c r="P8" s="221"/>
      <c r="Q8" s="221"/>
      <c r="S8" s="221"/>
      <c r="T8" s="221"/>
      <c r="U8" s="221"/>
      <c r="V8" s="221"/>
      <c r="W8" s="221"/>
      <c r="X8" s="221"/>
      <c r="Z8" s="221"/>
      <c r="AA8" s="221"/>
      <c r="AB8" s="221"/>
      <c r="AC8" s="221"/>
      <c r="AD8" s="221"/>
      <c r="AE8" s="221"/>
    </row>
    <row r="9" spans="1:36" s="220" customFormat="1" ht="18" customHeight="1"/>
    <row r="10" spans="1:36" s="220" customFormat="1" ht="18" customHeight="1"/>
    <row r="11" spans="1:36" s="220" customFormat="1" ht="16.5" customHeight="1">
      <c r="B11" s="35" t="s">
        <v>353</v>
      </c>
      <c r="C11" s="222"/>
    </row>
    <row r="12" spans="1:36" s="220" customFormat="1" ht="16.5" customHeight="1">
      <c r="C12" s="223"/>
      <c r="L12" s="226" t="s">
        <v>205</v>
      </c>
    </row>
    <row r="13" spans="1:36" s="220" customFormat="1" ht="16.5" customHeight="1">
      <c r="C13" s="227" t="s">
        <v>201</v>
      </c>
      <c r="D13" s="566" t="s">
        <v>203</v>
      </c>
      <c r="E13" s="567"/>
      <c r="F13" s="568" t="s">
        <v>202</v>
      </c>
      <c r="G13" s="569"/>
      <c r="H13" s="225" t="s">
        <v>201</v>
      </c>
      <c r="I13" s="566" t="s">
        <v>203</v>
      </c>
      <c r="J13" s="567"/>
      <c r="K13" s="566" t="s">
        <v>204</v>
      </c>
      <c r="L13" s="567"/>
    </row>
    <row r="14" spans="1:36" s="220" customFormat="1" ht="16.5" customHeight="1">
      <c r="C14" s="290"/>
      <c r="D14" s="582"/>
      <c r="E14" s="583"/>
      <c r="F14" s="582"/>
      <c r="G14" s="586"/>
      <c r="H14" s="232">
        <v>1</v>
      </c>
      <c r="I14" s="582" t="s">
        <v>219</v>
      </c>
      <c r="J14" s="583"/>
      <c r="K14" s="582">
        <v>93</v>
      </c>
      <c r="L14" s="583"/>
      <c r="V14" s="224"/>
      <c r="W14" s="224"/>
      <c r="X14" s="224"/>
      <c r="Y14" s="224"/>
      <c r="AA14" s="221"/>
      <c r="AB14" s="221"/>
      <c r="AC14" s="221"/>
      <c r="AD14" s="221"/>
      <c r="AE14" s="221"/>
      <c r="AF14" s="224"/>
      <c r="AG14" s="221"/>
      <c r="AH14" s="221"/>
      <c r="AI14" s="221"/>
      <c r="AJ14" s="221"/>
    </row>
    <row r="15" spans="1:36" s="220" customFormat="1" ht="16.5" customHeight="1">
      <c r="C15" s="289"/>
      <c r="D15" s="584"/>
      <c r="E15" s="585"/>
      <c r="F15" s="584"/>
      <c r="G15" s="587"/>
      <c r="H15" s="234">
        <v>2</v>
      </c>
      <c r="I15" s="584" t="s">
        <v>302</v>
      </c>
      <c r="J15" s="585"/>
      <c r="K15" s="584">
        <v>89</v>
      </c>
      <c r="L15" s="585"/>
      <c r="V15" s="224"/>
      <c r="W15" s="224"/>
      <c r="X15" s="224"/>
      <c r="Y15" s="224"/>
      <c r="AA15" s="221"/>
      <c r="AB15" s="221"/>
      <c r="AC15" s="221"/>
      <c r="AD15" s="221"/>
      <c r="AE15" s="221"/>
      <c r="AF15" s="224"/>
      <c r="AG15" s="221"/>
      <c r="AH15" s="221"/>
      <c r="AI15" s="221"/>
      <c r="AJ15" s="221"/>
    </row>
    <row r="16" spans="1:36" s="220" customFormat="1" ht="16.5" customHeight="1">
      <c r="C16" s="289"/>
      <c r="D16" s="584"/>
      <c r="E16" s="585"/>
      <c r="F16" s="584"/>
      <c r="G16" s="587"/>
      <c r="H16" s="234">
        <v>3</v>
      </c>
      <c r="I16" s="584" t="s">
        <v>266</v>
      </c>
      <c r="J16" s="585"/>
      <c r="K16" s="584">
        <v>86</v>
      </c>
      <c r="L16" s="585"/>
      <c r="V16" s="224"/>
      <c r="W16" s="224"/>
      <c r="X16" s="224"/>
      <c r="Y16" s="224"/>
      <c r="AA16" s="221"/>
      <c r="AB16" s="221"/>
      <c r="AC16" s="221"/>
      <c r="AD16" s="221"/>
      <c r="AE16" s="221"/>
      <c r="AF16" s="224"/>
      <c r="AG16" s="221"/>
      <c r="AH16" s="221"/>
      <c r="AI16" s="221"/>
      <c r="AJ16" s="221"/>
    </row>
    <row r="17" spans="2:36" s="220" customFormat="1" ht="16.5" customHeight="1">
      <c r="C17" s="289"/>
      <c r="D17" s="584"/>
      <c r="E17" s="585"/>
      <c r="F17" s="584"/>
      <c r="G17" s="587"/>
      <c r="H17" s="234">
        <v>4</v>
      </c>
      <c r="I17" s="584" t="s">
        <v>303</v>
      </c>
      <c r="J17" s="585"/>
      <c r="K17" s="584">
        <v>60</v>
      </c>
      <c r="L17" s="585"/>
      <c r="V17" s="224"/>
      <c r="W17" s="224"/>
      <c r="X17" s="224"/>
      <c r="Y17" s="224"/>
      <c r="AA17" s="221"/>
      <c r="AB17" s="221"/>
      <c r="AC17" s="221"/>
      <c r="AD17" s="221"/>
      <c r="AE17" s="221"/>
      <c r="AF17" s="224"/>
      <c r="AG17" s="221"/>
      <c r="AH17" s="221"/>
      <c r="AI17" s="221"/>
      <c r="AJ17" s="221"/>
    </row>
    <row r="18" spans="2:36" s="220" customFormat="1" ht="16.5" customHeight="1">
      <c r="C18" s="289"/>
      <c r="D18" s="584"/>
      <c r="E18" s="585"/>
      <c r="F18" s="584"/>
      <c r="G18" s="587"/>
      <c r="H18" s="234">
        <v>4</v>
      </c>
      <c r="I18" s="584" t="s">
        <v>296</v>
      </c>
      <c r="J18" s="585"/>
      <c r="K18" s="584">
        <v>60</v>
      </c>
      <c r="L18" s="585"/>
      <c r="V18" s="224"/>
      <c r="W18" s="224"/>
      <c r="X18" s="224"/>
      <c r="Y18" s="224"/>
      <c r="AA18" s="221"/>
      <c r="AB18" s="221"/>
      <c r="AC18" s="221"/>
      <c r="AD18" s="221"/>
      <c r="AE18" s="221"/>
      <c r="AF18" s="224"/>
      <c r="AG18" s="221"/>
      <c r="AH18" s="221"/>
      <c r="AI18" s="221"/>
      <c r="AJ18" s="221"/>
    </row>
    <row r="19" spans="2:36" s="220" customFormat="1" ht="16.5" customHeight="1">
      <c r="C19" s="233"/>
      <c r="D19" s="562"/>
      <c r="E19" s="563"/>
      <c r="F19" s="564"/>
      <c r="G19" s="565"/>
      <c r="H19" s="234"/>
      <c r="I19" s="562"/>
      <c r="J19" s="563"/>
      <c r="K19" s="562"/>
      <c r="L19" s="563"/>
      <c r="V19" s="224"/>
      <c r="W19" s="224"/>
      <c r="X19" s="224"/>
      <c r="Y19" s="224"/>
      <c r="AA19" s="221"/>
      <c r="AB19" s="221"/>
      <c r="AC19" s="221"/>
      <c r="AD19" s="221"/>
      <c r="AE19" s="221"/>
      <c r="AF19" s="224"/>
      <c r="AG19" s="221"/>
      <c r="AH19" s="221"/>
      <c r="AI19" s="221"/>
      <c r="AJ19" s="221"/>
    </row>
    <row r="20" spans="2:36" s="220" customFormat="1" ht="16.5" customHeight="1">
      <c r="C20" s="233"/>
      <c r="D20" s="562"/>
      <c r="E20" s="563"/>
      <c r="F20" s="564"/>
      <c r="G20" s="565"/>
      <c r="H20" s="234"/>
      <c r="I20" s="562"/>
      <c r="J20" s="563"/>
      <c r="K20" s="562"/>
      <c r="L20" s="563"/>
      <c r="V20" s="224"/>
      <c r="W20" s="224"/>
      <c r="X20" s="224"/>
      <c r="Y20" s="224"/>
      <c r="AA20" s="221"/>
      <c r="AB20" s="221"/>
      <c r="AC20" s="221"/>
      <c r="AD20" s="221"/>
      <c r="AE20" s="221"/>
      <c r="AF20" s="224"/>
      <c r="AG20" s="221"/>
      <c r="AH20" s="221"/>
      <c r="AI20" s="221"/>
      <c r="AJ20" s="221"/>
    </row>
    <row r="21" spans="2:36" s="220" customFormat="1" ht="16.5" customHeight="1">
      <c r="C21" s="235"/>
      <c r="D21" s="558"/>
      <c r="E21" s="559"/>
      <c r="F21" s="560"/>
      <c r="G21" s="561"/>
      <c r="H21" s="236"/>
      <c r="I21" s="558"/>
      <c r="J21" s="559"/>
      <c r="K21" s="558"/>
      <c r="L21" s="559"/>
      <c r="V21" s="224"/>
      <c r="W21" s="224"/>
      <c r="X21" s="224"/>
      <c r="Y21" s="224"/>
      <c r="AA21" s="221"/>
      <c r="AB21" s="221"/>
      <c r="AC21" s="221"/>
      <c r="AD21" s="221"/>
      <c r="AE21" s="221"/>
      <c r="AF21" s="224"/>
      <c r="AG21" s="221"/>
      <c r="AH21" s="221"/>
      <c r="AI21" s="221"/>
      <c r="AJ21" s="221"/>
    </row>
    <row r="22" spans="2:36" s="220" customFormat="1" ht="16.5" customHeight="1"/>
    <row r="23" spans="2:36" s="220" customFormat="1" ht="16.5" customHeight="1">
      <c r="B23" s="35" t="s">
        <v>354</v>
      </c>
      <c r="C23" s="222"/>
    </row>
    <row r="24" spans="2:36" s="220" customFormat="1" ht="16.5" customHeight="1">
      <c r="C24" s="223"/>
      <c r="L24" s="226" t="s">
        <v>205</v>
      </c>
    </row>
    <row r="25" spans="2:36" s="220" customFormat="1" ht="16.5" customHeight="1">
      <c r="C25" s="227" t="s">
        <v>201</v>
      </c>
      <c r="D25" s="566" t="s">
        <v>203</v>
      </c>
      <c r="E25" s="567"/>
      <c r="F25" s="568" t="s">
        <v>202</v>
      </c>
      <c r="G25" s="569"/>
      <c r="H25" s="225" t="s">
        <v>201</v>
      </c>
      <c r="I25" s="566" t="s">
        <v>203</v>
      </c>
      <c r="J25" s="567"/>
      <c r="K25" s="566" t="s">
        <v>204</v>
      </c>
      <c r="L25" s="567"/>
    </row>
    <row r="26" spans="2:36" s="220" customFormat="1" ht="16.5" customHeight="1">
      <c r="C26" s="290"/>
      <c r="D26" s="570"/>
      <c r="E26" s="571"/>
      <c r="F26" s="572"/>
      <c r="G26" s="573"/>
      <c r="H26" s="232">
        <v>1</v>
      </c>
      <c r="I26" s="570" t="s">
        <v>218</v>
      </c>
      <c r="J26" s="571"/>
      <c r="K26" s="570">
        <v>111</v>
      </c>
      <c r="L26" s="571"/>
      <c r="V26" s="224"/>
      <c r="W26" s="224"/>
      <c r="X26" s="224"/>
      <c r="Y26" s="224"/>
      <c r="AA26" s="221"/>
      <c r="AB26" s="221"/>
      <c r="AC26" s="221"/>
      <c r="AD26" s="221"/>
      <c r="AE26" s="221"/>
      <c r="AF26" s="224"/>
      <c r="AG26" s="221"/>
      <c r="AH26" s="221"/>
      <c r="AI26" s="221"/>
      <c r="AJ26" s="221"/>
    </row>
    <row r="27" spans="2:36" s="220" customFormat="1" ht="16.5" customHeight="1">
      <c r="C27" s="289"/>
      <c r="D27" s="562"/>
      <c r="E27" s="563"/>
      <c r="F27" s="564"/>
      <c r="G27" s="565"/>
      <c r="H27" s="234">
        <v>2</v>
      </c>
      <c r="I27" s="562" t="s">
        <v>303</v>
      </c>
      <c r="J27" s="563"/>
      <c r="K27" s="562">
        <v>94</v>
      </c>
      <c r="L27" s="563"/>
      <c r="V27" s="224"/>
      <c r="W27" s="224"/>
      <c r="X27" s="224"/>
      <c r="Y27" s="224"/>
      <c r="AA27" s="221"/>
      <c r="AB27" s="221"/>
      <c r="AC27" s="221"/>
      <c r="AD27" s="221"/>
      <c r="AE27" s="221"/>
      <c r="AF27" s="224"/>
      <c r="AG27" s="221"/>
      <c r="AH27" s="221"/>
      <c r="AI27" s="221"/>
      <c r="AJ27" s="221"/>
    </row>
    <row r="28" spans="2:36" s="220" customFormat="1" ht="16.5" customHeight="1">
      <c r="C28" s="289"/>
      <c r="D28" s="562"/>
      <c r="E28" s="563"/>
      <c r="F28" s="564"/>
      <c r="G28" s="565"/>
      <c r="H28" s="234">
        <v>3</v>
      </c>
      <c r="I28" s="562" t="s">
        <v>302</v>
      </c>
      <c r="J28" s="563"/>
      <c r="K28" s="562">
        <v>63</v>
      </c>
      <c r="L28" s="563"/>
      <c r="V28" s="224"/>
      <c r="W28" s="224"/>
      <c r="X28" s="224"/>
      <c r="Y28" s="224"/>
      <c r="AA28" s="221"/>
      <c r="AB28" s="221"/>
      <c r="AC28" s="221"/>
      <c r="AD28" s="221"/>
      <c r="AE28" s="221"/>
      <c r="AF28" s="224"/>
      <c r="AG28" s="221"/>
      <c r="AH28" s="221"/>
      <c r="AI28" s="221"/>
      <c r="AJ28" s="221"/>
    </row>
    <row r="29" spans="2:36" s="220" customFormat="1" ht="16.5" customHeight="1">
      <c r="C29" s="289"/>
      <c r="D29" s="562"/>
      <c r="E29" s="563"/>
      <c r="F29" s="564"/>
      <c r="G29" s="565"/>
      <c r="H29" s="234">
        <v>3</v>
      </c>
      <c r="I29" s="562" t="s">
        <v>266</v>
      </c>
      <c r="J29" s="563"/>
      <c r="K29" s="562">
        <v>63</v>
      </c>
      <c r="L29" s="563"/>
      <c r="V29" s="224"/>
      <c r="W29" s="224"/>
      <c r="X29" s="224"/>
      <c r="Y29" s="224"/>
      <c r="AA29" s="221"/>
      <c r="AB29" s="221"/>
      <c r="AC29" s="221"/>
      <c r="AD29" s="221"/>
      <c r="AE29" s="221"/>
      <c r="AF29" s="224"/>
      <c r="AG29" s="221"/>
      <c r="AH29" s="221"/>
      <c r="AI29" s="221"/>
      <c r="AJ29" s="221"/>
    </row>
    <row r="30" spans="2:36" s="220" customFormat="1" ht="16.5" customHeight="1">
      <c r="C30" s="289"/>
      <c r="D30" s="562"/>
      <c r="E30" s="563"/>
      <c r="F30" s="564"/>
      <c r="G30" s="565"/>
      <c r="H30" s="234">
        <v>5</v>
      </c>
      <c r="I30" s="562" t="s">
        <v>219</v>
      </c>
      <c r="J30" s="563"/>
      <c r="K30" s="562">
        <v>61</v>
      </c>
      <c r="L30" s="563"/>
      <c r="V30" s="224"/>
      <c r="W30" s="224"/>
      <c r="X30" s="224"/>
      <c r="Y30" s="224"/>
      <c r="AA30" s="221"/>
      <c r="AB30" s="221"/>
      <c r="AC30" s="221"/>
      <c r="AD30" s="221"/>
      <c r="AE30" s="221"/>
      <c r="AF30" s="224"/>
      <c r="AG30" s="221"/>
      <c r="AH30" s="221"/>
      <c r="AI30" s="221"/>
      <c r="AJ30" s="221"/>
    </row>
    <row r="31" spans="2:36" s="220" customFormat="1" ht="16.5" customHeight="1">
      <c r="C31" s="233"/>
      <c r="D31" s="562"/>
      <c r="E31" s="563"/>
      <c r="F31" s="564"/>
      <c r="G31" s="565"/>
      <c r="H31" s="234"/>
      <c r="I31" s="562"/>
      <c r="J31" s="563"/>
      <c r="K31" s="562"/>
      <c r="L31" s="563"/>
      <c r="V31" s="224"/>
      <c r="W31" s="224"/>
      <c r="X31" s="224"/>
      <c r="Y31" s="224"/>
      <c r="AA31" s="221"/>
      <c r="AB31" s="221"/>
      <c r="AC31" s="221"/>
      <c r="AD31" s="221"/>
      <c r="AE31" s="221"/>
      <c r="AF31" s="224"/>
      <c r="AG31" s="221"/>
      <c r="AH31" s="221"/>
      <c r="AI31" s="221"/>
      <c r="AJ31" s="221"/>
    </row>
    <row r="32" spans="2:36" s="220" customFormat="1" ht="16.5" customHeight="1">
      <c r="C32" s="233"/>
      <c r="D32" s="562"/>
      <c r="E32" s="563"/>
      <c r="F32" s="564"/>
      <c r="G32" s="565"/>
      <c r="H32" s="234"/>
      <c r="I32" s="562"/>
      <c r="J32" s="563"/>
      <c r="K32" s="562"/>
      <c r="L32" s="563"/>
      <c r="V32" s="224"/>
      <c r="W32" s="224"/>
      <c r="X32" s="224"/>
      <c r="Y32" s="224"/>
      <c r="AA32" s="221"/>
      <c r="AB32" s="221"/>
      <c r="AC32" s="221"/>
      <c r="AD32" s="221"/>
      <c r="AE32" s="221"/>
      <c r="AF32" s="224"/>
      <c r="AG32" s="221"/>
      <c r="AH32" s="221"/>
      <c r="AI32" s="221"/>
      <c r="AJ32" s="221"/>
    </row>
    <row r="33" spans="2:36" s="220" customFormat="1" ht="16.5" customHeight="1">
      <c r="C33" s="235"/>
      <c r="D33" s="558"/>
      <c r="E33" s="559"/>
      <c r="F33" s="560"/>
      <c r="G33" s="561"/>
      <c r="H33" s="236"/>
      <c r="I33" s="558"/>
      <c r="J33" s="559"/>
      <c r="K33" s="558"/>
      <c r="L33" s="559"/>
      <c r="V33" s="224"/>
      <c r="W33" s="224"/>
      <c r="X33" s="224"/>
      <c r="Y33" s="224"/>
      <c r="AA33" s="221"/>
      <c r="AB33" s="221"/>
      <c r="AC33" s="221"/>
      <c r="AD33" s="221"/>
      <c r="AE33" s="221"/>
      <c r="AF33" s="224"/>
      <c r="AG33" s="221"/>
      <c r="AH33" s="221"/>
      <c r="AI33" s="221"/>
      <c r="AJ33" s="221"/>
    </row>
    <row r="34" spans="2:36" s="220" customFormat="1" ht="16.5" customHeight="1">
      <c r="C34" s="223"/>
    </row>
    <row r="35" spans="2:36" s="220" customFormat="1" ht="16.5" customHeight="1">
      <c r="B35" s="35" t="s">
        <v>355</v>
      </c>
      <c r="C35" s="222"/>
    </row>
    <row r="36" spans="2:36" s="220" customFormat="1" ht="16.5" customHeight="1">
      <c r="C36" s="223"/>
      <c r="L36" s="226" t="s">
        <v>205</v>
      </c>
    </row>
    <row r="37" spans="2:36" s="220" customFormat="1" ht="16.5" customHeight="1">
      <c r="C37" s="227" t="s">
        <v>201</v>
      </c>
      <c r="D37" s="566" t="s">
        <v>203</v>
      </c>
      <c r="E37" s="567"/>
      <c r="F37" s="568" t="s">
        <v>202</v>
      </c>
      <c r="G37" s="569"/>
      <c r="H37" s="225" t="s">
        <v>201</v>
      </c>
      <c r="I37" s="566" t="s">
        <v>203</v>
      </c>
      <c r="J37" s="567"/>
      <c r="K37" s="566" t="s">
        <v>204</v>
      </c>
      <c r="L37" s="567"/>
    </row>
    <row r="38" spans="2:36" s="220" customFormat="1" ht="16.5" customHeight="1">
      <c r="C38" s="290">
        <v>1</v>
      </c>
      <c r="D38" s="570" t="s">
        <v>218</v>
      </c>
      <c r="E38" s="571"/>
      <c r="F38" s="572">
        <v>91</v>
      </c>
      <c r="G38" s="573"/>
      <c r="H38" s="232">
        <v>1</v>
      </c>
      <c r="I38" s="570" t="s">
        <v>219</v>
      </c>
      <c r="J38" s="571"/>
      <c r="K38" s="570">
        <v>32</v>
      </c>
      <c r="L38" s="571"/>
      <c r="V38" s="224"/>
      <c r="W38" s="224"/>
      <c r="X38" s="224"/>
      <c r="Y38" s="224"/>
      <c r="AA38" s="221"/>
      <c r="AB38" s="221"/>
      <c r="AC38" s="221"/>
      <c r="AD38" s="221"/>
      <c r="AE38" s="221"/>
      <c r="AF38" s="224"/>
      <c r="AG38" s="221"/>
      <c r="AH38" s="221"/>
      <c r="AI38" s="221"/>
      <c r="AJ38" s="221"/>
    </row>
    <row r="39" spans="2:36" s="220" customFormat="1" ht="16.5" customHeight="1">
      <c r="C39" s="289">
        <v>2</v>
      </c>
      <c r="D39" s="562" t="s">
        <v>303</v>
      </c>
      <c r="E39" s="563"/>
      <c r="F39" s="564">
        <v>34</v>
      </c>
      <c r="G39" s="565"/>
      <c r="H39" s="234">
        <v>2</v>
      </c>
      <c r="I39" s="562" t="s">
        <v>302</v>
      </c>
      <c r="J39" s="563"/>
      <c r="K39" s="562">
        <v>26</v>
      </c>
      <c r="L39" s="563"/>
      <c r="V39" s="224"/>
      <c r="W39" s="224"/>
      <c r="X39" s="224"/>
      <c r="Y39" s="224"/>
      <c r="AA39" s="221"/>
      <c r="AB39" s="221"/>
      <c r="AC39" s="221"/>
      <c r="AD39" s="221"/>
      <c r="AE39" s="221"/>
      <c r="AF39" s="224"/>
      <c r="AG39" s="221"/>
      <c r="AH39" s="221"/>
      <c r="AI39" s="221"/>
      <c r="AJ39" s="221"/>
    </row>
    <row r="40" spans="2:36" s="220" customFormat="1" ht="16.5" customHeight="1">
      <c r="C40" s="289">
        <v>3</v>
      </c>
      <c r="D40" s="562" t="s">
        <v>293</v>
      </c>
      <c r="E40" s="563"/>
      <c r="F40" s="564">
        <v>24</v>
      </c>
      <c r="G40" s="565"/>
      <c r="H40" s="234">
        <v>3</v>
      </c>
      <c r="I40" s="562" t="s">
        <v>266</v>
      </c>
      <c r="J40" s="563"/>
      <c r="K40" s="562">
        <v>23</v>
      </c>
      <c r="L40" s="563"/>
      <c r="V40" s="224"/>
      <c r="W40" s="224"/>
      <c r="X40" s="224"/>
      <c r="Y40" s="224"/>
      <c r="AA40" s="221"/>
      <c r="AB40" s="221"/>
      <c r="AC40" s="221"/>
      <c r="AD40" s="221"/>
      <c r="AE40" s="221"/>
      <c r="AF40" s="224"/>
      <c r="AG40" s="221"/>
      <c r="AH40" s="221"/>
      <c r="AI40" s="221"/>
      <c r="AJ40" s="221"/>
    </row>
    <row r="41" spans="2:36" s="220" customFormat="1" ht="16.5" customHeight="1">
      <c r="C41" s="289">
        <v>4</v>
      </c>
      <c r="D41" s="562" t="s">
        <v>402</v>
      </c>
      <c r="E41" s="563"/>
      <c r="F41" s="564">
        <v>14</v>
      </c>
      <c r="G41" s="565"/>
      <c r="H41" s="234">
        <v>4</v>
      </c>
      <c r="I41" s="562" t="s">
        <v>403</v>
      </c>
      <c r="J41" s="563"/>
      <c r="K41" s="562">
        <v>22</v>
      </c>
      <c r="L41" s="563"/>
      <c r="V41" s="224"/>
      <c r="W41" s="224"/>
      <c r="X41" s="224"/>
      <c r="Y41" s="224"/>
      <c r="AA41" s="221"/>
      <c r="AB41" s="221"/>
      <c r="AC41" s="221"/>
      <c r="AD41" s="221"/>
      <c r="AE41" s="221"/>
      <c r="AF41" s="224"/>
      <c r="AG41" s="221"/>
      <c r="AH41" s="221"/>
      <c r="AI41" s="221"/>
      <c r="AJ41" s="221"/>
    </row>
    <row r="42" spans="2:36" s="220" customFormat="1" ht="16.5" customHeight="1">
      <c r="C42" s="289">
        <v>5</v>
      </c>
      <c r="D42" s="562" t="s">
        <v>292</v>
      </c>
      <c r="E42" s="563"/>
      <c r="F42" s="564">
        <v>12</v>
      </c>
      <c r="G42" s="565"/>
      <c r="H42" s="234">
        <v>5</v>
      </c>
      <c r="I42" s="562" t="s">
        <v>404</v>
      </c>
      <c r="J42" s="563"/>
      <c r="K42" s="562">
        <v>17</v>
      </c>
      <c r="L42" s="563"/>
      <c r="V42" s="224"/>
      <c r="W42" s="224"/>
      <c r="X42" s="224"/>
      <c r="Y42" s="224"/>
      <c r="AA42" s="221"/>
      <c r="AB42" s="221"/>
      <c r="AC42" s="221"/>
      <c r="AD42" s="221"/>
      <c r="AE42" s="221"/>
      <c r="AF42" s="224"/>
      <c r="AG42" s="221"/>
      <c r="AH42" s="221"/>
      <c r="AI42" s="221"/>
      <c r="AJ42" s="221"/>
    </row>
    <row r="43" spans="2:36" s="220" customFormat="1" ht="16.5" customHeight="1">
      <c r="C43" s="233"/>
      <c r="D43" s="562"/>
      <c r="E43" s="563"/>
      <c r="F43" s="564"/>
      <c r="G43" s="565"/>
      <c r="H43" s="234"/>
      <c r="I43" s="562"/>
      <c r="J43" s="563"/>
      <c r="K43" s="562"/>
      <c r="L43" s="563"/>
      <c r="V43" s="224"/>
      <c r="W43" s="224"/>
      <c r="X43" s="224"/>
      <c r="Y43" s="224"/>
      <c r="AA43" s="221"/>
      <c r="AB43" s="221"/>
      <c r="AC43" s="221"/>
      <c r="AD43" s="221"/>
      <c r="AE43" s="221"/>
      <c r="AF43" s="224"/>
      <c r="AG43" s="221"/>
      <c r="AH43" s="221"/>
      <c r="AI43" s="221"/>
      <c r="AJ43" s="221"/>
    </row>
    <row r="44" spans="2:36" s="220" customFormat="1" ht="16.5" customHeight="1">
      <c r="C44" s="233"/>
      <c r="D44" s="562"/>
      <c r="E44" s="563"/>
      <c r="F44" s="564"/>
      <c r="G44" s="565"/>
      <c r="H44" s="234"/>
      <c r="I44" s="562"/>
      <c r="J44" s="563"/>
      <c r="K44" s="562"/>
      <c r="L44" s="563"/>
      <c r="V44" s="224"/>
      <c r="W44" s="224"/>
      <c r="X44" s="224"/>
      <c r="Y44" s="224"/>
      <c r="AA44" s="221"/>
      <c r="AB44" s="221"/>
      <c r="AC44" s="221"/>
      <c r="AD44" s="221"/>
      <c r="AE44" s="221"/>
      <c r="AF44" s="224"/>
      <c r="AG44" s="221"/>
      <c r="AH44" s="221"/>
      <c r="AI44" s="221"/>
      <c r="AJ44" s="221"/>
    </row>
    <row r="45" spans="2:36" s="220" customFormat="1" ht="16.5" customHeight="1">
      <c r="C45" s="235"/>
      <c r="D45" s="558"/>
      <c r="E45" s="559"/>
      <c r="F45" s="560"/>
      <c r="G45" s="561"/>
      <c r="H45" s="236"/>
      <c r="I45" s="558"/>
      <c r="J45" s="559"/>
      <c r="K45" s="558"/>
      <c r="L45" s="559"/>
      <c r="V45" s="224"/>
      <c r="W45" s="224"/>
      <c r="X45" s="224"/>
      <c r="Y45" s="224"/>
      <c r="AA45" s="221"/>
      <c r="AB45" s="221"/>
      <c r="AC45" s="221"/>
      <c r="AD45" s="221"/>
      <c r="AE45" s="221"/>
      <c r="AF45" s="224"/>
      <c r="AG45" s="221"/>
      <c r="AH45" s="221"/>
      <c r="AI45" s="221"/>
      <c r="AJ45" s="221"/>
    </row>
    <row r="46" spans="2:36" s="220" customFormat="1" ht="18" customHeight="1">
      <c r="C46" s="223"/>
    </row>
    <row r="47" spans="2:36" s="220" customFormat="1" ht="18" customHeight="1"/>
    <row r="48" spans="2:36" s="220" customFormat="1" ht="18" customHeight="1">
      <c r="D48" s="224"/>
      <c r="E48" s="224"/>
      <c r="F48" s="224"/>
      <c r="G48" s="224"/>
      <c r="V48" s="224"/>
      <c r="W48" s="224"/>
      <c r="X48" s="224"/>
      <c r="Y48" s="224"/>
      <c r="AF48" s="224"/>
      <c r="AG48" s="224"/>
      <c r="AH48" s="224"/>
      <c r="AI48" s="224"/>
      <c r="AJ48" s="224"/>
    </row>
    <row r="49" spans="3:36" s="220" customFormat="1" ht="18" customHeight="1">
      <c r="D49" s="224"/>
      <c r="E49" s="224"/>
      <c r="F49" s="224"/>
      <c r="G49" s="224"/>
      <c r="V49" s="224"/>
      <c r="W49" s="224"/>
      <c r="X49" s="224"/>
      <c r="Y49" s="224"/>
      <c r="AF49" s="224"/>
      <c r="AG49" s="224"/>
      <c r="AH49" s="224"/>
      <c r="AI49" s="224"/>
      <c r="AJ49" s="224"/>
    </row>
    <row r="50" spans="3:36" s="220" customFormat="1" ht="18" customHeight="1">
      <c r="D50" s="224"/>
      <c r="E50" s="224"/>
      <c r="F50" s="224"/>
      <c r="G50" s="224"/>
      <c r="V50" s="224"/>
      <c r="W50" s="224"/>
      <c r="X50" s="224"/>
      <c r="Y50" s="224"/>
      <c r="AF50" s="224"/>
      <c r="AG50" s="224"/>
      <c r="AH50" s="224"/>
      <c r="AI50" s="224"/>
      <c r="AJ50" s="224"/>
    </row>
    <row r="51" spans="3:36" s="220" customFormat="1" ht="18" customHeight="1">
      <c r="D51" s="224"/>
      <c r="E51" s="224"/>
      <c r="F51" s="224"/>
      <c r="G51" s="224"/>
      <c r="V51" s="224"/>
      <c r="W51" s="224"/>
      <c r="X51" s="224"/>
      <c r="Y51" s="224"/>
      <c r="AF51" s="224"/>
      <c r="AG51" s="224"/>
      <c r="AH51" s="224"/>
      <c r="AI51" s="224"/>
      <c r="AJ51" s="224"/>
    </row>
    <row r="52" spans="3:36" s="220" customFormat="1" ht="18" customHeight="1">
      <c r="D52" s="224"/>
      <c r="E52" s="224"/>
      <c r="F52" s="224"/>
      <c r="G52" s="224"/>
      <c r="V52" s="224"/>
      <c r="W52" s="224"/>
      <c r="X52" s="224"/>
      <c r="Y52" s="224"/>
      <c r="AF52" s="224"/>
      <c r="AG52" s="224"/>
      <c r="AH52" s="224"/>
      <c r="AI52" s="224"/>
      <c r="AJ52" s="224"/>
    </row>
    <row r="53" spans="3:36" s="220" customFormat="1" ht="18" customHeight="1">
      <c r="D53" s="224"/>
      <c r="E53" s="224"/>
      <c r="F53" s="224"/>
      <c r="G53" s="224"/>
      <c r="V53" s="224"/>
      <c r="W53" s="224"/>
      <c r="X53" s="224"/>
      <c r="Y53" s="224"/>
      <c r="AF53" s="224"/>
      <c r="AG53" s="224"/>
      <c r="AH53" s="224"/>
      <c r="AI53" s="224"/>
      <c r="AJ53" s="224"/>
    </row>
    <row r="54" spans="3:36" s="220" customFormat="1" ht="18" customHeight="1">
      <c r="D54" s="224"/>
      <c r="E54" s="224"/>
      <c r="F54" s="224"/>
      <c r="G54" s="224"/>
      <c r="V54" s="224"/>
      <c r="W54" s="224"/>
      <c r="X54" s="224"/>
      <c r="Y54" s="224"/>
      <c r="AF54" s="224"/>
      <c r="AG54" s="224"/>
      <c r="AH54" s="224"/>
      <c r="AI54" s="224"/>
      <c r="AJ54" s="224"/>
    </row>
    <row r="55" spans="3:36" s="220" customFormat="1" ht="18" customHeight="1">
      <c r="D55" s="224"/>
      <c r="E55" s="224"/>
      <c r="F55" s="224"/>
      <c r="G55" s="224"/>
      <c r="V55" s="224"/>
      <c r="W55" s="224"/>
      <c r="X55" s="224"/>
      <c r="Y55" s="224"/>
      <c r="AF55" s="224"/>
      <c r="AG55" s="224"/>
      <c r="AH55" s="224"/>
      <c r="AI55" s="224"/>
      <c r="AJ55" s="224"/>
    </row>
    <row r="56" spans="3:36" s="220" customFormat="1" ht="18" customHeight="1"/>
    <row r="57" spans="3:36" s="220" customFormat="1" ht="18" customHeight="1"/>
    <row r="58" spans="3:36" ht="18" customHeight="1">
      <c r="C58" s="218"/>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32" customWidth="1"/>
    <col min="13" max="14" width="11.25" customWidth="1"/>
    <col min="15" max="15" width="7.625" customWidth="1"/>
    <col min="16" max="16" width="8.625" customWidth="1"/>
    <col min="17" max="17" width="7.5" customWidth="1"/>
    <col min="18" max="18" width="7.25" customWidth="1"/>
    <col min="19" max="24" width="5.625" customWidth="1"/>
    <col min="25" max="25" width="6.125" style="132" customWidth="1"/>
    <col min="31" max="31" width="8.875" customWidth="1"/>
  </cols>
  <sheetData>
    <row r="1" spans="1:25" ht="30.75" customHeight="1">
      <c r="A1" s="197" t="s">
        <v>175</v>
      </c>
    </row>
    <row r="2" spans="1:25" s="90" customFormat="1" ht="24" customHeight="1">
      <c r="B2" s="91"/>
      <c r="C2" s="92" t="s">
        <v>133</v>
      </c>
      <c r="E2" s="91"/>
      <c r="F2" s="91"/>
      <c r="G2" s="91"/>
      <c r="H2" s="91"/>
      <c r="I2" s="594">
        <v>42675</v>
      </c>
      <c r="J2" s="508"/>
      <c r="K2" s="508"/>
      <c r="L2" s="92" t="s">
        <v>168</v>
      </c>
      <c r="N2" s="91"/>
      <c r="O2" s="91"/>
      <c r="P2" s="91"/>
      <c r="Q2" s="91"/>
      <c r="R2" s="91"/>
      <c r="S2" s="91"/>
      <c r="T2" s="91"/>
      <c r="U2" s="91"/>
      <c r="V2" s="91"/>
      <c r="W2" s="91"/>
      <c r="X2" s="91"/>
      <c r="Y2" s="93"/>
    </row>
    <row r="3" spans="1:25" s="90" customFormat="1" ht="13.5" customHeight="1">
      <c r="A3" s="91"/>
      <c r="B3" s="91"/>
      <c r="C3" s="91"/>
      <c r="D3" s="91"/>
      <c r="E3" s="91"/>
      <c r="F3" s="91"/>
      <c r="G3" s="91"/>
      <c r="H3" s="91"/>
      <c r="I3" s="91"/>
      <c r="J3" s="91"/>
      <c r="K3" s="91"/>
      <c r="L3" s="93"/>
      <c r="M3" s="91"/>
      <c r="N3" s="91"/>
      <c r="O3" s="91"/>
      <c r="P3" s="91"/>
      <c r="Q3" s="91"/>
      <c r="R3" s="91"/>
      <c r="S3" s="91"/>
      <c r="T3" s="91"/>
      <c r="U3" s="91"/>
      <c r="V3" s="91"/>
      <c r="W3" s="91"/>
      <c r="X3" s="91"/>
      <c r="Y3" s="93"/>
    </row>
    <row r="4" spans="1:25" s="94" customFormat="1" ht="13.5" customHeight="1">
      <c r="L4" s="95"/>
      <c r="P4"/>
      <c r="Q4"/>
      <c r="Y4" s="95"/>
    </row>
    <row r="5" spans="1:25" s="94" customFormat="1" ht="15" customHeight="1">
      <c r="J5" s="96" t="s">
        <v>270</v>
      </c>
      <c r="P5"/>
      <c r="Q5"/>
      <c r="Y5" s="95"/>
    </row>
    <row r="6" spans="1:25" s="94" customFormat="1" ht="16.5" customHeight="1">
      <c r="I6" s="281"/>
      <c r="J6" s="282" t="s">
        <v>268</v>
      </c>
      <c r="K6" s="285"/>
      <c r="L6" s="283"/>
      <c r="M6" s="283"/>
      <c r="N6" s="284" t="s">
        <v>419</v>
      </c>
      <c r="P6"/>
      <c r="Q6"/>
      <c r="Y6" s="95"/>
    </row>
    <row r="7" spans="1:25" s="94" customFormat="1" ht="16.5" customHeight="1">
      <c r="A7" s="97"/>
      <c r="B7" s="97"/>
      <c r="H7"/>
      <c r="I7" s="281"/>
      <c r="J7" s="282" t="s">
        <v>269</v>
      </c>
      <c r="K7" s="285" t="s">
        <v>405</v>
      </c>
      <c r="L7" s="283"/>
      <c r="M7" s="283"/>
      <c r="N7" s="284" t="s">
        <v>420</v>
      </c>
      <c r="V7" s="98"/>
      <c r="Y7" s="95"/>
    </row>
    <row r="8" spans="1:25" s="94" customFormat="1" ht="16.5" customHeight="1">
      <c r="A8" s="97"/>
      <c r="B8" s="97"/>
      <c r="H8"/>
      <c r="I8" s="281"/>
      <c r="J8" s="282" t="s">
        <v>267</v>
      </c>
      <c r="K8" s="285"/>
      <c r="L8" s="283"/>
      <c r="M8" s="283"/>
      <c r="N8" s="284" t="s">
        <v>419</v>
      </c>
      <c r="V8" s="98"/>
      <c r="Y8" s="95"/>
    </row>
    <row r="9" spans="1:25" ht="15" customHeight="1">
      <c r="C9" s="595" t="s">
        <v>89</v>
      </c>
      <c r="D9" s="595" t="s">
        <v>91</v>
      </c>
      <c r="E9" s="99" t="s">
        <v>25</v>
      </c>
      <c r="F9" s="100"/>
      <c r="G9" s="101" t="s">
        <v>26</v>
      </c>
      <c r="H9" s="598" t="s">
        <v>92</v>
      </c>
      <c r="I9" s="598" t="s">
        <v>93</v>
      </c>
      <c r="J9" s="102" t="s">
        <v>87</v>
      </c>
      <c r="K9" s="102"/>
      <c r="L9" s="102" t="s">
        <v>88</v>
      </c>
      <c r="M9" s="102"/>
      <c r="N9" s="597" t="s">
        <v>220</v>
      </c>
      <c r="O9" s="103"/>
      <c r="P9" s="104"/>
      <c r="Q9" s="2"/>
      <c r="R9" s="104"/>
      <c r="S9" s="2"/>
      <c r="T9" s="2"/>
      <c r="U9" s="104"/>
      <c r="V9" s="104"/>
      <c r="W9" s="104"/>
      <c r="X9" s="104"/>
      <c r="Y9" s="105"/>
    </row>
    <row r="10" spans="1:25" ht="15" customHeight="1">
      <c r="C10" s="596"/>
      <c r="D10" s="596"/>
      <c r="E10" s="102" t="s">
        <v>90</v>
      </c>
      <c r="F10" s="106" t="s">
        <v>16</v>
      </c>
      <c r="G10" s="102" t="s">
        <v>17</v>
      </c>
      <c r="H10" s="596"/>
      <c r="I10" s="596"/>
      <c r="J10" s="107" t="s">
        <v>94</v>
      </c>
      <c r="K10" s="107" t="s">
        <v>95</v>
      </c>
      <c r="L10" s="107" t="s">
        <v>94</v>
      </c>
      <c r="M10" s="107" t="s">
        <v>95</v>
      </c>
      <c r="N10" s="596"/>
      <c r="O10" s="103"/>
      <c r="P10" s="104"/>
      <c r="Q10" s="104"/>
      <c r="R10" s="104"/>
      <c r="S10" s="104"/>
      <c r="T10" s="104"/>
      <c r="U10" s="104"/>
      <c r="V10" s="104"/>
      <c r="W10" s="104"/>
      <c r="X10" s="104"/>
      <c r="Y10" s="105"/>
    </row>
    <row r="11" spans="1:25" ht="15" customHeight="1">
      <c r="C11" s="108" t="s">
        <v>96</v>
      </c>
      <c r="D11" s="108">
        <v>389055</v>
      </c>
      <c r="E11" s="108">
        <v>1008843</v>
      </c>
      <c r="F11" s="108">
        <v>473865</v>
      </c>
      <c r="G11" s="108">
        <v>534978</v>
      </c>
      <c r="H11" s="108">
        <v>488</v>
      </c>
      <c r="I11" s="108">
        <v>1322</v>
      </c>
      <c r="J11" s="207" t="s">
        <v>180</v>
      </c>
      <c r="K11" s="108">
        <v>878</v>
      </c>
      <c r="L11" s="207" t="s">
        <v>28</v>
      </c>
      <c r="M11" s="108">
        <v>860</v>
      </c>
      <c r="N11" s="109">
        <v>-816</v>
      </c>
      <c r="O11" s="2"/>
      <c r="P11" s="2"/>
      <c r="Q11" s="2"/>
      <c r="R11" s="2"/>
      <c r="S11" s="2"/>
      <c r="T11" s="2"/>
      <c r="U11" s="2"/>
      <c r="V11" s="2"/>
      <c r="W11" s="2"/>
      <c r="X11" s="2"/>
      <c r="Y11" s="12"/>
    </row>
    <row r="12" spans="1:25" ht="15" customHeight="1">
      <c r="C12" s="110" t="s">
        <v>97</v>
      </c>
      <c r="D12" s="110">
        <v>356273</v>
      </c>
      <c r="E12" s="110">
        <v>913653</v>
      </c>
      <c r="F12" s="110">
        <v>429233</v>
      </c>
      <c r="G12" s="110">
        <v>484420</v>
      </c>
      <c r="H12" s="110">
        <v>454</v>
      </c>
      <c r="I12" s="110">
        <v>1158</v>
      </c>
      <c r="J12" s="110">
        <v>560</v>
      </c>
      <c r="K12" s="110">
        <v>821</v>
      </c>
      <c r="L12" s="110">
        <v>516</v>
      </c>
      <c r="M12" s="110">
        <v>806</v>
      </c>
      <c r="N12" s="109">
        <v>-645</v>
      </c>
      <c r="O12" s="2"/>
      <c r="P12" s="2"/>
      <c r="Q12" s="2"/>
      <c r="R12" s="2"/>
      <c r="S12" s="2"/>
      <c r="T12" s="2"/>
      <c r="U12" s="2"/>
      <c r="V12" s="2"/>
      <c r="W12" s="2"/>
      <c r="X12" s="2"/>
      <c r="Y12" s="111"/>
    </row>
    <row r="13" spans="1:25" ht="15" customHeight="1">
      <c r="C13" s="112" t="s">
        <v>98</v>
      </c>
      <c r="D13" s="112">
        <v>32782</v>
      </c>
      <c r="E13" s="112">
        <v>95253</v>
      </c>
      <c r="F13" s="112">
        <v>44672</v>
      </c>
      <c r="G13" s="112">
        <v>50581</v>
      </c>
      <c r="H13" s="112">
        <v>34</v>
      </c>
      <c r="I13" s="112">
        <v>164</v>
      </c>
      <c r="J13" s="112">
        <v>54</v>
      </c>
      <c r="K13" s="112">
        <v>57</v>
      </c>
      <c r="L13" s="112">
        <v>81</v>
      </c>
      <c r="M13" s="112">
        <v>54</v>
      </c>
      <c r="N13" s="113">
        <v>-154</v>
      </c>
      <c r="O13" s="2"/>
      <c r="P13" s="2"/>
      <c r="Q13" s="2"/>
      <c r="R13" s="2"/>
      <c r="S13" s="2"/>
      <c r="T13" s="2"/>
      <c r="U13" s="2"/>
      <c r="V13" s="2"/>
      <c r="W13" s="2"/>
      <c r="X13" s="2"/>
      <c r="Y13" s="12"/>
    </row>
    <row r="14" spans="1:25" ht="15" customHeight="1">
      <c r="C14" s="110" t="s">
        <v>99</v>
      </c>
      <c r="D14" s="110">
        <v>135781</v>
      </c>
      <c r="E14" s="110">
        <v>313648</v>
      </c>
      <c r="F14" s="110">
        <v>147892</v>
      </c>
      <c r="G14" s="110">
        <v>165756</v>
      </c>
      <c r="H14" s="110">
        <v>182</v>
      </c>
      <c r="I14" s="110">
        <v>293</v>
      </c>
      <c r="J14" s="110">
        <v>215</v>
      </c>
      <c r="K14" s="110">
        <v>363</v>
      </c>
      <c r="L14" s="110">
        <v>116</v>
      </c>
      <c r="M14" s="110">
        <v>371</v>
      </c>
      <c r="N14" s="114">
        <v>-20</v>
      </c>
      <c r="O14" s="2"/>
      <c r="P14" s="2"/>
      <c r="Q14" s="2"/>
      <c r="R14" s="2"/>
      <c r="S14" s="2"/>
      <c r="T14" s="2"/>
      <c r="U14" s="2"/>
      <c r="V14" s="2"/>
      <c r="W14" s="2"/>
      <c r="X14" s="2"/>
      <c r="Y14" s="111"/>
    </row>
    <row r="15" spans="1:25" ht="15" customHeight="1">
      <c r="C15" s="110" t="s">
        <v>100</v>
      </c>
      <c r="D15" s="110">
        <v>22314</v>
      </c>
      <c r="E15" s="110">
        <v>53819</v>
      </c>
      <c r="F15" s="110">
        <v>24743</v>
      </c>
      <c r="G15" s="110">
        <v>29076</v>
      </c>
      <c r="H15" s="110">
        <v>26</v>
      </c>
      <c r="I15" s="110">
        <v>72</v>
      </c>
      <c r="J15" s="110">
        <v>30</v>
      </c>
      <c r="K15" s="110">
        <v>66</v>
      </c>
      <c r="L15" s="110">
        <v>28</v>
      </c>
      <c r="M15" s="110">
        <v>44</v>
      </c>
      <c r="N15" s="114">
        <v>-22</v>
      </c>
      <c r="O15" s="2"/>
      <c r="P15" s="2"/>
      <c r="Q15" s="2"/>
      <c r="R15" s="2"/>
      <c r="S15" s="2"/>
      <c r="T15" s="2"/>
      <c r="U15" s="2"/>
      <c r="V15" s="2"/>
      <c r="W15" s="2"/>
      <c r="X15" s="2"/>
      <c r="Y15" s="111"/>
    </row>
    <row r="16" spans="1:25" ht="15" customHeight="1">
      <c r="C16" s="110" t="s">
        <v>101</v>
      </c>
      <c r="D16" s="110">
        <v>31468</v>
      </c>
      <c r="E16" s="110">
        <v>90828</v>
      </c>
      <c r="F16" s="110">
        <v>42617</v>
      </c>
      <c r="G16" s="110">
        <v>48211</v>
      </c>
      <c r="H16" s="110">
        <v>39</v>
      </c>
      <c r="I16" s="110">
        <v>133</v>
      </c>
      <c r="J16" s="110">
        <v>58</v>
      </c>
      <c r="K16" s="110">
        <v>80</v>
      </c>
      <c r="L16" s="110">
        <v>50</v>
      </c>
      <c r="M16" s="110">
        <v>54</v>
      </c>
      <c r="N16" s="114">
        <v>-60</v>
      </c>
      <c r="O16" s="2"/>
      <c r="P16" s="2"/>
      <c r="Q16" s="2"/>
      <c r="R16" s="2"/>
      <c r="S16" s="2"/>
      <c r="T16" s="2"/>
      <c r="U16" s="2"/>
      <c r="V16" s="2"/>
      <c r="W16" s="2"/>
      <c r="X16" s="2"/>
      <c r="Y16" s="111"/>
    </row>
    <row r="17" spans="3:25" ht="15" customHeight="1">
      <c r="C17" s="110" t="s">
        <v>102</v>
      </c>
      <c r="D17" s="110">
        <v>28315</v>
      </c>
      <c r="E17" s="110">
        <v>73184</v>
      </c>
      <c r="F17" s="110">
        <v>34150</v>
      </c>
      <c r="G17" s="110">
        <v>39034</v>
      </c>
      <c r="H17" s="110">
        <v>28</v>
      </c>
      <c r="I17" s="110">
        <v>86</v>
      </c>
      <c r="J17" s="110">
        <v>28</v>
      </c>
      <c r="K17" s="110">
        <v>81</v>
      </c>
      <c r="L17" s="110">
        <v>22</v>
      </c>
      <c r="M17" s="110">
        <v>75</v>
      </c>
      <c r="N17" s="114">
        <v>-46</v>
      </c>
      <c r="O17" s="2"/>
      <c r="P17" s="2"/>
      <c r="Q17" s="2"/>
      <c r="R17" s="2"/>
      <c r="S17" s="2"/>
      <c r="T17" s="2"/>
      <c r="U17" s="2"/>
      <c r="V17" s="2"/>
      <c r="W17" s="2"/>
      <c r="X17" s="2"/>
      <c r="Y17" s="12"/>
    </row>
    <row r="18" spans="3:25" ht="15" customHeight="1">
      <c r="C18" s="110" t="s">
        <v>103</v>
      </c>
      <c r="D18" s="110">
        <v>11083</v>
      </c>
      <c r="E18" s="110">
        <v>27746</v>
      </c>
      <c r="F18" s="110">
        <v>13015</v>
      </c>
      <c r="G18" s="110">
        <v>14731</v>
      </c>
      <c r="H18" s="110">
        <v>5</v>
      </c>
      <c r="I18" s="110">
        <v>51</v>
      </c>
      <c r="J18" s="110">
        <v>17</v>
      </c>
      <c r="K18" s="110">
        <v>13</v>
      </c>
      <c r="L18" s="110">
        <v>27</v>
      </c>
      <c r="M18" s="110">
        <v>17</v>
      </c>
      <c r="N18" s="114">
        <v>-60</v>
      </c>
      <c r="O18" s="2"/>
      <c r="P18" s="2"/>
      <c r="Q18" s="2"/>
      <c r="R18" s="2"/>
      <c r="S18" s="2"/>
      <c r="T18" s="2"/>
      <c r="U18" s="2"/>
      <c r="V18" s="2"/>
      <c r="W18" s="2"/>
      <c r="X18" s="2"/>
      <c r="Y18" s="111"/>
    </row>
    <row r="19" spans="3:25" ht="15" customHeight="1">
      <c r="C19" s="110" t="s">
        <v>104</v>
      </c>
      <c r="D19" s="110">
        <v>16596</v>
      </c>
      <c r="E19" s="110">
        <v>45562</v>
      </c>
      <c r="F19" s="110">
        <v>21626</v>
      </c>
      <c r="G19" s="110">
        <v>23936</v>
      </c>
      <c r="H19" s="110">
        <v>13</v>
      </c>
      <c r="I19" s="110">
        <v>76</v>
      </c>
      <c r="J19" s="110">
        <v>21</v>
      </c>
      <c r="K19" s="110">
        <v>28</v>
      </c>
      <c r="L19" s="110">
        <v>38</v>
      </c>
      <c r="M19" s="110">
        <v>37</v>
      </c>
      <c r="N19" s="114">
        <v>-89</v>
      </c>
      <c r="O19" s="2"/>
      <c r="P19" s="2"/>
      <c r="Q19" s="2"/>
      <c r="R19" s="2"/>
      <c r="S19" s="2"/>
      <c r="T19" s="2"/>
      <c r="U19" s="2"/>
      <c r="V19" s="2"/>
      <c r="W19" s="2"/>
      <c r="X19" s="2"/>
      <c r="Y19" s="111"/>
    </row>
    <row r="20" spans="3:25" ht="15" customHeight="1">
      <c r="C20" s="110" t="s">
        <v>105</v>
      </c>
      <c r="D20" s="110">
        <v>11418</v>
      </c>
      <c r="E20" s="110">
        <v>31402</v>
      </c>
      <c r="F20" s="110">
        <v>14687</v>
      </c>
      <c r="G20" s="110">
        <v>16715</v>
      </c>
      <c r="H20" s="110">
        <v>7</v>
      </c>
      <c r="I20" s="110">
        <v>46</v>
      </c>
      <c r="J20" s="110">
        <v>10</v>
      </c>
      <c r="K20" s="110">
        <v>33</v>
      </c>
      <c r="L20" s="110">
        <v>9</v>
      </c>
      <c r="M20" s="110">
        <v>30</v>
      </c>
      <c r="N20" s="114">
        <v>-35</v>
      </c>
      <c r="O20" s="2"/>
      <c r="P20" s="2"/>
      <c r="Q20" s="2"/>
      <c r="R20" s="2"/>
      <c r="S20" s="2"/>
      <c r="T20" s="2"/>
      <c r="U20" s="2"/>
      <c r="V20" s="2"/>
      <c r="W20" s="2"/>
      <c r="X20" s="2"/>
      <c r="Y20" s="111"/>
    </row>
    <row r="21" spans="3:25" ht="15" customHeight="1">
      <c r="C21" s="110" t="s">
        <v>106</v>
      </c>
      <c r="D21" s="110">
        <v>28395</v>
      </c>
      <c r="E21" s="110">
        <v>78812</v>
      </c>
      <c r="F21" s="110">
        <v>37624</v>
      </c>
      <c r="G21" s="110">
        <v>41188</v>
      </c>
      <c r="H21" s="110">
        <v>43</v>
      </c>
      <c r="I21" s="110">
        <v>104</v>
      </c>
      <c r="J21" s="110">
        <v>47</v>
      </c>
      <c r="K21" s="110">
        <v>46</v>
      </c>
      <c r="L21" s="110">
        <v>56</v>
      </c>
      <c r="M21" s="110">
        <v>69</v>
      </c>
      <c r="N21" s="114">
        <v>-93</v>
      </c>
      <c r="O21" s="2"/>
      <c r="P21" s="2"/>
      <c r="Q21" s="2"/>
      <c r="R21" s="2"/>
      <c r="S21" s="2"/>
      <c r="T21" s="2"/>
      <c r="U21" s="2"/>
      <c r="V21" s="2"/>
      <c r="W21" s="2"/>
      <c r="X21" s="2"/>
      <c r="Y21" s="111"/>
    </row>
    <row r="22" spans="3:25" ht="15" customHeight="1">
      <c r="C22" s="110" t="s">
        <v>107</v>
      </c>
      <c r="D22" s="110">
        <v>12127</v>
      </c>
      <c r="E22" s="110">
        <v>32801</v>
      </c>
      <c r="F22" s="110">
        <v>15431</v>
      </c>
      <c r="G22" s="110">
        <v>17370</v>
      </c>
      <c r="H22" s="110">
        <v>21</v>
      </c>
      <c r="I22" s="110">
        <v>43</v>
      </c>
      <c r="J22" s="110">
        <v>43</v>
      </c>
      <c r="K22" s="110">
        <v>26</v>
      </c>
      <c r="L22" s="110">
        <v>42</v>
      </c>
      <c r="M22" s="110">
        <v>13</v>
      </c>
      <c r="N22" s="114">
        <v>-8</v>
      </c>
      <c r="O22" s="2"/>
      <c r="P22" s="2"/>
      <c r="Q22" s="2"/>
      <c r="R22" s="2"/>
      <c r="S22" s="2"/>
      <c r="T22" s="2"/>
      <c r="U22" s="2"/>
      <c r="V22" s="2"/>
      <c r="W22" s="2"/>
      <c r="X22" s="2"/>
      <c r="Y22" s="111"/>
    </row>
    <row r="23" spans="3:25" ht="15" customHeight="1">
      <c r="C23" s="115" t="s">
        <v>108</v>
      </c>
      <c r="D23" s="115">
        <v>28335</v>
      </c>
      <c r="E23" s="115">
        <v>81530</v>
      </c>
      <c r="F23" s="115">
        <v>38014</v>
      </c>
      <c r="G23" s="115">
        <v>43516</v>
      </c>
      <c r="H23" s="115">
        <v>45</v>
      </c>
      <c r="I23" s="115">
        <v>108</v>
      </c>
      <c r="J23" s="115">
        <v>67</v>
      </c>
      <c r="K23" s="115">
        <v>34</v>
      </c>
      <c r="L23" s="115">
        <v>75</v>
      </c>
      <c r="M23" s="115">
        <v>49</v>
      </c>
      <c r="N23" s="114">
        <v>-86</v>
      </c>
      <c r="O23" s="2"/>
      <c r="P23" s="2"/>
      <c r="Q23" s="2"/>
      <c r="R23" s="2"/>
      <c r="S23" s="2"/>
      <c r="T23" s="2"/>
      <c r="U23" s="2"/>
      <c r="V23" s="2"/>
      <c r="W23" s="2"/>
      <c r="X23" s="2"/>
      <c r="Y23" s="111"/>
    </row>
    <row r="24" spans="3:25" ht="15" customHeight="1">
      <c r="C24" s="115" t="s">
        <v>109</v>
      </c>
      <c r="D24" s="115">
        <v>12176</v>
      </c>
      <c r="E24" s="115">
        <v>32555</v>
      </c>
      <c r="F24" s="115">
        <v>15174</v>
      </c>
      <c r="G24" s="115">
        <v>17381</v>
      </c>
      <c r="H24" s="115">
        <v>19</v>
      </c>
      <c r="I24" s="115">
        <v>57</v>
      </c>
      <c r="J24" s="115">
        <v>10</v>
      </c>
      <c r="K24" s="115">
        <v>14</v>
      </c>
      <c r="L24" s="115">
        <v>11</v>
      </c>
      <c r="M24" s="115">
        <v>14</v>
      </c>
      <c r="N24" s="114">
        <v>-39</v>
      </c>
      <c r="O24" s="2"/>
      <c r="P24" s="2"/>
      <c r="Q24" s="2"/>
      <c r="R24" s="2"/>
      <c r="S24" s="2"/>
      <c r="T24" s="2"/>
      <c r="U24" s="2"/>
      <c r="V24" s="2"/>
      <c r="W24" s="2"/>
      <c r="X24" s="2"/>
      <c r="Y24" s="111"/>
    </row>
    <row r="25" spans="3:25" ht="15" customHeight="1">
      <c r="C25" s="115" t="s">
        <v>110</v>
      </c>
      <c r="D25" s="115">
        <v>8758</v>
      </c>
      <c r="E25" s="115">
        <v>24831</v>
      </c>
      <c r="F25" s="115">
        <v>11767</v>
      </c>
      <c r="G25" s="115">
        <v>13064</v>
      </c>
      <c r="H25" s="115">
        <v>11</v>
      </c>
      <c r="I25" s="115">
        <v>38</v>
      </c>
      <c r="J25" s="115">
        <v>10</v>
      </c>
      <c r="K25" s="115">
        <v>22</v>
      </c>
      <c r="L25" s="115">
        <v>20</v>
      </c>
      <c r="M25" s="115">
        <v>14</v>
      </c>
      <c r="N25" s="114">
        <v>-29</v>
      </c>
      <c r="O25" s="2"/>
      <c r="P25" s="2"/>
      <c r="Q25" s="2"/>
      <c r="R25" s="2"/>
      <c r="S25" s="2"/>
      <c r="T25" s="2"/>
      <c r="U25" s="2"/>
      <c r="V25" s="2"/>
      <c r="W25" s="2"/>
      <c r="X25" s="2"/>
      <c r="Y25" s="111"/>
    </row>
    <row r="26" spans="3:25" ht="15" customHeight="1">
      <c r="C26" s="115" t="s">
        <v>111</v>
      </c>
      <c r="D26" s="110">
        <v>9507</v>
      </c>
      <c r="E26" s="110">
        <v>26935</v>
      </c>
      <c r="F26" s="110">
        <v>12493</v>
      </c>
      <c r="G26" s="110">
        <v>14442</v>
      </c>
      <c r="H26" s="110">
        <v>15</v>
      </c>
      <c r="I26" s="110">
        <v>51</v>
      </c>
      <c r="J26" s="110">
        <v>4</v>
      </c>
      <c r="K26" s="110">
        <v>15</v>
      </c>
      <c r="L26" s="110">
        <v>22</v>
      </c>
      <c r="M26" s="110">
        <v>19</v>
      </c>
      <c r="N26" s="114">
        <v>-58</v>
      </c>
      <c r="O26" s="2"/>
      <c r="P26" s="2"/>
      <c r="Q26" s="2"/>
      <c r="R26" s="2"/>
      <c r="S26" s="2"/>
      <c r="T26" s="2"/>
      <c r="U26" s="2"/>
      <c r="V26" s="2"/>
      <c r="W26" s="2"/>
      <c r="X26" s="2"/>
      <c r="Y26" s="12"/>
    </row>
    <row r="27" spans="3:25" ht="15" customHeight="1">
      <c r="C27" s="118" t="s">
        <v>112</v>
      </c>
      <c r="D27" s="118">
        <v>2129</v>
      </c>
      <c r="E27" s="118">
        <v>5204</v>
      </c>
      <c r="F27" s="118">
        <v>2427</v>
      </c>
      <c r="G27" s="118">
        <v>2777</v>
      </c>
      <c r="H27" s="118">
        <v>2</v>
      </c>
      <c r="I27" s="118">
        <v>9</v>
      </c>
      <c r="J27" s="118">
        <v>2</v>
      </c>
      <c r="K27" s="118">
        <v>3</v>
      </c>
      <c r="L27" s="118">
        <v>6</v>
      </c>
      <c r="M27" s="118">
        <v>2</v>
      </c>
      <c r="N27" s="119">
        <v>-10</v>
      </c>
      <c r="O27" s="2"/>
      <c r="P27" s="2"/>
      <c r="Q27" s="2"/>
      <c r="R27" s="2"/>
      <c r="S27" s="2"/>
      <c r="T27" s="2"/>
      <c r="U27" s="2"/>
      <c r="V27" s="2"/>
      <c r="W27" s="2"/>
      <c r="X27" s="2"/>
      <c r="Y27" s="111"/>
    </row>
    <row r="28" spans="3:25" ht="15" customHeight="1">
      <c r="C28" s="198" t="s">
        <v>113</v>
      </c>
      <c r="D28" s="198">
        <v>2129</v>
      </c>
      <c r="E28" s="198">
        <v>5204</v>
      </c>
      <c r="F28" s="198">
        <v>2427</v>
      </c>
      <c r="G28" s="198">
        <v>2777</v>
      </c>
      <c r="H28" s="198">
        <v>2</v>
      </c>
      <c r="I28" s="198">
        <v>9</v>
      </c>
      <c r="J28" s="198">
        <v>2</v>
      </c>
      <c r="K28" s="198">
        <v>3</v>
      </c>
      <c r="L28" s="198">
        <v>6</v>
      </c>
      <c r="M28" s="198">
        <v>2</v>
      </c>
      <c r="N28" s="199">
        <v>-10</v>
      </c>
      <c r="O28" s="2"/>
      <c r="P28" s="2"/>
      <c r="Q28" s="2"/>
      <c r="R28" s="2"/>
      <c r="S28" s="2"/>
      <c r="T28" s="2"/>
      <c r="U28" s="2"/>
      <c r="V28" s="2"/>
      <c r="W28" s="2"/>
      <c r="X28" s="2"/>
      <c r="Y28" s="111"/>
    </row>
    <row r="29" spans="3:25" ht="15" customHeight="1">
      <c r="C29" s="118" t="s">
        <v>114</v>
      </c>
      <c r="D29" s="118">
        <v>910</v>
      </c>
      <c r="E29" s="118">
        <v>2297</v>
      </c>
      <c r="F29" s="118">
        <v>1069</v>
      </c>
      <c r="G29" s="118">
        <v>1228</v>
      </c>
      <c r="H29" s="118">
        <v>0</v>
      </c>
      <c r="I29" s="118">
        <v>5</v>
      </c>
      <c r="J29" s="118">
        <v>1</v>
      </c>
      <c r="K29" s="118">
        <v>0</v>
      </c>
      <c r="L29" s="118">
        <v>1</v>
      </c>
      <c r="M29" s="118">
        <v>0</v>
      </c>
      <c r="N29" s="119">
        <v>-5</v>
      </c>
      <c r="O29" s="18"/>
      <c r="P29" s="18"/>
      <c r="Q29" s="18"/>
      <c r="R29" s="18"/>
      <c r="S29" s="18"/>
      <c r="T29" s="18"/>
      <c r="U29" s="18"/>
      <c r="V29" s="18"/>
      <c r="W29" s="18"/>
      <c r="X29" s="18"/>
      <c r="Y29" s="117"/>
    </row>
    <row r="30" spans="3:25" ht="15" customHeight="1">
      <c r="C30" s="198" t="s">
        <v>115</v>
      </c>
      <c r="D30" s="198">
        <v>910</v>
      </c>
      <c r="E30" s="198">
        <v>2297</v>
      </c>
      <c r="F30" s="198">
        <v>1069</v>
      </c>
      <c r="G30" s="198">
        <v>1228</v>
      </c>
      <c r="H30" s="198">
        <v>0</v>
      </c>
      <c r="I30" s="198">
        <v>5</v>
      </c>
      <c r="J30" s="198">
        <v>1</v>
      </c>
      <c r="K30" s="198">
        <v>0</v>
      </c>
      <c r="L30" s="198">
        <v>1</v>
      </c>
      <c r="M30" s="198">
        <v>0</v>
      </c>
      <c r="N30" s="199">
        <v>-5</v>
      </c>
      <c r="O30" s="18"/>
      <c r="P30" s="18"/>
      <c r="Q30" s="18"/>
      <c r="R30" s="18"/>
      <c r="S30" s="18"/>
      <c r="T30" s="18"/>
      <c r="U30" s="18"/>
      <c r="V30" s="18"/>
      <c r="W30" s="18"/>
      <c r="X30" s="18"/>
      <c r="Y30" s="117"/>
    </row>
    <row r="31" spans="3:25" ht="15" customHeight="1">
      <c r="C31" s="118" t="s">
        <v>116</v>
      </c>
      <c r="D31" s="118">
        <v>9884</v>
      </c>
      <c r="E31" s="118">
        <v>27131</v>
      </c>
      <c r="F31" s="118">
        <v>12588</v>
      </c>
      <c r="G31" s="118">
        <v>14543</v>
      </c>
      <c r="H31" s="118">
        <v>7</v>
      </c>
      <c r="I31" s="118">
        <v>50</v>
      </c>
      <c r="J31" s="118">
        <v>11</v>
      </c>
      <c r="K31" s="118">
        <v>18</v>
      </c>
      <c r="L31" s="118">
        <v>17</v>
      </c>
      <c r="M31" s="118">
        <v>17</v>
      </c>
      <c r="N31" s="119">
        <v>-48</v>
      </c>
      <c r="O31" s="18"/>
      <c r="P31" s="18"/>
      <c r="Q31" s="18"/>
      <c r="R31" s="18"/>
      <c r="S31" s="18"/>
      <c r="T31" s="18"/>
      <c r="U31" s="18"/>
      <c r="V31" s="18"/>
      <c r="W31" s="18"/>
      <c r="X31" s="18"/>
      <c r="Y31" s="117"/>
    </row>
    <row r="32" spans="3:25" ht="15" customHeight="1">
      <c r="C32" s="110" t="s">
        <v>117</v>
      </c>
      <c r="D32" s="110">
        <v>1221</v>
      </c>
      <c r="E32" s="110">
        <v>3314</v>
      </c>
      <c r="F32" s="110">
        <v>1579</v>
      </c>
      <c r="G32" s="110">
        <v>1735</v>
      </c>
      <c r="H32" s="110">
        <v>1</v>
      </c>
      <c r="I32" s="110">
        <v>7</v>
      </c>
      <c r="J32" s="110">
        <v>0</v>
      </c>
      <c r="K32" s="110">
        <v>4</v>
      </c>
      <c r="L32" s="110">
        <v>4</v>
      </c>
      <c r="M32" s="110">
        <v>3</v>
      </c>
      <c r="N32" s="114">
        <v>-9</v>
      </c>
      <c r="O32" s="2"/>
      <c r="P32" s="2"/>
      <c r="Q32" s="2"/>
      <c r="R32" s="2"/>
      <c r="S32" s="2"/>
      <c r="T32" s="2"/>
      <c r="U32" s="2"/>
      <c r="V32" s="2"/>
      <c r="W32" s="2"/>
      <c r="X32" s="2"/>
      <c r="Y32" s="111"/>
    </row>
    <row r="33" spans="1:26" ht="15" customHeight="1">
      <c r="C33" s="110" t="s">
        <v>118</v>
      </c>
      <c r="D33" s="110">
        <v>5977</v>
      </c>
      <c r="E33" s="110">
        <v>16681</v>
      </c>
      <c r="F33" s="110">
        <v>7649</v>
      </c>
      <c r="G33" s="110">
        <v>9032</v>
      </c>
      <c r="H33" s="110">
        <v>4</v>
      </c>
      <c r="I33" s="110">
        <v>29</v>
      </c>
      <c r="J33" s="110">
        <v>8</v>
      </c>
      <c r="K33" s="110">
        <v>3</v>
      </c>
      <c r="L33" s="110">
        <v>9</v>
      </c>
      <c r="M33" s="110">
        <v>10</v>
      </c>
      <c r="N33" s="114">
        <v>-33</v>
      </c>
      <c r="O33" s="2"/>
      <c r="P33" s="2"/>
      <c r="Q33" s="2"/>
      <c r="R33" s="2"/>
      <c r="S33" s="2"/>
      <c r="T33" s="2"/>
      <c r="U33" s="2"/>
      <c r="V33" s="2"/>
      <c r="W33" s="2"/>
      <c r="X33" s="2"/>
      <c r="Y33" s="111"/>
    </row>
    <row r="34" spans="1:26" ht="15" customHeight="1">
      <c r="C34" s="110" t="s">
        <v>119</v>
      </c>
      <c r="D34" s="110">
        <v>2686</v>
      </c>
      <c r="E34" s="110">
        <v>7136</v>
      </c>
      <c r="F34" s="110">
        <v>3360</v>
      </c>
      <c r="G34" s="110">
        <v>3776</v>
      </c>
      <c r="H34" s="110">
        <v>2</v>
      </c>
      <c r="I34" s="110">
        <v>14</v>
      </c>
      <c r="J34" s="110">
        <v>3</v>
      </c>
      <c r="K34" s="110">
        <v>11</v>
      </c>
      <c r="L34" s="110">
        <v>4</v>
      </c>
      <c r="M34" s="110">
        <v>4</v>
      </c>
      <c r="N34" s="114">
        <v>-6</v>
      </c>
      <c r="O34" s="2"/>
      <c r="P34" s="2"/>
      <c r="Q34" s="2"/>
      <c r="R34" s="2"/>
      <c r="S34" s="2"/>
      <c r="T34" s="2"/>
      <c r="U34" s="2"/>
      <c r="V34" s="2"/>
      <c r="W34" s="2"/>
      <c r="X34" s="2"/>
      <c r="Y34" s="111"/>
    </row>
    <row r="35" spans="1:26" ht="15" customHeight="1">
      <c r="C35" s="118" t="s">
        <v>120</v>
      </c>
      <c r="D35" s="118">
        <v>8116</v>
      </c>
      <c r="E35" s="118">
        <v>23154</v>
      </c>
      <c r="F35" s="118">
        <v>10849</v>
      </c>
      <c r="G35" s="118">
        <v>12305</v>
      </c>
      <c r="H35" s="118">
        <v>6</v>
      </c>
      <c r="I35" s="118">
        <v>40</v>
      </c>
      <c r="J35" s="118">
        <v>15</v>
      </c>
      <c r="K35" s="118">
        <v>12</v>
      </c>
      <c r="L35" s="118">
        <v>41</v>
      </c>
      <c r="M35" s="118">
        <v>9</v>
      </c>
      <c r="N35" s="119">
        <v>-57</v>
      </c>
      <c r="O35" s="2"/>
      <c r="P35" s="2"/>
      <c r="Q35" s="2"/>
      <c r="R35" s="2"/>
      <c r="S35" s="2"/>
      <c r="T35" s="2"/>
      <c r="U35" s="2"/>
      <c r="V35" s="2"/>
      <c r="W35" s="2"/>
      <c r="X35" s="2"/>
      <c r="Y35" s="111"/>
    </row>
    <row r="36" spans="1:26" ht="14.25" customHeight="1">
      <c r="C36" s="110" t="s">
        <v>121</v>
      </c>
      <c r="D36" s="110">
        <v>3535</v>
      </c>
      <c r="E36" s="110">
        <v>9236</v>
      </c>
      <c r="F36" s="110">
        <v>4301</v>
      </c>
      <c r="G36" s="110">
        <v>4935</v>
      </c>
      <c r="H36" s="110">
        <v>6</v>
      </c>
      <c r="I36" s="110">
        <v>22</v>
      </c>
      <c r="J36" s="110">
        <v>5</v>
      </c>
      <c r="K36" s="110">
        <v>7</v>
      </c>
      <c r="L36" s="110">
        <v>23</v>
      </c>
      <c r="M36" s="110">
        <v>6</v>
      </c>
      <c r="N36" s="114">
        <v>-33</v>
      </c>
      <c r="O36" s="2"/>
      <c r="P36" s="2"/>
      <c r="Q36" s="2"/>
      <c r="R36" s="2"/>
      <c r="S36" s="2"/>
      <c r="T36" s="2"/>
      <c r="U36" s="2"/>
      <c r="V36" s="2"/>
      <c r="W36" s="2"/>
      <c r="X36" s="2"/>
      <c r="Y36" s="111"/>
    </row>
    <row r="37" spans="1:26" ht="15" customHeight="1">
      <c r="C37" s="110" t="s">
        <v>122</v>
      </c>
      <c r="D37" s="110">
        <v>2217</v>
      </c>
      <c r="E37" s="110">
        <v>5973</v>
      </c>
      <c r="F37" s="110">
        <v>2743</v>
      </c>
      <c r="G37" s="110">
        <v>3230</v>
      </c>
      <c r="H37" s="110">
        <v>0</v>
      </c>
      <c r="I37" s="110">
        <v>7</v>
      </c>
      <c r="J37" s="110">
        <v>9</v>
      </c>
      <c r="K37" s="110">
        <v>1</v>
      </c>
      <c r="L37" s="110">
        <v>8</v>
      </c>
      <c r="M37" s="110">
        <v>1</v>
      </c>
      <c r="N37" s="114">
        <v>-6</v>
      </c>
      <c r="O37" s="2"/>
      <c r="P37" s="2"/>
      <c r="Q37" s="2"/>
      <c r="R37" s="2"/>
      <c r="S37" s="2"/>
      <c r="T37" s="2"/>
      <c r="U37" s="2"/>
      <c r="V37" s="2"/>
      <c r="W37" s="2"/>
      <c r="X37" s="2"/>
      <c r="Y37" s="111"/>
    </row>
    <row r="38" spans="1:26" ht="15" customHeight="1">
      <c r="C38" s="110" t="s">
        <v>123</v>
      </c>
      <c r="D38" s="110">
        <v>1555</v>
      </c>
      <c r="E38" s="110">
        <v>4875</v>
      </c>
      <c r="F38" s="110">
        <v>2285</v>
      </c>
      <c r="G38" s="110">
        <v>2590</v>
      </c>
      <c r="H38" s="110">
        <v>0</v>
      </c>
      <c r="I38" s="110">
        <v>10</v>
      </c>
      <c r="J38" s="110">
        <v>1</v>
      </c>
      <c r="K38" s="110">
        <v>2</v>
      </c>
      <c r="L38" s="110">
        <v>4</v>
      </c>
      <c r="M38" s="110">
        <v>1</v>
      </c>
      <c r="N38" s="114">
        <v>-12</v>
      </c>
      <c r="O38" s="2"/>
      <c r="P38" s="2"/>
      <c r="Q38" s="2"/>
      <c r="R38" s="2"/>
      <c r="S38" s="2"/>
      <c r="T38" s="2"/>
      <c r="U38" s="2"/>
      <c r="V38" s="2"/>
      <c r="W38" s="2"/>
      <c r="X38" s="2"/>
      <c r="Y38" s="2"/>
    </row>
    <row r="39" spans="1:26" ht="15" customHeight="1">
      <c r="C39" s="110" t="s">
        <v>124</v>
      </c>
      <c r="D39" s="110">
        <v>809</v>
      </c>
      <c r="E39" s="110">
        <v>3070</v>
      </c>
      <c r="F39" s="110">
        <v>1520</v>
      </c>
      <c r="G39" s="110">
        <v>1550</v>
      </c>
      <c r="H39" s="110">
        <v>0</v>
      </c>
      <c r="I39" s="110">
        <v>1</v>
      </c>
      <c r="J39" s="110">
        <v>0</v>
      </c>
      <c r="K39" s="110">
        <v>2</v>
      </c>
      <c r="L39" s="110">
        <v>6</v>
      </c>
      <c r="M39" s="110">
        <v>1</v>
      </c>
      <c r="N39" s="114">
        <v>-6</v>
      </c>
      <c r="O39" s="2"/>
      <c r="P39" s="2"/>
      <c r="Q39" s="2"/>
      <c r="R39" s="2"/>
      <c r="S39" s="2"/>
      <c r="T39" s="2"/>
      <c r="U39" s="2"/>
      <c r="V39" s="2"/>
      <c r="W39" s="2"/>
      <c r="X39" s="2"/>
      <c r="Y39" s="111"/>
    </row>
    <row r="40" spans="1:26" ht="15" customHeight="1">
      <c r="C40" s="118" t="s">
        <v>125</v>
      </c>
      <c r="D40" s="120">
        <v>6142</v>
      </c>
      <c r="E40" s="121">
        <v>19905</v>
      </c>
      <c r="F40" s="118">
        <v>9341</v>
      </c>
      <c r="G40" s="118">
        <v>10564</v>
      </c>
      <c r="H40" s="118">
        <v>11</v>
      </c>
      <c r="I40" s="118">
        <v>35</v>
      </c>
      <c r="J40" s="118">
        <v>12</v>
      </c>
      <c r="K40" s="118">
        <v>10</v>
      </c>
      <c r="L40" s="118">
        <v>11</v>
      </c>
      <c r="M40" s="118">
        <v>8</v>
      </c>
      <c r="N40" s="119">
        <v>-21</v>
      </c>
      <c r="O40" s="2"/>
      <c r="P40" s="2"/>
      <c r="Q40" s="2"/>
      <c r="R40" s="2"/>
      <c r="S40" s="2"/>
      <c r="T40" s="2"/>
      <c r="U40" s="2"/>
      <c r="V40" s="2"/>
      <c r="W40" s="2"/>
      <c r="X40" s="2"/>
      <c r="Y40" s="111"/>
    </row>
    <row r="41" spans="1:26" ht="15" customHeight="1">
      <c r="C41" s="110" t="s">
        <v>126</v>
      </c>
      <c r="D41" s="115">
        <v>6142</v>
      </c>
      <c r="E41" s="122">
        <v>19905</v>
      </c>
      <c r="F41" s="110">
        <v>9341</v>
      </c>
      <c r="G41" s="110">
        <v>10564</v>
      </c>
      <c r="H41" s="110">
        <v>11</v>
      </c>
      <c r="I41" s="110">
        <v>35</v>
      </c>
      <c r="J41" s="110">
        <v>12</v>
      </c>
      <c r="K41" s="110">
        <v>10</v>
      </c>
      <c r="L41" s="110">
        <v>11</v>
      </c>
      <c r="M41" s="110">
        <v>8</v>
      </c>
      <c r="N41" s="114">
        <v>-21</v>
      </c>
      <c r="O41" s="2"/>
      <c r="P41" s="2"/>
      <c r="Q41" s="2"/>
      <c r="R41" s="2"/>
      <c r="S41" s="2"/>
      <c r="T41" s="2"/>
      <c r="U41" s="2"/>
      <c r="V41" s="2"/>
      <c r="W41" s="2"/>
      <c r="X41" s="2"/>
      <c r="Y41" s="111"/>
    </row>
    <row r="42" spans="1:26" ht="15" customHeight="1">
      <c r="C42" s="118" t="s">
        <v>127</v>
      </c>
      <c r="D42" s="120">
        <v>5601</v>
      </c>
      <c r="E42" s="121">
        <v>17562</v>
      </c>
      <c r="F42" s="118">
        <v>8398</v>
      </c>
      <c r="G42" s="118">
        <v>9164</v>
      </c>
      <c r="H42" s="118">
        <v>8</v>
      </c>
      <c r="I42" s="118">
        <v>25</v>
      </c>
      <c r="J42" s="118">
        <v>13</v>
      </c>
      <c r="K42" s="118">
        <v>14</v>
      </c>
      <c r="L42" s="118">
        <v>5</v>
      </c>
      <c r="M42" s="118">
        <v>18</v>
      </c>
      <c r="N42" s="119">
        <v>-13</v>
      </c>
      <c r="O42" s="2"/>
      <c r="P42" s="2"/>
      <c r="Q42" s="2"/>
      <c r="R42" s="2"/>
      <c r="S42" s="2"/>
      <c r="T42" s="2"/>
      <c r="U42" s="2"/>
      <c r="V42" s="2"/>
      <c r="W42" s="2"/>
      <c r="X42" s="2"/>
      <c r="Y42" s="111"/>
    </row>
    <row r="43" spans="1:26" ht="15" customHeight="1">
      <c r="C43" s="110" t="s">
        <v>128</v>
      </c>
      <c r="D43" s="115">
        <v>4799</v>
      </c>
      <c r="E43" s="122">
        <v>14983</v>
      </c>
      <c r="F43" s="110">
        <v>7170</v>
      </c>
      <c r="G43" s="110">
        <v>7813</v>
      </c>
      <c r="H43" s="110">
        <v>7</v>
      </c>
      <c r="I43" s="110">
        <v>23</v>
      </c>
      <c r="J43" s="110">
        <v>13</v>
      </c>
      <c r="K43" s="110">
        <v>11</v>
      </c>
      <c r="L43" s="110">
        <v>4</v>
      </c>
      <c r="M43" s="110">
        <v>16</v>
      </c>
      <c r="N43" s="114">
        <v>-12</v>
      </c>
      <c r="O43" s="2"/>
      <c r="P43" s="2"/>
      <c r="Q43" s="2"/>
      <c r="R43" s="2"/>
      <c r="S43" s="2"/>
      <c r="T43" s="2"/>
      <c r="U43" s="2"/>
      <c r="V43" s="2"/>
      <c r="W43" s="2"/>
      <c r="X43" s="2"/>
      <c r="Y43" s="111"/>
    </row>
    <row r="44" spans="1:26" ht="15" customHeight="1">
      <c r="C44" s="112" t="s">
        <v>129</v>
      </c>
      <c r="D44" s="113">
        <v>802</v>
      </c>
      <c r="E44" s="123">
        <v>2579</v>
      </c>
      <c r="F44" s="112">
        <v>1228</v>
      </c>
      <c r="G44" s="112">
        <v>1351</v>
      </c>
      <c r="H44" s="112">
        <v>1</v>
      </c>
      <c r="I44" s="112">
        <v>2</v>
      </c>
      <c r="J44" s="112">
        <v>0</v>
      </c>
      <c r="K44" s="112">
        <v>3</v>
      </c>
      <c r="L44" s="112">
        <v>1</v>
      </c>
      <c r="M44" s="112">
        <v>2</v>
      </c>
      <c r="N44" s="116">
        <v>-1</v>
      </c>
      <c r="O44" s="89"/>
      <c r="P44" s="89"/>
      <c r="Q44" s="89"/>
      <c r="R44" s="89"/>
      <c r="S44" s="89"/>
      <c r="T44" s="89"/>
      <c r="U44" s="89"/>
      <c r="V44" s="89"/>
      <c r="W44" s="89"/>
      <c r="X44" s="89"/>
      <c r="Y44" s="124"/>
    </row>
    <row r="45" spans="1:26" ht="15" customHeight="1">
      <c r="A45" s="2"/>
      <c r="B45" s="2"/>
      <c r="C45" s="125"/>
      <c r="D45" s="125"/>
      <c r="E45" s="125"/>
      <c r="F45" s="125"/>
      <c r="G45" s="125"/>
      <c r="H45" s="125"/>
      <c r="I45" s="125"/>
      <c r="J45" s="125"/>
      <c r="K45" s="125"/>
      <c r="L45" s="126"/>
      <c r="M45" s="127"/>
      <c r="N45" s="127"/>
      <c r="O45" s="89"/>
      <c r="P45" s="89"/>
      <c r="Q45" s="89"/>
      <c r="R45" s="89"/>
      <c r="S45" s="89"/>
      <c r="T45" s="89"/>
      <c r="U45" s="89"/>
      <c r="V45" s="89"/>
      <c r="W45" s="89"/>
      <c r="X45" s="89"/>
      <c r="Y45" s="124"/>
    </row>
    <row r="46" spans="1:26" ht="15" customHeight="1">
      <c r="B46" s="89"/>
      <c r="C46" s="128" t="s">
        <v>401</v>
      </c>
      <c r="D46" s="127"/>
      <c r="E46" s="127"/>
      <c r="F46" s="127"/>
      <c r="G46" s="127"/>
      <c r="H46" s="127"/>
      <c r="I46" s="127"/>
      <c r="J46" s="127"/>
      <c r="K46" s="127"/>
      <c r="L46" s="129"/>
      <c r="M46" s="127"/>
      <c r="N46" s="127"/>
      <c r="O46" s="89"/>
      <c r="P46" s="89"/>
      <c r="Q46" s="89"/>
      <c r="R46" s="89"/>
      <c r="S46" s="89"/>
      <c r="T46" s="89"/>
      <c r="U46" s="89"/>
      <c r="V46" s="89"/>
      <c r="W46" s="89"/>
      <c r="X46" s="89"/>
      <c r="Y46" s="124"/>
    </row>
    <row r="47" spans="1:26" ht="15" customHeight="1">
      <c r="B47" s="89"/>
      <c r="C47" s="127" t="s">
        <v>226</v>
      </c>
      <c r="D47" s="127"/>
      <c r="E47" s="127"/>
      <c r="F47" s="127"/>
      <c r="G47" s="127"/>
      <c r="H47" s="127"/>
      <c r="I47" s="127"/>
      <c r="J47" s="127"/>
      <c r="K47" s="127"/>
      <c r="L47" s="129"/>
      <c r="M47" s="127"/>
      <c r="N47" s="127"/>
      <c r="O47" s="89"/>
      <c r="P47" s="89"/>
      <c r="Q47" s="89"/>
      <c r="R47" s="89"/>
      <c r="S47" s="89"/>
      <c r="T47" s="89"/>
      <c r="U47" s="89"/>
      <c r="V47" s="89"/>
      <c r="W47" s="89"/>
      <c r="X47" s="89"/>
      <c r="Y47" s="124"/>
    </row>
    <row r="48" spans="1:26" ht="13.5" customHeight="1">
      <c r="A48" s="89"/>
      <c r="B48" s="89"/>
      <c r="C48" s="127" t="s">
        <v>232</v>
      </c>
      <c r="D48" s="127"/>
      <c r="E48" s="127"/>
      <c r="F48" s="127"/>
      <c r="G48" s="127"/>
      <c r="H48" s="127"/>
      <c r="I48" s="127"/>
      <c r="J48" s="127"/>
      <c r="K48" s="127"/>
      <c r="L48" s="129"/>
      <c r="M48" s="127"/>
      <c r="N48" s="127"/>
      <c r="O48" s="89"/>
      <c r="P48" s="89"/>
      <c r="Q48" s="89"/>
      <c r="R48" s="89"/>
      <c r="S48" s="89"/>
      <c r="T48" s="89"/>
      <c r="U48" s="89"/>
      <c r="V48" s="89"/>
      <c r="W48" s="89"/>
      <c r="X48" s="89"/>
      <c r="Y48" s="124"/>
      <c r="Z48" s="18"/>
    </row>
    <row r="49" spans="1:25" ht="13.5" customHeight="1">
      <c r="A49" s="89"/>
      <c r="B49" s="89"/>
      <c r="C49" s="89"/>
      <c r="D49" s="89"/>
      <c r="E49" s="89"/>
      <c r="F49" s="89"/>
      <c r="G49" s="89"/>
      <c r="H49" s="89"/>
      <c r="I49" s="89"/>
      <c r="J49" s="89"/>
      <c r="K49" s="89"/>
      <c r="L49" s="124"/>
      <c r="M49" s="89"/>
      <c r="N49" s="89"/>
      <c r="O49" s="89"/>
      <c r="P49" s="89"/>
      <c r="Q49" s="89"/>
      <c r="R49" s="89"/>
      <c r="S49" s="89"/>
      <c r="T49" s="89"/>
      <c r="U49" s="89"/>
      <c r="V49" s="89"/>
      <c r="W49" s="89"/>
      <c r="X49" s="89"/>
      <c r="Y49" s="124"/>
    </row>
    <row r="50" spans="1:25" ht="13.5" customHeight="1">
      <c r="A50" s="89"/>
      <c r="B50" s="89"/>
      <c r="C50" s="89"/>
      <c r="D50" s="89"/>
      <c r="E50" s="89"/>
      <c r="F50" s="89"/>
      <c r="G50" s="89"/>
      <c r="H50" s="89"/>
      <c r="I50" s="89"/>
      <c r="J50" s="89"/>
      <c r="K50" s="89"/>
      <c r="L50" s="124"/>
      <c r="M50" s="89"/>
      <c r="N50" s="89"/>
      <c r="O50" s="89"/>
      <c r="P50" s="89"/>
      <c r="Q50" s="89"/>
      <c r="R50" s="89"/>
      <c r="S50" s="89"/>
      <c r="T50" s="89"/>
      <c r="U50" s="89"/>
      <c r="V50" s="89"/>
      <c r="W50" s="89"/>
      <c r="X50" s="89"/>
      <c r="Y50" s="124"/>
    </row>
    <row r="51" spans="1:25" ht="12" customHeight="1">
      <c r="A51" s="89"/>
      <c r="B51" s="89"/>
      <c r="C51" s="89"/>
      <c r="D51" s="89"/>
      <c r="E51" s="89"/>
      <c r="F51" s="89"/>
      <c r="G51" s="89"/>
      <c r="H51" s="89"/>
      <c r="I51" s="89"/>
      <c r="J51" s="89"/>
      <c r="K51" s="89"/>
      <c r="L51" s="124"/>
      <c r="M51" s="89"/>
      <c r="N51" s="130"/>
      <c r="O51" s="130"/>
      <c r="P51" s="130"/>
      <c r="Q51" s="130"/>
      <c r="R51" s="130"/>
      <c r="S51" s="130"/>
      <c r="T51" s="130"/>
      <c r="U51" s="130"/>
      <c r="V51" s="130"/>
      <c r="W51" s="130"/>
      <c r="X51" s="130"/>
      <c r="Y51" s="131"/>
    </row>
    <row r="52" spans="1:25" ht="12" customHeight="1">
      <c r="A52" s="89"/>
      <c r="B52" s="89"/>
      <c r="C52" s="89"/>
      <c r="D52" s="89"/>
      <c r="E52" s="89"/>
      <c r="F52" s="89"/>
      <c r="G52" s="89"/>
      <c r="H52" s="89"/>
      <c r="I52" s="89"/>
      <c r="J52" s="89"/>
      <c r="K52" s="89"/>
      <c r="L52" s="124"/>
      <c r="M52" s="89"/>
      <c r="N52" s="89"/>
      <c r="O52" s="89"/>
      <c r="P52" s="89"/>
      <c r="Q52" s="89"/>
      <c r="R52" s="89"/>
      <c r="S52" s="89"/>
      <c r="T52" s="89"/>
      <c r="U52" s="89"/>
      <c r="V52" s="89"/>
      <c r="W52" s="89"/>
      <c r="X52" s="89"/>
      <c r="Y52" s="124"/>
    </row>
    <row r="53" spans="1:25" ht="12" customHeight="1">
      <c r="A53" s="89"/>
      <c r="B53" s="89"/>
      <c r="C53" s="89"/>
      <c r="D53" s="89"/>
      <c r="E53" s="89"/>
      <c r="F53" s="89"/>
      <c r="G53" s="89"/>
      <c r="H53" s="89"/>
      <c r="I53" s="89"/>
      <c r="J53" s="89"/>
      <c r="K53" s="89"/>
      <c r="L53" s="124"/>
      <c r="M53" s="89"/>
      <c r="N53" s="89"/>
      <c r="O53" s="89"/>
      <c r="P53" s="89"/>
      <c r="Q53" s="89"/>
      <c r="R53" s="89"/>
      <c r="S53" s="89"/>
      <c r="T53" s="89"/>
      <c r="U53" s="89"/>
      <c r="V53" s="89"/>
      <c r="W53" s="89"/>
      <c r="X53" s="89"/>
      <c r="Y53" s="124"/>
    </row>
    <row r="54" spans="1:25" ht="12" customHeight="1">
      <c r="A54" s="89"/>
      <c r="B54" s="89"/>
      <c r="C54" s="89"/>
      <c r="D54" s="89"/>
      <c r="E54" s="89"/>
      <c r="F54" s="89"/>
      <c r="G54" s="89"/>
      <c r="H54" s="89"/>
      <c r="I54" s="89"/>
      <c r="J54" s="89"/>
      <c r="K54" s="89"/>
      <c r="L54" s="124"/>
      <c r="M54" s="89"/>
      <c r="N54" s="89"/>
      <c r="O54" s="89"/>
      <c r="P54" s="89"/>
      <c r="Q54" s="89"/>
      <c r="R54" s="89"/>
      <c r="S54" s="89"/>
      <c r="T54" s="89"/>
      <c r="U54" s="89"/>
      <c r="V54" s="89"/>
      <c r="W54" s="89"/>
      <c r="X54" s="89"/>
      <c r="Y54" s="124"/>
    </row>
    <row r="55" spans="1:25" ht="12" customHeight="1">
      <c r="B55" s="89"/>
      <c r="C55" s="89"/>
      <c r="D55" s="89"/>
      <c r="E55" s="89"/>
      <c r="F55" s="89"/>
      <c r="G55" s="89"/>
      <c r="H55" s="89"/>
      <c r="I55" s="89"/>
      <c r="J55" s="89"/>
      <c r="K55" s="89"/>
      <c r="L55" s="124"/>
      <c r="M55" s="89"/>
      <c r="N55" s="89"/>
      <c r="O55" s="89"/>
      <c r="P55" s="89"/>
      <c r="Q55" s="89"/>
      <c r="R55" s="89"/>
      <c r="S55" s="89"/>
      <c r="T55" s="89"/>
      <c r="U55" s="89"/>
      <c r="V55" s="89"/>
      <c r="W55" s="89"/>
      <c r="X55" s="89"/>
      <c r="Y55" s="124"/>
    </row>
    <row r="56" spans="1:25" ht="12" customHeight="1">
      <c r="A56" s="89"/>
      <c r="B56" s="89"/>
      <c r="C56" s="89"/>
      <c r="D56" s="89"/>
      <c r="E56" s="89"/>
      <c r="F56" s="89"/>
      <c r="G56" s="89"/>
      <c r="H56" s="89"/>
      <c r="I56" s="89"/>
      <c r="J56" s="89"/>
      <c r="K56" s="89"/>
      <c r="L56" s="124"/>
      <c r="M56" s="89"/>
      <c r="N56" s="130"/>
      <c r="O56" s="130"/>
      <c r="P56" s="130"/>
      <c r="Q56" s="130"/>
      <c r="R56" s="130"/>
      <c r="S56" s="130"/>
      <c r="T56" s="130"/>
      <c r="U56" s="130"/>
      <c r="V56" s="130"/>
      <c r="W56" s="130"/>
      <c r="X56" s="130"/>
      <c r="Y56" s="131"/>
    </row>
    <row r="57" spans="1:25" ht="12" customHeight="1">
      <c r="A57" s="89"/>
      <c r="B57" s="89"/>
      <c r="C57" s="89"/>
      <c r="D57" s="89"/>
      <c r="E57" s="89"/>
      <c r="F57" s="89"/>
      <c r="G57" s="89"/>
      <c r="H57" s="89"/>
      <c r="I57" s="89"/>
      <c r="J57" s="89"/>
      <c r="K57" s="89"/>
      <c r="L57" s="124"/>
      <c r="M57" s="89"/>
      <c r="N57" s="89"/>
      <c r="O57" s="89"/>
      <c r="P57" s="89"/>
      <c r="Q57" s="89"/>
      <c r="R57" s="89"/>
      <c r="S57" s="89"/>
      <c r="T57" s="89"/>
      <c r="U57" s="89"/>
      <c r="V57" s="89"/>
      <c r="W57" s="89"/>
      <c r="X57" s="89"/>
      <c r="Y57" s="124"/>
    </row>
    <row r="58" spans="1:25" ht="12" customHeight="1">
      <c r="A58" s="89"/>
      <c r="B58" s="89"/>
      <c r="C58" s="89"/>
      <c r="D58" s="89"/>
      <c r="E58" s="89"/>
      <c r="F58" s="89"/>
      <c r="G58" s="89"/>
      <c r="H58" s="89"/>
      <c r="I58" s="89"/>
      <c r="J58" s="89"/>
      <c r="K58" s="89"/>
      <c r="L58" s="124"/>
      <c r="M58" s="89"/>
      <c r="N58" s="89"/>
      <c r="O58" s="89"/>
      <c r="P58" s="89"/>
      <c r="Q58" s="89"/>
      <c r="R58" s="89"/>
      <c r="S58" s="89"/>
      <c r="T58" s="89"/>
      <c r="U58" s="89"/>
      <c r="V58" s="89"/>
      <c r="W58" s="89"/>
      <c r="X58" s="89"/>
      <c r="Y58" s="124"/>
    </row>
    <row r="59" spans="1:25" ht="12" customHeight="1">
      <c r="A59" s="89" t="s">
        <v>130</v>
      </c>
      <c r="B59" s="89"/>
      <c r="C59" s="89"/>
      <c r="D59" s="89"/>
      <c r="E59" s="89"/>
      <c r="F59" s="89"/>
      <c r="G59" s="89"/>
      <c r="H59" s="89"/>
      <c r="I59" s="89"/>
      <c r="J59" s="89"/>
      <c r="K59" s="89"/>
      <c r="L59" s="124"/>
      <c r="M59" s="89"/>
      <c r="N59" s="89"/>
      <c r="O59" s="89"/>
      <c r="P59" s="89"/>
      <c r="Q59" s="89"/>
      <c r="R59" s="89"/>
      <c r="S59" s="89"/>
      <c r="T59" s="89"/>
      <c r="U59" s="89"/>
      <c r="V59" s="89"/>
      <c r="W59" s="89"/>
      <c r="X59" s="89"/>
      <c r="Y59" s="124"/>
    </row>
    <row r="60" spans="1:25" ht="12" customHeight="1">
      <c r="A60" s="89"/>
      <c r="B60" s="89"/>
      <c r="C60" s="89"/>
      <c r="D60" s="89"/>
      <c r="E60" s="89"/>
      <c r="F60" s="89"/>
      <c r="G60" s="89"/>
      <c r="H60" s="89"/>
      <c r="I60" s="89"/>
      <c r="J60" s="89"/>
      <c r="K60" s="89"/>
      <c r="L60" s="124"/>
      <c r="M60" s="89"/>
      <c r="N60" s="89"/>
      <c r="O60" s="89"/>
      <c r="P60" s="89"/>
      <c r="Q60" s="89"/>
      <c r="R60" s="89"/>
      <c r="S60" s="89"/>
      <c r="T60" s="89"/>
      <c r="U60" s="89"/>
      <c r="V60" s="89"/>
      <c r="W60" s="89"/>
      <c r="X60" s="89"/>
      <c r="Y60" s="124"/>
    </row>
    <row r="61" spans="1:25" ht="12" customHeight="1">
      <c r="A61" s="89"/>
      <c r="B61" s="89"/>
      <c r="C61" s="89"/>
      <c r="D61" s="89"/>
      <c r="E61" s="89"/>
      <c r="F61" s="89"/>
      <c r="G61" s="89"/>
      <c r="H61" s="89"/>
      <c r="I61" s="89"/>
      <c r="J61" s="89"/>
      <c r="K61" s="89"/>
      <c r="L61" s="124"/>
      <c r="M61" s="89"/>
      <c r="N61" s="89"/>
      <c r="O61" s="89"/>
      <c r="P61" s="89"/>
      <c r="Q61" s="89"/>
      <c r="R61" s="89"/>
      <c r="S61" s="89"/>
      <c r="T61" s="89"/>
      <c r="U61" s="89"/>
      <c r="V61" s="89"/>
      <c r="W61" s="89"/>
      <c r="X61" s="89"/>
      <c r="Y61" s="124"/>
    </row>
    <row r="62" spans="1:25" s="94" customFormat="1" ht="12" customHeight="1">
      <c r="A62" s="130"/>
      <c r="B62" s="130"/>
      <c r="C62" s="130"/>
      <c r="D62" s="130"/>
      <c r="E62" s="130"/>
      <c r="F62" s="130"/>
      <c r="G62" s="130"/>
      <c r="H62" s="130"/>
      <c r="I62" s="130"/>
      <c r="J62" s="130"/>
      <c r="K62" s="130"/>
      <c r="L62" s="131"/>
      <c r="M62" s="130"/>
      <c r="N62" s="89"/>
      <c r="O62" s="89"/>
      <c r="P62" s="89"/>
      <c r="Q62" s="89"/>
      <c r="R62" s="89"/>
      <c r="S62" s="89"/>
      <c r="T62" s="89"/>
      <c r="U62" s="89"/>
      <c r="V62" s="89"/>
      <c r="W62" s="89"/>
      <c r="X62" s="89"/>
      <c r="Y62" s="124"/>
    </row>
    <row r="63" spans="1:25" ht="12" customHeight="1">
      <c r="A63" s="89" t="s">
        <v>131</v>
      </c>
      <c r="B63" s="89"/>
      <c r="C63" s="89"/>
      <c r="D63" s="89"/>
      <c r="E63" s="89"/>
      <c r="F63" s="89"/>
      <c r="G63" s="89"/>
      <c r="H63" s="89"/>
      <c r="I63" s="89"/>
      <c r="J63" s="89"/>
      <c r="K63" s="89"/>
      <c r="L63" s="124"/>
      <c r="M63" s="89"/>
      <c r="N63" s="89"/>
      <c r="O63" s="89"/>
      <c r="P63" s="89"/>
      <c r="Q63" s="89"/>
      <c r="R63" s="89"/>
      <c r="S63" s="89"/>
      <c r="T63" s="89"/>
      <c r="U63" s="89"/>
      <c r="V63" s="89"/>
      <c r="W63" s="89"/>
      <c r="X63" s="89"/>
      <c r="Y63" s="124"/>
    </row>
    <row r="64" spans="1:25" ht="12" customHeight="1">
      <c r="A64" s="89"/>
      <c r="B64" s="89"/>
      <c r="C64" s="89"/>
      <c r="D64" s="89"/>
      <c r="E64" s="89"/>
      <c r="F64" s="89"/>
      <c r="G64" s="89"/>
      <c r="H64" s="89"/>
      <c r="I64" s="89"/>
      <c r="J64" s="89"/>
      <c r="K64" s="89"/>
      <c r="L64" s="124"/>
      <c r="M64" s="89"/>
      <c r="N64" s="89"/>
      <c r="O64" s="89"/>
      <c r="P64" s="89"/>
      <c r="Q64" s="89"/>
      <c r="R64" s="89"/>
      <c r="S64" s="89"/>
      <c r="T64" s="89"/>
      <c r="U64" s="89"/>
      <c r="V64" s="89"/>
      <c r="W64" s="89"/>
      <c r="X64" s="89"/>
      <c r="Y64" s="124"/>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3"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A29" sqref="A29"/>
    </sheetView>
  </sheetViews>
  <sheetFormatPr defaultRowHeight="13.5"/>
  <cols>
    <col min="1" max="1" width="7.375" style="231" customWidth="1"/>
    <col min="2" max="3" width="10" style="231" customWidth="1"/>
    <col min="4" max="4" width="9.75" style="231" customWidth="1"/>
    <col min="5" max="5" width="5.625" style="231" customWidth="1"/>
    <col min="6" max="16384" width="9" style="231"/>
  </cols>
  <sheetData>
    <row r="1" spans="1:5">
      <c r="A1" s="474" t="s">
        <v>383</v>
      </c>
      <c r="B1" s="475"/>
      <c r="C1" s="476"/>
      <c r="E1" s="231" t="s">
        <v>385</v>
      </c>
    </row>
    <row r="2" spans="1:5" ht="36">
      <c r="A2" s="477"/>
      <c r="B2" s="478" t="s">
        <v>325</v>
      </c>
      <c r="C2" s="479" t="s">
        <v>326</v>
      </c>
    </row>
    <row r="3" spans="1:5" ht="27">
      <c r="A3" s="286" t="s">
        <v>396</v>
      </c>
      <c r="B3" s="486">
        <v>1035.0509999999999</v>
      </c>
      <c r="C3" s="487">
        <v>-1.29</v>
      </c>
    </row>
    <row r="4" spans="1:5">
      <c r="A4" s="287" t="s">
        <v>265</v>
      </c>
      <c r="B4" s="486">
        <v>1034.049</v>
      </c>
      <c r="C4" s="487">
        <v>-1.3</v>
      </c>
    </row>
    <row r="5" spans="1:5">
      <c r="A5" s="287"/>
      <c r="B5" s="488">
        <v>1032.8230000000001</v>
      </c>
      <c r="C5" s="489">
        <v>-1.3</v>
      </c>
    </row>
    <row r="6" spans="1:5">
      <c r="A6" s="287"/>
      <c r="B6" s="488">
        <v>1031.7380000000001</v>
      </c>
      <c r="C6" s="489">
        <v>-1.31</v>
      </c>
    </row>
    <row r="7" spans="1:5">
      <c r="A7" s="287" t="s">
        <v>21</v>
      </c>
      <c r="B7" s="488">
        <v>1027.0909999999999</v>
      </c>
      <c r="C7" s="489">
        <v>-1.3</v>
      </c>
    </row>
    <row r="8" spans="1:5">
      <c r="A8" s="287"/>
      <c r="B8" s="488">
        <v>1026.9829999999999</v>
      </c>
      <c r="C8" s="489">
        <v>-1.31</v>
      </c>
    </row>
    <row r="9" spans="1:5">
      <c r="A9" s="287"/>
      <c r="B9" s="488">
        <v>1026.2</v>
      </c>
      <c r="C9" s="489">
        <v>-1.31</v>
      </c>
    </row>
    <row r="10" spans="1:5">
      <c r="A10" s="286" t="s">
        <v>22</v>
      </c>
      <c r="B10" s="488">
        <v>1025.4459999999999</v>
      </c>
      <c r="C10" s="489">
        <v>-1.3</v>
      </c>
    </row>
    <row r="11" spans="1:5">
      <c r="A11" s="287"/>
      <c r="B11" s="488">
        <v>1024.825</v>
      </c>
      <c r="C11" s="489">
        <v>-1.3</v>
      </c>
    </row>
    <row r="12" spans="1:5">
      <c r="A12" s="286"/>
      <c r="B12" s="488">
        <v>1024.086</v>
      </c>
      <c r="C12" s="489">
        <v>-1.3</v>
      </c>
    </row>
    <row r="13" spans="1:5">
      <c r="A13" s="287" t="s">
        <v>274</v>
      </c>
      <c r="B13" s="488">
        <v>1023.119</v>
      </c>
      <c r="C13" s="489">
        <v>-1.31</v>
      </c>
    </row>
    <row r="14" spans="1:5">
      <c r="A14" s="287"/>
      <c r="B14" s="488">
        <v>1022.366</v>
      </c>
      <c r="C14" s="489">
        <v>-1.32</v>
      </c>
    </row>
    <row r="15" spans="1:5">
      <c r="A15" s="287"/>
      <c r="B15" s="488">
        <v>1021.476</v>
      </c>
      <c r="C15" s="489">
        <v>-1.32</v>
      </c>
    </row>
    <row r="16" spans="1:5">
      <c r="A16" s="287" t="s">
        <v>276</v>
      </c>
      <c r="B16" s="488">
        <v>1020.467</v>
      </c>
      <c r="C16" s="489">
        <v>-1.31</v>
      </c>
    </row>
    <row r="17" spans="1:6">
      <c r="A17" s="287"/>
      <c r="B17" s="488">
        <v>1019.308</v>
      </c>
      <c r="C17" s="489">
        <v>-1.31</v>
      </c>
    </row>
    <row r="18" spans="1:6">
      <c r="A18" s="287"/>
      <c r="B18" s="488">
        <v>1018.282</v>
      </c>
      <c r="C18" s="489">
        <v>-1.31</v>
      </c>
    </row>
    <row r="19" spans="1:6">
      <c r="A19" s="287" t="s">
        <v>285</v>
      </c>
      <c r="B19" s="488">
        <v>1013.721</v>
      </c>
      <c r="C19" s="489">
        <v>-1.3</v>
      </c>
    </row>
    <row r="20" spans="1:6">
      <c r="A20" s="287"/>
      <c r="B20" s="488">
        <v>1013.64</v>
      </c>
      <c r="C20" s="489">
        <v>-1.3</v>
      </c>
    </row>
    <row r="21" spans="1:6">
      <c r="A21" s="287"/>
      <c r="B21" s="488">
        <v>1012.9059999999999</v>
      </c>
      <c r="C21" s="489">
        <v>-1.29</v>
      </c>
    </row>
    <row r="22" spans="1:6">
      <c r="A22" s="287" t="s">
        <v>297</v>
      </c>
      <c r="B22" s="488">
        <v>1012.116</v>
      </c>
      <c r="C22" s="489">
        <v>-1.3</v>
      </c>
    </row>
    <row r="23" spans="1:6">
      <c r="A23" s="287"/>
      <c r="B23" s="488">
        <v>1011.378</v>
      </c>
      <c r="C23" s="489">
        <v>-1.31</v>
      </c>
    </row>
    <row r="24" spans="1:6">
      <c r="A24" s="287"/>
      <c r="B24" s="488">
        <v>1010.62</v>
      </c>
      <c r="C24" s="489">
        <v>-1.31</v>
      </c>
    </row>
    <row r="25" spans="1:6">
      <c r="A25" s="291" t="s">
        <v>274</v>
      </c>
      <c r="B25" s="488">
        <v>1009.659</v>
      </c>
      <c r="C25" s="489">
        <v>-1.32</v>
      </c>
    </row>
    <row r="26" spans="1:6">
      <c r="A26" s="288"/>
      <c r="B26" s="455" t="e">
        <f>#REF!/1000</f>
        <v>#REF!</v>
      </c>
      <c r="C26" s="456">
        <f>ROUND('Ｐ2'!G49,2)</f>
        <v>-1.32</v>
      </c>
      <c r="E26" s="490"/>
    </row>
    <row r="29" spans="1:6">
      <c r="A29" s="231" t="s">
        <v>384</v>
      </c>
      <c r="F29" s="231" t="s">
        <v>386</v>
      </c>
    </row>
    <row r="30" spans="1:6" s="483" customFormat="1" ht="42" customHeight="1">
      <c r="A30" s="477"/>
      <c r="B30" s="480" t="s">
        <v>5</v>
      </c>
      <c r="C30" s="481" t="s">
        <v>6</v>
      </c>
      <c r="D30" s="482" t="s">
        <v>248</v>
      </c>
    </row>
    <row r="31" spans="1:6" s="483" customFormat="1" ht="27">
      <c r="A31" s="264" t="s">
        <v>397</v>
      </c>
      <c r="B31" s="237">
        <v>-799</v>
      </c>
      <c r="C31" s="238">
        <v>-91</v>
      </c>
      <c r="D31" s="239">
        <v>-890</v>
      </c>
    </row>
    <row r="32" spans="1:6" s="483" customFormat="1" ht="16.5" customHeight="1">
      <c r="A32" s="243" t="s">
        <v>277</v>
      </c>
      <c r="B32" s="240">
        <v>-853</v>
      </c>
      <c r="C32" s="241">
        <v>-156</v>
      </c>
      <c r="D32" s="242">
        <v>-1009</v>
      </c>
    </row>
    <row r="33" spans="1:4" s="483" customFormat="1" ht="16.5" customHeight="1">
      <c r="A33" s="264" t="s">
        <v>279</v>
      </c>
      <c r="B33" s="240">
        <v>-969</v>
      </c>
      <c r="C33" s="241">
        <v>-190</v>
      </c>
      <c r="D33" s="242">
        <v>-1159</v>
      </c>
    </row>
    <row r="34" spans="1:4" s="483" customFormat="1" ht="16.5" customHeight="1">
      <c r="A34" s="243" t="s">
        <v>281</v>
      </c>
      <c r="B34" s="240">
        <v>-822</v>
      </c>
      <c r="C34" s="241">
        <v>-204</v>
      </c>
      <c r="D34" s="242">
        <v>-1026</v>
      </c>
    </row>
    <row r="35" spans="1:4" s="483" customFormat="1" ht="16.5" customHeight="1">
      <c r="A35" s="243" t="s">
        <v>286</v>
      </c>
      <c r="B35" s="240">
        <v>-770</v>
      </c>
      <c r="C35" s="241">
        <v>-3791</v>
      </c>
      <c r="D35" s="242">
        <v>-4561</v>
      </c>
    </row>
    <row r="36" spans="1:4" s="483" customFormat="1" ht="16.5" customHeight="1">
      <c r="A36" s="243" t="s">
        <v>288</v>
      </c>
      <c r="B36" s="240">
        <v>-806</v>
      </c>
      <c r="C36" s="241">
        <v>725</v>
      </c>
      <c r="D36" s="242">
        <v>-81</v>
      </c>
    </row>
    <row r="37" spans="1:4" s="483" customFormat="1">
      <c r="A37" s="264" t="s">
        <v>295</v>
      </c>
      <c r="B37" s="240">
        <v>-734</v>
      </c>
      <c r="C37" s="241">
        <v>0</v>
      </c>
      <c r="D37" s="242">
        <v>-734</v>
      </c>
    </row>
    <row r="38" spans="1:4" s="483" customFormat="1" ht="16.5" customHeight="1">
      <c r="A38" s="243" t="s">
        <v>298</v>
      </c>
      <c r="B38" s="240">
        <v>-706</v>
      </c>
      <c r="C38" s="241">
        <v>-84</v>
      </c>
      <c r="D38" s="242">
        <v>-790</v>
      </c>
    </row>
    <row r="39" spans="1:4" s="483" customFormat="1" ht="16.5" customHeight="1">
      <c r="A39" s="243" t="s">
        <v>301</v>
      </c>
      <c r="B39" s="240">
        <v>-624</v>
      </c>
      <c r="C39" s="241">
        <v>-114</v>
      </c>
      <c r="D39" s="242">
        <v>-738</v>
      </c>
    </row>
    <row r="40" spans="1:4" s="483" customFormat="1" ht="16.5" customHeight="1">
      <c r="A40" s="243" t="s">
        <v>307</v>
      </c>
      <c r="B40" s="240">
        <v>-683</v>
      </c>
      <c r="C40" s="241">
        <v>-75</v>
      </c>
      <c r="D40" s="242">
        <v>-758</v>
      </c>
    </row>
    <row r="41" spans="1:4" s="483" customFormat="1" ht="16.5" customHeight="1">
      <c r="A41" s="243" t="s">
        <v>379</v>
      </c>
      <c r="B41" s="240">
        <v>-716</v>
      </c>
      <c r="C41" s="241">
        <v>-245</v>
      </c>
      <c r="D41" s="242">
        <v>-961</v>
      </c>
    </row>
    <row r="42" spans="1:4" s="483" customFormat="1" ht="16.5" customHeight="1">
      <c r="A42" s="277" t="s">
        <v>398</v>
      </c>
      <c r="B42" s="455" t="e">
        <f>#REF!</f>
        <v>#REF!</v>
      </c>
      <c r="C42" s="484" t="e">
        <f>#REF!</f>
        <v>#REF!</v>
      </c>
      <c r="D42" s="485" t="e">
        <f>B42+C42</f>
        <v>#REF!</v>
      </c>
    </row>
  </sheetData>
  <phoneticPr fontId="8"/>
  <pageMargins left="0.39370078740157483" right="0.39370078740157483" top="0.74803149606299213" bottom="0.74803149606299213" header="0.31496062992125984" footer="0.31496062992125984"/>
  <pageSetup paperSize="9" orientation="landscape" horizontalDpi="1200"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Ｐ１</vt:lpstr>
      <vt:lpstr>Ｐ2</vt:lpstr>
      <vt:lpstr>Ｐ3</vt:lpstr>
      <vt:lpstr>Ｐ4～5</vt:lpstr>
      <vt:lpstr>Ｐ6</vt:lpstr>
      <vt:lpstr>Ｐ7</vt:lpstr>
      <vt:lpstr>Ｐ8</vt:lpstr>
      <vt:lpstr>【要約表】</vt:lpstr>
      <vt:lpstr>図１・図２データ</vt:lpstr>
      <vt:lpstr>市町村別人口増減ランキング</vt:lpstr>
      <vt:lpstr>【要約表】!Print_Area</vt:lpstr>
      <vt:lpstr>'Ｐ１'!Print_Area</vt:lpstr>
      <vt:lpstr>'Ｐ2'!Print_Area</vt:lpstr>
      <vt:lpstr>'Ｐ3'!Print_Area</vt:lpstr>
      <vt:lpstr>'Ｐ4～5'!Print_Area</vt:lpstr>
      <vt:lpstr>'Ｐ7'!Print_Area</vt:lpstr>
      <vt:lpstr>市町村別人口増減ランキング!Print_Area</vt:lpstr>
      <vt:lpstr>図１・図２データ!Print_Area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2016-11-18T00:39:47Z</cp:lastPrinted>
  <dcterms:created xsi:type="dcterms:W3CDTF">1999-11-22T06:59:10Z</dcterms:created>
  <dcterms:modified xsi:type="dcterms:W3CDTF">2016-12-19T00:33:17Z</dcterms:modified>
</cp:coreProperties>
</file>