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3.7.1_月報\公表用\"/>
    </mc:Choice>
  </mc:AlternateContent>
  <xr:revisionPtr revIDLastSave="0" documentId="13_ncr:1_{04066B1F-ED3E-47AA-8D92-41A0AD280090}" xr6:coauthVersionLast="45" xr6:coauthVersionMax="45" xr10:uidLastSave="{00000000-0000-0000-0000-000000000000}"/>
  <bookViews>
    <workbookView xWindow="1800" yWindow="1980" windowWidth="18480" windowHeight="12315" tabRatio="662" autoFilterDateGrouping="0" xr2:uid="{00000000-000D-0000-FFFF-FFFF00000000}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'Ｐ１'!$A$1:$EL$55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2" l="1"/>
  <c r="M6" i="32" l="1"/>
  <c r="H28" i="32"/>
  <c r="C23" i="32"/>
  <c r="M27" i="32"/>
  <c r="H24" i="32"/>
  <c r="C25" i="32"/>
  <c r="M5" i="32"/>
  <c r="H26" i="32"/>
  <c r="C27" i="32"/>
  <c r="M18" i="32"/>
  <c r="H27" i="32"/>
  <c r="C18" i="32"/>
  <c r="M16" i="32"/>
  <c r="H23" i="32"/>
  <c r="C20" i="32"/>
  <c r="M21" i="32"/>
  <c r="H25" i="32"/>
  <c r="C22" i="32"/>
  <c r="M14" i="32"/>
  <c r="H21" i="32"/>
  <c r="C28" i="32"/>
  <c r="M7" i="32"/>
  <c r="H22" i="32"/>
  <c r="C24" i="32"/>
  <c r="M20" i="32"/>
  <c r="H18" i="32"/>
  <c r="C26" i="32"/>
  <c r="M8" i="32"/>
  <c r="H20" i="32"/>
  <c r="C11" i="32"/>
  <c r="M17" i="32"/>
  <c r="H19" i="32"/>
  <c r="C14" i="32"/>
  <c r="M4" i="32"/>
  <c r="H17" i="32"/>
  <c r="C15" i="32"/>
  <c r="M11" i="32"/>
  <c r="H16" i="32"/>
  <c r="C19" i="32"/>
  <c r="M12" i="32"/>
  <c r="H13" i="32"/>
  <c r="C7" i="32"/>
  <c r="M24" i="32"/>
  <c r="H14" i="32"/>
  <c r="C17" i="32"/>
  <c r="M13" i="32"/>
  <c r="H15" i="32"/>
  <c r="C21" i="32"/>
  <c r="M9" i="32"/>
  <c r="H12" i="32"/>
  <c r="C13" i="32"/>
  <c r="M15" i="32"/>
  <c r="H7" i="32"/>
  <c r="C12" i="32"/>
  <c r="M22" i="32"/>
  <c r="H6" i="32"/>
  <c r="C4" i="32"/>
  <c r="M19" i="32"/>
  <c r="H11" i="32"/>
  <c r="C5" i="32"/>
  <c r="M25" i="32"/>
  <c r="H9" i="32"/>
  <c r="C10" i="32"/>
  <c r="M26" i="32"/>
  <c r="H10" i="32"/>
  <c r="C9" i="32"/>
  <c r="M23" i="32"/>
  <c r="H5" i="32"/>
  <c r="C6" i="32"/>
  <c r="M10" i="32"/>
  <c r="H4" i="32"/>
  <c r="C8" i="32"/>
  <c r="M28" i="32"/>
  <c r="H8" i="32"/>
  <c r="C16" i="32"/>
  <c r="C42" i="48"/>
  <c r="B42" i="48"/>
  <c r="B26" i="48"/>
  <c r="D42" i="48" l="1"/>
  <c r="I5" i="32"/>
  <c r="N8" i="32"/>
  <c r="I13" i="32"/>
  <c r="N20" i="32"/>
  <c r="D4" i="32"/>
  <c r="D9" i="32"/>
  <c r="D15" i="32"/>
  <c r="N27" i="32"/>
  <c r="D5" i="32"/>
  <c r="N9" i="32"/>
  <c r="I25" i="32"/>
  <c r="N31" i="32"/>
  <c r="N32" i="32"/>
  <c r="N28" i="32"/>
  <c r="N30" i="32"/>
  <c r="N21" i="32"/>
  <c r="N12" i="32"/>
  <c r="N26" i="32"/>
  <c r="N7" i="32"/>
  <c r="N13" i="32"/>
  <c r="N10" i="32"/>
  <c r="N18" i="32"/>
  <c r="N4" i="32"/>
  <c r="N19" i="32"/>
  <c r="N15" i="32"/>
  <c r="I21" i="32"/>
  <c r="D27" i="32"/>
  <c r="I10" i="32"/>
  <c r="I8" i="32"/>
  <c r="I14" i="32"/>
  <c r="D14" i="32"/>
  <c r="D18" i="32"/>
  <c r="I4" i="32"/>
  <c r="D10" i="32"/>
  <c r="N22" i="32"/>
  <c r="I12" i="32"/>
  <c r="I15" i="32"/>
  <c r="D7" i="32"/>
  <c r="D19" i="32"/>
  <c r="N17" i="32"/>
  <c r="I18" i="32"/>
  <c r="I22" i="32"/>
  <c r="D22" i="32"/>
  <c r="D20" i="32"/>
  <c r="N5" i="32"/>
  <c r="I28" i="32"/>
  <c r="N6" i="32"/>
  <c r="D32" i="32"/>
  <c r="D30" i="32"/>
  <c r="D31" i="32"/>
  <c r="D16" i="32"/>
  <c r="N23" i="32"/>
  <c r="I9" i="32"/>
  <c r="I11" i="32"/>
  <c r="D12" i="32"/>
  <c r="D13" i="32"/>
  <c r="N24" i="32"/>
  <c r="I16" i="32"/>
  <c r="I17" i="32"/>
  <c r="D11" i="32"/>
  <c r="D26" i="32"/>
  <c r="N14" i="32"/>
  <c r="I23" i="32"/>
  <c r="I27" i="32"/>
  <c r="D25" i="32"/>
  <c r="D23" i="32"/>
  <c r="I30" i="32"/>
  <c r="D8" i="32"/>
  <c r="D6" i="32"/>
  <c r="N25" i="32"/>
  <c r="I6" i="32"/>
  <c r="I7" i="32"/>
  <c r="D21" i="32"/>
  <c r="D17" i="32"/>
  <c r="N11" i="32"/>
  <c r="I19" i="32"/>
  <c r="I20" i="32"/>
  <c r="D24" i="32"/>
  <c r="D28" i="32"/>
  <c r="N16" i="32"/>
  <c r="I26" i="32"/>
  <c r="I24" i="32"/>
  <c r="I32" i="32"/>
  <c r="I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<sst xmlns="http://schemas.openxmlformats.org/spreadsheetml/2006/main" count="813" uniqueCount="401">
  <si>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</si>
  <si>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</si>
  <si>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</si>
  <si>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</si>
  <si>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</si>
  <si>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</si>
  <si>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9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</si>
  <si>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</si>
  <si>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</si>
  <si>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</si>
  <si>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</si>
  <si>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</si>
  <si>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</si>
  <si>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</si>
  <si>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Ｈ29(2017)年　〃　</t>
    <rPh sb="9" eb="10">
      <t>ネン</t>
    </rPh>
    <phoneticPr fontId="45"/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</si>
  <si>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</si>
  <si>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</si>
  <si>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9"/>
  </si>
  <si>
    <t>減少市町村数</t>
    <rPh sb="0" eb="2">
      <t>ゲンショウ</t>
    </rPh>
    <rPh sb="2" eb="5">
      <t>シチョウソン</t>
    </rPh>
    <rPh sb="5" eb="6">
      <t>スウ</t>
    </rPh>
    <phoneticPr fontId="67"/>
  </si>
  <si>
    <t xml:space="preserve">由利本荘市 </t>
    <rPh sb="0" eb="2">
      <t>ユリ</t>
    </rPh>
    <phoneticPr fontId="67"/>
  </si>
  <si>
    <t>年　　次</t>
    <rPh sb="0" eb="1">
      <t>トシ</t>
    </rPh>
    <rPh sb="3" eb="4">
      <t>ツギ</t>
    </rPh>
    <phoneticPr fontId="80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</si>
  <si>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</si>
  <si>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</si>
  <si>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</si>
  <si>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7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</si>
  <si>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</si>
  <si>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</si>
  <si>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7"/>
  </si>
  <si>
    <t>男</t>
  </si>
  <si>
    <t xml:space="preserve">能  代  市 </t>
  </si>
  <si>
    <t xml:space="preserve">井川町 </t>
  </si>
  <si>
    <t>自然増減</t>
    <rPh sb="2" eb="4">
      <t>ゾウゲン</t>
    </rPh>
    <phoneticPr fontId="89"/>
  </si>
  <si>
    <t>転　　　　　　　入</t>
  </si>
  <si>
    <t>増減率</t>
    <rPh sb="0" eb="2">
      <t>ゾウゲン</t>
    </rPh>
    <phoneticPr fontId="90"/>
  </si>
  <si>
    <t xml:space="preserve"> 仙北市　</t>
    <rPh sb="1" eb="3">
      <t>センボク</t>
    </rPh>
    <rPh sb="3" eb="4">
      <t>シ</t>
    </rPh>
    <phoneticPr fontId="67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</si>
  <si>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</si>
  <si>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</si>
  <si>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</si>
  <si>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</si>
  <si>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</si>
  <si>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</si>
  <si>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</si>
  <si>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</si>
  <si>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</si>
  <si>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</si>
  <si>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</si>
  <si>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</si>
  <si>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</si>
  <si>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</si>
  <si>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</si>
  <si>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7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</si>
  <si>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</si>
  <si>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</si>
  <si>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</si>
  <si>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</si>
  <si>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</si>
  <si>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</si>
  <si>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</si>
  <si>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</si>
  <si>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</si>
  <si>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</si>
  <si>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7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</si>
  <si>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</si>
  <si>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</si>
  <si>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</si>
  <si>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</si>
  <si>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</si>
  <si>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</si>
  <si>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</si>
  <si>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</si>
  <si>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</si>
  <si>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7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</si>
  <si>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</si>
  <si>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</si>
  <si>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</si>
  <si>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7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</si>
  <si>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</si>
  <si>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>【世帯概況】</t>
    <rPh sb="1" eb="3">
      <t>セタイ</t>
    </rPh>
    <rPh sb="3" eb="5">
      <t>ガイキョウ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</si>
  <si>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</si>
  <si>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</si>
  <si>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80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</si>
  <si>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</si>
  <si>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</si>
  <si>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</si>
  <si>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</si>
  <si>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</si>
  <si>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</si>
  <si>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7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</si>
  <si>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</si>
  <si>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</si>
  <si>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</si>
  <si>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7"/>
  </si>
  <si>
    <t>美郷町</t>
    <rPh sb="0" eb="3">
      <t>ミサトチョウ</t>
    </rPh>
    <phoneticPr fontId="67"/>
  </si>
  <si>
    <t>順位</t>
    <rPh sb="0" eb="2">
      <t>ジュンイ</t>
    </rPh>
    <phoneticPr fontId="67"/>
  </si>
  <si>
    <t>仙北市</t>
    <rPh sb="0" eb="2">
      <t>センボク</t>
    </rPh>
    <rPh sb="2" eb="3">
      <t>シ</t>
    </rPh>
    <phoneticPr fontId="67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</si>
  <si>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</si>
  <si>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</si>
  <si>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7"/>
  </si>
  <si>
    <t xml:space="preserve">八  峰  町 </t>
    <rPh sb="3" eb="4">
      <t>ミネ</t>
    </rPh>
    <phoneticPr fontId="67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</si>
  <si>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</si>
  <si>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</si>
  <si>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</si>
  <si>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</si>
  <si>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80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</si>
  <si>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</si>
  <si>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</si>
  <si>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</si>
  <si>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</si>
  <si>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</si>
  <si>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</si>
  <si>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</si>
  <si>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</si>
  <si>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</si>
  <si>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</si>
  <si>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</si>
  <si>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</si>
  <si>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</si>
  <si>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</si>
  <si>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</si>
  <si>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7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</si>
  <si>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</si>
  <si>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90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</si>
  <si>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</si>
  <si>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</si>
  <si>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</si>
  <si>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</si>
  <si>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</si>
  <si>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7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</si>
  <si>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</si>
  <si>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90"/>
  </si>
  <si>
    <t>市町村名</t>
    <rPh sb="0" eb="3">
      <t>シチョウソン</t>
    </rPh>
    <rPh sb="3" eb="4">
      <t>メイ</t>
    </rPh>
    <phoneticPr fontId="67"/>
  </si>
  <si>
    <t>自然増減数
（出生－死亡）</t>
    <rPh sb="7" eb="9">
      <t>シュッショウ</t>
    </rPh>
    <rPh sb="10" eb="12">
      <t>シボウ</t>
    </rPh>
    <phoneticPr fontId="67"/>
  </si>
  <si>
    <t>増減数</t>
    <rPh sb="0" eb="2">
      <t>ゾウゲン</t>
    </rPh>
    <phoneticPr fontId="67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</si>
  <si>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</si>
  <si>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</si>
  <si>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7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</si>
  <si>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</si>
  <si>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</si>
  <si>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7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</si>
  <si>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</si>
  <si>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</si>
  <si>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</si>
  <si>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80"/>
  </si>
  <si>
    <t>由利本荘市</t>
    <rPh sb="0" eb="2">
      <t>ユリ</t>
    </rPh>
    <rPh sb="2" eb="5">
      <t>ホンジョウシ</t>
    </rPh>
    <phoneticPr fontId="67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</si>
  <si>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</si>
  <si>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7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</si>
  <si>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</si>
  <si>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</si>
  <si>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</si>
  <si>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</si>
  <si>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90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</si>
  <si>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</si>
  <si>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</si>
  <si>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</si>
  <si>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</si>
  <si>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</si>
  <si>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</si>
  <si>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</si>
  <si>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</si>
  <si>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</si>
  <si>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7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</si>
  <si>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</si>
  <si>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</si>
  <si>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7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</si>
  <si>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</si>
  <si>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</si>
  <si>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</si>
  <si>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7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</si>
  <si>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</si>
  <si>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</si>
  <si>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</si>
  <si>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</si>
  <si>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</si>
  <si>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</si>
  <si>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</si>
  <si>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</si>
  <si>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</si>
  <si>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</si>
  <si>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</si>
  <si>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</si>
  <si>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</si>
  <si>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</si>
  <si>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</si>
  <si>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</si>
  <si>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</si>
  <si>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</si>
  <si>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</si>
  <si>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</si>
  <si>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</si>
  <si>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</si>
  <si>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</si>
  <si>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</si>
  <si>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</si>
  <si>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</si>
  <si>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</si>
  <si>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</si>
  <si>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</si>
  <si>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80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</si>
  <si>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80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</si>
  <si>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80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</si>
  <si>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</si>
  <si>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</si>
  <si>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</si>
  <si>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</si>
  <si>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</si>
  <si>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</si>
  <si>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90"/>
  </si>
  <si>
    <t>湯沢市</t>
  </si>
  <si>
    <t>◆自然増減</t>
    <rPh sb="1" eb="3">
      <t>シゼン</t>
    </rPh>
    <rPh sb="3" eb="5">
      <t>ゾウゲン</t>
    </rPh>
    <phoneticPr fontId="80"/>
  </si>
  <si>
    <t>◆社会増減</t>
    <rPh sb="3" eb="5">
      <t>ゾウゲン</t>
    </rPh>
    <phoneticPr fontId="80"/>
  </si>
  <si>
    <t>12月</t>
  </si>
  <si>
    <t>◆自然増減</t>
    <rPh sb="1" eb="3">
      <t>シゼン</t>
    </rPh>
    <rPh sb="3" eb="5">
      <t>ゾウゲン</t>
    </rPh>
    <phoneticPr fontId="67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</si>
  <si>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</si>
  <si>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7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</si>
  <si>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</si>
  <si>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</si>
  <si>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</si>
  <si>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</si>
  <si>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80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</si>
  <si>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</si>
  <si>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</si>
  <si>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</si>
  <si>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</si>
  <si>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</si>
  <si>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</si>
  <si>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</si>
  <si>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</si>
  <si>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90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</si>
  <si>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</si>
  <si>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80"/>
  </si>
  <si>
    <t>６　人口増減の月別推移</t>
    <rPh sb="4" eb="6">
      <t>ゾウゲン</t>
    </rPh>
    <phoneticPr fontId="80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</si>
  <si>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</si>
  <si>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</si>
  <si>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</si>
  <si>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</si>
  <si>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</si>
  <si>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</si>
  <si>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</si>
  <si>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</si>
  <si>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</si>
  <si>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</si>
  <si>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80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</si>
  <si>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</si>
  <si>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</si>
  <si>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</si>
  <si>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</si>
  <si>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>【人口概況】</t>
    <rPh sb="1" eb="3">
      <t>ジンコウ</t>
    </rPh>
    <rPh sb="3" eb="5">
      <t>ガイキョウ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</si>
  <si>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</si>
  <si>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</si>
  <si>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</si>
  <si>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</si>
  <si>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</si>
  <si>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</si>
  <si>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</si>
  <si>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</si>
  <si>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</si>
  <si>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</si>
  <si>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</si>
  <si>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</si>
  <si>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</si>
  <si>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</si>
  <si>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80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</si>
  <si>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</si>
  <si>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</si>
  <si>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</si>
  <si>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</si>
  <si>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</si>
  <si>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</si>
  <si>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</si>
  <si>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</si>
  <si>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</si>
  <si>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</si>
  <si>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</si>
  <si>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</si>
  <si>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</si>
  <si>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</si>
  <si>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</si>
  <si>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</si>
  <si>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</si>
  <si>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</si>
  <si>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</si>
  <si>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</si>
  <si>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</si>
  <si>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</si>
  <si>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</si>
  <si>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</si>
  <si>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</si>
  <si>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</si>
  <si>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</si>
  <si>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</si>
  <si>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</si>
  <si>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</si>
  <si>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</si>
  <si>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</si>
  <si>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</si>
  <si>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</si>
  <si>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</si>
  <si>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</si>
  <si>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</si>
  <si>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</si>
  <si>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</si>
  <si>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</si>
  <si>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</si>
  <si>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</si>
  <si>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</si>
  <si>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</si>
  <si>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</si>
  <si>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</si>
  <si>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</si>
  <si>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</si>
  <si>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</si>
  <si>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80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</si>
  <si>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</si>
  <si>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</si>
  <si>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</si>
  <si>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</si>
  <si>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</si>
  <si>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</si>
  <si>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</si>
  <si>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</si>
  <si>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</si>
  <si>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</si>
  <si>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90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</si>
  <si>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90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</si>
  <si>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</si>
  <si>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</si>
  <si>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</si>
  <si>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80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</si>
  <si>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</si>
  <si>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</si>
  <si>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</si>
  <si>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80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</si>
  <si>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</si>
  <si>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</si>
  <si>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90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</si>
  <si>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90"/>
  </si>
  <si>
    <t>世帯数</t>
    <rPh sb="0" eb="3">
      <t>セタイスウ</t>
    </rPh>
    <phoneticPr fontId="90"/>
  </si>
  <si>
    <t>総人口</t>
    <rPh sb="0" eb="1">
      <t>ソウ</t>
    </rPh>
    <rPh sb="1" eb="3">
      <t>ジンコウ</t>
    </rPh>
    <phoneticPr fontId="89"/>
  </si>
  <si>
    <t>人口増減率（前年同月比）</t>
    <rPh sb="0" eb="2">
      <t>ジンコウ</t>
    </rPh>
    <rPh sb="2" eb="5">
      <t>ゾウゲンリツ</t>
    </rPh>
    <phoneticPr fontId="89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</si>
  <si>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</si>
  <si>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90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</si>
  <si>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</si>
  <si>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</si>
  <si>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</si>
  <si>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</si>
  <si>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</si>
  <si>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</si>
  <si>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</si>
  <si>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</si>
  <si>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</si>
  <si>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</si>
  <si>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</si>
  <si>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</si>
  <si>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</si>
  <si>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</si>
  <si>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</si>
  <si>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</si>
  <si>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</si>
  <si>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</si>
  <si>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</si>
  <si>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</si>
  <si>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</si>
  <si>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</si>
  <si>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80"/>
  </si>
  <si>
    <t xml:space="preserve"> 2.1</t>
  </si>
  <si>
    <t xml:space="preserve"> 3.1</t>
  </si>
  <si>
    <t xml:space="preserve">  　〃　    2月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</si>
  <si>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</si>
  <si>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</si>
  <si>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 xml:space="preserve"> 4.1</t>
  </si>
  <si>
    <t xml:space="preserve">  　〃　    3月</t>
  </si>
  <si>
    <t xml:space="preserve"> 5.1</t>
  </si>
  <si>
    <t>R２(2020)年 6月</t>
    <rPh sb="8" eb="9">
      <t>ネン</t>
    </rPh>
    <phoneticPr fontId="80"/>
  </si>
  <si>
    <t xml:space="preserve">  　〃　    4月</t>
  </si>
  <si>
    <t>人口増減別</t>
    <rPh sb="0" eb="2">
      <t>ジンコウ</t>
    </rPh>
    <rPh sb="4" eb="5">
      <t>ベツ</t>
    </rPh>
    <phoneticPr fontId="67"/>
  </si>
  <si>
    <t>市町村数</t>
    <rPh sb="0" eb="3">
      <t>シチョウソン</t>
    </rPh>
    <rPh sb="3" eb="4">
      <t>スウ</t>
    </rPh>
    <phoneticPr fontId="67"/>
  </si>
  <si>
    <t>自然増減別</t>
    <rPh sb="0" eb="2">
      <t>シゼン</t>
    </rPh>
    <rPh sb="4" eb="5">
      <t>ベツ</t>
    </rPh>
    <phoneticPr fontId="67"/>
  </si>
  <si>
    <t>社会増減別</t>
    <rPh sb="0" eb="2">
      <t>シャカイ</t>
    </rPh>
    <rPh sb="4" eb="5">
      <t>ベツ</t>
    </rPh>
    <phoneticPr fontId="67"/>
  </si>
  <si>
    <t>R2. 7.1</t>
    <phoneticPr fontId="45"/>
  </si>
  <si>
    <t xml:space="preserve"> 6.1</t>
  </si>
  <si>
    <t xml:space="preserve"> 7.1</t>
    <phoneticPr fontId="45"/>
  </si>
  <si>
    <t>R２(2020)年 7月</t>
    <rPh sb="8" eb="9">
      <t>ネン</t>
    </rPh>
    <phoneticPr fontId="80"/>
  </si>
  <si>
    <t xml:space="preserve">  　〃　    5月</t>
  </si>
  <si>
    <t xml:space="preserve">  　〃　    6月</t>
    <phoneticPr fontId="45"/>
  </si>
  <si>
    <t>令和 2年10月～ 3年 6月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80"/>
  </si>
  <si>
    <t>R元
8月</t>
    <rPh sb="1" eb="2">
      <t>ガン</t>
    </rPh>
    <rPh sb="4" eb="5">
      <t>ガツ</t>
    </rPh>
    <phoneticPr fontId="45"/>
  </si>
  <si>
    <t>R2
7月</t>
    <rPh sb="4" eb="5">
      <t>ガツ</t>
    </rPh>
    <phoneticPr fontId="45"/>
  </si>
  <si>
    <t>7月</t>
    <phoneticPr fontId="45"/>
  </si>
  <si>
    <t xml:space="preserve"> (令和3年7月26日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</si>
  <si>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秋田市、横手市、由利本荘市等</t>
    <rPh sb="0" eb="3">
      <t>アキタシ</t>
    </rPh>
    <rPh sb="4" eb="6">
      <t>ヨコテ</t>
    </rPh>
    <rPh sb="6" eb="7">
      <t>シ</t>
    </rPh>
    <rPh sb="8" eb="13">
      <t>ユリホンジョウシ</t>
    </rPh>
    <rPh sb="13" eb="14">
      <t>トウ</t>
    </rPh>
    <phoneticPr fontId="45"/>
  </si>
  <si>
    <t>減少</t>
  </si>
  <si>
    <t>世帯減少</t>
  </si>
  <si>
    <t>0市町村</t>
  </si>
  <si>
    <t>25市町村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</si>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</sst>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1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0" fillId="0" borderId="0"/>
  </cellStyleXfs>
  <cellXfs count="603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0" fontId="54" fillId="0" borderId="0" xfId="0" applyFont="1" applyProtection="1"/>
    <xf numFmtId="0" fontId="48" fillId="0" borderId="0" xfId="0" quotePrefix="1" applyFont="1" applyBorder="1" applyProtection="1"/>
    <xf numFmtId="58" fontId="55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1" fontId="48" fillId="0" borderId="0" xfId="0" applyNumberFormat="1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/>
    <xf numFmtId="0" fontId="56" fillId="0" borderId="0" xfId="0" applyFont="1" applyBorder="1" applyProtection="1"/>
    <xf numFmtId="0" fontId="24" fillId="0" borderId="0" xfId="0" applyFont="1" applyBorder="1" applyProtection="1"/>
    <xf numFmtId="0" fontId="57" fillId="0" borderId="0" xfId="0" applyFont="1" applyBorder="1" applyProtection="1"/>
    <xf numFmtId="0" fontId="0" fillId="0" borderId="0" xfId="0" applyAlignment="1" applyProtection="1">
      <alignment horizontal="center"/>
    </xf>
    <xf numFmtId="58" fontId="48" fillId="0" borderId="0" xfId="0" applyNumberFormat="1" applyFont="1" applyBorder="1" applyAlignment="1" applyProtection="1"/>
    <xf numFmtId="58" fontId="55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8" fillId="0" borderId="0" xfId="0" applyFont="1" applyProtection="1"/>
    <xf numFmtId="0" fontId="0" fillId="0" borderId="27" xfId="0" applyBorder="1" applyAlignment="1" applyProtection="1"/>
    <xf numFmtId="189" fontId="0" fillId="0" borderId="0" xfId="0" applyNumberFormat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9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5" fillId="0" borderId="0" xfId="0" applyFont="1" applyAlignment="1" applyProtection="1">
      <alignment horizontal="centerContinuous" vertical="center"/>
    </xf>
    <xf numFmtId="0" fontId="61" fillId="0" borderId="0" xfId="0" applyFont="1" applyFill="1" applyAlignment="1" applyProtection="1">
      <alignment horizontal="left"/>
    </xf>
    <xf numFmtId="0" fontId="61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6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8" fillId="0" borderId="0" xfId="135" applyNumberFormat="1" applyFont="1" applyProtection="1"/>
    <xf numFmtId="37" fontId="69" fillId="0" borderId="0" xfId="135" applyNumberFormat="1" applyFont="1" applyAlignment="1" applyProtection="1"/>
    <xf numFmtId="37" fontId="65" fillId="0" borderId="0" xfId="135" applyNumberFormat="1" applyFont="1" applyAlignment="1" applyProtection="1">
      <alignment horizontal="centerContinuous"/>
    </xf>
    <xf numFmtId="37" fontId="70" fillId="0" borderId="0" xfId="135" applyNumberFormat="1" applyFont="1" applyAlignment="1" applyProtection="1">
      <alignment horizontal="left"/>
    </xf>
    <xf numFmtId="37" fontId="63" fillId="0" borderId="40" xfId="135" applyNumberFormat="1" applyFont="1" applyBorder="1" applyProtection="1"/>
    <xf numFmtId="37" fontId="68" fillId="0" borderId="41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Protection="1"/>
    <xf numFmtId="37" fontId="63" fillId="28" borderId="42" xfId="135" applyNumberFormat="1" applyFont="1" applyFill="1" applyBorder="1" applyAlignment="1" applyProtection="1">
      <alignment horizontal="center"/>
    </xf>
    <xf numFmtId="37" fontId="63" fillId="0" borderId="40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distributed"/>
    </xf>
    <xf numFmtId="37" fontId="63" fillId="0" borderId="42" xfId="135" applyNumberFormat="1" applyFont="1" applyBorder="1" applyAlignment="1" applyProtection="1">
      <alignment horizontal="distributed"/>
    </xf>
    <xf numFmtId="37" fontId="63" fillId="0" borderId="41" xfId="135" applyNumberFormat="1" applyFont="1" applyBorder="1" applyAlignment="1" applyProtection="1">
      <alignment horizontal="center"/>
    </xf>
    <xf numFmtId="37" fontId="63" fillId="0" borderId="41" xfId="135" applyNumberFormat="1" applyFont="1" applyBorder="1" applyAlignment="1" applyProtection="1">
      <alignment horizontal="center" shrinkToFit="1"/>
    </xf>
    <xf numFmtId="37" fontId="63" fillId="28" borderId="51" xfId="135" applyNumberFormat="1" applyFont="1" applyFill="1" applyBorder="1" applyAlignment="1" applyProtection="1">
      <alignment horizontal="distributed"/>
    </xf>
    <xf numFmtId="37" fontId="63" fillId="0" borderId="52" xfId="135" applyNumberFormat="1" applyFont="1" applyBorder="1" applyAlignment="1" applyProtection="1">
      <alignment horizontal="center" shrinkToFit="1"/>
    </xf>
    <xf numFmtId="37" fontId="63" fillId="0" borderId="52" xfId="135" applyNumberFormat="1" applyFont="1" applyBorder="1" applyAlignment="1" applyProtection="1">
      <alignment horizontal="center"/>
    </xf>
    <xf numFmtId="37" fontId="63" fillId="0" borderId="42" xfId="135" applyNumberFormat="1" applyFont="1" applyBorder="1" applyAlignment="1" applyProtection="1">
      <alignment horizontal="center"/>
    </xf>
    <xf numFmtId="37" fontId="63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3" fillId="0" borderId="0" xfId="135" applyNumberFormat="1" applyFont="1" applyProtection="1"/>
    <xf numFmtId="37" fontId="68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8" fillId="0" borderId="47" xfId="135" applyNumberFormat="1" applyFont="1" applyBorder="1" applyAlignment="1" applyProtection="1">
      <alignment horizontal="centerContinuous"/>
    </xf>
    <xf numFmtId="37" fontId="62" fillId="28" borderId="42" xfId="135" applyNumberFormat="1" applyFont="1" applyFill="1" applyBorder="1" applyProtection="1"/>
    <xf numFmtId="37" fontId="62" fillId="0" borderId="21" xfId="135" applyNumberFormat="1" applyFont="1" applyBorder="1" applyProtection="1"/>
    <xf numFmtId="37" fontId="62" fillId="0" borderId="41" xfId="135" applyNumberFormat="1" applyFont="1" applyBorder="1" applyProtection="1"/>
    <xf numFmtId="37" fontId="62" fillId="0" borderId="42" xfId="135" applyNumberFormat="1" applyFont="1" applyBorder="1" applyProtection="1"/>
    <xf numFmtId="37" fontId="62" fillId="28" borderId="51" xfId="135" applyNumberFormat="1" applyFont="1" applyFill="1" applyBorder="1" applyProtection="1"/>
    <xf numFmtId="37" fontId="62" fillId="0" borderId="0" xfId="135" applyNumberFormat="1" applyFont="1" applyProtection="1"/>
    <xf numFmtId="37" fontId="68" fillId="0" borderId="49" xfId="135" applyNumberFormat="1" applyFont="1" applyBorder="1" applyAlignment="1" applyProtection="1">
      <alignment horizontal="centerContinuous"/>
    </xf>
    <xf numFmtId="37" fontId="69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8" fillId="0" borderId="49" xfId="135" applyNumberFormat="1" applyFont="1" applyBorder="1" applyAlignment="1" applyProtection="1">
      <alignment horizontal="center"/>
    </xf>
    <xf numFmtId="37" fontId="62" fillId="0" borderId="54" xfId="135" applyNumberFormat="1" applyFont="1" applyBorder="1" applyProtection="1"/>
    <xf numFmtId="37" fontId="68" fillId="0" borderId="45" xfId="135" applyNumberFormat="1" applyFont="1" applyBorder="1" applyAlignment="1" applyProtection="1">
      <alignment horizontal="center"/>
    </xf>
    <xf numFmtId="37" fontId="68" fillId="0" borderId="43" xfId="135" applyNumberFormat="1" applyFont="1" applyBorder="1" applyAlignment="1" applyProtection="1">
      <alignment horizontal="center"/>
    </xf>
    <xf numFmtId="37" fontId="73" fillId="0" borderId="41" xfId="135" applyNumberFormat="1" applyFont="1" applyBorder="1" applyProtection="1">
      <protection locked="0"/>
    </xf>
    <xf numFmtId="37" fontId="74" fillId="0" borderId="41" xfId="135" applyNumberFormat="1" applyFont="1" applyBorder="1" applyProtection="1"/>
    <xf numFmtId="37" fontId="75" fillId="28" borderId="51" xfId="135" applyNumberFormat="1" applyFont="1" applyFill="1" applyBorder="1" applyProtection="1"/>
    <xf numFmtId="37" fontId="73" fillId="0" borderId="41" xfId="135" applyNumberFormat="1" applyFont="1" applyFill="1" applyBorder="1" applyProtection="1"/>
    <xf numFmtId="37" fontId="74" fillId="0" borderId="41" xfId="135" applyNumberFormat="1" applyFont="1" applyBorder="1" applyProtection="1">
      <protection locked="0"/>
    </xf>
    <xf numFmtId="37" fontId="74" fillId="0" borderId="42" xfId="135" applyNumberFormat="1" applyFont="1" applyBorder="1" applyProtection="1"/>
    <xf numFmtId="37" fontId="73" fillId="0" borderId="42" xfId="135" applyNumberFormat="1" applyFont="1" applyBorder="1" applyProtection="1">
      <protection locked="0"/>
    </xf>
    <xf numFmtId="37" fontId="74" fillId="0" borderId="42" xfId="135" applyNumberFormat="1" applyFont="1" applyBorder="1" applyProtection="1">
      <protection locked="0"/>
    </xf>
    <xf numFmtId="37" fontId="69" fillId="0" borderId="0" xfId="135" applyNumberFormat="1" applyFont="1" applyProtection="1"/>
    <xf numFmtId="37" fontId="68" fillId="0" borderId="47" xfId="135" applyNumberFormat="1" applyFont="1" applyBorder="1" applyAlignment="1" applyProtection="1">
      <alignment horizontal="center"/>
    </xf>
    <xf numFmtId="37" fontId="68" fillId="0" borderId="27" xfId="135" applyNumberFormat="1" applyFont="1" applyBorder="1" applyProtection="1"/>
    <xf numFmtId="37" fontId="68" fillId="0" borderId="0" xfId="135" applyNumberFormat="1" applyFont="1" applyBorder="1" applyProtection="1"/>
    <xf numFmtId="37" fontId="68" fillId="0" borderId="43" xfId="135" applyNumberFormat="1" applyFont="1" applyBorder="1" applyAlignment="1" applyProtection="1">
      <alignment horizontal="centerContinuous"/>
    </xf>
    <xf numFmtId="37" fontId="68" fillId="0" borderId="37" xfId="135" applyNumberFormat="1" applyFont="1" applyBorder="1" applyProtection="1"/>
    <xf numFmtId="37" fontId="68" fillId="0" borderId="27" xfId="135" applyNumberFormat="1" applyFont="1" applyBorder="1" applyAlignment="1" applyProtection="1">
      <alignment horizontal="center"/>
    </xf>
    <xf numFmtId="37" fontId="68" fillId="0" borderId="42" xfId="135" applyNumberFormat="1" applyFont="1" applyBorder="1" applyAlignment="1" applyProtection="1">
      <alignment horizontal="center"/>
    </xf>
    <xf numFmtId="37" fontId="62" fillId="0" borderId="0" xfId="135" applyNumberFormat="1" applyFont="1" applyBorder="1" applyProtection="1"/>
    <xf numFmtId="37" fontId="68" fillId="0" borderId="39" xfId="135" applyNumberFormat="1" applyFont="1" applyBorder="1" applyProtection="1"/>
    <xf numFmtId="37" fontId="68" fillId="0" borderId="39" xfId="135" applyNumberFormat="1" applyFont="1" applyBorder="1" applyAlignment="1" applyProtection="1">
      <alignment horizontal="center"/>
    </xf>
    <xf numFmtId="184" fontId="62" fillId="28" borderId="42" xfId="135" quotePrefix="1" applyNumberFormat="1" applyFont="1" applyFill="1" applyBorder="1" applyAlignment="1" applyProtection="1">
      <alignment horizontal="right"/>
    </xf>
    <xf numFmtId="37" fontId="68" fillId="0" borderId="45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right"/>
    </xf>
    <xf numFmtId="37" fontId="70" fillId="0" borderId="0" xfId="135" applyNumberFormat="1" applyFont="1" applyAlignment="1" applyProtection="1"/>
    <xf numFmtId="37" fontId="63" fillId="0" borderId="0" xfId="135" applyNumberFormat="1" applyFont="1" applyBorder="1" applyAlignment="1" applyProtection="1">
      <alignment horizontal="center"/>
    </xf>
    <xf numFmtId="0" fontId="68" fillId="0" borderId="0" xfId="136" applyFont="1" applyProtection="1"/>
    <xf numFmtId="0" fontId="76" fillId="0" borderId="0" xfId="136" applyFont="1" applyProtection="1"/>
    <xf numFmtId="0" fontId="77" fillId="0" borderId="0" xfId="136" applyFont="1" applyAlignment="1" applyProtection="1">
      <alignment horizontal="centerContinuous"/>
    </xf>
    <xf numFmtId="0" fontId="68" fillId="28" borderId="37" xfId="136" applyFont="1" applyFill="1" applyBorder="1" applyAlignment="1" applyProtection="1">
      <alignment horizontal="distributed"/>
    </xf>
    <xf numFmtId="0" fontId="68" fillId="0" borderId="16" xfId="136" applyFont="1" applyBorder="1" applyAlignment="1" applyProtection="1">
      <alignment horizontal="distributed"/>
    </xf>
    <xf numFmtId="0" fontId="68" fillId="0" borderId="37" xfId="136" applyFont="1" applyBorder="1" applyAlignment="1" applyProtection="1">
      <alignment horizontal="distributed"/>
    </xf>
    <xf numFmtId="0" fontId="68" fillId="28" borderId="55" xfId="136" applyFont="1" applyFill="1" applyBorder="1" applyAlignment="1" applyProtection="1">
      <alignment horizontal="distributed"/>
    </xf>
    <xf numFmtId="0" fontId="68" fillId="0" borderId="17" xfId="136" applyFont="1" applyBorder="1" applyAlignment="1" applyProtection="1">
      <alignment horizontal="distributed"/>
    </xf>
    <xf numFmtId="0" fontId="76" fillId="28" borderId="23" xfId="136" applyFont="1" applyFill="1" applyBorder="1" applyAlignment="1" applyProtection="1">
      <alignment horizontal="distributed"/>
    </xf>
    <xf numFmtId="0" fontId="76" fillId="0" borderId="16" xfId="136" applyFont="1" applyBorder="1" applyAlignment="1" applyProtection="1">
      <alignment horizontal="distributed"/>
    </xf>
    <xf numFmtId="0" fontId="68" fillId="0" borderId="42" xfId="136" applyFont="1" applyBorder="1" applyAlignment="1" applyProtection="1">
      <alignment horizontal="distributed"/>
    </xf>
    <xf numFmtId="37" fontId="68" fillId="28" borderId="23" xfId="136" applyNumberFormat="1" applyFont="1" applyFill="1" applyBorder="1" applyAlignment="1" applyProtection="1">
      <alignment horizontal="distributed"/>
    </xf>
    <xf numFmtId="37" fontId="68" fillId="0" borderId="37" xfId="136" applyNumberFormat="1" applyFont="1" applyBorder="1" applyAlignment="1" applyProtection="1">
      <alignment horizontal="distributed"/>
    </xf>
    <xf numFmtId="37" fontId="68" fillId="28" borderId="55" xfId="136" applyNumberFormat="1" applyFont="1" applyFill="1" applyBorder="1" applyAlignment="1" applyProtection="1">
      <alignment horizontal="distributed"/>
    </xf>
    <xf numFmtId="37" fontId="68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8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8" fillId="28" borderId="37" xfId="136" applyNumberFormat="1" applyFont="1" applyFill="1" applyBorder="1"/>
    <xf numFmtId="37" fontId="68" fillId="0" borderId="16" xfId="136" applyNumberFormat="1" applyFont="1" applyBorder="1"/>
    <xf numFmtId="37" fontId="68" fillId="0" borderId="37" xfId="135" applyNumberFormat="1" applyFont="1" applyBorder="1"/>
    <xf numFmtId="37" fontId="68" fillId="28" borderId="23" xfId="136" applyNumberFormat="1" applyFont="1" applyFill="1" applyBorder="1"/>
    <xf numFmtId="37" fontId="68" fillId="0" borderId="17" xfId="136" applyNumberFormat="1" applyFont="1" applyBorder="1"/>
    <xf numFmtId="37" fontId="68" fillId="28" borderId="55" xfId="136" applyNumberFormat="1" applyFont="1" applyFill="1" applyBorder="1"/>
    <xf numFmtId="37" fontId="76" fillId="28" borderId="23" xfId="136" applyNumberFormat="1" applyFont="1" applyFill="1" applyBorder="1"/>
    <xf numFmtId="37" fontId="76" fillId="0" borderId="16" xfId="136" applyNumberFormat="1" applyFont="1" applyBorder="1"/>
    <xf numFmtId="0" fontId="68" fillId="0" borderId="37" xfId="136" applyFont="1" applyBorder="1" applyAlignment="1" applyProtection="1">
      <alignment horizontal="centerContinuous" vertical="center"/>
    </xf>
    <xf numFmtId="0" fontId="68" fillId="0" borderId="37" xfId="136" applyFont="1" applyBorder="1" applyAlignment="1" applyProtection="1">
      <alignment horizontal="center" vertical="center" wrapText="1" shrinkToFit="1"/>
    </xf>
    <xf numFmtId="0" fontId="69" fillId="0" borderId="16" xfId="136" applyFont="1" applyBorder="1" applyProtection="1">
      <protection locked="0"/>
    </xf>
    <xf numFmtId="0" fontId="76" fillId="28" borderId="23" xfId="136" applyFont="1" applyFill="1" applyBorder="1"/>
    <xf numFmtId="0" fontId="69" fillId="0" borderId="17" xfId="136" applyFont="1" applyBorder="1" applyProtection="1">
      <protection locked="0"/>
    </xf>
    <xf numFmtId="37" fontId="76" fillId="28" borderId="55" xfId="136" applyNumberFormat="1" applyFont="1" applyFill="1" applyBorder="1"/>
    <xf numFmtId="0" fontId="69" fillId="0" borderId="37" xfId="136" applyFont="1" applyBorder="1" applyProtection="1">
      <protection locked="0"/>
    </xf>
    <xf numFmtId="0" fontId="79" fillId="0" borderId="37" xfId="136" applyFont="1" applyBorder="1" applyProtection="1">
      <protection locked="0"/>
    </xf>
    <xf numFmtId="0" fontId="68" fillId="0" borderId="27" xfId="136" applyFont="1" applyBorder="1" applyAlignment="1" applyProtection="1">
      <alignment horizontal="centerContinuous"/>
    </xf>
    <xf numFmtId="37" fontId="69" fillId="0" borderId="16" xfId="136" applyNumberFormat="1" applyFont="1" applyBorder="1" applyProtection="1">
      <protection locked="0"/>
    </xf>
    <xf numFmtId="0" fontId="68" fillId="0" borderId="27" xfId="136" applyFont="1" applyBorder="1" applyProtection="1"/>
    <xf numFmtId="0" fontId="68" fillId="0" borderId="37" xfId="136" applyFont="1" applyBorder="1" applyAlignment="1" applyProtection="1">
      <alignment horizontal="center" vertical="center" shrinkToFit="1"/>
    </xf>
    <xf numFmtId="37" fontId="69" fillId="0" borderId="0" xfId="136" applyNumberFormat="1" applyFont="1" applyBorder="1" applyProtection="1"/>
    <xf numFmtId="0" fontId="68" fillId="0" borderId="37" xfId="136" applyFont="1" applyBorder="1" applyAlignment="1" applyProtection="1">
      <alignment horizontal="center" vertical="center" wrapText="1"/>
    </xf>
    <xf numFmtId="37" fontId="76" fillId="0" borderId="17" xfId="136" applyNumberFormat="1" applyFont="1" applyBorder="1"/>
    <xf numFmtId="37" fontId="76" fillId="28" borderId="56" xfId="136" applyNumberFormat="1" applyFont="1" applyFill="1" applyBorder="1"/>
    <xf numFmtId="0" fontId="69" fillId="0" borderId="53" xfId="136" applyFont="1" applyBorder="1" applyProtection="1">
      <protection locked="0"/>
    </xf>
    <xf numFmtId="0" fontId="68" fillId="0" borderId="37" xfId="136" applyFont="1" applyBorder="1" applyAlignment="1" applyProtection="1">
      <alignment horizontal="center" vertical="center"/>
    </xf>
    <xf numFmtId="0" fontId="68" fillId="0" borderId="16" xfId="136" applyFont="1" applyBorder="1"/>
    <xf numFmtId="0" fontId="68" fillId="0" borderId="37" xfId="136" applyFont="1" applyBorder="1"/>
    <xf numFmtId="37" fontId="68" fillId="28" borderId="51" xfId="136" applyNumberFormat="1" applyFont="1" applyFill="1" applyBorder="1"/>
    <xf numFmtId="37" fontId="68" fillId="0" borderId="42" xfId="136" applyNumberFormat="1" applyFont="1" applyBorder="1"/>
    <xf numFmtId="37" fontId="68" fillId="28" borderId="42" xfId="136" applyNumberFormat="1" applyFont="1" applyFill="1" applyBorder="1" applyProtection="1">
      <protection locked="0"/>
    </xf>
    <xf numFmtId="37" fontId="68" fillId="0" borderId="41" xfId="136" applyNumberFormat="1" applyFont="1" applyBorder="1" applyProtection="1">
      <protection locked="0"/>
    </xf>
    <xf numFmtId="37" fontId="68" fillId="0" borderId="42" xfId="136" applyNumberFormat="1" applyFont="1" applyBorder="1" applyProtection="1">
      <protection locked="0"/>
    </xf>
    <xf numFmtId="37" fontId="68" fillId="28" borderId="56" xfId="136" applyNumberFormat="1" applyFont="1" applyFill="1" applyBorder="1" applyProtection="1">
      <protection locked="0"/>
    </xf>
    <xf numFmtId="37" fontId="68" fillId="0" borderId="53" xfId="136" applyNumberFormat="1" applyFont="1" applyBorder="1" applyProtection="1">
      <protection locked="0"/>
    </xf>
    <xf numFmtId="37" fontId="76" fillId="28" borderId="51" xfId="136" applyNumberFormat="1" applyFont="1" applyFill="1" applyBorder="1" applyProtection="1">
      <protection locked="0"/>
    </xf>
    <xf numFmtId="37" fontId="76" fillId="0" borderId="41" xfId="136" applyNumberFormat="1" applyFont="1" applyBorder="1" applyProtection="1">
      <protection locked="0"/>
    </xf>
    <xf numFmtId="37" fontId="68" fillId="28" borderId="51" xfId="136" applyNumberFormat="1" applyFont="1" applyFill="1" applyBorder="1" applyProtection="1">
      <protection locked="0"/>
    </xf>
    <xf numFmtId="0" fontId="68" fillId="0" borderId="27" xfId="136" applyFont="1" applyBorder="1" applyAlignment="1" applyProtection="1">
      <alignment horizontal="right"/>
    </xf>
    <xf numFmtId="0" fontId="68" fillId="28" borderId="42" xfId="136" applyFont="1" applyFill="1" applyBorder="1" applyAlignment="1" applyProtection="1">
      <alignment horizontal="distributed"/>
    </xf>
    <xf numFmtId="0" fontId="68" fillId="0" borderId="41" xfId="136" applyFont="1" applyBorder="1" applyAlignment="1" applyProtection="1">
      <alignment horizontal="distributed"/>
    </xf>
    <xf numFmtId="0" fontId="68" fillId="28" borderId="56" xfId="136" applyFont="1" applyFill="1" applyBorder="1" applyAlignment="1" applyProtection="1">
      <alignment horizontal="distributed"/>
    </xf>
    <xf numFmtId="0" fontId="68" fillId="0" borderId="53" xfId="136" applyFont="1" applyBorder="1" applyAlignment="1" applyProtection="1">
      <alignment horizontal="distributed"/>
    </xf>
    <xf numFmtId="0" fontId="76" fillId="28" borderId="51" xfId="136" applyFont="1" applyFill="1" applyBorder="1" applyAlignment="1" applyProtection="1">
      <alignment horizontal="distributed"/>
    </xf>
    <xf numFmtId="0" fontId="76" fillId="0" borderId="41" xfId="136" applyFont="1" applyBorder="1" applyAlignment="1" applyProtection="1">
      <alignment horizontal="distributed"/>
    </xf>
    <xf numFmtId="37" fontId="68" fillId="28" borderId="51" xfId="136" applyNumberFormat="1" applyFont="1" applyFill="1" applyBorder="1" applyAlignment="1" applyProtection="1">
      <alignment horizontal="distributed"/>
    </xf>
    <xf numFmtId="37" fontId="68" fillId="0" borderId="42" xfId="136" applyNumberFormat="1" applyFont="1" applyBorder="1" applyAlignment="1" applyProtection="1">
      <alignment horizontal="distributed"/>
    </xf>
    <xf numFmtId="37" fontId="68" fillId="28" borderId="56" xfId="136" applyNumberFormat="1" applyFont="1" applyFill="1" applyBorder="1" applyAlignment="1" applyProtection="1">
      <alignment horizontal="distributed"/>
    </xf>
    <xf numFmtId="37" fontId="68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1" fillId="0" borderId="0" xfId="171" applyFont="1" applyProtection="1"/>
    <xf numFmtId="0" fontId="60" fillId="0" borderId="0" xfId="0" applyFont="1" applyProtection="1"/>
    <xf numFmtId="0" fontId="81" fillId="0" borderId="0" xfId="0" applyFont="1" applyProtection="1"/>
    <xf numFmtId="191" fontId="82" fillId="0" borderId="0" xfId="171" applyNumberFormat="1" applyFont="1" applyAlignment="1" applyProtection="1">
      <alignment horizontal="centerContinuous" vertical="center"/>
    </xf>
    <xf numFmtId="38" fontId="83" fillId="0" borderId="0" xfId="171" applyFont="1" applyAlignment="1" applyProtection="1">
      <alignment vertical="center"/>
    </xf>
    <xf numFmtId="38" fontId="81" fillId="0" borderId="49" xfId="171" applyFont="1" applyBorder="1" applyAlignment="1" applyProtection="1">
      <alignment horizontal="center" shrinkToFit="1"/>
    </xf>
    <xf numFmtId="49" fontId="81" fillId="0" borderId="40" xfId="171" applyNumberFormat="1" applyFont="1" applyBorder="1" applyAlignment="1" applyProtection="1">
      <alignment horizontal="center" shrinkToFit="1"/>
    </xf>
    <xf numFmtId="49" fontId="81" fillId="0" borderId="41" xfId="171" applyNumberFormat="1" applyFont="1" applyBorder="1" applyAlignment="1" applyProtection="1">
      <alignment horizontal="center" shrinkToFit="1"/>
    </xf>
    <xf numFmtId="49" fontId="81" fillId="27" borderId="53" xfId="171" applyNumberFormat="1" applyFont="1" applyFill="1" applyBorder="1" applyAlignment="1" applyProtection="1">
      <alignment horizontal="center" shrinkToFit="1"/>
    </xf>
    <xf numFmtId="0" fontId="83" fillId="0" borderId="0" xfId="0" applyFont="1" applyProtection="1"/>
    <xf numFmtId="38" fontId="82" fillId="0" borderId="0" xfId="171" applyFont="1" applyAlignment="1" applyProtection="1">
      <alignment horizontal="centerContinuous"/>
    </xf>
    <xf numFmtId="38" fontId="81" fillId="0" borderId="43" xfId="171" applyFont="1" applyBorder="1" applyAlignment="1" applyProtection="1">
      <alignment horizontal="centerContinuous"/>
    </xf>
    <xf numFmtId="38" fontId="81" fillId="0" borderId="15" xfId="171" applyNumberFormat="1" applyFont="1" applyBorder="1" applyProtection="1"/>
    <xf numFmtId="38" fontId="81" fillId="0" borderId="16" xfId="171" applyNumberFormat="1" applyFont="1" applyBorder="1" applyProtection="1"/>
    <xf numFmtId="183" fontId="81" fillId="27" borderId="17" xfId="171" applyNumberFormat="1" applyFont="1" applyFill="1" applyBorder="1" applyProtection="1"/>
    <xf numFmtId="183" fontId="81" fillId="28" borderId="17" xfId="171" applyNumberFormat="1" applyFont="1" applyFill="1" applyBorder="1" applyProtection="1"/>
    <xf numFmtId="38" fontId="81" fillId="0" borderId="18" xfId="171" applyNumberFormat="1" applyFont="1" applyBorder="1" applyProtection="1"/>
    <xf numFmtId="38" fontId="81" fillId="0" borderId="0" xfId="171" applyNumberFormat="1" applyFont="1" applyBorder="1" applyProtection="1"/>
    <xf numFmtId="183" fontId="81" fillId="27" borderId="19" xfId="171" applyNumberFormat="1" applyFont="1" applyFill="1" applyBorder="1" applyProtection="1"/>
    <xf numFmtId="183" fontId="81" fillId="28" borderId="19" xfId="171" applyNumberFormat="1" applyFont="1" applyFill="1" applyBorder="1" applyProtection="1"/>
    <xf numFmtId="38" fontId="81" fillId="28" borderId="0" xfId="171" applyNumberFormat="1" applyFont="1" applyFill="1" applyBorder="1" applyProtection="1"/>
    <xf numFmtId="38" fontId="81" fillId="29" borderId="0" xfId="171" applyNumberFormat="1" applyFont="1" applyFill="1" applyBorder="1" applyProtection="1"/>
    <xf numFmtId="183" fontId="81" fillId="0" borderId="0" xfId="171" applyNumberFormat="1" applyFont="1" applyProtection="1"/>
    <xf numFmtId="38" fontId="81" fillId="0" borderId="57" xfId="0" applyNumberFormat="1" applyFont="1" applyBorder="1" applyProtection="1"/>
    <xf numFmtId="38" fontId="81" fillId="0" borderId="58" xfId="0" applyNumberFormat="1" applyFont="1" applyBorder="1" applyProtection="1"/>
    <xf numFmtId="183" fontId="81" fillId="27" borderId="59" xfId="0" applyNumberFormat="1" applyFont="1" applyFill="1" applyBorder="1" applyProtection="1"/>
    <xf numFmtId="183" fontId="81" fillId="28" borderId="59" xfId="171" applyNumberFormat="1" applyFont="1" applyFill="1" applyBorder="1" applyProtection="1"/>
    <xf numFmtId="38" fontId="81" fillId="0" borderId="0" xfId="171" applyFont="1" applyAlignment="1" applyProtection="1">
      <alignment horizontal="right"/>
    </xf>
    <xf numFmtId="38" fontId="81" fillId="0" borderId="60" xfId="171" applyFont="1" applyBorder="1" applyAlignment="1" applyProtection="1">
      <alignment horizontal="centerContinuous"/>
    </xf>
    <xf numFmtId="38" fontId="81" fillId="0" borderId="61" xfId="171" applyNumberFormat="1" applyFont="1" applyBorder="1" applyProtection="1"/>
    <xf numFmtId="38" fontId="81" fillId="0" borderId="62" xfId="171" applyNumberFormat="1" applyFont="1" applyBorder="1" applyProtection="1"/>
    <xf numFmtId="183" fontId="81" fillId="27" borderId="63" xfId="171" applyNumberFormat="1" applyFont="1" applyFill="1" applyBorder="1" applyProtection="1"/>
    <xf numFmtId="49" fontId="81" fillId="0" borderId="0" xfId="171" applyNumberFormat="1" applyFont="1" applyProtection="1"/>
    <xf numFmtId="49" fontId="81" fillId="0" borderId="0" xfId="171" applyNumberFormat="1" applyFont="1" applyBorder="1" applyProtection="1"/>
    <xf numFmtId="38" fontId="81" fillId="0" borderId="61" xfId="171" applyFont="1" applyBorder="1" applyAlignment="1" applyProtection="1">
      <alignment horizontal="centerContinuous"/>
    </xf>
    <xf numFmtId="183" fontId="81" fillId="28" borderId="63" xfId="171" applyNumberFormat="1" applyFont="1" applyFill="1" applyBorder="1" applyProtection="1"/>
    <xf numFmtId="38" fontId="82" fillId="0" borderId="0" xfId="171" applyFont="1" applyProtection="1"/>
    <xf numFmtId="38" fontId="81" fillId="0" borderId="0" xfId="171" applyFont="1" applyAlignment="1" applyProtection="1">
      <alignment horizontal="center"/>
    </xf>
    <xf numFmtId="38" fontId="81" fillId="0" borderId="0" xfId="171" applyFont="1" applyAlignment="1">
      <alignment vertical="center"/>
    </xf>
    <xf numFmtId="38" fontId="82" fillId="0" borderId="0" xfId="171" applyFont="1" applyAlignment="1">
      <alignment vertical="center"/>
    </xf>
    <xf numFmtId="38" fontId="82" fillId="0" borderId="0" xfId="171" applyFont="1" applyFill="1" applyBorder="1" applyAlignment="1">
      <alignment vertical="center"/>
    </xf>
    <xf numFmtId="38" fontId="81" fillId="0" borderId="0" xfId="171" applyFont="1" applyFill="1" applyBorder="1" applyAlignment="1">
      <alignment vertical="center"/>
    </xf>
    <xf numFmtId="185" fontId="82" fillId="0" borderId="0" xfId="171" applyNumberFormat="1" applyFont="1" applyAlignment="1">
      <alignment horizontal="centerContinuous" vertical="center"/>
    </xf>
    <xf numFmtId="38" fontId="82" fillId="0" borderId="0" xfId="171" applyFont="1" applyAlignment="1">
      <alignment horizontal="centerContinuous" vertical="center"/>
    </xf>
    <xf numFmtId="38" fontId="83" fillId="0" borderId="0" xfId="171" applyFont="1" applyAlignment="1">
      <alignment vertical="center"/>
    </xf>
    <xf numFmtId="38" fontId="84" fillId="0" borderId="0" xfId="171" applyFont="1" applyFill="1" applyBorder="1" applyAlignment="1">
      <alignment vertical="center"/>
    </xf>
    <xf numFmtId="38" fontId="81" fillId="27" borderId="49" xfId="171" applyFont="1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37" fontId="68" fillId="0" borderId="0" xfId="135" applyNumberFormat="1" applyFont="1" applyAlignment="1" applyProtection="1">
      <alignment vertical="center"/>
    </xf>
    <xf numFmtId="38" fontId="81" fillId="0" borderId="0" xfId="171" applyFont="1" applyAlignment="1">
      <alignment horizontal="centerContinuous" vertical="center"/>
    </xf>
    <xf numFmtId="182" fontId="81" fillId="0" borderId="0" xfId="171" applyNumberFormat="1" applyFont="1" applyFill="1" applyBorder="1" applyAlignment="1">
      <alignment vertical="center"/>
    </xf>
    <xf numFmtId="38" fontId="81" fillId="27" borderId="60" xfId="171" applyFont="1" applyFill="1" applyBorder="1" applyAlignment="1">
      <alignment horizontal="center" vertical="center"/>
    </xf>
    <xf numFmtId="38" fontId="81" fillId="0" borderId="74" xfId="171" applyFont="1" applyFill="1" applyBorder="1" applyAlignment="1" applyProtection="1">
      <alignment horizontal="center" vertical="center"/>
      <protection locked="0"/>
    </xf>
    <xf numFmtId="38" fontId="81" fillId="0" borderId="75" xfId="171" applyFont="1" applyFill="1" applyBorder="1" applyAlignment="1" applyProtection="1">
      <alignment horizontal="center" vertical="center"/>
      <protection locked="0"/>
    </xf>
    <xf numFmtId="38" fontId="81" fillId="0" borderId="63" xfId="171" applyFont="1" applyFill="1" applyBorder="1" applyAlignment="1" applyProtection="1">
      <alignment horizontal="center" vertical="center"/>
      <protection locked="0"/>
    </xf>
    <xf numFmtId="38" fontId="81" fillId="0" borderId="0" xfId="171" applyFont="1" applyFill="1" applyBorder="1" applyAlignment="1">
      <alignment horizontal="right" vertical="center"/>
    </xf>
    <xf numFmtId="38" fontId="68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6" fillId="0" borderId="0" xfId="135" applyNumberFormat="1" applyFont="1" applyAlignment="1" applyProtection="1">
      <alignment horizontal="center" vertical="center"/>
    </xf>
    <xf numFmtId="37" fontId="86" fillId="0" borderId="0" xfId="135" applyNumberFormat="1" applyFont="1" applyAlignment="1" applyProtection="1">
      <alignment horizontal="left"/>
    </xf>
    <xf numFmtId="37" fontId="86" fillId="0" borderId="0" xfId="135" applyNumberFormat="1" applyFont="1" applyProtection="1"/>
    <xf numFmtId="37" fontId="87" fillId="0" borderId="0" xfId="135" applyNumberFormat="1" applyFont="1" applyProtection="1"/>
    <xf numFmtId="37" fontId="86" fillId="0" borderId="0" xfId="135" applyNumberFormat="1" applyFont="1" applyBorder="1" applyProtection="1"/>
    <xf numFmtId="49" fontId="87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4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60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1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2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5" fillId="0" borderId="0" xfId="0" applyFont="1" applyProtection="1"/>
    <xf numFmtId="38" fontId="65" fillId="0" borderId="0" xfId="171" applyFont="1" applyAlignment="1" applyProtection="1">
      <alignment horizontal="centerContinuous"/>
    </xf>
    <xf numFmtId="38" fontId="65" fillId="0" borderId="0" xfId="171" applyFont="1" applyAlignment="1" applyProtection="1"/>
    <xf numFmtId="38" fontId="65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5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7" fillId="0" borderId="51" xfId="135" applyNumberFormat="1" applyFont="1" applyBorder="1" applyAlignment="1" applyProtection="1">
      <alignment horizontal="center" vertical="center"/>
    </xf>
    <xf numFmtId="0" fontId="88" fillId="0" borderId="51" xfId="135" applyNumberFormat="1" applyFont="1" applyBorder="1" applyAlignment="1" applyProtection="1">
      <alignment horizontal="center" vertical="center"/>
    </xf>
    <xf numFmtId="37" fontId="87" fillId="0" borderId="51" xfId="135" applyNumberFormat="1" applyFont="1" applyBorder="1" applyProtection="1"/>
    <xf numFmtId="37" fontId="87" fillId="0" borderId="64" xfId="135" applyNumberFormat="1" applyFont="1" applyBorder="1" applyAlignment="1" applyProtection="1">
      <alignment horizontal="center" vertical="center"/>
    </xf>
    <xf numFmtId="0" fontId="88" fillId="0" borderId="64" xfId="135" applyNumberFormat="1" applyFont="1" applyBorder="1" applyAlignment="1" applyProtection="1">
      <alignment horizontal="center" vertical="center"/>
    </xf>
    <xf numFmtId="37" fontId="87" fillId="0" borderId="64" xfId="135" applyNumberFormat="1" applyFont="1" applyBorder="1" applyProtection="1"/>
    <xf numFmtId="37" fontId="87" fillId="0" borderId="53" xfId="135" applyNumberFormat="1" applyFont="1" applyBorder="1" applyAlignment="1" applyProtection="1">
      <alignment horizontal="center" vertical="center"/>
    </xf>
    <xf numFmtId="0" fontId="88" fillId="0" borderId="53" xfId="135" applyNumberFormat="1" applyFont="1" applyBorder="1" applyAlignment="1" applyProtection="1">
      <alignment horizontal="center" vertical="center"/>
    </xf>
    <xf numFmtId="37" fontId="87" fillId="0" borderId="53" xfId="135" applyNumberFormat="1" applyFont="1" applyBorder="1" applyProtection="1"/>
    <xf numFmtId="37" fontId="99" fillId="0" borderId="0" xfId="135" applyNumberFormat="1" applyFont="1" applyAlignment="1" applyProtection="1">
      <alignment horizontal="left"/>
    </xf>
    <xf numFmtId="37" fontId="99" fillId="0" borderId="0" xfId="135" applyNumberFormat="1" applyFont="1" applyProtection="1"/>
    <xf numFmtId="37" fontId="99" fillId="0" borderId="49" xfId="135" applyNumberFormat="1" applyFont="1" applyBorder="1" applyAlignment="1" applyProtection="1">
      <alignment horizontal="center" vertical="center"/>
    </xf>
    <xf numFmtId="0" fontId="99" fillId="0" borderId="49" xfId="135" applyNumberFormat="1" applyFont="1" applyBorder="1" applyAlignment="1" applyProtection="1">
      <alignment horizontal="center" vertical="center"/>
    </xf>
    <xf numFmtId="37" fontId="99" fillId="0" borderId="0" xfId="135" applyNumberFormat="1" applyFont="1" applyAlignment="1" applyProtection="1">
      <alignment horizontal="center" vertical="center"/>
    </xf>
    <xf numFmtId="37" fontId="99" fillId="0" borderId="0" xfId="135" applyNumberFormat="1" applyFont="1" applyAlignment="1" applyProtection="1">
      <alignment horizontal="left" vertical="center"/>
    </xf>
    <xf numFmtId="37" fontId="99" fillId="0" borderId="0" xfId="135" applyNumberFormat="1" applyFont="1" applyBorder="1" applyAlignment="1" applyProtection="1">
      <alignment vertical="center"/>
    </xf>
    <xf numFmtId="37" fontId="99" fillId="0" borderId="0" xfId="135" applyNumberFormat="1" applyFont="1" applyAlignment="1" applyProtection="1">
      <alignment vertical="center"/>
    </xf>
    <xf numFmtId="37" fontId="99" fillId="0" borderId="0" xfId="135" applyNumberFormat="1" applyFont="1" applyBorder="1" applyAlignment="1" applyProtection="1">
      <alignment horizontal="center" vertical="center"/>
    </xf>
    <xf numFmtId="37" fontId="99" fillId="0" borderId="0" xfId="135" applyNumberFormat="1" applyFont="1" applyBorder="1" applyAlignment="1" applyProtection="1">
      <alignment horizontal="left"/>
    </xf>
    <xf numFmtId="37" fontId="97" fillId="0" borderId="49" xfId="135" applyNumberFormat="1" applyFont="1" applyBorder="1" applyAlignment="1" applyProtection="1">
      <alignment horizontal="center" vertical="center"/>
    </xf>
    <xf numFmtId="37" fontId="99" fillId="0" borderId="49" xfId="135" applyNumberFormat="1" applyFont="1" applyBorder="1" applyProtection="1"/>
    <xf numFmtId="0" fontId="46" fillId="0" borderId="0" xfId="0" applyFont="1" applyAlignment="1" applyProtection="1">
      <alignment horizontal="distributed"/>
      <protection locked="0"/>
    </xf>
    <xf numFmtId="0" fontId="0" fillId="0" borderId="0" xfId="0" applyAlignment="1" applyProtection="1">
      <alignment horizontal="distributed"/>
      <protection locked="0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Alignment="1" applyProtection="1">
      <protection locked="0"/>
    </xf>
    <xf numFmtId="178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2" fontId="48" fillId="0" borderId="0" xfId="0" applyNumberFormat="1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0" fillId="0" borderId="0" xfId="0" applyProtection="1"/>
    <xf numFmtId="176" fontId="48" fillId="0" borderId="0" xfId="0" applyNumberFormat="1" applyFont="1" applyAlignment="1" applyProtection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185" fontId="0" fillId="0" borderId="0" xfId="0" applyNumberFormat="1" applyFont="1" applyAlignment="1" applyProtection="1">
      <alignment horizontal="left" shrinkToFit="1"/>
    </xf>
    <xf numFmtId="0" fontId="0" fillId="0" borderId="0" xfId="0" applyAlignment="1" applyProtection="1">
      <alignment shrinkToFit="1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8" fontId="55" fillId="0" borderId="0" xfId="0" applyNumberFormat="1" applyFont="1" applyBorder="1" applyAlignment="1" applyProtection="1">
      <alignment horizontal="distributed"/>
    </xf>
    <xf numFmtId="188" fontId="0" fillId="0" borderId="0" xfId="0" applyNumberFormat="1" applyFont="1" applyAlignment="1" applyProtection="1"/>
    <xf numFmtId="177" fontId="55" fillId="0" borderId="0" xfId="0" applyNumberFormat="1" applyFont="1" applyBorder="1" applyAlignment="1" applyProtection="1"/>
    <xf numFmtId="37" fontId="48" fillId="0" borderId="0" xfId="0" applyNumberFormat="1" applyFont="1" applyBorder="1" applyAlignment="1" applyProtection="1"/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187" fontId="71" fillId="0" borderId="27" xfId="135" applyNumberFormat="1" applyFont="1" applyBorder="1" applyAlignment="1">
      <alignment horizontal="left"/>
    </xf>
    <xf numFmtId="0" fontId="72" fillId="0" borderId="27" xfId="0" applyFont="1" applyBorder="1" applyAlignment="1">
      <alignment horizontal="left"/>
    </xf>
    <xf numFmtId="37" fontId="68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8" fillId="0" borderId="15" xfId="135" applyNumberFormat="1" applyFont="1" applyBorder="1" applyAlignment="1" applyProtection="1">
      <alignment horizontal="center" vertical="center" wrapText="1"/>
    </xf>
    <xf numFmtId="37" fontId="68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8" fillId="0" borderId="40" xfId="136" applyFont="1" applyBorder="1" applyAlignment="1" applyProtection="1">
      <alignment horizontal="center" vertical="center"/>
    </xf>
    <xf numFmtId="0" fontId="68" fillId="0" borderId="40" xfId="136" applyFont="1" applyBorder="1" applyAlignment="1" applyProtection="1">
      <alignment horizontal="center" vertical="center" wrapText="1"/>
    </xf>
    <xf numFmtId="0" fontId="68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1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1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1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81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1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1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1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1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1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1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1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1" fillId="0" borderId="23" xfId="171" applyFont="1" applyFill="1" applyBorder="1" applyAlignment="1" applyProtection="1">
      <alignment horizontal="right" vertical="center" indent="3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1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1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1" fillId="0" borderId="24" xfId="171" applyFont="1" applyFill="1" applyBorder="1" applyAlignment="1" applyProtection="1">
      <alignment horizontal="distributed" vertical="center" indent="1"/>
      <protection locked="0"/>
    </xf>
    <xf numFmtId="38" fontId="81" fillId="0" borderId="36" xfId="171" applyFont="1" applyFill="1" applyBorder="1" applyAlignment="1" applyProtection="1">
      <alignment horizontal="distributed" vertical="center" indent="1"/>
      <protection locked="0"/>
    </xf>
    <xf numFmtId="38" fontId="81" fillId="0" borderId="24" xfId="171" applyFont="1" applyFill="1" applyBorder="1" applyAlignment="1" applyProtection="1">
      <alignment horizontal="right" vertical="center" indent="3"/>
      <protection locked="0"/>
    </xf>
    <xf numFmtId="38" fontId="81" fillId="0" borderId="36" xfId="171" applyFont="1" applyFill="1" applyBorder="1" applyAlignment="1" applyProtection="1">
      <alignment horizontal="right" vertical="center" indent="3"/>
      <protection locked="0"/>
    </xf>
    <xf numFmtId="38" fontId="81" fillId="0" borderId="24" xfId="171" applyFont="1" applyFill="1" applyBorder="1" applyAlignment="1" applyProtection="1">
      <alignment horizontal="center" vertical="center"/>
      <protection locked="0"/>
    </xf>
    <xf numFmtId="38" fontId="81" fillId="0" borderId="72" xfId="171" applyFont="1" applyFill="1" applyBorder="1" applyAlignment="1" applyProtection="1">
      <alignment horizontal="center" vertical="center"/>
      <protection locked="0"/>
    </xf>
    <xf numFmtId="38" fontId="81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1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1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1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1" fillId="0" borderId="23" xfId="171" applyFont="1" applyFill="1" applyBorder="1" applyAlignment="1" applyProtection="1">
      <alignment horizontal="distributed" vertical="center" indent="1"/>
      <protection locked="0"/>
    </xf>
    <xf numFmtId="38" fontId="81" fillId="0" borderId="35" xfId="171" applyFont="1" applyFill="1" applyBorder="1" applyAlignment="1" applyProtection="1">
      <alignment horizontal="distributed" vertical="center" indent="1"/>
      <protection locked="0"/>
    </xf>
    <xf numFmtId="38" fontId="81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1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1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1" fillId="0" borderId="35" xfId="171" applyFont="1" applyFill="1" applyBorder="1" applyAlignment="1" applyProtection="1">
      <alignment horizontal="right" vertical="center" indent="3"/>
      <protection locked="0"/>
    </xf>
    <xf numFmtId="38" fontId="81" fillId="0" borderId="72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190" fontId="65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8" fillId="0" borderId="0" xfId="135" applyNumberFormat="1" applyFont="1" applyAlignment="1" applyProtection="1">
      <alignment horizontal="left" vertical="center"/>
    </xf>
    <xf numFmtId="196" fontId="98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967.74</c:v>
                </c:pt>
                <c:pt idx="1">
                  <c:v>966.96400000000006</c:v>
                </c:pt>
                <c:pt idx="2">
                  <c:v>965.92700000000002</c:v>
                </c:pt>
                <c:pt idx="3">
                  <c:v>964.93200000000002</c:v>
                </c:pt>
                <c:pt idx="4">
                  <c:v>963.93600000000004</c:v>
                </c:pt>
                <c:pt idx="5">
                  <c:v>962.78499999999997</c:v>
                </c:pt>
                <c:pt idx="6">
                  <c:v>961.50400000000002</c:v>
                </c:pt>
                <c:pt idx="7">
                  <c:v>960.27099999999996</c:v>
                </c:pt>
                <c:pt idx="8">
                  <c:v>956.346</c:v>
                </c:pt>
                <c:pt idx="9">
                  <c:v>956.09299999999996</c:v>
                </c:pt>
                <c:pt idx="10">
                  <c:v>955.21100000000001</c:v>
                </c:pt>
                <c:pt idx="11">
                  <c:v>954.42499999999995</c:v>
                </c:pt>
                <c:pt idx="12">
                  <c:v>953.58199999999999</c:v>
                </c:pt>
                <c:pt idx="13">
                  <c:v>952.84199999999998</c:v>
                </c:pt>
                <c:pt idx="14">
                  <c:v>952.005</c:v>
                </c:pt>
                <c:pt idx="15">
                  <c:v>951.88300000000004</c:v>
                </c:pt>
                <c:pt idx="16">
                  <c:v>950.077</c:v>
                </c:pt>
                <c:pt idx="17">
                  <c:v>948.96400000000006</c:v>
                </c:pt>
                <c:pt idx="18">
                  <c:v>947.66099999999994</c:v>
                </c:pt>
                <c:pt idx="19">
                  <c:v>946.38</c:v>
                </c:pt>
                <c:pt idx="20">
                  <c:v>942.51400000000001</c:v>
                </c:pt>
                <c:pt idx="21">
                  <c:v>941.83399999999995</c:v>
                </c:pt>
                <c:pt idx="22">
                  <c:v>940.88400000000001</c:v>
                </c:pt>
                <c:pt idx="23">
                  <c:v>939.85500000000002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-1.5</c:v>
                </c:pt>
                <c:pt idx="2">
                  <c:v>-1.5</c:v>
                </c:pt>
                <c:pt idx="3">
                  <c:v>-1.51</c:v>
                </c:pt>
                <c:pt idx="4">
                  <c:v>-1.51</c:v>
                </c:pt>
                <c:pt idx="5">
                  <c:v>-1.52</c:v>
                </c:pt>
                <c:pt idx="6">
                  <c:v>-1.53</c:v>
                </c:pt>
                <c:pt idx="7">
                  <c:v>-1.53</c:v>
                </c:pt>
                <c:pt idx="8">
                  <c:v>-1.48</c:v>
                </c:pt>
                <c:pt idx="9">
                  <c:v>-1.48</c:v>
                </c:pt>
                <c:pt idx="10">
                  <c:v>-1.47</c:v>
                </c:pt>
                <c:pt idx="11">
                  <c:v>-1.46</c:v>
                </c:pt>
                <c:pt idx="12">
                  <c:v>-1.46</c:v>
                </c:pt>
                <c:pt idx="13">
                  <c:v>-1.46</c:v>
                </c:pt>
                <c:pt idx="14">
                  <c:v>-1.44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-1.45</c:v>
                </c:pt>
                <c:pt idx="20">
                  <c:v>-1.45</c:v>
                </c:pt>
                <c:pt idx="21">
                  <c:v>-1.49</c:v>
                </c:pt>
                <c:pt idx="22">
                  <c:v>-1.5</c:v>
                </c:pt>
                <c:pt idx="23">
                  <c:v>-1.53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-817</c:v>
                </c:pt>
                <c:pt idx="1">
                  <c:v>-826</c:v>
                </c:pt>
                <c:pt idx="2">
                  <c:v>-787</c:v>
                </c:pt>
                <c:pt idx="3">
                  <c:v>-902</c:v>
                </c:pt>
                <c:pt idx="4">
                  <c:v>-938</c:v>
                </c:pt>
                <c:pt idx="5">
                  <c:v>-1108</c:v>
                </c:pt>
                <c:pt idx="6">
                  <c:v>-1255</c:v>
                </c:pt>
                <c:pt idx="7">
                  <c:v>-1008</c:v>
                </c:pt>
                <c:pt idx="8">
                  <c:v>-1092</c:v>
                </c:pt>
                <c:pt idx="9">
                  <c:v>-931</c:v>
                </c:pt>
                <c:pt idx="10">
                  <c:v>-943</c:v>
                </c:pt>
                <c:pt idx="11">
                  <c:v>-830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-26</c:v>
                </c:pt>
                <c:pt idx="1">
                  <c:v>86</c:v>
                </c:pt>
                <c:pt idx="2">
                  <c:v>-50</c:v>
                </c:pt>
                <c:pt idx="3">
                  <c:v>-20</c:v>
                </c:pt>
                <c:pt idx="4">
                  <c:v>-68</c:v>
                </c:pt>
                <c:pt idx="5">
                  <c:v>-5</c:v>
                </c:pt>
                <c:pt idx="6">
                  <c:v>-48</c:v>
                </c:pt>
                <c:pt idx="7">
                  <c:v>-273</c:v>
                </c:pt>
                <c:pt idx="8">
                  <c:v>-2774</c:v>
                </c:pt>
                <c:pt idx="9">
                  <c:v>251</c:v>
                </c:pt>
                <c:pt idx="10">
                  <c:v>-7</c:v>
                </c:pt>
                <c:pt idx="11">
                  <c:v>-199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-843</c:v>
                </c:pt>
                <c:pt idx="1">
                  <c:v>-740</c:v>
                </c:pt>
                <c:pt idx="2">
                  <c:v>-837</c:v>
                </c:pt>
                <c:pt idx="3">
                  <c:v>-922</c:v>
                </c:pt>
                <c:pt idx="4">
                  <c:v>-1006</c:v>
                </c:pt>
                <c:pt idx="5">
                  <c:v>-1113</c:v>
                </c:pt>
                <c:pt idx="6">
                  <c:v>-1303</c:v>
                </c:pt>
                <c:pt idx="7">
                  <c:v>-1281</c:v>
                </c:pt>
                <c:pt idx="8">
                  <c:v>-3866</c:v>
                </c:pt>
                <c:pt idx="9">
                  <c:v>-680</c:v>
                </c:pt>
                <c:pt idx="10">
                  <c:v>-950</c:v>
                </c:pt>
                <c:pt idx="11">
                  <c:v>-1029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967.74</c:v>
                </c:pt>
                <c:pt idx="1">
                  <c:v>966.96400000000006</c:v>
                </c:pt>
                <c:pt idx="2">
                  <c:v>965.92700000000002</c:v>
                </c:pt>
                <c:pt idx="3">
                  <c:v>964.93200000000002</c:v>
                </c:pt>
                <c:pt idx="4">
                  <c:v>963.93600000000004</c:v>
                </c:pt>
                <c:pt idx="5">
                  <c:v>962.78499999999997</c:v>
                </c:pt>
                <c:pt idx="6">
                  <c:v>961.50400000000002</c:v>
                </c:pt>
                <c:pt idx="7">
                  <c:v>960.27099999999996</c:v>
                </c:pt>
                <c:pt idx="8">
                  <c:v>956.346</c:v>
                </c:pt>
                <c:pt idx="9">
                  <c:v>956.09299999999996</c:v>
                </c:pt>
                <c:pt idx="10">
                  <c:v>955.21100000000001</c:v>
                </c:pt>
                <c:pt idx="11">
                  <c:v>954.42499999999995</c:v>
                </c:pt>
                <c:pt idx="12">
                  <c:v>953.58199999999999</c:v>
                </c:pt>
                <c:pt idx="13">
                  <c:v>952.84199999999998</c:v>
                </c:pt>
                <c:pt idx="14">
                  <c:v>952.005</c:v>
                </c:pt>
                <c:pt idx="15">
                  <c:v>951.88300000000004</c:v>
                </c:pt>
                <c:pt idx="16">
                  <c:v>950.077</c:v>
                </c:pt>
                <c:pt idx="17">
                  <c:v>948.96400000000006</c:v>
                </c:pt>
                <c:pt idx="18">
                  <c:v>947.66099999999994</c:v>
                </c:pt>
                <c:pt idx="19">
                  <c:v>946.38</c:v>
                </c:pt>
                <c:pt idx="20">
                  <c:v>942.51400000000001</c:v>
                </c:pt>
                <c:pt idx="21">
                  <c:v>941.83399999999995</c:v>
                </c:pt>
                <c:pt idx="22">
                  <c:v>940.88400000000001</c:v>
                </c:pt>
                <c:pt idx="23">
                  <c:v>939.85500000000002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8月</c:v>
                </c:pt>
                <c:pt idx="2">
                  <c:v>
10月</c:v>
                </c:pt>
                <c:pt idx="5">
                  <c:v>R2
1月</c:v>
                </c:pt>
                <c:pt idx="8">
                  <c:v>
４月</c:v>
                </c:pt>
                <c:pt idx="11">
                  <c:v>
7月</c:v>
                </c:pt>
                <c:pt idx="14">
                  <c:v>
10月</c:v>
                </c:pt>
                <c:pt idx="17">
                  <c:v>R3
1月</c:v>
                </c:pt>
                <c:pt idx="20">
                  <c:v>
４月</c:v>
                </c:pt>
                <c:pt idx="23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-1.5</c:v>
                </c:pt>
                <c:pt idx="2">
                  <c:v>-1.5</c:v>
                </c:pt>
                <c:pt idx="3">
                  <c:v>-1.51</c:v>
                </c:pt>
                <c:pt idx="4">
                  <c:v>-1.51</c:v>
                </c:pt>
                <c:pt idx="5">
                  <c:v>-1.52</c:v>
                </c:pt>
                <c:pt idx="6">
                  <c:v>-1.53</c:v>
                </c:pt>
                <c:pt idx="7">
                  <c:v>-1.53</c:v>
                </c:pt>
                <c:pt idx="8">
                  <c:v>-1.48</c:v>
                </c:pt>
                <c:pt idx="9">
                  <c:v>-1.48</c:v>
                </c:pt>
                <c:pt idx="10">
                  <c:v>-1.47</c:v>
                </c:pt>
                <c:pt idx="11">
                  <c:v>-1.46</c:v>
                </c:pt>
                <c:pt idx="12">
                  <c:v>-1.46</c:v>
                </c:pt>
                <c:pt idx="13">
                  <c:v>-1.46</c:v>
                </c:pt>
                <c:pt idx="14">
                  <c:v>-1.44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-1.45</c:v>
                </c:pt>
                <c:pt idx="20">
                  <c:v>-1.45</c:v>
                </c:pt>
                <c:pt idx="21">
                  <c:v>-1.49</c:v>
                </c:pt>
                <c:pt idx="22">
                  <c:v>-1.5</c:v>
                </c:pt>
                <c:pt idx="23">
                  <c:v>-1.53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-817</c:v>
                </c:pt>
                <c:pt idx="1">
                  <c:v>-826</c:v>
                </c:pt>
                <c:pt idx="2">
                  <c:v>-787</c:v>
                </c:pt>
                <c:pt idx="3">
                  <c:v>-902</c:v>
                </c:pt>
                <c:pt idx="4">
                  <c:v>-938</c:v>
                </c:pt>
                <c:pt idx="5">
                  <c:v>-1108</c:v>
                </c:pt>
                <c:pt idx="6">
                  <c:v>-1255</c:v>
                </c:pt>
                <c:pt idx="7">
                  <c:v>-1008</c:v>
                </c:pt>
                <c:pt idx="8">
                  <c:v>-1092</c:v>
                </c:pt>
                <c:pt idx="9">
                  <c:v>-931</c:v>
                </c:pt>
                <c:pt idx="10">
                  <c:v>-943</c:v>
                </c:pt>
                <c:pt idx="11">
                  <c:v>-830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-26</c:v>
                </c:pt>
                <c:pt idx="1">
                  <c:v>86</c:v>
                </c:pt>
                <c:pt idx="2">
                  <c:v>-50</c:v>
                </c:pt>
                <c:pt idx="3">
                  <c:v>-20</c:v>
                </c:pt>
                <c:pt idx="4">
                  <c:v>-68</c:v>
                </c:pt>
                <c:pt idx="5">
                  <c:v>-5</c:v>
                </c:pt>
                <c:pt idx="6">
                  <c:v>-48</c:v>
                </c:pt>
                <c:pt idx="7">
                  <c:v>-273</c:v>
                </c:pt>
                <c:pt idx="8">
                  <c:v>-2774</c:v>
                </c:pt>
                <c:pt idx="9">
                  <c:v>251</c:v>
                </c:pt>
                <c:pt idx="10">
                  <c:v>-7</c:v>
                </c:pt>
                <c:pt idx="11">
                  <c:v>-199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R3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-843</c:v>
                </c:pt>
                <c:pt idx="1">
                  <c:v>-740</c:v>
                </c:pt>
                <c:pt idx="2">
                  <c:v>-837</c:v>
                </c:pt>
                <c:pt idx="3">
                  <c:v>-922</c:v>
                </c:pt>
                <c:pt idx="4">
                  <c:v>-1006</c:v>
                </c:pt>
                <c:pt idx="5">
                  <c:v>-1113</c:v>
                </c:pt>
                <c:pt idx="6">
                  <c:v>-1303</c:v>
                </c:pt>
                <c:pt idx="7">
                  <c:v>-1281</c:v>
                </c:pt>
                <c:pt idx="8">
                  <c:v>-3866</c:v>
                </c:pt>
                <c:pt idx="9">
                  <c:v>-680</c:v>
                </c:pt>
                <c:pt idx="10">
                  <c:v>-950</c:v>
                </c:pt>
                <c:pt idx="11">
                  <c:v>-1029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18415</xdr:colOff>
      <xdr:row>47</xdr:row>
      <xdr:rowOff>86059</xdr:rowOff>
    </xdr:from>
    <xdr:ext cx="5034915" cy="115200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8040" y="9439609"/>
          <a:ext cx="5034915" cy="1152000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この月報に関するお問い合わせは、次まで御連絡ください。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5</xdr:row>
      <xdr:rowOff>198120</xdr:rowOff>
    </xdr:from>
    <xdr:to>
      <xdr:col>137</xdr:col>
      <xdr:colOff>26035</xdr:colOff>
      <xdr:row>23</xdr:row>
      <xdr:rowOff>86995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1436370"/>
          <a:ext cx="6407785" cy="4070350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35</xdr:row>
      <xdr:rowOff>0</xdr:rowOff>
    </xdr:from>
    <xdr:ext cx="5760085" cy="45012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1727" y="7749886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○この月報は、平成</a:t>
          </a:r>
          <a:r>
            <a:rPr kumimoji="1" lang="en-US" altLang="ja-JP" sz="900">
              <a:latin typeface="+mj-ea"/>
              <a:ea typeface="+mj-ea"/>
            </a:rPr>
            <a:t>27</a:t>
          </a:r>
          <a:r>
            <a:rPr kumimoji="1" lang="ja-JP" altLang="en-US" sz="900">
              <a:latin typeface="+mj-ea"/>
              <a:ea typeface="+mj-ea"/>
            </a:rPr>
            <a:t>年国勢調査の確定人口及び世帯数を基準値とし、その後の外国人住民を含む毎月の自然動態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（出生・死亡）、社会動態（転入・転出）や世帯の新設・消滅等による増減数を求め、これらを加減し毎月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　 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る人口及び世帯数の推計値を算出している。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3810</xdr:rowOff>
    </xdr:from>
    <xdr:ext cx="5760085" cy="29718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5750" y="808101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5760085" cy="4502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85750" y="838200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30035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85750" y="886777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5760085" cy="1498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5750" y="917257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276835</xdr:colOff>
      <xdr:row>17</xdr:row>
      <xdr:rowOff>156240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8"/>
  <sheetViews>
    <sheetView showGridLines="0" tabSelected="1" view="pageBreakPreview" zoomScaleNormal="110" zoomScaleSheetLayoutView="100" workbookViewId="0"/>
  </sheetViews>
  <sheetFormatPr defaultColWidth="0.625" defaultRowHeight="13.5" x14ac:dyDescent="0.15"/>
  <cols>
    <col min="1" max="151" width="0.625" style="1"/>
    <col min="152" max="16384" width="0.625" style="2"/>
  </cols>
  <sheetData>
    <row r="1" spans="1:151" s="3" customFormat="1" ht="18" customHeight="1" x14ac:dyDescent="0.1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40"/>
      <c r="EP1" s="40"/>
      <c r="EQ1" s="40"/>
      <c r="ER1" s="40"/>
      <c r="ES1" s="40"/>
      <c r="ET1" s="40"/>
      <c r="EU1" s="40"/>
    </row>
    <row r="2" spans="1:151" s="3" customFormat="1" ht="25.5" x14ac:dyDescent="0.15">
      <c r="A2" s="11" t="s">
        <v>172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41"/>
      <c r="EP2" s="41"/>
      <c r="EQ2" s="41"/>
      <c r="ER2" s="41"/>
      <c r="ES2" s="41"/>
      <c r="ET2" s="41"/>
      <c r="EU2" s="41"/>
    </row>
    <row r="3" spans="1:151" s="4" customFormat="1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 x14ac:dyDescent="0.2">
      <c r="B4" s="18"/>
      <c r="CO4" s="443" t="s">
        <v>360</v>
      </c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  <c r="DE4" s="444"/>
      <c r="DF4" s="444"/>
      <c r="DG4" s="444"/>
      <c r="DH4" s="444"/>
      <c r="DI4" s="445" t="s">
        <v>387</v>
      </c>
      <c r="DJ4" s="446"/>
      <c r="DK4" s="446"/>
      <c r="DL4" s="446"/>
      <c r="DM4" s="446"/>
      <c r="DN4" s="446"/>
      <c r="DO4" s="446"/>
      <c r="DP4" s="446"/>
      <c r="DQ4" s="446"/>
      <c r="DR4" s="446"/>
      <c r="DS4" s="5" t="s">
        <v>254</v>
      </c>
      <c r="DX4" s="24"/>
      <c r="DY4" s="24"/>
      <c r="ED4" s="38"/>
      <c r="EE4" s="38"/>
    </row>
    <row r="5" spans="1:151" s="6" customFormat="1" ht="18" customHeight="1" x14ac:dyDescent="0.15">
      <c r="CO5" s="447" t="s">
        <v>388</v>
      </c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</row>
    <row r="6" spans="1:151" s="4" customFormat="1" ht="1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x14ac:dyDescent="0.3">
      <c r="A7" s="4"/>
      <c r="B7" s="4"/>
      <c r="E7" s="21" t="s">
        <v>246</v>
      </c>
    </row>
    <row r="8" spans="1:151" s="7" customFormat="1" ht="18" customHeight="1" x14ac:dyDescent="0.2">
      <c r="E8" s="18"/>
      <c r="F8" s="18"/>
      <c r="G8" s="18"/>
      <c r="H8" s="18"/>
      <c r="I8" s="18"/>
      <c r="J8" s="449">
        <v>44378</v>
      </c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32" t="s">
        <v>263</v>
      </c>
      <c r="AM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451">
        <v>939855</v>
      </c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3">
        <v>442214</v>
      </c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4"/>
      <c r="DE8" s="455" t="s">
        <v>249</v>
      </c>
      <c r="DF8" s="455"/>
      <c r="DG8" s="456">
        <v>497641</v>
      </c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 x14ac:dyDescent="0.2">
      <c r="E9" s="18"/>
      <c r="F9" s="18"/>
      <c r="G9" s="18"/>
      <c r="H9" s="18"/>
      <c r="I9" s="18"/>
      <c r="J9" s="18"/>
      <c r="K9" s="18"/>
      <c r="L9" s="18"/>
      <c r="M9" s="23"/>
      <c r="N9" s="18" t="s">
        <v>250</v>
      </c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457">
        <v>1029</v>
      </c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9">
        <v>0.11</v>
      </c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18" t="s">
        <v>390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18"/>
      <c r="CM9" s="18"/>
      <c r="CN9" s="18"/>
      <c r="CO9" s="18"/>
      <c r="CP9" s="18"/>
      <c r="CQ9" s="18"/>
      <c r="CR9" s="18"/>
      <c r="CS9" s="18"/>
      <c r="CT9" s="27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4"/>
      <c r="EA9" s="4"/>
      <c r="EB9" s="4"/>
      <c r="EC9" s="4"/>
      <c r="ED9" s="4"/>
      <c r="EE9" s="4"/>
      <c r="EF9" s="4"/>
      <c r="EG9" s="4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 x14ac:dyDescent="0.15">
      <c r="Q10" s="460">
        <v>44348</v>
      </c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1" t="s">
        <v>255</v>
      </c>
      <c r="AS10" s="461"/>
      <c r="AT10" s="461"/>
      <c r="AU10" s="461"/>
      <c r="AV10" s="461"/>
      <c r="AW10" s="461"/>
      <c r="AX10" s="462">
        <v>44377</v>
      </c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" t="s">
        <v>258</v>
      </c>
      <c r="CS10" s="37"/>
      <c r="CT10" s="37"/>
      <c r="CU10" s="37"/>
      <c r="CV10" s="37"/>
      <c r="CW10" s="37"/>
      <c r="CX10" s="37"/>
      <c r="CY10" s="37"/>
      <c r="CZ10" s="37"/>
    </row>
    <row r="11" spans="1:151" s="3" customFormat="1" ht="18" customHeight="1" x14ac:dyDescent="0.15">
      <c r="E11" s="12"/>
      <c r="F11" s="12"/>
      <c r="G11" s="12"/>
      <c r="H11" s="12"/>
      <c r="R11" s="4"/>
      <c r="S11" s="494" t="s">
        <v>271</v>
      </c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6"/>
      <c r="AK11" s="463" t="s">
        <v>114</v>
      </c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5"/>
      <c r="CG11" s="466" t="s">
        <v>248</v>
      </c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/>
      <c r="DZ11" s="467"/>
      <c r="EA11" s="467"/>
      <c r="EB11" s="468"/>
      <c r="EC11" s="26"/>
      <c r="ED11" s="26"/>
      <c r="EE11" s="26"/>
      <c r="EF11" s="26"/>
      <c r="EG11" s="26"/>
      <c r="EH11" s="26"/>
      <c r="EJ11" s="4"/>
    </row>
    <row r="12" spans="1:151" s="4" customFormat="1" ht="27" customHeight="1" x14ac:dyDescent="0.15">
      <c r="S12" s="497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9"/>
      <c r="AK12" s="469" t="s">
        <v>243</v>
      </c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1"/>
      <c r="AZ12" s="472" t="s">
        <v>242</v>
      </c>
      <c r="BA12" s="473"/>
      <c r="BB12" s="473"/>
      <c r="BC12" s="473"/>
      <c r="BD12" s="473"/>
      <c r="BE12" s="473"/>
      <c r="BF12" s="473"/>
      <c r="BG12" s="473"/>
      <c r="BH12" s="473"/>
      <c r="BI12" s="473"/>
      <c r="BJ12" s="473"/>
      <c r="BK12" s="473"/>
      <c r="BL12" s="473"/>
      <c r="BM12" s="473"/>
      <c r="BN12" s="474"/>
      <c r="BO12" s="475" t="s">
        <v>43</v>
      </c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7"/>
      <c r="CG12" s="478" t="s">
        <v>270</v>
      </c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  <c r="CT12" s="476"/>
      <c r="CU12" s="476"/>
      <c r="CV12" s="479" t="s">
        <v>105</v>
      </c>
      <c r="CW12" s="476"/>
      <c r="CX12" s="476"/>
      <c r="CY12" s="476"/>
      <c r="CZ12" s="476"/>
      <c r="DA12" s="476"/>
      <c r="DB12" s="476"/>
      <c r="DC12" s="476"/>
      <c r="DD12" s="476"/>
      <c r="DE12" s="476"/>
      <c r="DF12" s="476"/>
      <c r="DG12" s="476"/>
      <c r="DH12" s="476"/>
      <c r="DI12" s="476"/>
      <c r="DJ12" s="476"/>
      <c r="DK12" s="475" t="s">
        <v>244</v>
      </c>
      <c r="DL12" s="476"/>
      <c r="DM12" s="476"/>
      <c r="DN12" s="476"/>
      <c r="DO12" s="476"/>
      <c r="DP12" s="476"/>
      <c r="DQ12" s="476"/>
      <c r="DR12" s="476"/>
      <c r="DS12" s="476"/>
      <c r="DT12" s="476"/>
      <c r="DU12" s="476"/>
      <c r="DV12" s="476"/>
      <c r="DW12" s="476"/>
      <c r="DX12" s="476"/>
      <c r="DY12" s="476"/>
      <c r="DZ12" s="476"/>
      <c r="EA12" s="476"/>
      <c r="EB12" s="477"/>
      <c r="EC12" s="26"/>
      <c r="ED12" s="26"/>
      <c r="EE12" s="26"/>
      <c r="EF12" s="26"/>
      <c r="EG12" s="26"/>
      <c r="EH12" s="26"/>
      <c r="EJ12" s="39"/>
    </row>
    <row r="13" spans="1:151" s="4" customFormat="1" ht="21" customHeight="1" x14ac:dyDescent="0.15">
      <c r="S13" s="483">
        <v>-1029</v>
      </c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5"/>
      <c r="AK13" s="483">
        <v>349</v>
      </c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6"/>
      <c r="AZ13" s="487">
        <v>1179</v>
      </c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9"/>
      <c r="BO13" s="487">
        <v>-830</v>
      </c>
      <c r="BP13" s="488"/>
      <c r="BQ13" s="488"/>
      <c r="BR13" s="488"/>
      <c r="BS13" s="488"/>
      <c r="BT13" s="488"/>
      <c r="BU13" s="488"/>
      <c r="BV13" s="488"/>
      <c r="BW13" s="488"/>
      <c r="BX13" s="488"/>
      <c r="BY13" s="488"/>
      <c r="BZ13" s="488"/>
      <c r="CA13" s="488"/>
      <c r="CB13" s="488"/>
      <c r="CC13" s="488"/>
      <c r="CD13" s="488"/>
      <c r="CE13" s="488"/>
      <c r="CF13" s="490"/>
      <c r="CG13" s="491">
        <v>669</v>
      </c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0">
        <v>868</v>
      </c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0">
        <v>-199</v>
      </c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2"/>
      <c r="EC13" s="31"/>
      <c r="ED13" s="31"/>
      <c r="EE13" s="31"/>
      <c r="EF13" s="31"/>
      <c r="EG13" s="31"/>
      <c r="EH13" s="31"/>
      <c r="EJ13" s="25"/>
    </row>
    <row r="14" spans="1:151" s="4" customFormat="1" ht="7.5" customHeight="1" x14ac:dyDescent="0.15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 x14ac:dyDescent="0.2">
      <c r="E15" s="18"/>
      <c r="F15" s="18"/>
      <c r="G15" s="18"/>
      <c r="H15" s="18"/>
      <c r="I15" s="18"/>
      <c r="J15" s="18"/>
      <c r="K15" s="18"/>
      <c r="L15" s="18"/>
      <c r="M15" s="18"/>
      <c r="N15" s="18" t="s">
        <v>252</v>
      </c>
      <c r="O15" s="18"/>
      <c r="P15" s="18"/>
      <c r="Q15" s="18"/>
      <c r="R15" s="18"/>
      <c r="S15" s="18"/>
      <c r="T15" s="18"/>
      <c r="U15" s="18"/>
      <c r="V15" s="2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457">
        <v>14570</v>
      </c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9">
        <v>1.53</v>
      </c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18" t="s">
        <v>390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 x14ac:dyDescent="0.15">
      <c r="Q16" s="460">
        <v>44013</v>
      </c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1" t="s">
        <v>255</v>
      </c>
      <c r="AS16" s="461"/>
      <c r="AT16" s="461"/>
      <c r="AU16" s="461"/>
      <c r="AV16" s="461"/>
      <c r="AW16" s="461"/>
      <c r="AX16" s="462">
        <v>44377</v>
      </c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" t="s">
        <v>260</v>
      </c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7"/>
      <c r="CT16" s="37"/>
      <c r="CU16" s="37"/>
      <c r="CV16" s="37"/>
      <c r="CW16" s="37"/>
      <c r="CX16" s="37"/>
      <c r="CY16" s="37"/>
      <c r="CZ16" s="37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51" s="7" customFormat="1" ht="18" customHeight="1" x14ac:dyDescent="0.15">
      <c r="Q17" s="3"/>
      <c r="S17" s="494" t="s">
        <v>271</v>
      </c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6"/>
      <c r="AK17" s="463" t="s">
        <v>114</v>
      </c>
      <c r="AL17" s="464"/>
      <c r="AM17" s="464"/>
      <c r="AN17" s="464"/>
      <c r="AO17" s="464"/>
      <c r="AP17" s="464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  <c r="BT17" s="464"/>
      <c r="BU17" s="464"/>
      <c r="BV17" s="464"/>
      <c r="BW17" s="464"/>
      <c r="BX17" s="464"/>
      <c r="BY17" s="464"/>
      <c r="BZ17" s="464"/>
      <c r="CA17" s="464"/>
      <c r="CB17" s="464"/>
      <c r="CC17" s="464"/>
      <c r="CD17" s="464"/>
      <c r="CE17" s="464"/>
      <c r="CF17" s="465"/>
      <c r="CG17" s="466" t="s">
        <v>248</v>
      </c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8"/>
    </row>
    <row r="18" spans="1:151" s="7" customFormat="1" ht="27" customHeight="1" x14ac:dyDescent="0.15">
      <c r="Q18" s="4"/>
      <c r="S18" s="497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469" t="s">
        <v>243</v>
      </c>
      <c r="AL18" s="470"/>
      <c r="AM18" s="470"/>
      <c r="AN18" s="470"/>
      <c r="AO18" s="470"/>
      <c r="AP18" s="470"/>
      <c r="AQ18" s="470"/>
      <c r="AR18" s="470"/>
      <c r="AS18" s="470"/>
      <c r="AT18" s="470"/>
      <c r="AU18" s="470"/>
      <c r="AV18" s="470"/>
      <c r="AW18" s="470"/>
      <c r="AX18" s="470"/>
      <c r="AY18" s="471"/>
      <c r="AZ18" s="472" t="s">
        <v>242</v>
      </c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4"/>
      <c r="BO18" s="475" t="s">
        <v>43</v>
      </c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7"/>
      <c r="CG18" s="478" t="s">
        <v>270</v>
      </c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9" t="s">
        <v>105</v>
      </c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5" t="s">
        <v>244</v>
      </c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77"/>
    </row>
    <row r="19" spans="1:151" s="7" customFormat="1" ht="21" customHeight="1" x14ac:dyDescent="0.15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"/>
      <c r="S19" s="483">
        <v>-14570</v>
      </c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5"/>
      <c r="AK19" s="483">
        <v>4420</v>
      </c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6"/>
      <c r="AZ19" s="487">
        <v>15857</v>
      </c>
      <c r="BA19" s="48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9"/>
      <c r="BO19" s="487">
        <v>-11437</v>
      </c>
      <c r="BP19" s="488"/>
      <c r="BQ19" s="488"/>
      <c r="BR19" s="488"/>
      <c r="BS19" s="488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90"/>
      <c r="CG19" s="491">
        <v>11495</v>
      </c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0">
        <v>14628</v>
      </c>
      <c r="CW19" s="481"/>
      <c r="CX19" s="481"/>
      <c r="CY19" s="481"/>
      <c r="CZ19" s="481"/>
      <c r="DA19" s="481"/>
      <c r="DB19" s="481"/>
      <c r="DC19" s="481"/>
      <c r="DD19" s="481"/>
      <c r="DE19" s="481"/>
      <c r="DF19" s="481"/>
      <c r="DG19" s="481"/>
      <c r="DH19" s="481"/>
      <c r="DI19" s="481"/>
      <c r="DJ19" s="481"/>
      <c r="DK19" s="480">
        <v>-3133</v>
      </c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2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 x14ac:dyDescent="0.15"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"/>
      <c r="R20" s="12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25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25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25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 x14ac:dyDescent="0.3">
      <c r="A21" s="4"/>
      <c r="B21" s="4"/>
      <c r="E21" s="21" t="s">
        <v>77</v>
      </c>
    </row>
    <row r="22" spans="1:151" s="7" customFormat="1" ht="18" customHeight="1" x14ac:dyDescent="0.15">
      <c r="E22" s="18"/>
      <c r="F22" s="18"/>
      <c r="G22" s="18"/>
      <c r="H22" s="18"/>
      <c r="I22" s="22"/>
      <c r="J22" s="500">
        <v>44378</v>
      </c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18" t="s">
        <v>265</v>
      </c>
      <c r="AM22" s="33"/>
      <c r="AN22" s="33"/>
      <c r="AO22" s="33"/>
      <c r="AP22" s="33"/>
      <c r="AQ22" s="33"/>
      <c r="AR22" s="33"/>
      <c r="AS22" s="33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502">
        <v>390520</v>
      </c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</row>
    <row r="23" spans="1:151" s="7" customFormat="1" ht="18" customHeight="1" x14ac:dyDescent="0.15">
      <c r="E23" s="18"/>
      <c r="F23" s="18"/>
      <c r="G23" s="18"/>
      <c r="H23" s="18"/>
      <c r="I23" s="18"/>
      <c r="J23" s="18"/>
      <c r="K23" s="18"/>
      <c r="L23" s="18"/>
      <c r="M23" s="18"/>
      <c r="N23" s="18" t="s">
        <v>250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503">
        <v>68</v>
      </c>
      <c r="AK23" s="503"/>
      <c r="AL23" s="503"/>
      <c r="AM23" s="503"/>
      <c r="AN23" s="503"/>
      <c r="AO23" s="503"/>
      <c r="AP23" s="503"/>
      <c r="AQ23" s="503"/>
      <c r="AR23" s="503"/>
      <c r="AS23" s="503"/>
      <c r="AT23" s="18" t="s">
        <v>391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</row>
    <row r="24" spans="1:151" ht="15" customHeight="1" x14ac:dyDescent="0.15"/>
    <row r="25" spans="1:151" s="4" customFormat="1" ht="18" customHeight="1" x14ac:dyDescent="0.15">
      <c r="C25" s="19" t="s">
        <v>253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3.5" customHeight="1" x14ac:dyDescent="0.15">
      <c r="C26" s="13"/>
      <c r="D26" s="13"/>
      <c r="E26" s="13"/>
      <c r="F26" s="13"/>
      <c r="G26" s="12" t="s">
        <v>222</v>
      </c>
      <c r="H26" s="12"/>
      <c r="I26" s="12"/>
      <c r="J26" s="12"/>
      <c r="K26" s="12"/>
      <c r="L26" s="12"/>
      <c r="M26" s="12"/>
      <c r="N26" s="2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35" t="s">
        <v>173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3.5" customHeight="1" x14ac:dyDescent="0.15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35" t="s">
        <v>266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3.5" customHeight="1" x14ac:dyDescent="0.15">
      <c r="C28" s="13"/>
      <c r="D28" s="13"/>
      <c r="E28" s="13"/>
      <c r="F28" s="13"/>
      <c r="G28" s="12" t="s">
        <v>325</v>
      </c>
      <c r="H28" s="12"/>
      <c r="I28" s="12"/>
      <c r="J28" s="12"/>
      <c r="K28" s="12"/>
      <c r="L28" s="12"/>
      <c r="M28" s="12"/>
      <c r="N28" s="2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35" t="s">
        <v>67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3.5" customHeight="1" x14ac:dyDescent="0.15">
      <c r="C29" s="13"/>
      <c r="D29" s="13"/>
      <c r="E29" s="13"/>
      <c r="F29" s="13"/>
      <c r="G29" s="12" t="s">
        <v>223</v>
      </c>
      <c r="H29" s="12"/>
      <c r="I29" s="12"/>
      <c r="J29" s="12"/>
      <c r="K29" s="12"/>
      <c r="L29" s="12"/>
      <c r="M29" s="12"/>
      <c r="N29" s="2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35" t="s">
        <v>49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3.5" customHeight="1" x14ac:dyDescent="0.15">
      <c r="C30" s="13"/>
      <c r="D30" s="13"/>
      <c r="E30" s="13"/>
      <c r="F30" s="13"/>
      <c r="G30" s="12" t="s">
        <v>224</v>
      </c>
      <c r="H30" s="12"/>
      <c r="I30" s="12"/>
      <c r="J30" s="12"/>
      <c r="K30" s="12"/>
      <c r="L30" s="12"/>
      <c r="M30" s="12"/>
      <c r="N30" s="2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35" t="s">
        <v>268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3.5" customHeight="1" x14ac:dyDescent="0.15">
      <c r="C31" s="13"/>
      <c r="D31" s="13"/>
      <c r="E31" s="13"/>
      <c r="F31" s="13"/>
      <c r="G31" s="12" t="s">
        <v>225</v>
      </c>
      <c r="H31" s="12"/>
      <c r="I31" s="12"/>
      <c r="J31" s="12"/>
      <c r="K31" s="12"/>
      <c r="L31" s="12"/>
      <c r="M31" s="12"/>
      <c r="N31" s="2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35" t="s">
        <v>269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3.5" customHeight="1" x14ac:dyDescent="0.15">
      <c r="A32" s="13"/>
      <c r="G32" s="492">
        <v>44348</v>
      </c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35" t="s">
        <v>196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3.5" customHeight="1" x14ac:dyDescent="0.15">
      <c r="A33" s="14"/>
      <c r="C33" s="13"/>
      <c r="D33" s="20"/>
      <c r="E33" s="13"/>
      <c r="F33" s="13"/>
      <c r="G33" s="12" t="s">
        <v>168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1.25" customHeight="1" x14ac:dyDescent="0.15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5" customHeight="1" x14ac:dyDescent="0.15">
      <c r="B35" s="13"/>
      <c r="C35" s="19" t="s">
        <v>262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2.75" customHeight="1" x14ac:dyDescent="0.15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2.75" customHeight="1" x14ac:dyDescent="0.15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2.75" customHeight="1" x14ac:dyDescent="0.15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2" customHeight="1" x14ac:dyDescent="0.1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2" customHeight="1" x14ac:dyDescent="0.15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.75" customHeight="1" x14ac:dyDescent="0.15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.75" customHeight="1" x14ac:dyDescent="0.15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.75" customHeight="1" x14ac:dyDescent="0.15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 x14ac:dyDescent="0.15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8" customFormat="1" ht="12" customHeight="1" x14ac:dyDescent="0.15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</row>
    <row r="46" spans="1:151" s="8" customFormat="1" ht="12" customHeight="1" x14ac:dyDescent="0.15">
      <c r="A46" s="13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9" customFormat="1" ht="12" customHeight="1" x14ac:dyDescent="0.1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8"/>
      <c r="AA48" s="16"/>
      <c r="AB48" s="16"/>
      <c r="AC48" s="28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9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30"/>
      <c r="AA51" s="16"/>
      <c r="AB51" s="16"/>
      <c r="AC51" s="16"/>
      <c r="AD51" s="16"/>
      <c r="AE51" s="16"/>
      <c r="AF51" s="16"/>
      <c r="AG51" s="30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34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s="9" customFormat="1" ht="1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</row>
    <row r="55" spans="1:151" s="9" customFormat="1" ht="1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</row>
    <row r="56" spans="1:151" ht="13.5" customHeight="1" x14ac:dyDescent="0.15"/>
    <row r="57" spans="1:151" ht="13.5" customHeight="1" x14ac:dyDescent="0.15"/>
    <row r="58" spans="1:151" ht="13.5" customHeight="1" x14ac:dyDescent="0.15"/>
  </sheetData>
  <mergeCells count="54"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AJ9:AV9"/>
    <mergeCell ref="AW9:BK9"/>
    <mergeCell ref="Q10:AQ10"/>
    <mergeCell ref="AR10:AW10"/>
    <mergeCell ref="AX10:BX10"/>
    <mergeCell ref="CO4:DH4"/>
    <mergeCell ref="DI4:DR4"/>
    <mergeCell ref="CO5:EI5"/>
    <mergeCell ref="J8:AK8"/>
    <mergeCell ref="BI8:CF8"/>
    <mergeCell ref="CG8:DD8"/>
    <mergeCell ref="DE8:DF8"/>
    <mergeCell ref="DG8:ED8"/>
  </mergeCells>
  <phoneticPr fontId="45"/>
  <pageMargins left="0.78740157480314965" right="0.59055118110236227" top="0.47244094488188981" bottom="0.19685039370078741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workbookViewId="0">
      <selection sqref="A1:G1"/>
    </sheetView>
  </sheetViews>
  <sheetFormatPr defaultRowHeight="14.25" x14ac:dyDescent="0.15"/>
  <cols>
    <col min="1" max="1" width="4.5" style="313" customWidth="1"/>
    <col min="2" max="2" width="12.5" style="314" bestFit="1" customWidth="1"/>
    <col min="3" max="3" width="13.5" style="315" bestFit="1" customWidth="1"/>
    <col min="4" max="4" width="5.5" style="315" bestFit="1" customWidth="1"/>
    <col min="5" max="5" width="2.5" style="315" customWidth="1"/>
    <col min="6" max="6" width="4.5" style="313" customWidth="1"/>
    <col min="7" max="7" width="12.5" style="314" bestFit="1" customWidth="1"/>
    <col min="8" max="8" width="13.5" style="315" bestFit="1" customWidth="1"/>
    <col min="9" max="9" width="5.5" style="315" bestFit="1" customWidth="1"/>
    <col min="10" max="10" width="2.5" style="315" customWidth="1"/>
    <col min="11" max="11" width="4.5" style="313" customWidth="1"/>
    <col min="12" max="12" width="12.5" style="314" bestFit="1" customWidth="1"/>
    <col min="13" max="13" width="13.5" style="315" bestFit="1" customWidth="1"/>
    <col min="14" max="14" width="5.5" style="315" bestFit="1" customWidth="1"/>
    <col min="15" max="15" width="9" style="315" customWidth="1"/>
    <col min="16" max="16384" width="9" style="315"/>
  </cols>
  <sheetData>
    <row r="1" spans="1:16" ht="22.5" customHeight="1" x14ac:dyDescent="0.15">
      <c r="A1" s="601">
        <f>'Ｐ１'!J8</f>
        <v>44378</v>
      </c>
      <c r="B1" s="602"/>
      <c r="C1" s="602"/>
      <c r="D1" s="602"/>
      <c r="E1" s="602"/>
      <c r="F1" s="602"/>
      <c r="G1" s="602"/>
    </row>
    <row r="2" spans="1:16" s="438" customFormat="1" ht="19.5" customHeight="1" x14ac:dyDescent="0.15">
      <c r="A2" s="436" t="s">
        <v>167</v>
      </c>
      <c r="B2" s="436"/>
      <c r="C2" s="437"/>
      <c r="D2" s="437"/>
      <c r="F2" s="436" t="s">
        <v>211</v>
      </c>
      <c r="G2" s="436"/>
      <c r="K2" s="436" t="s">
        <v>213</v>
      </c>
      <c r="L2" s="436"/>
    </row>
    <row r="3" spans="1:16" s="435" customFormat="1" ht="18" customHeight="1" x14ac:dyDescent="0.15">
      <c r="A3" s="433" t="s">
        <v>134</v>
      </c>
      <c r="B3" s="434" t="s">
        <v>130</v>
      </c>
      <c r="C3" s="433" t="s">
        <v>132</v>
      </c>
      <c r="D3" s="433" t="s">
        <v>93</v>
      </c>
      <c r="F3" s="433" t="s">
        <v>134</v>
      </c>
      <c r="G3" s="434" t="s">
        <v>130</v>
      </c>
      <c r="H3" s="433" t="s">
        <v>132</v>
      </c>
      <c r="I3" s="433" t="s">
        <v>93</v>
      </c>
      <c r="K3" s="433" t="s">
        <v>134</v>
      </c>
      <c r="L3" s="434" t="s">
        <v>130</v>
      </c>
      <c r="M3" s="433" t="s">
        <v>132</v>
      </c>
      <c r="N3" s="433" t="s">
        <v>93</v>
      </c>
    </row>
    <row r="4" spans="1:16" s="316" customFormat="1" ht="18.75" customHeight="1" x14ac:dyDescent="0.15">
      <c r="A4" s="422">
        <v>16</v>
      </c>
      <c r="B4" s="423" t="s">
        <v>69</v>
      </c>
      <c r="C4" s="424">
        <f>'Ｐ4～5'!E29</f>
        <v>-2</v>
      </c>
      <c r="D4" s="424">
        <f t="shared" ref="D4:D28" si="0">RANK(C4,C$4:C$28,0)</f>
        <v>1</v>
      </c>
      <c r="F4" s="422">
        <v>22</v>
      </c>
      <c r="G4" s="423" t="s">
        <v>47</v>
      </c>
      <c r="H4" s="424">
        <f>'Ｐ4～5'!N36</f>
        <v>-1</v>
      </c>
      <c r="I4" s="424">
        <f t="shared" ref="I4:I28" si="1">RANK(H4,H$4:H$28,0)</f>
        <v>1</v>
      </c>
      <c r="K4" s="422">
        <v>2</v>
      </c>
      <c r="L4" s="423" t="s">
        <v>58</v>
      </c>
      <c r="M4" s="424">
        <f>'Ｐ4～5'!AA12</f>
        <v>22</v>
      </c>
      <c r="N4" s="424">
        <f t="shared" ref="N4:N28" si="2">RANK(M4,M$4:M$28)</f>
        <v>1</v>
      </c>
      <c r="P4" s="318"/>
    </row>
    <row r="5" spans="1:16" s="316" customFormat="1" ht="18.75" customHeight="1" x14ac:dyDescent="0.15">
      <c r="A5" s="425">
        <v>14</v>
      </c>
      <c r="B5" s="426" t="s">
        <v>25</v>
      </c>
      <c r="C5" s="427">
        <f>'Ｐ4～5'!E25</f>
        <v>-3</v>
      </c>
      <c r="D5" s="427">
        <f t="shared" si="0"/>
        <v>2</v>
      </c>
      <c r="F5" s="425">
        <v>25</v>
      </c>
      <c r="G5" s="426" t="s">
        <v>128</v>
      </c>
      <c r="H5" s="427">
        <f>'Ｐ4～5'!N41</f>
        <v>-4</v>
      </c>
      <c r="I5" s="427">
        <f t="shared" si="1"/>
        <v>2</v>
      </c>
      <c r="K5" s="425">
        <v>12</v>
      </c>
      <c r="L5" s="426" t="s">
        <v>71</v>
      </c>
      <c r="M5" s="427">
        <f>'Ｐ4～5'!AA22</f>
        <v>12</v>
      </c>
      <c r="N5" s="427">
        <f t="shared" si="2"/>
        <v>2</v>
      </c>
      <c r="P5" s="318"/>
    </row>
    <row r="6" spans="1:16" s="316" customFormat="1" ht="18.75" customHeight="1" x14ac:dyDescent="0.15">
      <c r="A6" s="425">
        <v>22</v>
      </c>
      <c r="B6" s="426" t="s">
        <v>47</v>
      </c>
      <c r="C6" s="427">
        <f>'Ｐ4～5'!E36</f>
        <v>-3</v>
      </c>
      <c r="D6" s="427">
        <f t="shared" si="0"/>
        <v>2</v>
      </c>
      <c r="F6" s="425">
        <v>15</v>
      </c>
      <c r="G6" s="426" t="s">
        <v>63</v>
      </c>
      <c r="H6" s="427">
        <f>'Ｐ4～5'!N27</f>
        <v>-4</v>
      </c>
      <c r="I6" s="427">
        <f t="shared" si="1"/>
        <v>2</v>
      </c>
      <c r="K6" s="425">
        <v>10</v>
      </c>
      <c r="L6" s="426" t="s">
        <v>87</v>
      </c>
      <c r="M6" s="427">
        <f>'Ｐ4～5'!AA20</f>
        <v>10</v>
      </c>
      <c r="N6" s="427">
        <f t="shared" si="2"/>
        <v>3</v>
      </c>
      <c r="P6" s="318"/>
    </row>
    <row r="7" spans="1:16" s="316" customFormat="1" ht="18.75" customHeight="1" x14ac:dyDescent="0.15">
      <c r="A7" s="425">
        <v>19</v>
      </c>
      <c r="B7" s="426" t="s">
        <v>9</v>
      </c>
      <c r="C7" s="427">
        <f>'Ｐ4～5'!E33</f>
        <v>-7</v>
      </c>
      <c r="D7" s="427">
        <f t="shared" si="0"/>
        <v>4</v>
      </c>
      <c r="F7" s="425">
        <v>16</v>
      </c>
      <c r="G7" s="426" t="s">
        <v>69</v>
      </c>
      <c r="H7" s="427">
        <f>'Ｐ4～5'!N29</f>
        <v>-5</v>
      </c>
      <c r="I7" s="427">
        <f t="shared" si="1"/>
        <v>4</v>
      </c>
      <c r="K7" s="425">
        <v>14</v>
      </c>
      <c r="L7" s="426" t="s">
        <v>25</v>
      </c>
      <c r="M7" s="427">
        <f>'Ｐ4～5'!AA25</f>
        <v>4</v>
      </c>
      <c r="N7" s="427">
        <f t="shared" si="2"/>
        <v>4</v>
      </c>
      <c r="P7" s="318"/>
    </row>
    <row r="8" spans="1:16" s="316" customFormat="1" ht="18.75" customHeight="1" x14ac:dyDescent="0.15">
      <c r="A8" s="425">
        <v>25</v>
      </c>
      <c r="B8" s="426" t="s">
        <v>128</v>
      </c>
      <c r="C8" s="427">
        <f>'Ｐ4～5'!E41</f>
        <v>-7</v>
      </c>
      <c r="D8" s="427">
        <f t="shared" si="0"/>
        <v>4</v>
      </c>
      <c r="F8" s="425">
        <v>21</v>
      </c>
      <c r="G8" s="426" t="s">
        <v>30</v>
      </c>
      <c r="H8" s="427">
        <f>'Ｐ4～5'!N35</f>
        <v>-7</v>
      </c>
      <c r="I8" s="427">
        <f t="shared" si="1"/>
        <v>5</v>
      </c>
      <c r="K8" s="425">
        <v>19</v>
      </c>
      <c r="L8" s="426" t="s">
        <v>9</v>
      </c>
      <c r="M8" s="427">
        <f>'Ｐ4～5'!AA33</f>
        <v>4</v>
      </c>
      <c r="N8" s="427">
        <f t="shared" si="2"/>
        <v>4</v>
      </c>
      <c r="P8" s="318"/>
    </row>
    <row r="9" spans="1:16" s="316" customFormat="1" ht="18.75" customHeight="1" x14ac:dyDescent="0.15">
      <c r="A9" s="425">
        <v>15</v>
      </c>
      <c r="B9" s="426" t="s">
        <v>63</v>
      </c>
      <c r="C9" s="427">
        <f>'Ｐ4～5'!E27</f>
        <v>-8</v>
      </c>
      <c r="D9" s="427">
        <f t="shared" si="0"/>
        <v>6</v>
      </c>
      <c r="F9" s="425">
        <v>20</v>
      </c>
      <c r="G9" s="426" t="s">
        <v>70</v>
      </c>
      <c r="H9" s="427">
        <f>'Ｐ4～5'!N34</f>
        <v>-7</v>
      </c>
      <c r="I9" s="427">
        <f t="shared" si="1"/>
        <v>5</v>
      </c>
      <c r="K9" s="425">
        <v>16</v>
      </c>
      <c r="L9" s="426" t="s">
        <v>69</v>
      </c>
      <c r="M9" s="427">
        <f>'Ｐ4～5'!AA29</f>
        <v>3</v>
      </c>
      <c r="N9" s="427">
        <f t="shared" si="2"/>
        <v>6</v>
      </c>
      <c r="P9" s="318"/>
    </row>
    <row r="10" spans="1:16" s="316" customFormat="1" ht="18.75" customHeight="1" x14ac:dyDescent="0.15">
      <c r="A10" s="425">
        <v>21</v>
      </c>
      <c r="B10" s="426" t="s">
        <v>30</v>
      </c>
      <c r="C10" s="427">
        <f>'Ｐ4～5'!E35</f>
        <v>-11</v>
      </c>
      <c r="D10" s="427">
        <f t="shared" si="0"/>
        <v>7</v>
      </c>
      <c r="F10" s="425">
        <v>14</v>
      </c>
      <c r="G10" s="426" t="s">
        <v>25</v>
      </c>
      <c r="H10" s="427">
        <f>'Ｐ4～5'!N25</f>
        <v>-7</v>
      </c>
      <c r="I10" s="427">
        <f t="shared" si="1"/>
        <v>5</v>
      </c>
      <c r="K10" s="425">
        <v>9</v>
      </c>
      <c r="L10" s="426" t="s">
        <v>97</v>
      </c>
      <c r="M10" s="427">
        <f>'Ｐ4～5'!AA19</f>
        <v>1</v>
      </c>
      <c r="N10" s="427">
        <f t="shared" si="2"/>
        <v>7</v>
      </c>
      <c r="P10" s="318"/>
    </row>
    <row r="11" spans="1:16" s="316" customFormat="1" ht="18.75" customHeight="1" x14ac:dyDescent="0.15">
      <c r="A11" s="425">
        <v>12</v>
      </c>
      <c r="B11" s="426" t="s">
        <v>71</v>
      </c>
      <c r="C11" s="427">
        <f>'Ｐ4～5'!E22</f>
        <v>-14</v>
      </c>
      <c r="D11" s="427">
        <f t="shared" si="0"/>
        <v>8</v>
      </c>
      <c r="F11" s="425">
        <v>18</v>
      </c>
      <c r="G11" s="426" t="s">
        <v>50</v>
      </c>
      <c r="H11" s="427">
        <f>'Ｐ4～5'!N31</f>
        <v>-8</v>
      </c>
      <c r="I11" s="427">
        <f t="shared" si="1"/>
        <v>8</v>
      </c>
      <c r="K11" s="425">
        <v>22</v>
      </c>
      <c r="L11" s="426" t="s">
        <v>47</v>
      </c>
      <c r="M11" s="427">
        <f>'Ｐ4～5'!AA36</f>
        <v>-2</v>
      </c>
      <c r="N11" s="427">
        <f t="shared" si="2"/>
        <v>8</v>
      </c>
      <c r="P11" s="318"/>
    </row>
    <row r="12" spans="1:16" s="316" customFormat="1" ht="18.75" customHeight="1" x14ac:dyDescent="0.15">
      <c r="A12" s="425">
        <v>18</v>
      </c>
      <c r="B12" s="426" t="s">
        <v>50</v>
      </c>
      <c r="C12" s="427">
        <f>'Ｐ4～5'!E31</f>
        <v>-14</v>
      </c>
      <c r="D12" s="427">
        <f t="shared" si="0"/>
        <v>8</v>
      </c>
      <c r="F12" s="425">
        <v>19</v>
      </c>
      <c r="G12" s="426" t="s">
        <v>9</v>
      </c>
      <c r="H12" s="427">
        <f>'Ｐ4～5'!N33</f>
        <v>-11</v>
      </c>
      <c r="I12" s="427">
        <f t="shared" si="1"/>
        <v>9</v>
      </c>
      <c r="K12" s="425">
        <v>4</v>
      </c>
      <c r="L12" s="426" t="s">
        <v>60</v>
      </c>
      <c r="M12" s="427">
        <f>'Ｐ4～5'!AA14</f>
        <v>-3</v>
      </c>
      <c r="N12" s="427">
        <f t="shared" si="2"/>
        <v>9</v>
      </c>
      <c r="P12" s="318"/>
    </row>
    <row r="13" spans="1:16" s="316" customFormat="1" ht="18.75" customHeight="1" x14ac:dyDescent="0.15">
      <c r="A13" s="425">
        <v>20</v>
      </c>
      <c r="B13" s="426" t="s">
        <v>70</v>
      </c>
      <c r="C13" s="427">
        <f>'Ｐ4～5'!E34</f>
        <v>-18</v>
      </c>
      <c r="D13" s="427">
        <f t="shared" si="0"/>
        <v>10</v>
      </c>
      <c r="F13" s="425">
        <v>24</v>
      </c>
      <c r="G13" s="426" t="s">
        <v>22</v>
      </c>
      <c r="H13" s="427">
        <f>'Ｐ4～5'!N40</f>
        <v>-16</v>
      </c>
      <c r="I13" s="427">
        <f t="shared" si="1"/>
        <v>10</v>
      </c>
      <c r="K13" s="425">
        <v>25</v>
      </c>
      <c r="L13" s="426" t="s">
        <v>128</v>
      </c>
      <c r="M13" s="427">
        <f>'Ｐ4～5'!AA41</f>
        <v>-3</v>
      </c>
      <c r="N13" s="427">
        <f t="shared" si="2"/>
        <v>9</v>
      </c>
      <c r="P13" s="318"/>
    </row>
    <row r="14" spans="1:16" s="316" customFormat="1" ht="18.75" customHeight="1" x14ac:dyDescent="0.15">
      <c r="A14" s="425">
        <v>24</v>
      </c>
      <c r="B14" s="426" t="s">
        <v>22</v>
      </c>
      <c r="C14" s="427">
        <f>'Ｐ4～5'!E40</f>
        <v>-21</v>
      </c>
      <c r="D14" s="427">
        <f t="shared" si="0"/>
        <v>11</v>
      </c>
      <c r="F14" s="425">
        <v>17</v>
      </c>
      <c r="G14" s="426" t="s">
        <v>75</v>
      </c>
      <c r="H14" s="427">
        <f>'Ｐ4～5'!N30</f>
        <v>-17</v>
      </c>
      <c r="I14" s="427">
        <f t="shared" si="1"/>
        <v>11</v>
      </c>
      <c r="K14" s="425">
        <v>21</v>
      </c>
      <c r="L14" s="426" t="s">
        <v>30</v>
      </c>
      <c r="M14" s="427">
        <f>'Ｐ4～5'!AA35</f>
        <v>-4</v>
      </c>
      <c r="N14" s="427">
        <f t="shared" si="2"/>
        <v>11</v>
      </c>
      <c r="P14" s="318"/>
    </row>
    <row r="15" spans="1:16" s="316" customFormat="1" ht="18.75" customHeight="1" x14ac:dyDescent="0.15">
      <c r="A15" s="425">
        <v>17</v>
      </c>
      <c r="B15" s="426" t="s">
        <v>75</v>
      </c>
      <c r="C15" s="427">
        <f>'Ｐ4～5'!E30</f>
        <v>-23</v>
      </c>
      <c r="D15" s="427">
        <f t="shared" si="0"/>
        <v>12</v>
      </c>
      <c r="F15" s="425">
        <v>23</v>
      </c>
      <c r="G15" s="426" t="s">
        <v>91</v>
      </c>
      <c r="H15" s="427">
        <f>'Ｐ4～5'!N38</f>
        <v>-24</v>
      </c>
      <c r="I15" s="427">
        <f t="shared" si="1"/>
        <v>12</v>
      </c>
      <c r="K15" s="425">
        <v>15</v>
      </c>
      <c r="L15" s="426" t="s">
        <v>63</v>
      </c>
      <c r="M15" s="427">
        <f>'Ｐ4～5'!AA27</f>
        <v>-4</v>
      </c>
      <c r="N15" s="427">
        <f t="shared" si="2"/>
        <v>11</v>
      </c>
      <c r="P15" s="318"/>
    </row>
    <row r="16" spans="1:16" s="316" customFormat="1" ht="18.75" customHeight="1" x14ac:dyDescent="0.15">
      <c r="A16" s="425">
        <v>9</v>
      </c>
      <c r="B16" s="426" t="s">
        <v>97</v>
      </c>
      <c r="C16" s="427">
        <f>'Ｐ4～5'!E19</f>
        <v>-28</v>
      </c>
      <c r="D16" s="427">
        <f t="shared" si="0"/>
        <v>13</v>
      </c>
      <c r="F16" s="425">
        <v>12</v>
      </c>
      <c r="G16" s="426" t="s">
        <v>71</v>
      </c>
      <c r="H16" s="427">
        <f>'Ｐ4～5'!N22</f>
        <v>-26</v>
      </c>
      <c r="I16" s="427">
        <f t="shared" si="1"/>
        <v>13</v>
      </c>
      <c r="K16" s="425">
        <v>24</v>
      </c>
      <c r="L16" s="426" t="s">
        <v>22</v>
      </c>
      <c r="M16" s="427">
        <f>'Ｐ4～5'!AA40</f>
        <v>-5</v>
      </c>
      <c r="N16" s="427">
        <f t="shared" si="2"/>
        <v>13</v>
      </c>
      <c r="P16" s="318"/>
    </row>
    <row r="17" spans="1:16" s="316" customFormat="1" ht="18.75" customHeight="1" x14ac:dyDescent="0.15">
      <c r="A17" s="425">
        <v>23</v>
      </c>
      <c r="B17" s="426" t="s">
        <v>91</v>
      </c>
      <c r="C17" s="427">
        <f>'Ｐ4～5'!E38</f>
        <v>-36</v>
      </c>
      <c r="D17" s="427">
        <f t="shared" si="0"/>
        <v>14</v>
      </c>
      <c r="F17" s="425">
        <v>9</v>
      </c>
      <c r="G17" s="426" t="s">
        <v>97</v>
      </c>
      <c r="H17" s="427">
        <f>'Ｐ4～5'!N19</f>
        <v>-29</v>
      </c>
      <c r="I17" s="427">
        <f t="shared" si="1"/>
        <v>14</v>
      </c>
      <c r="K17" s="425">
        <v>18</v>
      </c>
      <c r="L17" s="426" t="s">
        <v>50</v>
      </c>
      <c r="M17" s="427">
        <f>'Ｐ4～5'!AA31</f>
        <v>-6</v>
      </c>
      <c r="N17" s="427">
        <f t="shared" si="2"/>
        <v>14</v>
      </c>
      <c r="P17" s="318"/>
    </row>
    <row r="18" spans="1:16" s="316" customFormat="1" ht="18.75" customHeight="1" x14ac:dyDescent="0.15">
      <c r="A18" s="425">
        <v>2</v>
      </c>
      <c r="B18" s="426" t="s">
        <v>58</v>
      </c>
      <c r="C18" s="427">
        <f>'Ｐ4～5'!E12</f>
        <v>-37</v>
      </c>
      <c r="D18" s="427">
        <f t="shared" si="0"/>
        <v>15</v>
      </c>
      <c r="F18" s="425">
        <v>13</v>
      </c>
      <c r="G18" s="426" t="s">
        <v>34</v>
      </c>
      <c r="H18" s="427">
        <f>'Ｐ4～5'!N23</f>
        <v>-35</v>
      </c>
      <c r="I18" s="427">
        <f t="shared" si="1"/>
        <v>15</v>
      </c>
      <c r="K18" s="425">
        <v>17</v>
      </c>
      <c r="L18" s="426" t="s">
        <v>75</v>
      </c>
      <c r="M18" s="427">
        <f>'Ｐ4～5'!AA30</f>
        <v>-6</v>
      </c>
      <c r="N18" s="427">
        <f t="shared" si="2"/>
        <v>14</v>
      </c>
      <c r="P18" s="318"/>
    </row>
    <row r="19" spans="1:16" s="316" customFormat="1" ht="18.75" customHeight="1" x14ac:dyDescent="0.15">
      <c r="A19" s="425">
        <v>13</v>
      </c>
      <c r="B19" s="426" t="s">
        <v>34</v>
      </c>
      <c r="C19" s="427">
        <f>'Ｐ4～5'!E23</f>
        <v>-45</v>
      </c>
      <c r="D19" s="427">
        <f t="shared" si="0"/>
        <v>16</v>
      </c>
      <c r="F19" s="425">
        <v>5</v>
      </c>
      <c r="G19" s="426" t="s">
        <v>62</v>
      </c>
      <c r="H19" s="427">
        <f>'Ｐ4～5'!N15</f>
        <v>-35</v>
      </c>
      <c r="I19" s="427">
        <f t="shared" si="1"/>
        <v>15</v>
      </c>
      <c r="K19" s="425">
        <v>13</v>
      </c>
      <c r="L19" s="426" t="s">
        <v>34</v>
      </c>
      <c r="M19" s="427">
        <f>'Ｐ4～5'!AA23</f>
        <v>-10</v>
      </c>
      <c r="N19" s="427">
        <f t="shared" si="2"/>
        <v>16</v>
      </c>
      <c r="P19" s="318"/>
    </row>
    <row r="20" spans="1:16" s="316" customFormat="1" ht="18.75" customHeight="1" x14ac:dyDescent="0.15">
      <c r="A20" s="425">
        <v>6</v>
      </c>
      <c r="B20" s="426" t="s">
        <v>65</v>
      </c>
      <c r="C20" s="427">
        <f>'Ｐ4～5'!E16</f>
        <v>-52</v>
      </c>
      <c r="D20" s="427">
        <f t="shared" si="0"/>
        <v>17</v>
      </c>
      <c r="F20" s="425">
        <v>7</v>
      </c>
      <c r="G20" s="426" t="s">
        <v>21</v>
      </c>
      <c r="H20" s="427">
        <f>'Ｐ4～5'!N17</f>
        <v>-37</v>
      </c>
      <c r="I20" s="427">
        <f t="shared" si="1"/>
        <v>17</v>
      </c>
      <c r="K20" s="425">
        <v>20</v>
      </c>
      <c r="L20" s="426" t="s">
        <v>70</v>
      </c>
      <c r="M20" s="427">
        <f>'Ｐ4～5'!AA34</f>
        <v>-11</v>
      </c>
      <c r="N20" s="427">
        <f t="shared" si="2"/>
        <v>17</v>
      </c>
      <c r="P20" s="318"/>
    </row>
    <row r="21" spans="1:16" s="316" customFormat="1" ht="18.75" customHeight="1" x14ac:dyDescent="0.15">
      <c r="A21" s="425">
        <v>7</v>
      </c>
      <c r="B21" s="426" t="s">
        <v>21</v>
      </c>
      <c r="C21" s="427">
        <f>'Ｐ4～5'!E17</f>
        <v>-52</v>
      </c>
      <c r="D21" s="427">
        <f t="shared" si="0"/>
        <v>17</v>
      </c>
      <c r="F21" s="425">
        <v>11</v>
      </c>
      <c r="G21" s="426" t="s">
        <v>27</v>
      </c>
      <c r="H21" s="427">
        <f>'Ｐ4～5'!N21</f>
        <v>-40</v>
      </c>
      <c r="I21" s="427">
        <f t="shared" si="1"/>
        <v>18</v>
      </c>
      <c r="K21" s="425">
        <v>6</v>
      </c>
      <c r="L21" s="426" t="s">
        <v>65</v>
      </c>
      <c r="M21" s="427">
        <f>'Ｐ4～5'!AA16</f>
        <v>-12</v>
      </c>
      <c r="N21" s="427">
        <f t="shared" si="2"/>
        <v>18</v>
      </c>
      <c r="P21" s="318"/>
    </row>
    <row r="22" spans="1:16" s="316" customFormat="1" ht="18.75" customHeight="1" x14ac:dyDescent="0.15">
      <c r="A22" s="425">
        <v>11</v>
      </c>
      <c r="B22" s="426" t="s">
        <v>27</v>
      </c>
      <c r="C22" s="427">
        <f>'Ｐ4～5'!E21</f>
        <v>-57</v>
      </c>
      <c r="D22" s="427">
        <f t="shared" si="0"/>
        <v>19</v>
      </c>
      <c r="F22" s="425">
        <v>6</v>
      </c>
      <c r="G22" s="426" t="s">
        <v>65</v>
      </c>
      <c r="H22" s="427">
        <f>'Ｐ4～5'!N16</f>
        <v>-40</v>
      </c>
      <c r="I22" s="427">
        <f t="shared" si="1"/>
        <v>18</v>
      </c>
      <c r="K22" s="425">
        <v>23</v>
      </c>
      <c r="L22" s="426" t="s">
        <v>91</v>
      </c>
      <c r="M22" s="427">
        <f>'Ｐ4～5'!AA38</f>
        <v>-12</v>
      </c>
      <c r="N22" s="427">
        <f t="shared" si="2"/>
        <v>18</v>
      </c>
      <c r="P22" s="318"/>
    </row>
    <row r="23" spans="1:16" s="316" customFormat="1" ht="18.75" customHeight="1" x14ac:dyDescent="0.15">
      <c r="A23" s="425">
        <v>10</v>
      </c>
      <c r="B23" s="426" t="s">
        <v>87</v>
      </c>
      <c r="C23" s="427">
        <f>'Ｐ4～5'!E20</f>
        <v>-66</v>
      </c>
      <c r="D23" s="427">
        <f t="shared" si="0"/>
        <v>20</v>
      </c>
      <c r="F23" s="425">
        <v>2</v>
      </c>
      <c r="G23" s="426" t="s">
        <v>58</v>
      </c>
      <c r="H23" s="427">
        <f>'Ｐ4～5'!N12</f>
        <v>-59</v>
      </c>
      <c r="I23" s="427">
        <f t="shared" si="1"/>
        <v>20</v>
      </c>
      <c r="K23" s="425">
        <v>7</v>
      </c>
      <c r="L23" s="426" t="s">
        <v>21</v>
      </c>
      <c r="M23" s="427">
        <f>'Ｐ4～5'!AA17</f>
        <v>-15</v>
      </c>
      <c r="N23" s="427">
        <f t="shared" si="2"/>
        <v>20</v>
      </c>
      <c r="P23" s="318"/>
    </row>
    <row r="24" spans="1:16" s="316" customFormat="1" ht="18.75" customHeight="1" x14ac:dyDescent="0.15">
      <c r="A24" s="425">
        <v>5</v>
      </c>
      <c r="B24" s="426" t="s">
        <v>62</v>
      </c>
      <c r="C24" s="427">
        <f>'Ｐ4～5'!E15</f>
        <v>-69</v>
      </c>
      <c r="D24" s="427">
        <f t="shared" si="0"/>
        <v>21</v>
      </c>
      <c r="F24" s="425">
        <v>4</v>
      </c>
      <c r="G24" s="426" t="s">
        <v>60</v>
      </c>
      <c r="H24" s="427">
        <f>'Ｐ4～5'!N14</f>
        <v>-67</v>
      </c>
      <c r="I24" s="427">
        <f t="shared" si="1"/>
        <v>21</v>
      </c>
      <c r="K24" s="425">
        <v>11</v>
      </c>
      <c r="L24" s="426" t="s">
        <v>27</v>
      </c>
      <c r="M24" s="427">
        <f>'Ｐ4～5'!AA21</f>
        <v>-17</v>
      </c>
      <c r="N24" s="427">
        <f t="shared" si="2"/>
        <v>21</v>
      </c>
      <c r="P24" s="318"/>
    </row>
    <row r="25" spans="1:16" s="316" customFormat="1" ht="18.75" customHeight="1" x14ac:dyDescent="0.15">
      <c r="A25" s="425">
        <v>4</v>
      </c>
      <c r="B25" s="426" t="s">
        <v>60</v>
      </c>
      <c r="C25" s="427">
        <f>'Ｐ4～5'!E14</f>
        <v>-70</v>
      </c>
      <c r="D25" s="427">
        <f t="shared" si="0"/>
        <v>22</v>
      </c>
      <c r="F25" s="425">
        <v>8</v>
      </c>
      <c r="G25" s="426" t="s">
        <v>19</v>
      </c>
      <c r="H25" s="427">
        <f>'Ｐ4～5'!N18</f>
        <v>-71</v>
      </c>
      <c r="I25" s="427">
        <f t="shared" si="1"/>
        <v>22</v>
      </c>
      <c r="K25" s="425">
        <v>3</v>
      </c>
      <c r="L25" s="426" t="s">
        <v>126</v>
      </c>
      <c r="M25" s="427">
        <f>'Ｐ4～5'!AA13</f>
        <v>-27</v>
      </c>
      <c r="N25" s="427">
        <f t="shared" si="2"/>
        <v>22</v>
      </c>
      <c r="P25" s="318"/>
    </row>
    <row r="26" spans="1:16" s="316" customFormat="1" ht="18.75" customHeight="1" x14ac:dyDescent="0.15">
      <c r="A26" s="425">
        <v>8</v>
      </c>
      <c r="B26" s="426" t="s">
        <v>19</v>
      </c>
      <c r="C26" s="427">
        <f>'Ｐ4～5'!E18</f>
        <v>-100</v>
      </c>
      <c r="D26" s="427">
        <f t="shared" si="0"/>
        <v>23</v>
      </c>
      <c r="F26" s="425">
        <v>10</v>
      </c>
      <c r="G26" s="426" t="s">
        <v>87</v>
      </c>
      <c r="H26" s="427">
        <f>'Ｐ4～5'!N20</f>
        <v>-76</v>
      </c>
      <c r="I26" s="427">
        <f t="shared" si="1"/>
        <v>23</v>
      </c>
      <c r="K26" s="425">
        <v>8</v>
      </c>
      <c r="L26" s="426" t="s">
        <v>19</v>
      </c>
      <c r="M26" s="427">
        <f>'Ｐ4～5'!AA18</f>
        <v>-29</v>
      </c>
      <c r="N26" s="427">
        <f t="shared" si="2"/>
        <v>23</v>
      </c>
      <c r="P26" s="318"/>
    </row>
    <row r="27" spans="1:16" s="316" customFormat="1" ht="18.75" customHeight="1" x14ac:dyDescent="0.15">
      <c r="A27" s="425">
        <v>3</v>
      </c>
      <c r="B27" s="426" t="s">
        <v>126</v>
      </c>
      <c r="C27" s="427">
        <f>'Ｐ4～5'!E13</f>
        <v>-103</v>
      </c>
      <c r="D27" s="427">
        <f t="shared" si="0"/>
        <v>24</v>
      </c>
      <c r="F27" s="425">
        <v>3</v>
      </c>
      <c r="G27" s="426" t="s">
        <v>126</v>
      </c>
      <c r="H27" s="427">
        <f>'Ｐ4～5'!N13</f>
        <v>-76</v>
      </c>
      <c r="I27" s="427">
        <f t="shared" si="1"/>
        <v>23</v>
      </c>
      <c r="K27" s="425">
        <v>5</v>
      </c>
      <c r="L27" s="426" t="s">
        <v>62</v>
      </c>
      <c r="M27" s="427">
        <f>'Ｐ4～5'!AA15</f>
        <v>-34</v>
      </c>
      <c r="N27" s="427">
        <f t="shared" si="2"/>
        <v>24</v>
      </c>
      <c r="P27" s="318"/>
    </row>
    <row r="28" spans="1:16" s="316" customFormat="1" ht="18.75" customHeight="1" x14ac:dyDescent="0.15">
      <c r="A28" s="428">
        <v>1</v>
      </c>
      <c r="B28" s="429" t="s">
        <v>56</v>
      </c>
      <c r="C28" s="430">
        <f>'Ｐ4～5'!E11</f>
        <v>-199</v>
      </c>
      <c r="D28" s="430">
        <f t="shared" si="0"/>
        <v>25</v>
      </c>
      <c r="F28" s="428">
        <v>1</v>
      </c>
      <c r="G28" s="429" t="s">
        <v>56</v>
      </c>
      <c r="H28" s="430">
        <f>'Ｐ4～5'!N11</f>
        <v>-128</v>
      </c>
      <c r="I28" s="430">
        <f t="shared" si="1"/>
        <v>25</v>
      </c>
      <c r="K28" s="428">
        <v>1</v>
      </c>
      <c r="L28" s="429" t="s">
        <v>56</v>
      </c>
      <c r="M28" s="430">
        <f>'Ｐ4～5'!AA11</f>
        <v>-71</v>
      </c>
      <c r="N28" s="430">
        <f t="shared" si="2"/>
        <v>25</v>
      </c>
      <c r="P28" s="318"/>
    </row>
    <row r="29" spans="1:16" ht="6" customHeight="1" x14ac:dyDescent="0.15">
      <c r="C29" s="317"/>
      <c r="D29" s="317"/>
    </row>
    <row r="30" spans="1:16" s="432" customFormat="1" ht="17.25" customHeight="1" x14ac:dyDescent="0.2">
      <c r="A30" s="439"/>
      <c r="B30" s="440" t="s">
        <v>374</v>
      </c>
      <c r="C30" s="441" t="s">
        <v>24</v>
      </c>
      <c r="D30" s="442">
        <f>COUNTIF(C$4:C$28,"&gt;0")</f>
        <v>0</v>
      </c>
      <c r="F30" s="435"/>
      <c r="G30" s="431" t="s">
        <v>376</v>
      </c>
      <c r="H30" s="441" t="s">
        <v>24</v>
      </c>
      <c r="I30" s="442">
        <f>COUNTIF(H$4:H$28,"&gt;0")</f>
        <v>0</v>
      </c>
      <c r="K30" s="435"/>
      <c r="L30" s="431" t="s">
        <v>377</v>
      </c>
      <c r="M30" s="441" t="s">
        <v>24</v>
      </c>
      <c r="N30" s="442">
        <f>COUNTIF(M$4:M$28,"&gt;0")</f>
        <v>7</v>
      </c>
    </row>
    <row r="31" spans="1:16" s="432" customFormat="1" ht="17.25" customHeight="1" x14ac:dyDescent="0.2">
      <c r="A31" s="439"/>
      <c r="B31" s="440" t="s">
        <v>375</v>
      </c>
      <c r="C31" s="441" t="s">
        <v>18</v>
      </c>
      <c r="D31" s="442">
        <f>COUNTIF(C$4:C$28,"&lt;0")</f>
        <v>25</v>
      </c>
      <c r="F31" s="435"/>
      <c r="G31" s="431" t="s">
        <v>375</v>
      </c>
      <c r="H31" s="441" t="s">
        <v>18</v>
      </c>
      <c r="I31" s="442">
        <f>COUNTIF(H$4:H$28,"&lt;0")</f>
        <v>25</v>
      </c>
      <c r="K31" s="435"/>
      <c r="L31" s="431" t="s">
        <v>375</v>
      </c>
      <c r="M31" s="441" t="s">
        <v>18</v>
      </c>
      <c r="N31" s="442">
        <f>COUNTIF(M$4:M$28,"&lt;0")</f>
        <v>18</v>
      </c>
    </row>
    <row r="32" spans="1:16" s="432" customFormat="1" ht="17.25" customHeight="1" x14ac:dyDescent="0.2">
      <c r="A32" s="439"/>
      <c r="B32" s="440"/>
      <c r="C32" s="441" t="s">
        <v>127</v>
      </c>
      <c r="D32" s="442">
        <f>COUNTIF(C$4:C$28,"=0")</f>
        <v>0</v>
      </c>
      <c r="F32" s="435"/>
      <c r="G32" s="431"/>
      <c r="H32" s="441" t="s">
        <v>127</v>
      </c>
      <c r="I32" s="442">
        <f>COUNTIF(H$4:H$28,"=0")</f>
        <v>0</v>
      </c>
      <c r="K32" s="435"/>
      <c r="L32" s="431"/>
      <c r="M32" s="441" t="s">
        <v>127</v>
      </c>
      <c r="N32" s="442">
        <f>COUNTIF(M$4:M$28,"=0")</f>
        <v>0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K4:N28">
    <sortCondition ref="N4:N28"/>
  </sortState>
  <mergeCells count="1">
    <mergeCell ref="A1:G1"/>
  </mergeCells>
  <phoneticPr fontId="67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322" customWidth="1"/>
    <col min="2" max="2" width="8.75" style="322" customWidth="1"/>
    <col min="3" max="3" width="10" style="322" customWidth="1"/>
    <col min="4" max="4" width="8" style="322" customWidth="1"/>
    <col min="5" max="5" width="6.875" style="370" customWidth="1"/>
    <col min="6" max="6" width="8" style="322" customWidth="1"/>
    <col min="7" max="7" width="6.875" style="322" customWidth="1"/>
    <col min="8" max="8" width="8" style="322" customWidth="1"/>
    <col min="9" max="9" width="6.875" style="322" customWidth="1"/>
    <col min="10" max="10" width="8" style="322" customWidth="1"/>
    <col min="11" max="11" width="6.875" style="322" customWidth="1"/>
    <col min="12" max="12" width="7.5" style="322" customWidth="1"/>
    <col min="13" max="13" width="6.875" style="322" customWidth="1"/>
    <col min="14" max="14" width="9.875" style="322" bestFit="1" customWidth="1"/>
    <col min="15" max="15" width="9" style="322"/>
    <col min="16" max="16" width="11.375" style="216" bestFit="1" customWidth="1"/>
    <col min="17" max="17" width="9" style="322"/>
    <col min="18" max="18" width="12.875" style="322" bestFit="1" customWidth="1"/>
    <col min="19" max="16384" width="9" style="322"/>
  </cols>
  <sheetData>
    <row r="1" spans="1:12" ht="30" customHeight="1" x14ac:dyDescent="0.15">
      <c r="A1" s="346" t="s">
        <v>227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5" customHeight="1" x14ac:dyDescent="0.15">
      <c r="A2" s="346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18.75" customHeight="1" x14ac:dyDescent="0.15">
      <c r="A3" s="348" t="s">
        <v>339</v>
      </c>
      <c r="B3" s="55"/>
      <c r="C3" s="55"/>
      <c r="D3" s="55"/>
      <c r="E3" s="84"/>
      <c r="F3" s="55"/>
      <c r="G3" s="55"/>
      <c r="H3" s="55"/>
      <c r="I3" s="55"/>
      <c r="J3" s="55"/>
      <c r="K3" s="55"/>
      <c r="L3" s="55"/>
    </row>
    <row r="4" spans="1:12" ht="15" customHeight="1" x14ac:dyDescent="0.15">
      <c r="A4" s="349"/>
      <c r="B4" s="55"/>
      <c r="C4" s="55"/>
      <c r="D4" s="55"/>
      <c r="E4" s="84"/>
      <c r="F4" s="55"/>
      <c r="G4" s="55"/>
      <c r="H4" s="55"/>
      <c r="I4" s="55"/>
      <c r="J4" s="55"/>
      <c r="K4" s="55"/>
      <c r="L4" s="55"/>
    </row>
    <row r="5" spans="1:12" ht="15" customHeight="1" x14ac:dyDescent="0.15">
      <c r="A5" s="349"/>
      <c r="B5" s="55"/>
      <c r="C5" s="55"/>
      <c r="D5" s="55"/>
      <c r="E5" s="84"/>
      <c r="F5" s="55"/>
      <c r="G5" s="55"/>
      <c r="H5" s="55"/>
      <c r="I5" s="55"/>
      <c r="J5" s="55"/>
      <c r="K5" s="55"/>
      <c r="L5" s="55"/>
    </row>
    <row r="6" spans="1:12" ht="15" customHeight="1" x14ac:dyDescent="0.15">
      <c r="A6" s="349"/>
      <c r="B6" s="55"/>
      <c r="C6" s="55"/>
      <c r="D6" s="55"/>
      <c r="E6" s="84"/>
      <c r="F6" s="55"/>
      <c r="G6" s="55"/>
      <c r="H6" s="55"/>
      <c r="I6" s="55"/>
      <c r="J6" s="55"/>
      <c r="K6" s="55"/>
      <c r="L6" s="55"/>
    </row>
    <row r="7" spans="1:12" ht="15" customHeight="1" x14ac:dyDescent="0.15">
      <c r="A7" s="349"/>
      <c r="B7" s="55"/>
      <c r="C7" s="55"/>
      <c r="D7" s="55"/>
      <c r="E7" s="84"/>
      <c r="F7" s="55"/>
      <c r="G7" s="55"/>
      <c r="H7" s="55"/>
      <c r="I7" s="55"/>
      <c r="J7" s="55"/>
      <c r="K7" s="55"/>
      <c r="L7" s="55"/>
    </row>
    <row r="8" spans="1:12" ht="15" customHeight="1" x14ac:dyDescent="0.15">
      <c r="A8" s="349"/>
      <c r="B8" s="55"/>
      <c r="C8" s="55"/>
      <c r="D8" s="55"/>
      <c r="E8" s="84"/>
      <c r="F8" s="55"/>
      <c r="G8" s="55"/>
      <c r="H8" s="55"/>
      <c r="I8" s="55"/>
      <c r="J8" s="55"/>
      <c r="K8" s="55"/>
      <c r="L8" s="55"/>
    </row>
    <row r="9" spans="1:12" ht="15" customHeight="1" x14ac:dyDescent="0.15">
      <c r="A9" s="349"/>
      <c r="B9" s="55"/>
      <c r="C9" s="55"/>
      <c r="D9" s="55"/>
      <c r="E9" s="84"/>
      <c r="F9" s="55"/>
      <c r="G9" s="55"/>
      <c r="H9" s="55"/>
      <c r="I9" s="55"/>
      <c r="J9" s="55"/>
      <c r="K9" s="55"/>
      <c r="L9" s="55"/>
    </row>
    <row r="10" spans="1:12" ht="15" customHeight="1" x14ac:dyDescent="0.15">
      <c r="A10" s="349"/>
      <c r="B10" s="55"/>
      <c r="C10" s="55"/>
      <c r="D10" s="55"/>
      <c r="E10" s="84"/>
      <c r="F10" s="55"/>
      <c r="G10" s="55"/>
      <c r="H10" s="55"/>
      <c r="I10" s="55"/>
      <c r="J10" s="55"/>
      <c r="K10" s="55"/>
      <c r="L10" s="55"/>
    </row>
    <row r="11" spans="1:12" ht="15" customHeight="1" x14ac:dyDescent="0.15">
      <c r="A11" s="349"/>
      <c r="B11" s="55"/>
      <c r="C11" s="55"/>
      <c r="D11" s="55"/>
      <c r="E11" s="84"/>
      <c r="F11" s="55"/>
      <c r="G11" s="55"/>
      <c r="H11" s="55"/>
      <c r="I11" s="55"/>
      <c r="J11" s="55"/>
      <c r="K11" s="55"/>
      <c r="L11" s="55"/>
    </row>
    <row r="12" spans="1:12" ht="15" customHeight="1" x14ac:dyDescent="0.15">
      <c r="A12" s="349"/>
      <c r="B12" s="55"/>
      <c r="C12" s="55"/>
      <c r="D12" s="55"/>
      <c r="E12" s="84"/>
      <c r="F12" s="55"/>
      <c r="G12" s="55"/>
      <c r="H12" s="55"/>
      <c r="I12" s="55"/>
      <c r="J12" s="55"/>
      <c r="K12" s="55"/>
      <c r="L12" s="55"/>
    </row>
    <row r="13" spans="1:12" ht="15" customHeight="1" x14ac:dyDescent="0.15">
      <c r="A13" s="349"/>
      <c r="B13" s="55"/>
      <c r="C13" s="55"/>
      <c r="D13" s="55"/>
      <c r="E13" s="84"/>
      <c r="F13" s="55"/>
      <c r="G13" s="55"/>
      <c r="H13" s="55"/>
      <c r="I13" s="55"/>
      <c r="J13" s="55"/>
      <c r="K13" s="55"/>
      <c r="L13" s="55"/>
    </row>
    <row r="14" spans="1:12" ht="15" customHeight="1" x14ac:dyDescent="0.15">
      <c r="A14" s="349"/>
      <c r="B14" s="55"/>
      <c r="C14" s="55"/>
      <c r="D14" s="55"/>
      <c r="E14" s="84"/>
      <c r="F14" s="55"/>
      <c r="G14" s="55"/>
      <c r="H14" s="55"/>
      <c r="I14" s="55"/>
      <c r="J14" s="55"/>
      <c r="K14" s="55"/>
      <c r="L14" s="55"/>
    </row>
    <row r="15" spans="1:12" ht="15" customHeight="1" x14ac:dyDescent="0.15">
      <c r="A15" s="349"/>
      <c r="B15" s="55"/>
      <c r="C15" s="55"/>
      <c r="D15" s="55"/>
      <c r="E15" s="84"/>
      <c r="F15" s="55"/>
      <c r="G15" s="55"/>
      <c r="H15" s="55"/>
      <c r="I15" s="55"/>
      <c r="J15" s="55"/>
      <c r="K15" s="55"/>
      <c r="L15" s="55"/>
    </row>
    <row r="16" spans="1:12" ht="15" customHeight="1" x14ac:dyDescent="0.15">
      <c r="A16" s="349"/>
      <c r="B16" s="55"/>
      <c r="C16" s="55"/>
      <c r="D16" s="55"/>
      <c r="E16" s="84"/>
      <c r="F16" s="55"/>
      <c r="G16" s="55"/>
      <c r="H16" s="55"/>
      <c r="I16" s="55"/>
      <c r="J16" s="55"/>
      <c r="K16" s="55"/>
      <c r="L16" s="55"/>
    </row>
    <row r="17" spans="1:16" ht="15" customHeight="1" x14ac:dyDescent="0.15">
      <c r="A17" s="349"/>
      <c r="B17" s="55"/>
      <c r="C17" s="55"/>
      <c r="D17" s="55"/>
      <c r="E17" s="84"/>
      <c r="F17" s="55"/>
      <c r="G17" s="55"/>
      <c r="H17" s="55"/>
      <c r="I17" s="55"/>
      <c r="J17" s="55"/>
      <c r="K17" s="55"/>
      <c r="L17" s="55"/>
    </row>
    <row r="18" spans="1:16" ht="15" customHeight="1" x14ac:dyDescent="0.15">
      <c r="A18" s="349"/>
      <c r="B18" s="55"/>
      <c r="C18" s="55"/>
      <c r="D18" s="55"/>
      <c r="E18" s="84"/>
      <c r="F18" s="55"/>
      <c r="G18" s="55"/>
      <c r="H18" s="55"/>
      <c r="I18" s="55"/>
      <c r="J18" s="55"/>
      <c r="K18" s="55"/>
      <c r="L18" s="55"/>
    </row>
    <row r="19" spans="1:16" ht="15" customHeight="1" x14ac:dyDescent="0.15">
      <c r="A19" s="349"/>
      <c r="B19" s="55"/>
      <c r="C19" s="55"/>
      <c r="D19" s="55"/>
      <c r="E19" s="84"/>
      <c r="F19" s="55"/>
      <c r="G19" s="55"/>
      <c r="H19" s="55"/>
      <c r="I19" s="55"/>
      <c r="J19" s="55"/>
      <c r="K19" s="55"/>
      <c r="L19" s="55"/>
    </row>
    <row r="20" spans="1:16" ht="18.75" customHeight="1" x14ac:dyDescent="0.15">
      <c r="A20" s="348" t="s">
        <v>26</v>
      </c>
      <c r="B20" s="350"/>
      <c r="C20" s="76"/>
      <c r="D20" s="325"/>
      <c r="E20" s="327"/>
      <c r="F20" s="73"/>
      <c r="G20" s="327"/>
      <c r="H20" s="73"/>
      <c r="I20" s="351"/>
      <c r="J20" s="50"/>
      <c r="K20" s="73"/>
      <c r="L20" s="352"/>
      <c r="M20" s="20" t="s">
        <v>8</v>
      </c>
    </row>
    <row r="21" spans="1:16" s="280" customFormat="1" ht="15" customHeight="1" x14ac:dyDescent="0.15">
      <c r="A21" s="509" t="s">
        <v>329</v>
      </c>
      <c r="B21" s="468"/>
      <c r="C21" s="514" t="s">
        <v>322</v>
      </c>
      <c r="D21" s="82" t="s">
        <v>150</v>
      </c>
      <c r="E21" s="353"/>
      <c r="F21" s="71"/>
      <c r="G21" s="353"/>
      <c r="H21" s="506" t="s">
        <v>334</v>
      </c>
      <c r="I21" s="517"/>
      <c r="J21" s="506" t="s">
        <v>335</v>
      </c>
      <c r="K21" s="517"/>
      <c r="L21" s="514" t="s">
        <v>336</v>
      </c>
      <c r="M21" s="506" t="s">
        <v>340</v>
      </c>
      <c r="P21" s="354"/>
    </row>
    <row r="22" spans="1:16" s="280" customFormat="1" ht="15" customHeight="1" x14ac:dyDescent="0.15">
      <c r="A22" s="510"/>
      <c r="B22" s="511"/>
      <c r="C22" s="515"/>
      <c r="D22" s="355" t="s">
        <v>151</v>
      </c>
      <c r="E22" s="356"/>
      <c r="F22" s="355" t="s">
        <v>81</v>
      </c>
      <c r="G22" s="356"/>
      <c r="H22" s="518"/>
      <c r="I22" s="519"/>
      <c r="J22" s="518"/>
      <c r="K22" s="519"/>
      <c r="L22" s="520"/>
      <c r="M22" s="507"/>
      <c r="P22" s="354"/>
    </row>
    <row r="23" spans="1:16" s="280" customFormat="1" ht="15" customHeight="1" x14ac:dyDescent="0.15">
      <c r="A23" s="512"/>
      <c r="B23" s="513"/>
      <c r="C23" s="516"/>
      <c r="D23" s="357" t="s">
        <v>206</v>
      </c>
      <c r="E23" s="358" t="s">
        <v>33</v>
      </c>
      <c r="F23" s="357" t="s">
        <v>206</v>
      </c>
      <c r="G23" s="358" t="s">
        <v>33</v>
      </c>
      <c r="H23" s="359" t="s">
        <v>206</v>
      </c>
      <c r="I23" s="360" t="s">
        <v>33</v>
      </c>
      <c r="J23" s="359" t="s">
        <v>206</v>
      </c>
      <c r="K23" s="360" t="s">
        <v>33</v>
      </c>
      <c r="L23" s="521"/>
      <c r="M23" s="508"/>
      <c r="P23" s="354"/>
    </row>
    <row r="24" spans="1:16" s="13" customFormat="1" ht="15" customHeight="1" x14ac:dyDescent="0.15">
      <c r="A24" s="30"/>
      <c r="B24" s="323" t="s">
        <v>307</v>
      </c>
      <c r="C24" s="73">
        <v>1075058</v>
      </c>
      <c r="D24" s="324" t="s">
        <v>343</v>
      </c>
      <c r="E24" s="324" t="s">
        <v>343</v>
      </c>
      <c r="F24" s="325">
        <v>-10939</v>
      </c>
      <c r="G24" s="326">
        <v>-1.01</v>
      </c>
      <c r="H24" s="73">
        <v>-7868</v>
      </c>
      <c r="I24" s="327">
        <v>-0.72</v>
      </c>
      <c r="J24" s="73">
        <v>-3071</v>
      </c>
      <c r="K24" s="327">
        <v>-0.28000000000000003</v>
      </c>
      <c r="L24" s="73">
        <v>391082</v>
      </c>
      <c r="M24" s="73">
        <v>946</v>
      </c>
      <c r="P24" s="361"/>
    </row>
    <row r="25" spans="1:16" s="13" customFormat="1" ht="15" customHeight="1" x14ac:dyDescent="0.15">
      <c r="A25" s="30"/>
      <c r="B25" s="323" t="s">
        <v>256</v>
      </c>
      <c r="C25" s="73">
        <v>1063143</v>
      </c>
      <c r="D25" s="328" t="s">
        <v>343</v>
      </c>
      <c r="E25" s="328" t="s">
        <v>343</v>
      </c>
      <c r="F25" s="325">
        <v>-11915</v>
      </c>
      <c r="G25" s="326">
        <v>-1.1100000000000001</v>
      </c>
      <c r="H25" s="73">
        <v>-8293</v>
      </c>
      <c r="I25" s="327">
        <v>-0.77</v>
      </c>
      <c r="J25" s="73">
        <v>-3622</v>
      </c>
      <c r="K25" s="327">
        <v>-0.34</v>
      </c>
      <c r="L25" s="73">
        <v>392187</v>
      </c>
      <c r="M25" s="73">
        <v>1105</v>
      </c>
      <c r="P25" s="361"/>
    </row>
    <row r="26" spans="1:16" s="13" customFormat="1" ht="15" customHeight="1" x14ac:dyDescent="0.15">
      <c r="A26" s="30"/>
      <c r="B26" s="323" t="s">
        <v>264</v>
      </c>
      <c r="C26" s="73">
        <v>1050132</v>
      </c>
      <c r="D26" s="328" t="s">
        <v>343</v>
      </c>
      <c r="E26" s="328" t="s">
        <v>343</v>
      </c>
      <c r="F26" s="325">
        <v>-13011</v>
      </c>
      <c r="G26" s="326">
        <v>-1.22</v>
      </c>
      <c r="H26" s="73">
        <v>-8768</v>
      </c>
      <c r="I26" s="327">
        <v>-0.82</v>
      </c>
      <c r="J26" s="73">
        <v>-4243</v>
      </c>
      <c r="K26" s="327">
        <v>-0.4</v>
      </c>
      <c r="L26" s="73">
        <v>392715</v>
      </c>
      <c r="M26" s="73">
        <v>528</v>
      </c>
      <c r="P26" s="361"/>
    </row>
    <row r="27" spans="1:16" s="13" customFormat="1" ht="15" customHeight="1" x14ac:dyDescent="0.15">
      <c r="A27" s="30"/>
      <c r="B27" s="323" t="s">
        <v>345</v>
      </c>
      <c r="C27" s="73">
        <v>1036861</v>
      </c>
      <c r="D27" s="328" t="s">
        <v>343</v>
      </c>
      <c r="E27" s="328" t="s">
        <v>343</v>
      </c>
      <c r="F27" s="325">
        <v>-13271</v>
      </c>
      <c r="G27" s="326">
        <v>-1.26</v>
      </c>
      <c r="H27" s="73">
        <v>-8785</v>
      </c>
      <c r="I27" s="327">
        <v>-0.84</v>
      </c>
      <c r="J27" s="73">
        <v>-4486</v>
      </c>
      <c r="K27" s="327">
        <v>-0.43</v>
      </c>
      <c r="L27" s="73">
        <v>393459</v>
      </c>
      <c r="M27" s="73">
        <v>744</v>
      </c>
      <c r="P27" s="361"/>
    </row>
    <row r="28" spans="1:16" s="13" customFormat="1" ht="15" customHeight="1" x14ac:dyDescent="0.15">
      <c r="A28" s="30" t="s">
        <v>12</v>
      </c>
      <c r="B28" s="323" t="s">
        <v>346</v>
      </c>
      <c r="C28" s="73">
        <v>1023119</v>
      </c>
      <c r="D28" s="328" t="s">
        <v>343</v>
      </c>
      <c r="E28" s="328" t="s">
        <v>343</v>
      </c>
      <c r="F28" s="325">
        <v>-13710</v>
      </c>
      <c r="G28" s="326">
        <v>-1.32</v>
      </c>
      <c r="H28" s="73">
        <v>-8921</v>
      </c>
      <c r="I28" s="327">
        <v>-0.86</v>
      </c>
      <c r="J28" s="73">
        <v>-4789</v>
      </c>
      <c r="K28" s="327">
        <v>-0.46</v>
      </c>
      <c r="L28" s="73">
        <v>388560</v>
      </c>
      <c r="M28" s="73">
        <v>141</v>
      </c>
      <c r="P28" s="361"/>
    </row>
    <row r="29" spans="1:16" s="13" customFormat="1" ht="15" customHeight="1" x14ac:dyDescent="0.15">
      <c r="A29" s="30"/>
      <c r="B29" s="323" t="s">
        <v>124</v>
      </c>
      <c r="C29" s="73">
        <v>1009659</v>
      </c>
      <c r="D29" s="328" t="s">
        <v>343</v>
      </c>
      <c r="E29" s="328" t="s">
        <v>343</v>
      </c>
      <c r="F29" s="325">
        <v>-13460</v>
      </c>
      <c r="G29" s="326">
        <v>-1.32</v>
      </c>
      <c r="H29" s="73">
        <v>-9360</v>
      </c>
      <c r="I29" s="327">
        <v>-0.91</v>
      </c>
      <c r="J29" s="73">
        <v>-4100</v>
      </c>
      <c r="K29" s="327">
        <v>-0.4</v>
      </c>
      <c r="L29" s="73">
        <v>389101</v>
      </c>
      <c r="M29" s="73">
        <v>541</v>
      </c>
      <c r="P29" s="361"/>
    </row>
    <row r="30" spans="1:16" s="13" customFormat="1" ht="15" customHeight="1" x14ac:dyDescent="0.15">
      <c r="A30" s="30"/>
      <c r="B30" s="323" t="s">
        <v>341</v>
      </c>
      <c r="C30" s="73">
        <v>995374</v>
      </c>
      <c r="D30" s="328" t="s">
        <v>343</v>
      </c>
      <c r="E30" s="328" t="s">
        <v>343</v>
      </c>
      <c r="F30" s="325">
        <v>-14285</v>
      </c>
      <c r="G30" s="326">
        <v>-1.41</v>
      </c>
      <c r="H30" s="73">
        <v>-10032</v>
      </c>
      <c r="I30" s="327">
        <v>-0.99</v>
      </c>
      <c r="J30" s="73">
        <v>-4253</v>
      </c>
      <c r="K30" s="327">
        <v>-0.42</v>
      </c>
      <c r="L30" s="73">
        <v>389239</v>
      </c>
      <c r="M30" s="73">
        <v>138</v>
      </c>
      <c r="P30" s="361"/>
    </row>
    <row r="31" spans="1:16" s="13" customFormat="1" ht="15" customHeight="1" x14ac:dyDescent="0.15">
      <c r="A31" s="30"/>
      <c r="B31" s="323" t="s">
        <v>347</v>
      </c>
      <c r="C31" s="73">
        <v>980684</v>
      </c>
      <c r="D31" s="328" t="s">
        <v>343</v>
      </c>
      <c r="E31" s="328" t="s">
        <v>343</v>
      </c>
      <c r="F31" s="325">
        <v>-14690</v>
      </c>
      <c r="G31" s="326">
        <v>-1.48</v>
      </c>
      <c r="H31" s="73">
        <v>-10280</v>
      </c>
      <c r="I31" s="327">
        <v>-1.03</v>
      </c>
      <c r="J31" s="73">
        <v>-4410</v>
      </c>
      <c r="K31" s="327">
        <v>-0.44</v>
      </c>
      <c r="L31" s="73">
        <v>389302</v>
      </c>
      <c r="M31" s="73">
        <v>63</v>
      </c>
      <c r="O31" s="362"/>
      <c r="P31" s="361"/>
    </row>
    <row r="32" spans="1:16" s="13" customFormat="1" ht="15" customHeight="1" x14ac:dyDescent="0.15">
      <c r="A32" s="30"/>
      <c r="B32" s="323" t="s">
        <v>251</v>
      </c>
      <c r="C32" s="73">
        <v>965927</v>
      </c>
      <c r="D32" s="328" t="s">
        <v>343</v>
      </c>
      <c r="E32" s="328" t="s">
        <v>343</v>
      </c>
      <c r="F32" s="325">
        <v>-14757</v>
      </c>
      <c r="G32" s="326">
        <v>-1.5</v>
      </c>
      <c r="H32" s="73">
        <v>-10840</v>
      </c>
      <c r="I32" s="327">
        <v>-1.1100000000000001</v>
      </c>
      <c r="J32" s="73">
        <v>-3917</v>
      </c>
      <c r="K32" s="327">
        <v>-0.4</v>
      </c>
      <c r="L32" s="73">
        <v>389380</v>
      </c>
      <c r="M32" s="73">
        <v>78</v>
      </c>
      <c r="P32" s="361"/>
    </row>
    <row r="33" spans="1:19" s="13" customFormat="1" ht="15" customHeight="1" x14ac:dyDescent="0.15">
      <c r="A33" s="329"/>
      <c r="B33" s="330" t="s">
        <v>275</v>
      </c>
      <c r="C33" s="331">
        <v>952005</v>
      </c>
      <c r="D33" s="332" t="s">
        <v>343</v>
      </c>
      <c r="E33" s="332" t="s">
        <v>343</v>
      </c>
      <c r="F33" s="333">
        <v>-13922</v>
      </c>
      <c r="G33" s="334">
        <v>-1.44</v>
      </c>
      <c r="H33" s="335">
        <v>-11012</v>
      </c>
      <c r="I33" s="334">
        <v>-1.1400447445821476</v>
      </c>
      <c r="J33" s="335">
        <v>-2910</v>
      </c>
      <c r="K33" s="336">
        <v>-0.3012650024277197</v>
      </c>
      <c r="L33" s="51">
        <v>389951</v>
      </c>
      <c r="M33" s="335">
        <v>571</v>
      </c>
      <c r="O33" s="363"/>
      <c r="P33" s="361"/>
      <c r="R33" s="361"/>
      <c r="S33" s="361"/>
    </row>
    <row r="34" spans="1:19" s="13" customFormat="1" ht="15" customHeight="1" x14ac:dyDescent="0.15">
      <c r="A34" s="364" t="s">
        <v>11</v>
      </c>
      <c r="B34" s="365"/>
      <c r="C34" s="76"/>
      <c r="D34" s="366"/>
      <c r="E34" s="366"/>
      <c r="F34" s="325"/>
      <c r="G34" s="327"/>
      <c r="H34" s="73"/>
      <c r="I34" s="327"/>
      <c r="J34" s="73"/>
      <c r="K34" s="351"/>
      <c r="L34" s="50"/>
      <c r="M34" s="73"/>
      <c r="O34" s="363"/>
      <c r="P34" s="361"/>
      <c r="R34" s="361"/>
      <c r="S34" s="361"/>
    </row>
    <row r="35" spans="1:19" s="13" customFormat="1" ht="11.25" customHeight="1" x14ac:dyDescent="0.15">
      <c r="A35" s="30"/>
      <c r="B35" s="365"/>
      <c r="C35" s="76"/>
      <c r="D35" s="366"/>
      <c r="E35" s="366"/>
      <c r="F35" s="325"/>
      <c r="G35" s="327"/>
      <c r="H35" s="73"/>
      <c r="I35" s="327"/>
      <c r="J35" s="73"/>
      <c r="K35" s="351"/>
      <c r="L35" s="50"/>
      <c r="M35" s="73"/>
      <c r="O35" s="363"/>
      <c r="P35" s="361"/>
      <c r="R35" s="361"/>
      <c r="S35" s="361"/>
    </row>
    <row r="36" spans="1:19" s="13" customFormat="1" ht="11.25" customHeight="1" x14ac:dyDescent="0.15">
      <c r="A36" s="30"/>
      <c r="B36" s="365"/>
      <c r="C36" s="76"/>
      <c r="D36" s="366"/>
      <c r="E36" s="366"/>
      <c r="F36" s="325"/>
      <c r="G36" s="327"/>
      <c r="H36" s="73"/>
      <c r="I36" s="327"/>
      <c r="J36" s="73"/>
      <c r="K36" s="351"/>
      <c r="L36" s="50"/>
      <c r="M36" s="73"/>
      <c r="O36" s="363"/>
      <c r="P36" s="361"/>
      <c r="R36" s="361"/>
      <c r="S36" s="361"/>
    </row>
    <row r="37" spans="1:19" s="13" customFormat="1" ht="11.25" customHeight="1" x14ac:dyDescent="0.15">
      <c r="A37" s="30"/>
      <c r="B37" s="365"/>
      <c r="C37" s="76"/>
      <c r="D37" s="366"/>
      <c r="E37" s="366"/>
      <c r="F37" s="325"/>
      <c r="G37" s="327"/>
      <c r="H37" s="73"/>
      <c r="I37" s="327"/>
      <c r="J37" s="73"/>
      <c r="K37" s="351"/>
      <c r="L37" s="50"/>
      <c r="M37" s="73"/>
      <c r="O37" s="363"/>
      <c r="P37" s="361"/>
      <c r="R37" s="361"/>
      <c r="S37" s="361"/>
    </row>
    <row r="38" spans="1:19" s="13" customFormat="1" ht="15" customHeight="1" x14ac:dyDescent="0.15">
      <c r="A38" s="367"/>
      <c r="B38" s="368"/>
      <c r="C38" s="76"/>
      <c r="D38" s="366"/>
      <c r="E38" s="366"/>
      <c r="F38" s="325"/>
      <c r="G38" s="327"/>
      <c r="H38" s="73"/>
      <c r="I38" s="327"/>
      <c r="J38" s="73"/>
      <c r="K38" s="351"/>
      <c r="L38" s="50"/>
      <c r="M38" s="73"/>
      <c r="O38" s="363"/>
      <c r="P38" s="361"/>
      <c r="R38" s="361"/>
      <c r="S38" s="361"/>
    </row>
    <row r="39" spans="1:19" ht="18.75" customHeight="1" x14ac:dyDescent="0.15">
      <c r="A39" s="348" t="s">
        <v>76</v>
      </c>
      <c r="B39" s="350"/>
      <c r="C39" s="76"/>
      <c r="D39" s="325"/>
      <c r="E39" s="327"/>
      <c r="F39" s="73"/>
      <c r="G39" s="327"/>
      <c r="H39" s="73"/>
      <c r="I39" s="351"/>
      <c r="J39" s="50"/>
      <c r="K39" s="73"/>
      <c r="L39" s="352"/>
      <c r="M39" s="20" t="s">
        <v>8</v>
      </c>
    </row>
    <row r="40" spans="1:19" s="280" customFormat="1" ht="15" customHeight="1" x14ac:dyDescent="0.15">
      <c r="A40" s="509" t="s">
        <v>330</v>
      </c>
      <c r="B40" s="468"/>
      <c r="C40" s="514" t="s">
        <v>129</v>
      </c>
      <c r="D40" s="82" t="s">
        <v>150</v>
      </c>
      <c r="E40" s="353"/>
      <c r="F40" s="71"/>
      <c r="G40" s="353"/>
      <c r="H40" s="506" t="s">
        <v>121</v>
      </c>
      <c r="I40" s="517"/>
      <c r="J40" s="506" t="s">
        <v>285</v>
      </c>
      <c r="K40" s="517"/>
      <c r="L40" s="514" t="s">
        <v>336</v>
      </c>
      <c r="M40" s="506" t="s">
        <v>323</v>
      </c>
      <c r="P40" s="354"/>
    </row>
    <row r="41" spans="1:19" s="280" customFormat="1" ht="15" customHeight="1" x14ac:dyDescent="0.15">
      <c r="A41" s="510"/>
      <c r="B41" s="511"/>
      <c r="C41" s="515"/>
      <c r="D41" s="355" t="s">
        <v>151</v>
      </c>
      <c r="E41" s="356"/>
      <c r="F41" s="355" t="s">
        <v>204</v>
      </c>
      <c r="G41" s="356"/>
      <c r="H41" s="518"/>
      <c r="I41" s="519"/>
      <c r="J41" s="518"/>
      <c r="K41" s="519"/>
      <c r="L41" s="520"/>
      <c r="M41" s="507"/>
      <c r="P41" s="354"/>
    </row>
    <row r="42" spans="1:19" s="280" customFormat="1" ht="15" customHeight="1" x14ac:dyDescent="0.15">
      <c r="A42" s="512"/>
      <c r="B42" s="513"/>
      <c r="C42" s="516"/>
      <c r="D42" s="357" t="s">
        <v>206</v>
      </c>
      <c r="E42" s="358" t="s">
        <v>33</v>
      </c>
      <c r="F42" s="357" t="s">
        <v>206</v>
      </c>
      <c r="G42" s="358" t="s">
        <v>33</v>
      </c>
      <c r="H42" s="359" t="s">
        <v>206</v>
      </c>
      <c r="I42" s="360" t="s">
        <v>33</v>
      </c>
      <c r="J42" s="359" t="s">
        <v>206</v>
      </c>
      <c r="K42" s="360" t="s">
        <v>33</v>
      </c>
      <c r="L42" s="521"/>
      <c r="M42" s="508"/>
      <c r="P42" s="354"/>
    </row>
    <row r="43" spans="1:19" s="13" customFormat="1" ht="15" customHeight="1" x14ac:dyDescent="0.15">
      <c r="A43" s="337"/>
      <c r="B43" s="344" t="s">
        <v>378</v>
      </c>
      <c r="C43" s="45">
        <v>954425</v>
      </c>
      <c r="D43" s="46">
        <v>-786</v>
      </c>
      <c r="E43" s="47">
        <v>-0.08</v>
      </c>
      <c r="F43" s="46">
        <v>-14155</v>
      </c>
      <c r="G43" s="47">
        <v>-1.46</v>
      </c>
      <c r="H43" s="46">
        <v>-754</v>
      </c>
      <c r="I43" s="47">
        <v>-0.08</v>
      </c>
      <c r="J43" s="46">
        <v>-32</v>
      </c>
      <c r="K43" s="47">
        <v>0</v>
      </c>
      <c r="L43" s="52">
        <v>389697</v>
      </c>
      <c r="M43" s="46">
        <v>140</v>
      </c>
      <c r="P43" s="361"/>
      <c r="R43" s="361"/>
      <c r="S43" s="361"/>
    </row>
    <row r="44" spans="1:19" s="13" customFormat="1" ht="15" customHeight="1" x14ac:dyDescent="0.15">
      <c r="A44" s="337"/>
      <c r="B44" s="43" t="s">
        <v>299</v>
      </c>
      <c r="C44" s="45">
        <v>953582</v>
      </c>
      <c r="D44" s="46">
        <v>-843</v>
      </c>
      <c r="E44" s="47">
        <v>-0.09</v>
      </c>
      <c r="F44" s="46">
        <v>-14158</v>
      </c>
      <c r="G44" s="47">
        <v>-1.46</v>
      </c>
      <c r="H44" s="46">
        <v>-817</v>
      </c>
      <c r="I44" s="47">
        <v>-0.09</v>
      </c>
      <c r="J44" s="46">
        <v>-26</v>
      </c>
      <c r="K44" s="47">
        <v>0</v>
      </c>
      <c r="L44" s="52">
        <v>389829</v>
      </c>
      <c r="M44" s="46">
        <v>132</v>
      </c>
      <c r="N44" s="361"/>
      <c r="P44" s="361"/>
      <c r="R44" s="361"/>
      <c r="S44" s="361"/>
    </row>
    <row r="45" spans="1:19" s="13" customFormat="1" ht="15" customHeight="1" x14ac:dyDescent="0.15">
      <c r="A45" s="337"/>
      <c r="B45" s="345" t="s">
        <v>348</v>
      </c>
      <c r="C45" s="45">
        <v>952842</v>
      </c>
      <c r="D45" s="46">
        <v>-740</v>
      </c>
      <c r="E45" s="47">
        <v>-0.08</v>
      </c>
      <c r="F45" s="46">
        <v>-14122</v>
      </c>
      <c r="G45" s="47">
        <v>-1.46</v>
      </c>
      <c r="H45" s="46">
        <v>-826</v>
      </c>
      <c r="I45" s="47">
        <v>-0.09</v>
      </c>
      <c r="J45" s="46">
        <v>86</v>
      </c>
      <c r="K45" s="47">
        <v>0.01</v>
      </c>
      <c r="L45" s="52">
        <v>389926</v>
      </c>
      <c r="M45" s="46">
        <v>97</v>
      </c>
      <c r="N45" s="361"/>
      <c r="P45" s="361"/>
      <c r="R45" s="361"/>
      <c r="S45" s="361"/>
    </row>
    <row r="46" spans="1:19" s="13" customFormat="1" ht="15" customHeight="1" x14ac:dyDescent="0.15">
      <c r="A46" s="337"/>
      <c r="B46" s="345" t="s">
        <v>352</v>
      </c>
      <c r="C46" s="45">
        <v>952005</v>
      </c>
      <c r="D46" s="46">
        <v>-837</v>
      </c>
      <c r="E46" s="47">
        <v>-0.09</v>
      </c>
      <c r="F46" s="46">
        <v>-13922</v>
      </c>
      <c r="G46" s="47">
        <v>-1.44</v>
      </c>
      <c r="H46" s="46">
        <v>-787</v>
      </c>
      <c r="I46" s="47">
        <v>-0.08</v>
      </c>
      <c r="J46" s="46">
        <v>-50</v>
      </c>
      <c r="K46" s="47">
        <v>-0.01</v>
      </c>
      <c r="L46" s="52">
        <v>389951</v>
      </c>
      <c r="M46" s="46">
        <v>25</v>
      </c>
      <c r="N46" s="361"/>
      <c r="P46" s="361"/>
      <c r="R46" s="361"/>
    </row>
    <row r="47" spans="1:19" s="13" customFormat="1" ht="15" customHeight="1" x14ac:dyDescent="0.15">
      <c r="A47" s="337"/>
      <c r="B47" s="43" t="s">
        <v>353</v>
      </c>
      <c r="C47" s="45">
        <v>951083</v>
      </c>
      <c r="D47" s="46">
        <v>-922</v>
      </c>
      <c r="E47" s="48">
        <v>-0.1</v>
      </c>
      <c r="F47" s="49">
        <v>-13849</v>
      </c>
      <c r="G47" s="48">
        <v>-1.44</v>
      </c>
      <c r="H47" s="49">
        <v>-902</v>
      </c>
      <c r="I47" s="48">
        <v>-0.09</v>
      </c>
      <c r="J47" s="49">
        <v>-20</v>
      </c>
      <c r="K47" s="47">
        <v>0</v>
      </c>
      <c r="L47" s="53">
        <v>389979</v>
      </c>
      <c r="M47" s="49">
        <v>28</v>
      </c>
      <c r="N47" s="361"/>
      <c r="P47" s="361"/>
    </row>
    <row r="48" spans="1:19" s="13" customFormat="1" ht="15" customHeight="1" x14ac:dyDescent="0.15">
      <c r="A48" s="337"/>
      <c r="B48" s="43" t="s">
        <v>358</v>
      </c>
      <c r="C48" s="45">
        <v>950077</v>
      </c>
      <c r="D48" s="46">
        <v>-1006</v>
      </c>
      <c r="E48" s="48">
        <v>-0.11</v>
      </c>
      <c r="F48" s="49">
        <v>-13859</v>
      </c>
      <c r="G48" s="48">
        <v>-1.44</v>
      </c>
      <c r="H48" s="49">
        <v>-938</v>
      </c>
      <c r="I48" s="48">
        <v>-0.1</v>
      </c>
      <c r="J48" s="49">
        <v>-68</v>
      </c>
      <c r="K48" s="47">
        <v>-0.01</v>
      </c>
      <c r="L48" s="53">
        <v>389878</v>
      </c>
      <c r="M48" s="49">
        <v>-101</v>
      </c>
      <c r="N48" s="361"/>
      <c r="P48" s="361"/>
    </row>
    <row r="49" spans="1:19" s="13" customFormat="1" ht="15" customHeight="1" x14ac:dyDescent="0.15">
      <c r="A49" s="337"/>
      <c r="B49" s="43" t="s">
        <v>361</v>
      </c>
      <c r="C49" s="45">
        <v>948964</v>
      </c>
      <c r="D49" s="46">
        <v>-1113</v>
      </c>
      <c r="E49" s="48">
        <v>-0.12</v>
      </c>
      <c r="F49" s="49">
        <v>-13821</v>
      </c>
      <c r="G49" s="48">
        <v>-1.44</v>
      </c>
      <c r="H49" s="49">
        <v>-1108</v>
      </c>
      <c r="I49" s="48">
        <v>-0.12</v>
      </c>
      <c r="J49" s="49">
        <v>-5</v>
      </c>
      <c r="K49" s="47">
        <v>0</v>
      </c>
      <c r="L49" s="53">
        <v>389675</v>
      </c>
      <c r="M49" s="49">
        <v>-203</v>
      </c>
      <c r="N49" s="361"/>
      <c r="P49" s="361"/>
    </row>
    <row r="50" spans="1:19" s="13" customFormat="1" ht="15" customHeight="1" x14ac:dyDescent="0.15">
      <c r="A50" s="337"/>
      <c r="B50" s="43" t="s">
        <v>364</v>
      </c>
      <c r="C50" s="45">
        <v>947661</v>
      </c>
      <c r="D50" s="46">
        <v>-1303</v>
      </c>
      <c r="E50" s="48">
        <v>-0.14000000000000001</v>
      </c>
      <c r="F50" s="49">
        <v>-13843</v>
      </c>
      <c r="G50" s="48">
        <v>-1.44</v>
      </c>
      <c r="H50" s="49">
        <v>-1255</v>
      </c>
      <c r="I50" s="48">
        <v>-0.13</v>
      </c>
      <c r="J50" s="49">
        <v>-48</v>
      </c>
      <c r="K50" s="47">
        <v>-0.01</v>
      </c>
      <c r="L50" s="53">
        <v>389423</v>
      </c>
      <c r="M50" s="49">
        <v>-252</v>
      </c>
      <c r="N50" s="361"/>
      <c r="P50" s="361"/>
    </row>
    <row r="51" spans="1:19" s="13" customFormat="1" ht="15" customHeight="1" x14ac:dyDescent="0.15">
      <c r="A51" s="338"/>
      <c r="B51" s="43" t="s">
        <v>365</v>
      </c>
      <c r="C51" s="45">
        <v>946380</v>
      </c>
      <c r="D51" s="46">
        <v>-1281</v>
      </c>
      <c r="E51" s="48">
        <v>-0.14000000000000001</v>
      </c>
      <c r="F51" s="49">
        <v>-13891</v>
      </c>
      <c r="G51" s="48">
        <v>-1.45</v>
      </c>
      <c r="H51" s="49">
        <v>-1008</v>
      </c>
      <c r="I51" s="48">
        <v>-0.11</v>
      </c>
      <c r="J51" s="49">
        <v>-273</v>
      </c>
      <c r="K51" s="47">
        <v>-0.03</v>
      </c>
      <c r="L51" s="53">
        <v>389181</v>
      </c>
      <c r="M51" s="49">
        <v>-242</v>
      </c>
      <c r="N51" s="361"/>
      <c r="P51" s="361"/>
    </row>
    <row r="52" spans="1:19" s="13" customFormat="1" ht="15" customHeight="1" x14ac:dyDescent="0.15">
      <c r="A52" s="337"/>
      <c r="B52" s="43" t="s">
        <v>369</v>
      </c>
      <c r="C52" s="45">
        <v>942514</v>
      </c>
      <c r="D52" s="46">
        <v>-3866</v>
      </c>
      <c r="E52" s="48">
        <v>-0.41</v>
      </c>
      <c r="F52" s="49">
        <v>-13832</v>
      </c>
      <c r="G52" s="48">
        <v>-1.45</v>
      </c>
      <c r="H52" s="49">
        <v>-1092</v>
      </c>
      <c r="I52" s="48">
        <v>-0.12</v>
      </c>
      <c r="J52" s="49">
        <v>-2774</v>
      </c>
      <c r="K52" s="47">
        <v>-0.28999999999999998</v>
      </c>
      <c r="L52" s="53">
        <v>389382</v>
      </c>
      <c r="M52" s="49">
        <v>201</v>
      </c>
      <c r="N52" s="361"/>
      <c r="P52" s="361"/>
    </row>
    <row r="53" spans="1:19" s="13" customFormat="1" ht="15" customHeight="1" x14ac:dyDescent="0.15">
      <c r="A53" s="337"/>
      <c r="B53" s="43" t="s">
        <v>371</v>
      </c>
      <c r="C53" s="45">
        <v>941834</v>
      </c>
      <c r="D53" s="46">
        <v>-680</v>
      </c>
      <c r="E53" s="48">
        <v>-7.0000000000000007E-2</v>
      </c>
      <c r="F53" s="49">
        <v>-14259</v>
      </c>
      <c r="G53" s="48">
        <v>-1.49</v>
      </c>
      <c r="H53" s="49">
        <v>-931</v>
      </c>
      <c r="I53" s="48">
        <v>-0.1</v>
      </c>
      <c r="J53" s="49">
        <v>251</v>
      </c>
      <c r="K53" s="47">
        <v>0.03</v>
      </c>
      <c r="L53" s="53">
        <v>390565</v>
      </c>
      <c r="M53" s="49">
        <v>1183</v>
      </c>
      <c r="N53" s="361"/>
      <c r="P53" s="361"/>
    </row>
    <row r="54" spans="1:19" s="13" customFormat="1" ht="15" customHeight="1" x14ac:dyDescent="0.15">
      <c r="A54" s="337"/>
      <c r="B54" s="43" t="s">
        <v>379</v>
      </c>
      <c r="C54" s="45">
        <v>940884</v>
      </c>
      <c r="D54" s="46">
        <v>-950</v>
      </c>
      <c r="E54" s="48">
        <v>-0.1</v>
      </c>
      <c r="F54" s="49">
        <v>-14327</v>
      </c>
      <c r="G54" s="48">
        <v>-1.5</v>
      </c>
      <c r="H54" s="49">
        <v>-943</v>
      </c>
      <c r="I54" s="48">
        <v>-0.1</v>
      </c>
      <c r="J54" s="49">
        <v>-7</v>
      </c>
      <c r="K54" s="47">
        <v>0</v>
      </c>
      <c r="L54" s="53">
        <v>390588</v>
      </c>
      <c r="M54" s="49">
        <v>23</v>
      </c>
      <c r="N54" s="361"/>
      <c r="P54" s="361"/>
    </row>
    <row r="55" spans="1:19" s="13" customFormat="1" ht="15" customHeight="1" x14ac:dyDescent="0.15">
      <c r="A55" s="339"/>
      <c r="B55" s="44" t="s">
        <v>380</v>
      </c>
      <c r="C55" s="340">
        <v>939855</v>
      </c>
      <c r="D55" s="341">
        <v>-1029</v>
      </c>
      <c r="E55" s="342">
        <v>-0.11</v>
      </c>
      <c r="F55" s="343">
        <v>-14570</v>
      </c>
      <c r="G55" s="342">
        <v>-1.53</v>
      </c>
      <c r="H55" s="343">
        <v>-830</v>
      </c>
      <c r="I55" s="342">
        <v>-0.09</v>
      </c>
      <c r="J55" s="343">
        <v>-199</v>
      </c>
      <c r="K55" s="342">
        <v>-0.02</v>
      </c>
      <c r="L55" s="54">
        <v>390520</v>
      </c>
      <c r="M55" s="343">
        <v>-68</v>
      </c>
      <c r="N55" s="361"/>
      <c r="P55" s="361"/>
    </row>
    <row r="56" spans="1:19" s="13" customFormat="1" ht="15" customHeight="1" x14ac:dyDescent="0.15">
      <c r="A56" s="369"/>
      <c r="B56" s="365"/>
      <c r="C56" s="76"/>
      <c r="D56" s="366"/>
      <c r="E56" s="366"/>
      <c r="F56" s="325"/>
      <c r="G56" s="327"/>
      <c r="H56" s="73"/>
      <c r="I56" s="327"/>
      <c r="J56" s="73"/>
      <c r="K56" s="351"/>
      <c r="L56" s="50"/>
      <c r="M56" s="73"/>
      <c r="O56" s="363"/>
      <c r="P56" s="361"/>
      <c r="R56" s="361"/>
      <c r="S56" s="361"/>
    </row>
    <row r="57" spans="1:19" ht="11.25" customHeight="1" x14ac:dyDescent="0.15">
      <c r="A57" s="337"/>
      <c r="B57" s="350"/>
      <c r="C57" s="76"/>
      <c r="D57" s="325"/>
      <c r="E57" s="327"/>
      <c r="F57" s="73"/>
      <c r="G57" s="327"/>
      <c r="H57" s="73"/>
      <c r="I57" s="351"/>
      <c r="J57" s="50"/>
      <c r="K57" s="73"/>
      <c r="L57" s="352"/>
    </row>
    <row r="58" spans="1:19" ht="11.25" customHeight="1" x14ac:dyDescent="0.15">
      <c r="A58" s="337"/>
      <c r="B58" s="350"/>
      <c r="C58" s="76"/>
      <c r="D58" s="325"/>
      <c r="E58" s="327"/>
      <c r="F58" s="73"/>
      <c r="G58" s="327"/>
      <c r="H58" s="73"/>
      <c r="I58" s="351"/>
      <c r="J58" s="50"/>
      <c r="K58" s="73"/>
      <c r="L58" s="352"/>
    </row>
    <row r="59" spans="1:19" ht="11.25" customHeight="1" x14ac:dyDescent="0.15">
      <c r="A59" s="57"/>
      <c r="B59" s="55"/>
      <c r="C59" s="55"/>
      <c r="D59" s="55"/>
      <c r="E59" s="84"/>
      <c r="F59" s="55"/>
      <c r="G59" s="55"/>
      <c r="H59" s="55"/>
      <c r="I59" s="55"/>
      <c r="J59" s="55"/>
      <c r="K59" s="55"/>
      <c r="L59" s="55"/>
    </row>
    <row r="60" spans="1:19" ht="11.25" customHeight="1" x14ac:dyDescent="0.15">
      <c r="A60" s="57"/>
      <c r="B60" s="55"/>
      <c r="C60" s="55"/>
      <c r="D60" s="55"/>
      <c r="E60" s="84"/>
      <c r="F60" s="55"/>
      <c r="G60" s="55"/>
      <c r="H60" s="55"/>
      <c r="I60" s="55"/>
      <c r="J60" s="55"/>
      <c r="K60" s="55"/>
      <c r="L60" s="55"/>
    </row>
    <row r="61" spans="1:19" ht="11.25" customHeight="1" x14ac:dyDescent="0.15">
      <c r="A61" s="55"/>
      <c r="B61" s="350"/>
      <c r="C61" s="76"/>
      <c r="D61" s="325"/>
      <c r="E61" s="327"/>
      <c r="F61" s="73"/>
      <c r="G61" s="327"/>
      <c r="H61" s="73"/>
      <c r="I61" s="351"/>
      <c r="J61" s="50"/>
      <c r="K61" s="73"/>
      <c r="L61" s="352"/>
    </row>
    <row r="62" spans="1:19" ht="11.25" customHeight="1" x14ac:dyDescent="0.15">
      <c r="A62" s="57"/>
    </row>
    <row r="63" spans="1:19" ht="11.25" customHeight="1" x14ac:dyDescent="0.15">
      <c r="A63" s="57"/>
      <c r="B63" s="281"/>
      <c r="C63" s="13"/>
      <c r="D63" s="13"/>
      <c r="E63" s="20"/>
      <c r="F63" s="13"/>
    </row>
    <row r="64" spans="1:19" ht="11.25" customHeight="1" x14ac:dyDescent="0.15">
      <c r="A64" s="57"/>
    </row>
    <row r="65" spans="1:1" ht="11.25" customHeight="1" x14ac:dyDescent="0.15">
      <c r="A65" s="281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55" customWidth="1"/>
    <col min="2" max="3" width="9.375" style="55" customWidth="1"/>
    <col min="4" max="4" width="10.5" style="55" bestFit="1" customWidth="1"/>
    <col min="5" max="6" width="9.375" style="55" customWidth="1"/>
    <col min="7" max="7" width="10.5" style="55" bestFit="1" customWidth="1"/>
    <col min="8" max="8" width="10.625" style="55" customWidth="1"/>
    <col min="9" max="9" width="9" style="55" customWidth="1"/>
    <col min="10" max="10" width="8.75" style="55" customWidth="1"/>
    <col min="11" max="11" width="9" style="55" customWidth="1"/>
    <col min="12" max="16384" width="9" style="55"/>
  </cols>
  <sheetData>
    <row r="1" spans="1:8" ht="30" customHeight="1" x14ac:dyDescent="0.15">
      <c r="A1" s="60" t="s">
        <v>229</v>
      </c>
      <c r="B1" s="70"/>
      <c r="C1" s="70"/>
      <c r="D1" s="70"/>
      <c r="E1" s="70"/>
      <c r="F1" s="70"/>
      <c r="G1" s="70"/>
      <c r="H1" s="70"/>
    </row>
    <row r="2" spans="1:8" ht="15" customHeight="1" x14ac:dyDescent="0.15">
      <c r="A2" s="60"/>
      <c r="B2" s="70"/>
      <c r="C2" s="70"/>
      <c r="D2" s="70"/>
      <c r="E2" s="70"/>
      <c r="F2" s="70"/>
      <c r="G2" s="70"/>
      <c r="H2" s="70"/>
    </row>
    <row r="3" spans="1:8" ht="13.5" customHeight="1" x14ac:dyDescent="0.15">
      <c r="A3" s="61" t="s">
        <v>333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62" t="s">
        <v>153</v>
      </c>
      <c r="H21" s="84" t="s">
        <v>368</v>
      </c>
    </row>
    <row r="22" spans="1:9" s="56" customFormat="1" ht="15" customHeight="1" x14ac:dyDescent="0.15">
      <c r="A22" s="522" t="s">
        <v>20</v>
      </c>
      <c r="B22" s="71" t="s">
        <v>326</v>
      </c>
      <c r="C22" s="71"/>
      <c r="D22" s="71"/>
      <c r="E22" s="82" t="s">
        <v>142</v>
      </c>
      <c r="F22" s="71"/>
      <c r="G22" s="71"/>
      <c r="H22" s="524" t="s">
        <v>332</v>
      </c>
    </row>
    <row r="23" spans="1:9" s="57" customFormat="1" ht="33.75" customHeight="1" x14ac:dyDescent="0.15">
      <c r="A23" s="523"/>
      <c r="B23" s="72" t="s">
        <v>187</v>
      </c>
      <c r="C23" s="72" t="s">
        <v>175</v>
      </c>
      <c r="D23" s="81" t="s">
        <v>331</v>
      </c>
      <c r="E23" s="83" t="s">
        <v>217</v>
      </c>
      <c r="F23" s="72" t="s">
        <v>3</v>
      </c>
      <c r="G23" s="81" t="s">
        <v>311</v>
      </c>
      <c r="H23" s="525"/>
    </row>
    <row r="24" spans="1:9" ht="15" customHeight="1" x14ac:dyDescent="0.15">
      <c r="A24" s="63" t="s">
        <v>367</v>
      </c>
      <c r="B24" s="73">
        <v>6715</v>
      </c>
      <c r="C24" s="73">
        <v>14583</v>
      </c>
      <c r="D24" s="73">
        <v>-7868</v>
      </c>
      <c r="E24" s="73">
        <v>14444</v>
      </c>
      <c r="F24" s="73">
        <v>17515</v>
      </c>
      <c r="G24" s="73">
        <v>-3071</v>
      </c>
      <c r="H24" s="73">
        <v>-10939</v>
      </c>
    </row>
    <row r="25" spans="1:9" ht="15" customHeight="1" x14ac:dyDescent="0.15">
      <c r="A25" s="63" t="s">
        <v>171</v>
      </c>
      <c r="B25" s="73">
        <v>6505</v>
      </c>
      <c r="C25" s="73">
        <v>14798</v>
      </c>
      <c r="D25" s="73">
        <v>-8293</v>
      </c>
      <c r="E25" s="73">
        <v>13956</v>
      </c>
      <c r="F25" s="73">
        <v>17578</v>
      </c>
      <c r="G25" s="73">
        <v>-3622</v>
      </c>
      <c r="H25" s="73">
        <v>-11915</v>
      </c>
    </row>
    <row r="26" spans="1:9" ht="15" customHeight="1" x14ac:dyDescent="0.15">
      <c r="A26" s="63" t="s">
        <v>40</v>
      </c>
      <c r="B26" s="73">
        <v>6248</v>
      </c>
      <c r="C26" s="73">
        <v>15016</v>
      </c>
      <c r="D26" s="73">
        <v>-8768</v>
      </c>
      <c r="E26" s="73">
        <v>13797</v>
      </c>
      <c r="F26" s="73">
        <v>18040</v>
      </c>
      <c r="G26" s="73">
        <v>-4243</v>
      </c>
      <c r="H26" s="73">
        <v>-13011</v>
      </c>
    </row>
    <row r="27" spans="1:9" ht="15" customHeight="1" x14ac:dyDescent="0.15">
      <c r="A27" s="63" t="s">
        <v>350</v>
      </c>
      <c r="B27" s="73">
        <v>6077</v>
      </c>
      <c r="C27" s="73">
        <v>14862</v>
      </c>
      <c r="D27" s="73">
        <v>-8785</v>
      </c>
      <c r="E27" s="73">
        <v>13440</v>
      </c>
      <c r="F27" s="73">
        <v>17926</v>
      </c>
      <c r="G27" s="73">
        <v>-4486</v>
      </c>
      <c r="H27" s="73">
        <v>-13271</v>
      </c>
    </row>
    <row r="28" spans="1:9" ht="15" customHeight="1" x14ac:dyDescent="0.15">
      <c r="A28" s="63" t="s">
        <v>193</v>
      </c>
      <c r="B28" s="73">
        <v>5988</v>
      </c>
      <c r="C28" s="73">
        <v>14909</v>
      </c>
      <c r="D28" s="73">
        <v>-8921</v>
      </c>
      <c r="E28" s="73">
        <v>12959</v>
      </c>
      <c r="F28" s="73">
        <v>17748</v>
      </c>
      <c r="G28" s="73">
        <v>-4789</v>
      </c>
      <c r="H28" s="73">
        <v>-13710</v>
      </c>
      <c r="I28" s="84"/>
    </row>
    <row r="29" spans="1:9" ht="15" customHeight="1" x14ac:dyDescent="0.15">
      <c r="A29" s="63" t="s">
        <v>72</v>
      </c>
      <c r="B29" s="73">
        <v>5739</v>
      </c>
      <c r="C29" s="73">
        <v>15099</v>
      </c>
      <c r="D29" s="73">
        <v>-9360</v>
      </c>
      <c r="E29" s="73">
        <v>13323</v>
      </c>
      <c r="F29" s="73">
        <v>17423</v>
      </c>
      <c r="G29" s="73">
        <v>-4100</v>
      </c>
      <c r="H29" s="73">
        <v>-13460</v>
      </c>
    </row>
    <row r="30" spans="1:9" ht="15" customHeight="1" x14ac:dyDescent="0.15">
      <c r="A30" s="63" t="s">
        <v>14</v>
      </c>
      <c r="B30" s="73">
        <v>5461</v>
      </c>
      <c r="C30" s="73">
        <v>15493</v>
      </c>
      <c r="D30" s="73">
        <v>-10032</v>
      </c>
      <c r="E30" s="73">
        <v>12498</v>
      </c>
      <c r="F30" s="73">
        <v>16751</v>
      </c>
      <c r="G30" s="73">
        <v>-4253</v>
      </c>
      <c r="H30" s="73">
        <v>-14285</v>
      </c>
    </row>
    <row r="31" spans="1:9" ht="15" customHeight="1" x14ac:dyDescent="0.15">
      <c r="A31" s="63" t="s">
        <v>351</v>
      </c>
      <c r="B31" s="73">
        <v>5116</v>
      </c>
      <c r="C31" s="73">
        <v>15396</v>
      </c>
      <c r="D31" s="73">
        <v>-10280</v>
      </c>
      <c r="E31" s="73">
        <v>12122</v>
      </c>
      <c r="F31" s="73">
        <v>16532</v>
      </c>
      <c r="G31" s="73">
        <v>-4410</v>
      </c>
      <c r="H31" s="73">
        <v>-14690</v>
      </c>
    </row>
    <row r="32" spans="1:9" ht="15" customHeight="1" x14ac:dyDescent="0.15">
      <c r="A32" s="63" t="s">
        <v>267</v>
      </c>
      <c r="B32" s="73">
        <v>4863</v>
      </c>
      <c r="C32" s="73">
        <v>15703</v>
      </c>
      <c r="D32" s="73">
        <v>-10840</v>
      </c>
      <c r="E32" s="73">
        <v>12618</v>
      </c>
      <c r="F32" s="73">
        <v>16535</v>
      </c>
      <c r="G32" s="73">
        <v>-3917</v>
      </c>
      <c r="H32" s="73">
        <v>-14757</v>
      </c>
    </row>
    <row r="33" spans="1:9" ht="15" customHeight="1" x14ac:dyDescent="0.15">
      <c r="A33" s="64" t="s">
        <v>79</v>
      </c>
      <c r="B33" s="74">
        <v>4508</v>
      </c>
      <c r="C33" s="74">
        <v>15520</v>
      </c>
      <c r="D33" s="74">
        <v>-11012</v>
      </c>
      <c r="E33" s="74">
        <v>11899</v>
      </c>
      <c r="F33" s="74">
        <v>14809</v>
      </c>
      <c r="G33" s="74">
        <v>-2910</v>
      </c>
      <c r="H33" s="74">
        <v>-13922</v>
      </c>
    </row>
    <row r="34" spans="1:9" ht="15" customHeight="1" x14ac:dyDescent="0.15">
      <c r="A34" s="65"/>
      <c r="B34" s="73"/>
      <c r="C34" s="73"/>
      <c r="D34" s="73"/>
      <c r="E34" s="73"/>
      <c r="F34" s="73"/>
      <c r="G34" s="73"/>
      <c r="H34" s="73"/>
    </row>
    <row r="35" spans="1:9" ht="15" customHeight="1" x14ac:dyDescent="0.15">
      <c r="A35" s="62" t="s">
        <v>287</v>
      </c>
      <c r="H35" s="84" t="s">
        <v>368</v>
      </c>
    </row>
    <row r="36" spans="1:9" s="56" customFormat="1" ht="15" customHeight="1" x14ac:dyDescent="0.15">
      <c r="A36" s="522" t="s">
        <v>103</v>
      </c>
      <c r="B36" s="71" t="s">
        <v>326</v>
      </c>
      <c r="C36" s="71"/>
      <c r="D36" s="71"/>
      <c r="E36" s="82" t="s">
        <v>142</v>
      </c>
      <c r="F36" s="71"/>
      <c r="G36" s="71"/>
      <c r="H36" s="524" t="s">
        <v>332</v>
      </c>
    </row>
    <row r="37" spans="1:9" s="57" customFormat="1" ht="33.75" customHeight="1" x14ac:dyDescent="0.15">
      <c r="A37" s="523"/>
      <c r="B37" s="72" t="s">
        <v>187</v>
      </c>
      <c r="C37" s="72" t="s">
        <v>175</v>
      </c>
      <c r="D37" s="81" t="s">
        <v>331</v>
      </c>
      <c r="E37" s="83" t="s">
        <v>217</v>
      </c>
      <c r="F37" s="72" t="s">
        <v>3</v>
      </c>
      <c r="G37" s="81" t="s">
        <v>311</v>
      </c>
      <c r="H37" s="525"/>
    </row>
    <row r="38" spans="1:9" ht="15.75" customHeight="1" x14ac:dyDescent="0.15">
      <c r="A38" s="66" t="s">
        <v>372</v>
      </c>
      <c r="B38" s="75">
        <v>405</v>
      </c>
      <c r="C38" s="75">
        <v>1159</v>
      </c>
      <c r="D38" s="75">
        <v>-754</v>
      </c>
      <c r="E38" s="75">
        <v>712</v>
      </c>
      <c r="F38" s="75">
        <v>744</v>
      </c>
      <c r="G38" s="75">
        <v>-32</v>
      </c>
      <c r="H38" s="75">
        <v>-786</v>
      </c>
      <c r="I38" s="85"/>
    </row>
    <row r="39" spans="1:9" ht="15" customHeight="1" x14ac:dyDescent="0.15">
      <c r="A39" s="67" t="s">
        <v>381</v>
      </c>
      <c r="B39" s="76">
        <v>420</v>
      </c>
      <c r="C39" s="76">
        <v>1237</v>
      </c>
      <c r="D39" s="73">
        <v>-817</v>
      </c>
      <c r="E39" s="73">
        <v>848</v>
      </c>
      <c r="F39" s="73">
        <v>874</v>
      </c>
      <c r="G39" s="73">
        <v>-26</v>
      </c>
      <c r="H39" s="73">
        <v>-843</v>
      </c>
      <c r="I39" s="73"/>
    </row>
    <row r="40" spans="1:9" ht="15" customHeight="1" x14ac:dyDescent="0.15">
      <c r="A40" s="67" t="s">
        <v>53</v>
      </c>
      <c r="B40" s="76">
        <v>377</v>
      </c>
      <c r="C40" s="76">
        <v>1203</v>
      </c>
      <c r="D40" s="73">
        <v>-826</v>
      </c>
      <c r="E40" s="73">
        <v>842</v>
      </c>
      <c r="F40" s="73">
        <v>756</v>
      </c>
      <c r="G40" s="73">
        <v>86</v>
      </c>
      <c r="H40" s="73">
        <v>-740</v>
      </c>
      <c r="I40" s="73"/>
    </row>
    <row r="41" spans="1:9" ht="15" customHeight="1" x14ac:dyDescent="0.15">
      <c r="A41" s="67" t="s">
        <v>354</v>
      </c>
      <c r="B41" s="76">
        <v>385</v>
      </c>
      <c r="C41" s="76">
        <v>1172</v>
      </c>
      <c r="D41" s="73">
        <v>-787</v>
      </c>
      <c r="E41" s="73">
        <v>772</v>
      </c>
      <c r="F41" s="73">
        <v>822</v>
      </c>
      <c r="G41" s="73">
        <v>-50</v>
      </c>
      <c r="H41" s="73">
        <v>-837</v>
      </c>
      <c r="I41" s="73"/>
    </row>
    <row r="42" spans="1:9" ht="15" customHeight="1" x14ac:dyDescent="0.15">
      <c r="A42" s="67" t="s">
        <v>355</v>
      </c>
      <c r="B42" s="76">
        <v>370</v>
      </c>
      <c r="C42" s="76">
        <v>1272</v>
      </c>
      <c r="D42" s="73">
        <v>-902</v>
      </c>
      <c r="E42" s="73">
        <v>773</v>
      </c>
      <c r="F42" s="73">
        <v>793</v>
      </c>
      <c r="G42" s="73">
        <v>-20</v>
      </c>
      <c r="H42" s="73">
        <v>-922</v>
      </c>
      <c r="I42" s="73"/>
    </row>
    <row r="43" spans="1:9" ht="15" customHeight="1" x14ac:dyDescent="0.15">
      <c r="A43" s="67" t="s">
        <v>359</v>
      </c>
      <c r="B43" s="76">
        <v>367</v>
      </c>
      <c r="C43" s="76">
        <v>1305</v>
      </c>
      <c r="D43" s="73">
        <v>-938</v>
      </c>
      <c r="E43" s="73">
        <v>588</v>
      </c>
      <c r="F43" s="73">
        <v>656</v>
      </c>
      <c r="G43" s="73">
        <v>-68</v>
      </c>
      <c r="H43" s="73">
        <v>-1006</v>
      </c>
      <c r="I43" s="73"/>
    </row>
    <row r="44" spans="1:9" ht="15" customHeight="1" x14ac:dyDescent="0.15">
      <c r="A44" s="67" t="s">
        <v>362</v>
      </c>
      <c r="B44" s="76">
        <v>375</v>
      </c>
      <c r="C44" s="76">
        <v>1483</v>
      </c>
      <c r="D44" s="73">
        <v>-1108</v>
      </c>
      <c r="E44" s="73">
        <v>621</v>
      </c>
      <c r="F44" s="73">
        <v>626</v>
      </c>
      <c r="G44" s="73">
        <v>-5</v>
      </c>
      <c r="H44" s="73">
        <v>-1113</v>
      </c>
      <c r="I44" s="73"/>
    </row>
    <row r="45" spans="1:9" ht="15" customHeight="1" x14ac:dyDescent="0.15">
      <c r="A45" s="67" t="s">
        <v>363</v>
      </c>
      <c r="B45" s="76">
        <v>340</v>
      </c>
      <c r="C45" s="76">
        <v>1595</v>
      </c>
      <c r="D45" s="73">
        <v>-1255</v>
      </c>
      <c r="E45" s="73">
        <v>555</v>
      </c>
      <c r="F45" s="73">
        <v>603</v>
      </c>
      <c r="G45" s="73">
        <v>-48</v>
      </c>
      <c r="H45" s="73">
        <v>-1303</v>
      </c>
      <c r="I45" s="73"/>
    </row>
    <row r="46" spans="1:9" ht="15" customHeight="1" x14ac:dyDescent="0.15">
      <c r="A46" s="67" t="s">
        <v>366</v>
      </c>
      <c r="B46" s="76">
        <v>286</v>
      </c>
      <c r="C46" s="76">
        <v>1294</v>
      </c>
      <c r="D46" s="73">
        <v>-1008</v>
      </c>
      <c r="E46" s="73">
        <v>594</v>
      </c>
      <c r="F46" s="73">
        <v>867</v>
      </c>
      <c r="G46" s="73">
        <v>-273</v>
      </c>
      <c r="H46" s="73">
        <v>-1281</v>
      </c>
      <c r="I46" s="73"/>
    </row>
    <row r="47" spans="1:9" ht="15" customHeight="1" x14ac:dyDescent="0.15">
      <c r="A47" s="67" t="s">
        <v>370</v>
      </c>
      <c r="B47" s="76">
        <v>365</v>
      </c>
      <c r="C47" s="76">
        <v>1457</v>
      </c>
      <c r="D47" s="73">
        <v>-1092</v>
      </c>
      <c r="E47" s="73">
        <v>2481</v>
      </c>
      <c r="F47" s="73">
        <v>5255</v>
      </c>
      <c r="G47" s="73">
        <v>-2774</v>
      </c>
      <c r="H47" s="73">
        <v>-3866</v>
      </c>
      <c r="I47" s="73"/>
    </row>
    <row r="48" spans="1:9" ht="15" customHeight="1" x14ac:dyDescent="0.15">
      <c r="A48" s="67" t="s">
        <v>373</v>
      </c>
      <c r="B48" s="76">
        <v>401</v>
      </c>
      <c r="C48" s="76">
        <v>1332</v>
      </c>
      <c r="D48" s="73">
        <v>-931</v>
      </c>
      <c r="E48" s="73">
        <v>2008</v>
      </c>
      <c r="F48" s="73">
        <v>1757</v>
      </c>
      <c r="G48" s="73">
        <v>251</v>
      </c>
      <c r="H48" s="73">
        <v>-680</v>
      </c>
      <c r="I48" s="73"/>
    </row>
    <row r="49" spans="1:15" ht="15" customHeight="1" x14ac:dyDescent="0.15">
      <c r="A49" s="67" t="s">
        <v>382</v>
      </c>
      <c r="B49" s="76">
        <v>385</v>
      </c>
      <c r="C49" s="76">
        <v>1328</v>
      </c>
      <c r="D49" s="73">
        <v>-943</v>
      </c>
      <c r="E49" s="73">
        <v>744</v>
      </c>
      <c r="F49" s="73">
        <v>751</v>
      </c>
      <c r="G49" s="73">
        <v>-7</v>
      </c>
      <c r="H49" s="73">
        <v>-950</v>
      </c>
      <c r="I49" s="73"/>
    </row>
    <row r="50" spans="1:15" ht="15" customHeight="1" x14ac:dyDescent="0.15">
      <c r="A50" s="67" t="s">
        <v>383</v>
      </c>
      <c r="B50" s="76">
        <v>349</v>
      </c>
      <c r="C50" s="76">
        <v>1179</v>
      </c>
      <c r="D50" s="73">
        <v>-830</v>
      </c>
      <c r="E50" s="73">
        <v>669</v>
      </c>
      <c r="F50" s="73">
        <v>868</v>
      </c>
      <c r="G50" s="73">
        <v>-199</v>
      </c>
      <c r="H50" s="73">
        <v>-1029</v>
      </c>
      <c r="I50" s="73"/>
      <c r="J50" s="87"/>
    </row>
    <row r="51" spans="1:15" ht="15" customHeight="1" x14ac:dyDescent="0.15">
      <c r="A51" s="68" t="s">
        <v>327</v>
      </c>
      <c r="B51" s="77">
        <v>4420</v>
      </c>
      <c r="C51" s="80">
        <v>15857</v>
      </c>
      <c r="D51" s="80">
        <v>-11437</v>
      </c>
      <c r="E51" s="80">
        <v>11495</v>
      </c>
      <c r="F51" s="80">
        <v>14628</v>
      </c>
      <c r="G51" s="80">
        <v>-3133</v>
      </c>
      <c r="H51" s="80">
        <v>-14570</v>
      </c>
      <c r="I51" s="85"/>
    </row>
    <row r="52" spans="1:15" s="58" customFormat="1" ht="15.75" customHeight="1" x14ac:dyDescent="0.15">
      <c r="A52" s="69"/>
      <c r="B52" s="78"/>
      <c r="C52" s="78"/>
      <c r="D52" s="78"/>
      <c r="E52" s="78"/>
      <c r="F52" s="78"/>
      <c r="G52" s="78"/>
      <c r="H52" s="78"/>
      <c r="I52" s="86"/>
    </row>
    <row r="53" spans="1:15" s="59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79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88" customWidth="1"/>
    <col min="2" max="2" width="8.875" style="88" customWidth="1"/>
    <col min="3" max="4" width="7.625" style="88" customWidth="1"/>
    <col min="5" max="8" width="6" style="88" customWidth="1"/>
    <col min="9" max="10" width="4.375" style="88" customWidth="1"/>
    <col min="11" max="11" width="6" style="88" customWidth="1"/>
    <col min="12" max="13" width="4.375" style="88" customWidth="1"/>
    <col min="14" max="14" width="6" style="88" customWidth="1"/>
    <col min="15" max="16" width="5" style="88" customWidth="1"/>
    <col min="17" max="17" width="6.625" style="88" customWidth="1"/>
    <col min="18" max="19" width="6.125" style="88" customWidth="1"/>
    <col min="20" max="20" width="6.25" style="88" customWidth="1"/>
    <col min="21" max="21" width="6.125" style="88" customWidth="1"/>
    <col min="22" max="22" width="6.625" style="88" customWidth="1"/>
    <col min="23" max="26" width="6.125" style="88" customWidth="1"/>
    <col min="27" max="29" width="7.5" style="88" customWidth="1"/>
    <col min="30" max="30" width="8.5" style="88" customWidth="1"/>
    <col min="31" max="31" width="4.5" style="88" customWidth="1"/>
    <col min="32" max="32" width="9" style="88" customWidth="1"/>
    <col min="33" max="16384" width="9" style="88"/>
  </cols>
  <sheetData>
    <row r="1" spans="1:30" s="89" customFormat="1" ht="24" customHeight="1" x14ac:dyDescent="0.25">
      <c r="A1" s="90" t="s">
        <v>300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AD1" s="146"/>
    </row>
    <row r="2" spans="1:30" s="89" customFormat="1" ht="18.75" customHeight="1" x14ac:dyDescent="0.25">
      <c r="A2" s="91"/>
      <c r="B2" s="109"/>
      <c r="C2" s="109"/>
      <c r="D2" s="109"/>
      <c r="E2" s="118"/>
      <c r="F2" s="118"/>
      <c r="G2" s="118"/>
      <c r="H2" s="109"/>
      <c r="I2" s="109"/>
      <c r="J2" s="109"/>
      <c r="K2" s="109"/>
      <c r="L2" s="109"/>
      <c r="M2" s="109"/>
      <c r="N2" s="109"/>
      <c r="O2" s="109"/>
      <c r="P2" s="109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91"/>
    </row>
    <row r="3" spans="1:30" ht="22.5" customHeight="1" x14ac:dyDescent="0.2">
      <c r="A3" s="526">
        <v>44378</v>
      </c>
      <c r="B3" s="527"/>
      <c r="C3" s="527"/>
      <c r="D3" s="527"/>
      <c r="E3" s="119"/>
      <c r="P3" s="134"/>
      <c r="Q3" s="135"/>
      <c r="AC3" s="145"/>
      <c r="AD3" s="145" t="s">
        <v>16</v>
      </c>
    </row>
    <row r="4" spans="1:30" ht="14.1" customHeight="1" x14ac:dyDescent="0.15">
      <c r="A4" s="92"/>
      <c r="B4" s="528" t="s">
        <v>160</v>
      </c>
      <c r="C4" s="529"/>
      <c r="D4" s="530"/>
      <c r="E4" s="528" t="s">
        <v>203</v>
      </c>
      <c r="F4" s="529"/>
      <c r="G4" s="530"/>
      <c r="H4" s="528" t="s">
        <v>163</v>
      </c>
      <c r="I4" s="529"/>
      <c r="J4" s="530"/>
      <c r="K4" s="528" t="s">
        <v>119</v>
      </c>
      <c r="L4" s="529"/>
      <c r="M4" s="530"/>
      <c r="N4" s="534" t="s">
        <v>131</v>
      </c>
      <c r="O4" s="529"/>
      <c r="P4" s="530"/>
      <c r="Q4" s="136" t="s">
        <v>32</v>
      </c>
      <c r="R4" s="110"/>
      <c r="S4" s="110"/>
      <c r="T4" s="110"/>
      <c r="U4" s="144"/>
      <c r="V4" s="110" t="s">
        <v>301</v>
      </c>
      <c r="W4" s="110"/>
      <c r="X4" s="110"/>
      <c r="Y4" s="110"/>
      <c r="Z4" s="144"/>
      <c r="AA4" s="534" t="s">
        <v>155</v>
      </c>
      <c r="AB4" s="529"/>
      <c r="AC4" s="530"/>
      <c r="AD4" s="92"/>
    </row>
    <row r="5" spans="1:30" ht="14.1" customHeight="1" x14ac:dyDescent="0.15">
      <c r="A5" s="93" t="s">
        <v>302</v>
      </c>
      <c r="B5" s="531"/>
      <c r="C5" s="532"/>
      <c r="D5" s="533"/>
      <c r="E5" s="531"/>
      <c r="F5" s="532"/>
      <c r="G5" s="533"/>
      <c r="H5" s="531"/>
      <c r="I5" s="532"/>
      <c r="J5" s="533"/>
      <c r="K5" s="531"/>
      <c r="L5" s="532"/>
      <c r="M5" s="533"/>
      <c r="N5" s="531"/>
      <c r="O5" s="532"/>
      <c r="P5" s="533"/>
      <c r="Q5" s="137"/>
      <c r="R5" s="138" t="s">
        <v>38</v>
      </c>
      <c r="S5" s="141"/>
      <c r="T5" s="535" t="s">
        <v>279</v>
      </c>
      <c r="U5" s="535" t="s">
        <v>1</v>
      </c>
      <c r="V5" s="134"/>
      <c r="W5" s="138" t="s">
        <v>38</v>
      </c>
      <c r="X5" s="134"/>
      <c r="Y5" s="535" t="s">
        <v>279</v>
      </c>
      <c r="Z5" s="535" t="s">
        <v>1</v>
      </c>
      <c r="AA5" s="531"/>
      <c r="AB5" s="532"/>
      <c r="AC5" s="533"/>
      <c r="AD5" s="93" t="s">
        <v>302</v>
      </c>
    </row>
    <row r="6" spans="1:30" ht="15" customHeight="1" x14ac:dyDescent="0.15">
      <c r="A6" s="94"/>
      <c r="B6" s="110" t="s">
        <v>303</v>
      </c>
      <c r="C6" s="117" t="s">
        <v>28</v>
      </c>
      <c r="D6" s="110" t="s">
        <v>2</v>
      </c>
      <c r="E6" s="120" t="s">
        <v>38</v>
      </c>
      <c r="F6" s="120" t="s">
        <v>28</v>
      </c>
      <c r="G6" s="122" t="s">
        <v>2</v>
      </c>
      <c r="H6" s="123" t="s">
        <v>38</v>
      </c>
      <c r="I6" s="120" t="s">
        <v>28</v>
      </c>
      <c r="J6" s="122" t="s">
        <v>2</v>
      </c>
      <c r="K6" s="133" t="s">
        <v>38</v>
      </c>
      <c r="L6" s="120" t="s">
        <v>28</v>
      </c>
      <c r="M6" s="122" t="s">
        <v>2</v>
      </c>
      <c r="N6" s="133" t="s">
        <v>38</v>
      </c>
      <c r="O6" s="120" t="s">
        <v>28</v>
      </c>
      <c r="P6" s="122" t="s">
        <v>2</v>
      </c>
      <c r="Q6" s="120" t="s">
        <v>38</v>
      </c>
      <c r="R6" s="139" t="s">
        <v>28</v>
      </c>
      <c r="S6" s="142" t="s">
        <v>2</v>
      </c>
      <c r="T6" s="536"/>
      <c r="U6" s="536"/>
      <c r="V6" s="138" t="s">
        <v>38</v>
      </c>
      <c r="W6" s="139" t="s">
        <v>28</v>
      </c>
      <c r="X6" s="142" t="s">
        <v>2</v>
      </c>
      <c r="Y6" s="536"/>
      <c r="Z6" s="536"/>
      <c r="AA6" s="133" t="s">
        <v>38</v>
      </c>
      <c r="AB6" s="120" t="s">
        <v>28</v>
      </c>
      <c r="AC6" s="120" t="s">
        <v>2</v>
      </c>
      <c r="AD6" s="94"/>
    </row>
    <row r="7" spans="1:30" ht="20.100000000000001" customHeight="1" x14ac:dyDescent="0.15">
      <c r="A7" s="95" t="s">
        <v>274</v>
      </c>
      <c r="B7" s="111">
        <v>939855</v>
      </c>
      <c r="C7" s="111">
        <v>442214</v>
      </c>
      <c r="D7" s="111">
        <v>497641</v>
      </c>
      <c r="E7" s="111">
        <v>-1029</v>
      </c>
      <c r="F7" s="111">
        <v>-516</v>
      </c>
      <c r="G7" s="111">
        <v>-513</v>
      </c>
      <c r="H7" s="111">
        <v>349</v>
      </c>
      <c r="I7" s="111">
        <v>180</v>
      </c>
      <c r="J7" s="111">
        <v>169</v>
      </c>
      <c r="K7" s="111">
        <v>1179</v>
      </c>
      <c r="L7" s="111">
        <v>588</v>
      </c>
      <c r="M7" s="111">
        <v>591</v>
      </c>
      <c r="N7" s="111">
        <v>-830</v>
      </c>
      <c r="O7" s="111">
        <v>-408</v>
      </c>
      <c r="P7" s="111">
        <v>-422</v>
      </c>
      <c r="Q7" s="111">
        <v>669</v>
      </c>
      <c r="R7" s="111">
        <v>384</v>
      </c>
      <c r="S7" s="111">
        <v>285</v>
      </c>
      <c r="T7" s="143">
        <v>0</v>
      </c>
      <c r="U7" s="111">
        <v>669</v>
      </c>
      <c r="V7" s="111">
        <v>868</v>
      </c>
      <c r="W7" s="111">
        <v>492</v>
      </c>
      <c r="X7" s="111">
        <v>376</v>
      </c>
      <c r="Y7" s="143">
        <v>0</v>
      </c>
      <c r="Z7" s="111">
        <v>868</v>
      </c>
      <c r="AA7" s="111">
        <v>-199</v>
      </c>
      <c r="AB7" s="111">
        <v>-108</v>
      </c>
      <c r="AC7" s="111">
        <v>-91</v>
      </c>
      <c r="AD7" s="95" t="s">
        <v>274</v>
      </c>
    </row>
    <row r="8" spans="1:30" ht="18" customHeight="1" x14ac:dyDescent="0.15">
      <c r="A8" s="96" t="s">
        <v>277</v>
      </c>
      <c r="B8" s="112">
        <v>939923</v>
      </c>
      <c r="C8" s="113">
        <v>442253</v>
      </c>
      <c r="D8" s="113">
        <v>497670</v>
      </c>
      <c r="E8" s="113">
        <v>-1045</v>
      </c>
      <c r="F8" s="113">
        <v>-528</v>
      </c>
      <c r="G8" s="113">
        <v>-517</v>
      </c>
      <c r="H8" s="113">
        <v>349</v>
      </c>
      <c r="I8" s="113">
        <v>180</v>
      </c>
      <c r="J8" s="113">
        <v>169</v>
      </c>
      <c r="K8" s="113">
        <v>1179</v>
      </c>
      <c r="L8" s="113">
        <v>588</v>
      </c>
      <c r="M8" s="113">
        <v>591</v>
      </c>
      <c r="N8" s="113">
        <v>-830</v>
      </c>
      <c r="O8" s="113">
        <v>-408</v>
      </c>
      <c r="P8" s="113">
        <v>-422</v>
      </c>
      <c r="Q8" s="113">
        <v>1151</v>
      </c>
      <c r="R8" s="113">
        <v>614</v>
      </c>
      <c r="S8" s="113">
        <v>537</v>
      </c>
      <c r="T8" s="113">
        <v>482</v>
      </c>
      <c r="U8" s="113">
        <v>669</v>
      </c>
      <c r="V8" s="113">
        <v>1366</v>
      </c>
      <c r="W8" s="113">
        <v>734</v>
      </c>
      <c r="X8" s="113">
        <v>632</v>
      </c>
      <c r="Y8" s="113">
        <v>498</v>
      </c>
      <c r="Z8" s="113">
        <v>868</v>
      </c>
      <c r="AA8" s="113">
        <v>-215</v>
      </c>
      <c r="AB8" s="113">
        <v>-120</v>
      </c>
      <c r="AC8" s="113">
        <v>-95</v>
      </c>
      <c r="AD8" s="96" t="s">
        <v>277</v>
      </c>
    </row>
    <row r="9" spans="1:30" ht="18" customHeight="1" x14ac:dyDescent="0.15">
      <c r="A9" s="97" t="s">
        <v>280</v>
      </c>
      <c r="B9" s="113">
        <v>854309</v>
      </c>
      <c r="C9" s="113">
        <v>402072</v>
      </c>
      <c r="D9" s="113">
        <v>452237</v>
      </c>
      <c r="E9" s="113">
        <v>-892</v>
      </c>
      <c r="F9" s="113">
        <v>-442</v>
      </c>
      <c r="G9" s="113">
        <v>-450</v>
      </c>
      <c r="H9" s="113">
        <v>332</v>
      </c>
      <c r="I9" s="113">
        <v>171</v>
      </c>
      <c r="J9" s="113">
        <v>161</v>
      </c>
      <c r="K9" s="113">
        <v>1051</v>
      </c>
      <c r="L9" s="113">
        <v>514</v>
      </c>
      <c r="M9" s="113">
        <v>537</v>
      </c>
      <c r="N9" s="113">
        <v>-719</v>
      </c>
      <c r="O9" s="113">
        <v>-343</v>
      </c>
      <c r="P9" s="113">
        <v>-376</v>
      </c>
      <c r="Q9" s="113">
        <v>1067</v>
      </c>
      <c r="R9" s="113">
        <v>569</v>
      </c>
      <c r="S9" s="113">
        <v>498</v>
      </c>
      <c r="T9" s="113">
        <v>439</v>
      </c>
      <c r="U9" s="113">
        <v>628</v>
      </c>
      <c r="V9" s="113">
        <v>1240</v>
      </c>
      <c r="W9" s="113">
        <v>668</v>
      </c>
      <c r="X9" s="113">
        <v>572</v>
      </c>
      <c r="Y9" s="113">
        <v>421</v>
      </c>
      <c r="Z9" s="113">
        <v>819</v>
      </c>
      <c r="AA9" s="113">
        <v>-173</v>
      </c>
      <c r="AB9" s="113">
        <v>-99</v>
      </c>
      <c r="AC9" s="113">
        <v>-74</v>
      </c>
      <c r="AD9" s="97" t="s">
        <v>280</v>
      </c>
    </row>
    <row r="10" spans="1:30" ht="18" customHeight="1" x14ac:dyDescent="0.15">
      <c r="A10" s="98" t="s">
        <v>215</v>
      </c>
      <c r="B10" s="114">
        <v>85614</v>
      </c>
      <c r="C10" s="114">
        <v>40181</v>
      </c>
      <c r="D10" s="114">
        <v>45433</v>
      </c>
      <c r="E10" s="114">
        <v>-153</v>
      </c>
      <c r="F10" s="114">
        <v>-86</v>
      </c>
      <c r="G10" s="114">
        <v>-67</v>
      </c>
      <c r="H10" s="114">
        <v>17</v>
      </c>
      <c r="I10" s="114">
        <v>9</v>
      </c>
      <c r="J10" s="114">
        <v>8</v>
      </c>
      <c r="K10" s="114">
        <v>128</v>
      </c>
      <c r="L10" s="114">
        <v>74</v>
      </c>
      <c r="M10" s="114">
        <v>54</v>
      </c>
      <c r="N10" s="114">
        <v>-111</v>
      </c>
      <c r="O10" s="114">
        <v>-65</v>
      </c>
      <c r="P10" s="114">
        <v>-46</v>
      </c>
      <c r="Q10" s="114">
        <v>84</v>
      </c>
      <c r="R10" s="114">
        <v>45</v>
      </c>
      <c r="S10" s="114">
        <v>39</v>
      </c>
      <c r="T10" s="114">
        <v>43</v>
      </c>
      <c r="U10" s="114">
        <v>41</v>
      </c>
      <c r="V10" s="114">
        <v>126</v>
      </c>
      <c r="W10" s="114">
        <v>66</v>
      </c>
      <c r="X10" s="114">
        <v>60</v>
      </c>
      <c r="Y10" s="114">
        <v>77</v>
      </c>
      <c r="Z10" s="114">
        <v>49</v>
      </c>
      <c r="AA10" s="114">
        <v>-42</v>
      </c>
      <c r="AB10" s="114">
        <v>-21</v>
      </c>
      <c r="AC10" s="114">
        <v>-21</v>
      </c>
      <c r="AD10" s="98" t="s">
        <v>215</v>
      </c>
    </row>
    <row r="11" spans="1:30" ht="18" customHeight="1" x14ac:dyDescent="0.15">
      <c r="A11" s="99" t="s">
        <v>282</v>
      </c>
      <c r="B11" s="113">
        <v>302245</v>
      </c>
      <c r="C11" s="113">
        <v>142464</v>
      </c>
      <c r="D11" s="113">
        <v>159781</v>
      </c>
      <c r="E11" s="113">
        <v>-199</v>
      </c>
      <c r="F11" s="113">
        <v>-142</v>
      </c>
      <c r="G11" s="113">
        <v>-57</v>
      </c>
      <c r="H11" s="113">
        <v>142</v>
      </c>
      <c r="I11" s="124">
        <v>75</v>
      </c>
      <c r="J11" s="124">
        <v>67</v>
      </c>
      <c r="K11" s="113">
        <v>270</v>
      </c>
      <c r="L11" s="128">
        <v>149</v>
      </c>
      <c r="M11" s="128">
        <v>121</v>
      </c>
      <c r="N11" s="113">
        <v>-128</v>
      </c>
      <c r="O11" s="113">
        <v>-74</v>
      </c>
      <c r="P11" s="113">
        <v>-54</v>
      </c>
      <c r="Q11" s="113">
        <v>442</v>
      </c>
      <c r="R11" s="113">
        <v>226</v>
      </c>
      <c r="S11" s="113">
        <v>216</v>
      </c>
      <c r="T11" s="113">
        <v>156</v>
      </c>
      <c r="U11" s="113">
        <v>286</v>
      </c>
      <c r="V11" s="113">
        <v>513</v>
      </c>
      <c r="W11" s="113">
        <v>294</v>
      </c>
      <c r="X11" s="113">
        <v>219</v>
      </c>
      <c r="Y11" s="113">
        <v>111</v>
      </c>
      <c r="Z11" s="113">
        <v>402</v>
      </c>
      <c r="AA11" s="113">
        <v>-71</v>
      </c>
      <c r="AB11" s="113">
        <v>-68</v>
      </c>
      <c r="AC11" s="113">
        <v>-3</v>
      </c>
      <c r="AD11" s="99" t="s">
        <v>282</v>
      </c>
    </row>
    <row r="12" spans="1:30" ht="18" customHeight="1" x14ac:dyDescent="0.15">
      <c r="A12" s="99" t="s">
        <v>283</v>
      </c>
      <c r="B12" s="113">
        <v>49159</v>
      </c>
      <c r="C12" s="113">
        <v>22566</v>
      </c>
      <c r="D12" s="113">
        <v>26593</v>
      </c>
      <c r="E12" s="113">
        <v>-37</v>
      </c>
      <c r="F12" s="113">
        <v>-11</v>
      </c>
      <c r="G12" s="113">
        <v>-26</v>
      </c>
      <c r="H12" s="113">
        <v>18</v>
      </c>
      <c r="I12" s="125">
        <v>11</v>
      </c>
      <c r="J12" s="125">
        <v>7</v>
      </c>
      <c r="K12" s="113">
        <v>77</v>
      </c>
      <c r="L12" s="125">
        <v>34</v>
      </c>
      <c r="M12" s="125">
        <v>43</v>
      </c>
      <c r="N12" s="113">
        <v>-59</v>
      </c>
      <c r="O12" s="113">
        <v>-23</v>
      </c>
      <c r="P12" s="113">
        <v>-36</v>
      </c>
      <c r="Q12" s="113">
        <v>65</v>
      </c>
      <c r="R12" s="113">
        <v>34</v>
      </c>
      <c r="S12" s="113">
        <v>31</v>
      </c>
      <c r="T12" s="113">
        <v>25</v>
      </c>
      <c r="U12" s="113">
        <v>40</v>
      </c>
      <c r="V12" s="113">
        <v>43</v>
      </c>
      <c r="W12" s="113">
        <v>22</v>
      </c>
      <c r="X12" s="113">
        <v>21</v>
      </c>
      <c r="Y12" s="113">
        <v>20</v>
      </c>
      <c r="Z12" s="113">
        <v>23</v>
      </c>
      <c r="AA12" s="113">
        <v>22</v>
      </c>
      <c r="AB12" s="113">
        <v>12</v>
      </c>
      <c r="AC12" s="113">
        <v>10</v>
      </c>
      <c r="AD12" s="99" t="s">
        <v>283</v>
      </c>
    </row>
    <row r="13" spans="1:30" ht="18" customHeight="1" x14ac:dyDescent="0.15">
      <c r="A13" s="99" t="s">
        <v>284</v>
      </c>
      <c r="B13" s="113">
        <v>83887</v>
      </c>
      <c r="C13" s="113">
        <v>39367</v>
      </c>
      <c r="D13" s="113">
        <v>44520</v>
      </c>
      <c r="E13" s="113">
        <v>-103</v>
      </c>
      <c r="F13" s="113">
        <v>-74</v>
      </c>
      <c r="G13" s="113">
        <v>-29</v>
      </c>
      <c r="H13" s="113">
        <v>30</v>
      </c>
      <c r="I13" s="125">
        <v>18</v>
      </c>
      <c r="J13" s="125">
        <v>12</v>
      </c>
      <c r="K13" s="113">
        <v>106</v>
      </c>
      <c r="L13" s="125">
        <v>53</v>
      </c>
      <c r="M13" s="125">
        <v>53</v>
      </c>
      <c r="N13" s="113">
        <v>-76</v>
      </c>
      <c r="O13" s="113">
        <v>-35</v>
      </c>
      <c r="P13" s="113">
        <v>-41</v>
      </c>
      <c r="Q13" s="113">
        <v>95</v>
      </c>
      <c r="R13" s="113">
        <v>40</v>
      </c>
      <c r="S13" s="113">
        <v>55</v>
      </c>
      <c r="T13" s="113">
        <v>39</v>
      </c>
      <c r="U13" s="113">
        <v>56</v>
      </c>
      <c r="V13" s="113">
        <v>122</v>
      </c>
      <c r="W13" s="113">
        <v>79</v>
      </c>
      <c r="X13" s="113">
        <v>43</v>
      </c>
      <c r="Y13" s="113">
        <v>48</v>
      </c>
      <c r="Z13" s="113">
        <v>74</v>
      </c>
      <c r="AA13" s="113">
        <v>-27</v>
      </c>
      <c r="AB13" s="113">
        <v>-39</v>
      </c>
      <c r="AC13" s="113">
        <v>12</v>
      </c>
      <c r="AD13" s="99" t="s">
        <v>284</v>
      </c>
    </row>
    <row r="14" spans="1:30" ht="18" customHeight="1" x14ac:dyDescent="0.15">
      <c r="A14" s="99" t="s">
        <v>286</v>
      </c>
      <c r="B14" s="113">
        <v>68160</v>
      </c>
      <c r="C14" s="113">
        <v>31909</v>
      </c>
      <c r="D14" s="113">
        <v>36251</v>
      </c>
      <c r="E14" s="113">
        <v>-70</v>
      </c>
      <c r="F14" s="113">
        <v>-29</v>
      </c>
      <c r="G14" s="113">
        <v>-41</v>
      </c>
      <c r="H14" s="113">
        <v>32</v>
      </c>
      <c r="I14" s="125">
        <v>15</v>
      </c>
      <c r="J14" s="125">
        <v>17</v>
      </c>
      <c r="K14" s="113">
        <v>99</v>
      </c>
      <c r="L14" s="125">
        <v>49</v>
      </c>
      <c r="M14" s="125">
        <v>50</v>
      </c>
      <c r="N14" s="113">
        <v>-67</v>
      </c>
      <c r="O14" s="113">
        <v>-34</v>
      </c>
      <c r="P14" s="113">
        <v>-33</v>
      </c>
      <c r="Q14" s="113">
        <v>90</v>
      </c>
      <c r="R14" s="113">
        <v>55</v>
      </c>
      <c r="S14" s="113">
        <v>35</v>
      </c>
      <c r="T14" s="113">
        <v>34</v>
      </c>
      <c r="U14" s="113">
        <v>56</v>
      </c>
      <c r="V14" s="113">
        <v>93</v>
      </c>
      <c r="W14" s="113">
        <v>50</v>
      </c>
      <c r="X14" s="113">
        <v>43</v>
      </c>
      <c r="Y14" s="113">
        <v>28</v>
      </c>
      <c r="Z14" s="113">
        <v>65</v>
      </c>
      <c r="AA14" s="113">
        <v>-3</v>
      </c>
      <c r="AB14" s="113">
        <v>5</v>
      </c>
      <c r="AC14" s="113">
        <v>-8</v>
      </c>
      <c r="AD14" s="99" t="s">
        <v>286</v>
      </c>
    </row>
    <row r="15" spans="1:30" ht="18" customHeight="1" x14ac:dyDescent="0.15">
      <c r="A15" s="99" t="s">
        <v>219</v>
      </c>
      <c r="B15" s="113">
        <v>24371</v>
      </c>
      <c r="C15" s="113">
        <v>11498</v>
      </c>
      <c r="D15" s="113">
        <v>12873</v>
      </c>
      <c r="E15" s="113">
        <v>-69</v>
      </c>
      <c r="F15" s="113">
        <v>-29</v>
      </c>
      <c r="G15" s="113">
        <v>-40</v>
      </c>
      <c r="H15" s="113">
        <v>5</v>
      </c>
      <c r="I15" s="125">
        <v>3</v>
      </c>
      <c r="J15" s="125">
        <v>2</v>
      </c>
      <c r="K15" s="113">
        <v>40</v>
      </c>
      <c r="L15" s="125">
        <v>19</v>
      </c>
      <c r="M15" s="125">
        <v>21</v>
      </c>
      <c r="N15" s="113">
        <v>-35</v>
      </c>
      <c r="O15" s="113">
        <v>-16</v>
      </c>
      <c r="P15" s="113">
        <v>-19</v>
      </c>
      <c r="Q15" s="113">
        <v>18</v>
      </c>
      <c r="R15" s="113">
        <v>12</v>
      </c>
      <c r="S15" s="113">
        <v>6</v>
      </c>
      <c r="T15" s="113">
        <v>10</v>
      </c>
      <c r="U15" s="113">
        <v>8</v>
      </c>
      <c r="V15" s="113">
        <v>52</v>
      </c>
      <c r="W15" s="113">
        <v>25</v>
      </c>
      <c r="X15" s="113">
        <v>27</v>
      </c>
      <c r="Y15" s="113">
        <v>33</v>
      </c>
      <c r="Z15" s="113">
        <v>19</v>
      </c>
      <c r="AA15" s="113">
        <v>-34</v>
      </c>
      <c r="AB15" s="113">
        <v>-13</v>
      </c>
      <c r="AC15" s="113">
        <v>-21</v>
      </c>
      <c r="AD15" s="99" t="s">
        <v>219</v>
      </c>
    </row>
    <row r="16" spans="1:30" ht="18" customHeight="1" x14ac:dyDescent="0.15">
      <c r="A16" s="99" t="s">
        <v>207</v>
      </c>
      <c r="B16" s="113">
        <v>41165</v>
      </c>
      <c r="C16" s="113">
        <v>19699</v>
      </c>
      <c r="D16" s="113">
        <v>21466</v>
      </c>
      <c r="E16" s="113">
        <v>-52</v>
      </c>
      <c r="F16" s="113">
        <v>-15</v>
      </c>
      <c r="G16" s="113">
        <v>-37</v>
      </c>
      <c r="H16" s="113">
        <v>16</v>
      </c>
      <c r="I16" s="125">
        <v>6</v>
      </c>
      <c r="J16" s="125">
        <v>10</v>
      </c>
      <c r="K16" s="113">
        <v>56</v>
      </c>
      <c r="L16" s="125">
        <v>25</v>
      </c>
      <c r="M16" s="125">
        <v>31</v>
      </c>
      <c r="N16" s="113">
        <v>-40</v>
      </c>
      <c r="O16" s="113">
        <v>-19</v>
      </c>
      <c r="P16" s="113">
        <v>-21</v>
      </c>
      <c r="Q16" s="113">
        <v>51</v>
      </c>
      <c r="R16" s="113">
        <v>32</v>
      </c>
      <c r="S16" s="113">
        <v>19</v>
      </c>
      <c r="T16" s="113">
        <v>22</v>
      </c>
      <c r="U16" s="113">
        <v>29</v>
      </c>
      <c r="V16" s="113">
        <v>63</v>
      </c>
      <c r="W16" s="113">
        <v>28</v>
      </c>
      <c r="X16" s="113">
        <v>35</v>
      </c>
      <c r="Y16" s="113">
        <v>29</v>
      </c>
      <c r="Z16" s="113">
        <v>34</v>
      </c>
      <c r="AA16" s="113">
        <v>-12</v>
      </c>
      <c r="AB16" s="113">
        <v>4</v>
      </c>
      <c r="AC16" s="113">
        <v>-16</v>
      </c>
      <c r="AD16" s="99" t="s">
        <v>207</v>
      </c>
    </row>
    <row r="17" spans="1:30" ht="18" customHeight="1" x14ac:dyDescent="0.15">
      <c r="A17" s="99" t="s">
        <v>165</v>
      </c>
      <c r="B17" s="113">
        <v>28598</v>
      </c>
      <c r="C17" s="113">
        <v>13421</v>
      </c>
      <c r="D17" s="113">
        <v>15177</v>
      </c>
      <c r="E17" s="113">
        <v>-52</v>
      </c>
      <c r="F17" s="113">
        <v>-27</v>
      </c>
      <c r="G17" s="113">
        <v>-25</v>
      </c>
      <c r="H17" s="113">
        <v>8</v>
      </c>
      <c r="I17" s="125">
        <v>4</v>
      </c>
      <c r="J17" s="125">
        <v>4</v>
      </c>
      <c r="K17" s="113">
        <v>45</v>
      </c>
      <c r="L17" s="125">
        <v>21</v>
      </c>
      <c r="M17" s="125">
        <v>24</v>
      </c>
      <c r="N17" s="113">
        <v>-37</v>
      </c>
      <c r="O17" s="113">
        <v>-17</v>
      </c>
      <c r="P17" s="113">
        <v>-20</v>
      </c>
      <c r="Q17" s="113">
        <v>29</v>
      </c>
      <c r="R17" s="113">
        <v>16</v>
      </c>
      <c r="S17" s="113">
        <v>13</v>
      </c>
      <c r="T17" s="113">
        <v>5</v>
      </c>
      <c r="U17" s="113">
        <v>24</v>
      </c>
      <c r="V17" s="113">
        <v>44</v>
      </c>
      <c r="W17" s="113">
        <v>26</v>
      </c>
      <c r="X17" s="113">
        <v>18</v>
      </c>
      <c r="Y17" s="113">
        <v>14</v>
      </c>
      <c r="Z17" s="113">
        <v>30</v>
      </c>
      <c r="AA17" s="113">
        <v>-15</v>
      </c>
      <c r="AB17" s="113">
        <v>-10</v>
      </c>
      <c r="AC17" s="113">
        <v>-5</v>
      </c>
      <c r="AD17" s="99" t="s">
        <v>165</v>
      </c>
    </row>
    <row r="18" spans="1:30" ht="18" customHeight="1" x14ac:dyDescent="0.15">
      <c r="A18" s="100" t="s">
        <v>162</v>
      </c>
      <c r="B18" s="113">
        <v>73268</v>
      </c>
      <c r="C18" s="113">
        <v>35151</v>
      </c>
      <c r="D18" s="113">
        <v>38117</v>
      </c>
      <c r="E18" s="113">
        <v>-100</v>
      </c>
      <c r="F18" s="113">
        <v>-31</v>
      </c>
      <c r="G18" s="113">
        <v>-69</v>
      </c>
      <c r="H18" s="113">
        <v>23</v>
      </c>
      <c r="I18" s="125">
        <v>14</v>
      </c>
      <c r="J18" s="125">
        <v>9</v>
      </c>
      <c r="K18" s="113">
        <v>94</v>
      </c>
      <c r="L18" s="125">
        <v>40</v>
      </c>
      <c r="M18" s="125">
        <v>54</v>
      </c>
      <c r="N18" s="113">
        <v>-71</v>
      </c>
      <c r="O18" s="113">
        <v>-26</v>
      </c>
      <c r="P18" s="113">
        <v>-45</v>
      </c>
      <c r="Q18" s="113">
        <v>75</v>
      </c>
      <c r="R18" s="113">
        <v>46</v>
      </c>
      <c r="S18" s="113">
        <v>29</v>
      </c>
      <c r="T18" s="113">
        <v>29</v>
      </c>
      <c r="U18" s="113">
        <v>46</v>
      </c>
      <c r="V18" s="113">
        <v>104</v>
      </c>
      <c r="W18" s="113">
        <v>51</v>
      </c>
      <c r="X18" s="113">
        <v>53</v>
      </c>
      <c r="Y18" s="113">
        <v>37</v>
      </c>
      <c r="Z18" s="113">
        <v>67</v>
      </c>
      <c r="AA18" s="113">
        <v>-29</v>
      </c>
      <c r="AB18" s="113">
        <v>-5</v>
      </c>
      <c r="AC18" s="113">
        <v>-24</v>
      </c>
      <c r="AD18" s="100" t="s">
        <v>162</v>
      </c>
    </row>
    <row r="19" spans="1:30" ht="18" customHeight="1" x14ac:dyDescent="0.15">
      <c r="A19" s="99" t="s">
        <v>288</v>
      </c>
      <c r="B19" s="113">
        <v>31446</v>
      </c>
      <c r="C19" s="113">
        <v>14784</v>
      </c>
      <c r="D19" s="113">
        <v>16662</v>
      </c>
      <c r="E19" s="113">
        <v>-28</v>
      </c>
      <c r="F19" s="113">
        <v>-8</v>
      </c>
      <c r="G19" s="113">
        <v>-20</v>
      </c>
      <c r="H19" s="113">
        <v>9</v>
      </c>
      <c r="I19" s="125">
        <v>2</v>
      </c>
      <c r="J19" s="125">
        <v>7</v>
      </c>
      <c r="K19" s="113">
        <v>38</v>
      </c>
      <c r="L19" s="125">
        <v>18</v>
      </c>
      <c r="M19" s="125">
        <v>20</v>
      </c>
      <c r="N19" s="113">
        <v>-29</v>
      </c>
      <c r="O19" s="113">
        <v>-16</v>
      </c>
      <c r="P19" s="113">
        <v>-13</v>
      </c>
      <c r="Q19" s="113">
        <v>51</v>
      </c>
      <c r="R19" s="113">
        <v>27</v>
      </c>
      <c r="S19" s="113">
        <v>24</v>
      </c>
      <c r="T19" s="113">
        <v>40</v>
      </c>
      <c r="U19" s="113">
        <v>11</v>
      </c>
      <c r="V19" s="113">
        <v>50</v>
      </c>
      <c r="W19" s="113">
        <v>19</v>
      </c>
      <c r="X19" s="113">
        <v>31</v>
      </c>
      <c r="Y19" s="113">
        <v>32</v>
      </c>
      <c r="Z19" s="113">
        <v>18</v>
      </c>
      <c r="AA19" s="113">
        <v>1</v>
      </c>
      <c r="AB19" s="113">
        <v>8</v>
      </c>
      <c r="AC19" s="113">
        <v>-7</v>
      </c>
      <c r="AD19" s="99" t="s">
        <v>288</v>
      </c>
    </row>
    <row r="20" spans="1:30" ht="18" customHeight="1" x14ac:dyDescent="0.15">
      <c r="A20" s="99" t="s">
        <v>137</v>
      </c>
      <c r="B20" s="113">
        <v>75524</v>
      </c>
      <c r="C20" s="113">
        <v>35297</v>
      </c>
      <c r="D20" s="113">
        <v>40227</v>
      </c>
      <c r="E20" s="113">
        <v>-66</v>
      </c>
      <c r="F20" s="113">
        <v>-7</v>
      </c>
      <c r="G20" s="113">
        <v>-59</v>
      </c>
      <c r="H20" s="113">
        <v>33</v>
      </c>
      <c r="I20" s="125">
        <v>15</v>
      </c>
      <c r="J20" s="125">
        <v>18</v>
      </c>
      <c r="K20" s="113">
        <v>109</v>
      </c>
      <c r="L20" s="125">
        <v>42</v>
      </c>
      <c r="M20" s="125">
        <v>67</v>
      </c>
      <c r="N20" s="113">
        <v>-76</v>
      </c>
      <c r="O20" s="113">
        <v>-27</v>
      </c>
      <c r="P20" s="113">
        <v>-49</v>
      </c>
      <c r="Q20" s="113">
        <v>91</v>
      </c>
      <c r="R20" s="113">
        <v>53</v>
      </c>
      <c r="S20" s="113">
        <v>38</v>
      </c>
      <c r="T20" s="113">
        <v>51</v>
      </c>
      <c r="U20" s="113">
        <v>40</v>
      </c>
      <c r="V20" s="113">
        <v>81</v>
      </c>
      <c r="W20" s="113">
        <v>33</v>
      </c>
      <c r="X20" s="113">
        <v>48</v>
      </c>
      <c r="Y20" s="113">
        <v>39</v>
      </c>
      <c r="Z20" s="113">
        <v>42</v>
      </c>
      <c r="AA20" s="113">
        <v>10</v>
      </c>
      <c r="AB20" s="113">
        <v>20</v>
      </c>
      <c r="AC20" s="113">
        <v>-10</v>
      </c>
      <c r="AD20" s="99" t="s">
        <v>137</v>
      </c>
    </row>
    <row r="21" spans="1:30" ht="18" customHeight="1" x14ac:dyDescent="0.15">
      <c r="A21" s="99" t="s">
        <v>36</v>
      </c>
      <c r="B21" s="113">
        <v>29366</v>
      </c>
      <c r="C21" s="113">
        <v>13768</v>
      </c>
      <c r="D21" s="113">
        <v>15598</v>
      </c>
      <c r="E21" s="113">
        <v>-57</v>
      </c>
      <c r="F21" s="113">
        <v>-37</v>
      </c>
      <c r="G21" s="113">
        <v>-20</v>
      </c>
      <c r="H21" s="113">
        <v>4</v>
      </c>
      <c r="I21" s="125">
        <v>1</v>
      </c>
      <c r="J21" s="125">
        <v>3</v>
      </c>
      <c r="K21" s="113">
        <v>44</v>
      </c>
      <c r="L21" s="125">
        <v>26</v>
      </c>
      <c r="M21" s="125">
        <v>18</v>
      </c>
      <c r="N21" s="113">
        <v>-40</v>
      </c>
      <c r="O21" s="113">
        <v>-25</v>
      </c>
      <c r="P21" s="113">
        <v>-15</v>
      </c>
      <c r="Q21" s="113">
        <v>17</v>
      </c>
      <c r="R21" s="113">
        <v>10</v>
      </c>
      <c r="S21" s="113">
        <v>7</v>
      </c>
      <c r="T21" s="113">
        <v>5</v>
      </c>
      <c r="U21" s="113">
        <v>12</v>
      </c>
      <c r="V21" s="113">
        <v>34</v>
      </c>
      <c r="W21" s="113">
        <v>22</v>
      </c>
      <c r="X21" s="113">
        <v>12</v>
      </c>
      <c r="Y21" s="113">
        <v>13</v>
      </c>
      <c r="Z21" s="113">
        <v>21</v>
      </c>
      <c r="AA21" s="113">
        <v>-17</v>
      </c>
      <c r="AB21" s="113">
        <v>-12</v>
      </c>
      <c r="AC21" s="113">
        <v>-5</v>
      </c>
      <c r="AD21" s="99" t="s">
        <v>36</v>
      </c>
    </row>
    <row r="22" spans="1:30" ht="18" customHeight="1" x14ac:dyDescent="0.15">
      <c r="A22" s="99" t="s">
        <v>289</v>
      </c>
      <c r="B22" s="113">
        <v>22828</v>
      </c>
      <c r="C22" s="113">
        <v>10917</v>
      </c>
      <c r="D22" s="113">
        <v>11911</v>
      </c>
      <c r="E22" s="113">
        <v>-14</v>
      </c>
      <c r="F22" s="113">
        <v>-12</v>
      </c>
      <c r="G22" s="113">
        <v>-2</v>
      </c>
      <c r="H22" s="113">
        <v>4</v>
      </c>
      <c r="I22" s="125">
        <v>3</v>
      </c>
      <c r="J22" s="125">
        <v>1</v>
      </c>
      <c r="K22" s="113">
        <v>30</v>
      </c>
      <c r="L22" s="125">
        <v>18</v>
      </c>
      <c r="M22" s="125">
        <v>12</v>
      </c>
      <c r="N22" s="113">
        <v>-26</v>
      </c>
      <c r="O22" s="113">
        <v>-15</v>
      </c>
      <c r="P22" s="113">
        <v>-11</v>
      </c>
      <c r="Q22" s="113">
        <v>31</v>
      </c>
      <c r="R22" s="113">
        <v>13</v>
      </c>
      <c r="S22" s="113">
        <v>18</v>
      </c>
      <c r="T22" s="113">
        <v>15</v>
      </c>
      <c r="U22" s="113">
        <v>16</v>
      </c>
      <c r="V22" s="113">
        <v>19</v>
      </c>
      <c r="W22" s="113">
        <v>10</v>
      </c>
      <c r="X22" s="113">
        <v>9</v>
      </c>
      <c r="Y22" s="113">
        <v>9</v>
      </c>
      <c r="Z22" s="113">
        <v>10</v>
      </c>
      <c r="AA22" s="113">
        <v>12</v>
      </c>
      <c r="AB22" s="113">
        <v>3</v>
      </c>
      <c r="AC22" s="113">
        <v>9</v>
      </c>
      <c r="AD22" s="99" t="s">
        <v>289</v>
      </c>
    </row>
    <row r="23" spans="1:30" ht="18" customHeight="1" x14ac:dyDescent="0.15">
      <c r="A23" s="99" t="s">
        <v>4</v>
      </c>
      <c r="B23" s="113">
        <v>24292</v>
      </c>
      <c r="C23" s="113">
        <v>11231</v>
      </c>
      <c r="D23" s="113">
        <v>13061</v>
      </c>
      <c r="E23" s="113">
        <v>-45</v>
      </c>
      <c r="F23" s="113">
        <v>-20</v>
      </c>
      <c r="G23" s="113">
        <v>-25</v>
      </c>
      <c r="H23" s="113">
        <v>8</v>
      </c>
      <c r="I23" s="125">
        <v>4</v>
      </c>
      <c r="J23" s="125">
        <v>4</v>
      </c>
      <c r="K23" s="113">
        <v>43</v>
      </c>
      <c r="L23" s="125">
        <v>20</v>
      </c>
      <c r="M23" s="125">
        <v>23</v>
      </c>
      <c r="N23" s="113">
        <v>-35</v>
      </c>
      <c r="O23" s="113">
        <v>-16</v>
      </c>
      <c r="P23" s="113">
        <v>-19</v>
      </c>
      <c r="Q23" s="113">
        <v>12</v>
      </c>
      <c r="R23" s="113">
        <v>5</v>
      </c>
      <c r="S23" s="113">
        <v>7</v>
      </c>
      <c r="T23" s="113">
        <v>8</v>
      </c>
      <c r="U23" s="113">
        <v>4</v>
      </c>
      <c r="V23" s="113">
        <v>22</v>
      </c>
      <c r="W23" s="113">
        <v>9</v>
      </c>
      <c r="X23" s="113">
        <v>13</v>
      </c>
      <c r="Y23" s="113">
        <v>8</v>
      </c>
      <c r="Z23" s="113">
        <v>14</v>
      </c>
      <c r="AA23" s="113">
        <v>-10</v>
      </c>
      <c r="AB23" s="113">
        <v>-4</v>
      </c>
      <c r="AC23" s="113">
        <v>-6</v>
      </c>
      <c r="AD23" s="99" t="s">
        <v>4</v>
      </c>
    </row>
    <row r="24" spans="1:30" ht="18" customHeight="1" x14ac:dyDescent="0.15">
      <c r="A24" s="101" t="s">
        <v>123</v>
      </c>
      <c r="B24" s="115">
        <v>4646</v>
      </c>
      <c r="C24" s="115">
        <v>2168</v>
      </c>
      <c r="D24" s="115">
        <v>2478</v>
      </c>
      <c r="E24" s="115">
        <v>-3</v>
      </c>
      <c r="F24" s="115">
        <v>0</v>
      </c>
      <c r="G24" s="115">
        <v>-3</v>
      </c>
      <c r="H24" s="115">
        <v>0</v>
      </c>
      <c r="I24" s="126">
        <v>0</v>
      </c>
      <c r="J24" s="126">
        <v>0</v>
      </c>
      <c r="K24" s="126">
        <v>7</v>
      </c>
      <c r="L24" s="126">
        <v>3</v>
      </c>
      <c r="M24" s="126">
        <v>4</v>
      </c>
      <c r="N24" s="115">
        <v>-7</v>
      </c>
      <c r="O24" s="115">
        <v>-3</v>
      </c>
      <c r="P24" s="115">
        <v>-4</v>
      </c>
      <c r="Q24" s="115">
        <v>9</v>
      </c>
      <c r="R24" s="115">
        <v>4</v>
      </c>
      <c r="S24" s="115">
        <v>5</v>
      </c>
      <c r="T24" s="115">
        <v>2</v>
      </c>
      <c r="U24" s="115">
        <v>7</v>
      </c>
      <c r="V24" s="115">
        <v>5</v>
      </c>
      <c r="W24" s="115">
        <v>1</v>
      </c>
      <c r="X24" s="115">
        <v>4</v>
      </c>
      <c r="Y24" s="115">
        <v>3</v>
      </c>
      <c r="Z24" s="115">
        <v>2</v>
      </c>
      <c r="AA24" s="115">
        <v>4</v>
      </c>
      <c r="AB24" s="115">
        <v>3</v>
      </c>
      <c r="AC24" s="115">
        <v>1</v>
      </c>
      <c r="AD24" s="101" t="s">
        <v>123</v>
      </c>
    </row>
    <row r="25" spans="1:30" ht="18" customHeight="1" x14ac:dyDescent="0.15">
      <c r="A25" s="99" t="s">
        <v>290</v>
      </c>
      <c r="B25" s="113">
        <v>4646</v>
      </c>
      <c r="C25" s="114">
        <v>2168</v>
      </c>
      <c r="D25" s="114">
        <v>2478</v>
      </c>
      <c r="E25" s="121">
        <v>-3</v>
      </c>
      <c r="F25" s="113">
        <v>0</v>
      </c>
      <c r="G25" s="113">
        <v>-3</v>
      </c>
      <c r="H25" s="113">
        <v>0</v>
      </c>
      <c r="I25" s="125">
        <v>0</v>
      </c>
      <c r="J25" s="125">
        <v>0</v>
      </c>
      <c r="K25" s="113">
        <v>7</v>
      </c>
      <c r="L25" s="125">
        <v>3</v>
      </c>
      <c r="M25" s="125">
        <v>4</v>
      </c>
      <c r="N25" s="113">
        <v>-7</v>
      </c>
      <c r="O25" s="113">
        <v>-3</v>
      </c>
      <c r="P25" s="113">
        <v>-4</v>
      </c>
      <c r="Q25" s="113">
        <v>9</v>
      </c>
      <c r="R25" s="113">
        <v>4</v>
      </c>
      <c r="S25" s="113">
        <v>5</v>
      </c>
      <c r="T25" s="113">
        <v>2</v>
      </c>
      <c r="U25" s="113">
        <v>7</v>
      </c>
      <c r="V25" s="113">
        <v>5</v>
      </c>
      <c r="W25" s="113">
        <v>1</v>
      </c>
      <c r="X25" s="113">
        <v>4</v>
      </c>
      <c r="Y25" s="113">
        <v>3</v>
      </c>
      <c r="Z25" s="113">
        <v>2</v>
      </c>
      <c r="AA25" s="113">
        <v>4</v>
      </c>
      <c r="AB25" s="113">
        <v>3</v>
      </c>
      <c r="AC25" s="113">
        <v>1</v>
      </c>
      <c r="AD25" s="99" t="s">
        <v>290</v>
      </c>
    </row>
    <row r="26" spans="1:30" ht="18" customHeight="1" x14ac:dyDescent="0.15">
      <c r="A26" s="101" t="s">
        <v>216</v>
      </c>
      <c r="B26" s="115">
        <v>1991</v>
      </c>
      <c r="C26" s="115">
        <v>934</v>
      </c>
      <c r="D26" s="115">
        <v>1057</v>
      </c>
      <c r="E26" s="115">
        <v>-8</v>
      </c>
      <c r="F26" s="115">
        <v>-6</v>
      </c>
      <c r="G26" s="115">
        <v>-2</v>
      </c>
      <c r="H26" s="115">
        <v>0</v>
      </c>
      <c r="I26" s="126">
        <v>0</v>
      </c>
      <c r="J26" s="126">
        <v>0</v>
      </c>
      <c r="K26" s="126">
        <v>4</v>
      </c>
      <c r="L26" s="126">
        <v>3</v>
      </c>
      <c r="M26" s="126">
        <v>1</v>
      </c>
      <c r="N26" s="115">
        <v>-4</v>
      </c>
      <c r="O26" s="115">
        <v>-3</v>
      </c>
      <c r="P26" s="115">
        <v>-1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4</v>
      </c>
      <c r="W26" s="115">
        <v>3</v>
      </c>
      <c r="X26" s="115">
        <v>1</v>
      </c>
      <c r="Y26" s="115">
        <v>3</v>
      </c>
      <c r="Z26" s="115">
        <v>1</v>
      </c>
      <c r="AA26" s="115">
        <v>-4</v>
      </c>
      <c r="AB26" s="115">
        <v>-3</v>
      </c>
      <c r="AC26" s="115">
        <v>-1</v>
      </c>
      <c r="AD26" s="101" t="s">
        <v>216</v>
      </c>
    </row>
    <row r="27" spans="1:30" ht="18" customHeight="1" x14ac:dyDescent="0.15">
      <c r="A27" s="102" t="s">
        <v>291</v>
      </c>
      <c r="B27" s="113">
        <v>1991</v>
      </c>
      <c r="C27" s="113">
        <v>934</v>
      </c>
      <c r="D27" s="113">
        <v>1057</v>
      </c>
      <c r="E27" s="113">
        <v>-8</v>
      </c>
      <c r="F27" s="113">
        <v>-6</v>
      </c>
      <c r="G27" s="113">
        <v>-2</v>
      </c>
      <c r="H27" s="113">
        <v>0</v>
      </c>
      <c r="I27" s="125">
        <v>0</v>
      </c>
      <c r="J27" s="125">
        <v>0</v>
      </c>
      <c r="K27" s="113">
        <v>4</v>
      </c>
      <c r="L27" s="125">
        <v>3</v>
      </c>
      <c r="M27" s="125">
        <v>1</v>
      </c>
      <c r="N27" s="113">
        <v>-4</v>
      </c>
      <c r="O27" s="113">
        <v>-3</v>
      </c>
      <c r="P27" s="113">
        <v>-1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4</v>
      </c>
      <c r="W27" s="113">
        <v>3</v>
      </c>
      <c r="X27" s="113">
        <v>1</v>
      </c>
      <c r="Y27" s="113">
        <v>3</v>
      </c>
      <c r="Z27" s="113">
        <v>1</v>
      </c>
      <c r="AA27" s="113">
        <v>-4</v>
      </c>
      <c r="AB27" s="113">
        <v>-3</v>
      </c>
      <c r="AC27" s="113">
        <v>-1</v>
      </c>
      <c r="AD27" s="102" t="s">
        <v>291</v>
      </c>
    </row>
    <row r="28" spans="1:30" ht="18" customHeight="1" x14ac:dyDescent="0.15">
      <c r="A28" s="101" t="s">
        <v>292</v>
      </c>
      <c r="B28" s="115">
        <v>23964</v>
      </c>
      <c r="C28" s="115">
        <v>11100</v>
      </c>
      <c r="D28" s="115">
        <v>12864</v>
      </c>
      <c r="E28" s="115">
        <v>-39</v>
      </c>
      <c r="F28" s="115">
        <v>-23</v>
      </c>
      <c r="G28" s="115">
        <v>-16</v>
      </c>
      <c r="H28" s="115">
        <v>3</v>
      </c>
      <c r="I28" s="126">
        <v>0</v>
      </c>
      <c r="J28" s="126">
        <v>3</v>
      </c>
      <c r="K28" s="126">
        <v>33</v>
      </c>
      <c r="L28" s="126">
        <v>20</v>
      </c>
      <c r="M28" s="126">
        <v>13</v>
      </c>
      <c r="N28" s="115">
        <v>-30</v>
      </c>
      <c r="O28" s="115">
        <v>-20</v>
      </c>
      <c r="P28" s="115">
        <v>-10</v>
      </c>
      <c r="Q28" s="115">
        <v>20</v>
      </c>
      <c r="R28" s="115">
        <v>10</v>
      </c>
      <c r="S28" s="115">
        <v>10</v>
      </c>
      <c r="T28" s="115">
        <v>11</v>
      </c>
      <c r="U28" s="115">
        <v>9</v>
      </c>
      <c r="V28" s="115">
        <v>29</v>
      </c>
      <c r="W28" s="115">
        <v>13</v>
      </c>
      <c r="X28" s="115">
        <v>16</v>
      </c>
      <c r="Y28" s="115">
        <v>19</v>
      </c>
      <c r="Z28" s="115">
        <v>10</v>
      </c>
      <c r="AA28" s="115">
        <v>-9</v>
      </c>
      <c r="AB28" s="115">
        <v>-3</v>
      </c>
      <c r="AC28" s="115">
        <v>-6</v>
      </c>
      <c r="AD28" s="101" t="s">
        <v>292</v>
      </c>
    </row>
    <row r="29" spans="1:30" ht="18" customHeight="1" x14ac:dyDescent="0.15">
      <c r="A29" s="103" t="s">
        <v>294</v>
      </c>
      <c r="B29" s="113">
        <v>2836</v>
      </c>
      <c r="C29" s="113">
        <v>1356</v>
      </c>
      <c r="D29" s="113">
        <v>1480</v>
      </c>
      <c r="E29" s="113">
        <v>-2</v>
      </c>
      <c r="F29" s="113">
        <v>-2</v>
      </c>
      <c r="G29" s="113">
        <v>0</v>
      </c>
      <c r="H29" s="113">
        <v>0</v>
      </c>
      <c r="I29" s="127">
        <v>0</v>
      </c>
      <c r="J29" s="127">
        <v>0</v>
      </c>
      <c r="K29" s="113">
        <v>5</v>
      </c>
      <c r="L29" s="127">
        <v>3</v>
      </c>
      <c r="M29" s="127">
        <v>2</v>
      </c>
      <c r="N29" s="113">
        <v>-5</v>
      </c>
      <c r="O29" s="113">
        <v>-3</v>
      </c>
      <c r="P29" s="113">
        <v>-2</v>
      </c>
      <c r="Q29" s="113">
        <v>6</v>
      </c>
      <c r="R29" s="113">
        <v>3</v>
      </c>
      <c r="S29" s="113">
        <v>3</v>
      </c>
      <c r="T29" s="113">
        <v>2</v>
      </c>
      <c r="U29" s="113">
        <v>4</v>
      </c>
      <c r="V29" s="113">
        <v>3</v>
      </c>
      <c r="W29" s="113">
        <v>2</v>
      </c>
      <c r="X29" s="113">
        <v>1</v>
      </c>
      <c r="Y29" s="113">
        <v>2</v>
      </c>
      <c r="Z29" s="113">
        <v>1</v>
      </c>
      <c r="AA29" s="113">
        <v>3</v>
      </c>
      <c r="AB29" s="113">
        <v>1</v>
      </c>
      <c r="AC29" s="113">
        <v>2</v>
      </c>
      <c r="AD29" s="103" t="s">
        <v>294</v>
      </c>
    </row>
    <row r="30" spans="1:30" ht="18" customHeight="1" x14ac:dyDescent="0.15">
      <c r="A30" s="99" t="s">
        <v>115</v>
      </c>
      <c r="B30" s="113">
        <v>14777</v>
      </c>
      <c r="C30" s="113">
        <v>6770</v>
      </c>
      <c r="D30" s="113">
        <v>8007</v>
      </c>
      <c r="E30" s="113">
        <v>-23</v>
      </c>
      <c r="F30" s="113">
        <v>-13</v>
      </c>
      <c r="G30" s="113">
        <v>-10</v>
      </c>
      <c r="H30" s="113">
        <v>2</v>
      </c>
      <c r="I30" s="125">
        <v>0</v>
      </c>
      <c r="J30" s="125">
        <v>2</v>
      </c>
      <c r="K30" s="113">
        <v>19</v>
      </c>
      <c r="L30" s="125">
        <v>10</v>
      </c>
      <c r="M30" s="125">
        <v>9</v>
      </c>
      <c r="N30" s="113">
        <v>-17</v>
      </c>
      <c r="O30" s="113">
        <v>-10</v>
      </c>
      <c r="P30" s="113">
        <v>-7</v>
      </c>
      <c r="Q30" s="113">
        <v>12</v>
      </c>
      <c r="R30" s="113">
        <v>6</v>
      </c>
      <c r="S30" s="113">
        <v>6</v>
      </c>
      <c r="T30" s="113">
        <v>9</v>
      </c>
      <c r="U30" s="113">
        <v>3</v>
      </c>
      <c r="V30" s="113">
        <v>18</v>
      </c>
      <c r="W30" s="113">
        <v>9</v>
      </c>
      <c r="X30" s="113">
        <v>9</v>
      </c>
      <c r="Y30" s="113">
        <v>13</v>
      </c>
      <c r="Z30" s="113">
        <v>5</v>
      </c>
      <c r="AA30" s="113">
        <v>-6</v>
      </c>
      <c r="AB30" s="113">
        <v>-3</v>
      </c>
      <c r="AC30" s="113">
        <v>-3</v>
      </c>
      <c r="AD30" s="99" t="s">
        <v>115</v>
      </c>
    </row>
    <row r="31" spans="1:30" ht="18" customHeight="1" x14ac:dyDescent="0.15">
      <c r="A31" s="99" t="s">
        <v>231</v>
      </c>
      <c r="B31" s="113">
        <v>6351</v>
      </c>
      <c r="C31" s="113">
        <v>2974</v>
      </c>
      <c r="D31" s="113">
        <v>3377</v>
      </c>
      <c r="E31" s="113">
        <v>-14</v>
      </c>
      <c r="F31" s="113">
        <v>-8</v>
      </c>
      <c r="G31" s="113">
        <v>-6</v>
      </c>
      <c r="H31" s="113">
        <v>1</v>
      </c>
      <c r="I31" s="125">
        <v>0</v>
      </c>
      <c r="J31" s="125">
        <v>1</v>
      </c>
      <c r="K31" s="113">
        <v>9</v>
      </c>
      <c r="L31" s="125">
        <v>7</v>
      </c>
      <c r="M31" s="125">
        <v>2</v>
      </c>
      <c r="N31" s="113">
        <v>-8</v>
      </c>
      <c r="O31" s="113">
        <v>-7</v>
      </c>
      <c r="P31" s="113">
        <v>-1</v>
      </c>
      <c r="Q31" s="113">
        <v>2</v>
      </c>
      <c r="R31" s="113">
        <v>1</v>
      </c>
      <c r="S31" s="113">
        <v>1</v>
      </c>
      <c r="T31" s="113">
        <v>0</v>
      </c>
      <c r="U31" s="113">
        <v>2</v>
      </c>
      <c r="V31" s="113">
        <v>8</v>
      </c>
      <c r="W31" s="113">
        <v>2</v>
      </c>
      <c r="X31" s="113">
        <v>6</v>
      </c>
      <c r="Y31" s="113">
        <v>4</v>
      </c>
      <c r="Z31" s="113">
        <v>4</v>
      </c>
      <c r="AA31" s="113">
        <v>-6</v>
      </c>
      <c r="AB31" s="113">
        <v>-1</v>
      </c>
      <c r="AC31" s="113">
        <v>-5</v>
      </c>
      <c r="AD31" s="99" t="s">
        <v>231</v>
      </c>
    </row>
    <row r="32" spans="1:30" ht="18" customHeight="1" x14ac:dyDescent="0.15">
      <c r="A32" s="101" t="s">
        <v>112</v>
      </c>
      <c r="B32" s="115">
        <v>20942</v>
      </c>
      <c r="C32" s="115">
        <v>9793</v>
      </c>
      <c r="D32" s="115">
        <v>11149</v>
      </c>
      <c r="E32" s="115">
        <v>-39</v>
      </c>
      <c r="F32" s="115">
        <v>-29</v>
      </c>
      <c r="G32" s="115">
        <v>-10</v>
      </c>
      <c r="H32" s="115">
        <v>8</v>
      </c>
      <c r="I32" s="126">
        <v>6</v>
      </c>
      <c r="J32" s="126">
        <v>2</v>
      </c>
      <c r="K32" s="126">
        <v>34</v>
      </c>
      <c r="L32" s="126">
        <v>24</v>
      </c>
      <c r="M32" s="126">
        <v>10</v>
      </c>
      <c r="N32" s="115">
        <v>-26</v>
      </c>
      <c r="O32" s="115">
        <v>-18</v>
      </c>
      <c r="P32" s="115">
        <v>-8</v>
      </c>
      <c r="Q32" s="115">
        <v>22</v>
      </c>
      <c r="R32" s="115">
        <v>11</v>
      </c>
      <c r="S32" s="115">
        <v>11</v>
      </c>
      <c r="T32" s="115">
        <v>12</v>
      </c>
      <c r="U32" s="115">
        <v>10</v>
      </c>
      <c r="V32" s="115">
        <v>35</v>
      </c>
      <c r="W32" s="115">
        <v>22</v>
      </c>
      <c r="X32" s="115">
        <v>13</v>
      </c>
      <c r="Y32" s="115">
        <v>18</v>
      </c>
      <c r="Z32" s="115">
        <v>17</v>
      </c>
      <c r="AA32" s="115">
        <v>-13</v>
      </c>
      <c r="AB32" s="115">
        <v>-11</v>
      </c>
      <c r="AC32" s="115">
        <v>-2</v>
      </c>
      <c r="AD32" s="101" t="s">
        <v>112</v>
      </c>
    </row>
    <row r="33" spans="1:30" ht="18" customHeight="1" x14ac:dyDescent="0.15">
      <c r="A33" s="103" t="s">
        <v>295</v>
      </c>
      <c r="B33" s="113">
        <v>8146</v>
      </c>
      <c r="C33" s="113">
        <v>3786</v>
      </c>
      <c r="D33" s="113">
        <v>4360</v>
      </c>
      <c r="E33" s="113">
        <v>-7</v>
      </c>
      <c r="F33" s="113">
        <v>-7</v>
      </c>
      <c r="G33" s="113">
        <v>0</v>
      </c>
      <c r="H33" s="113">
        <v>3</v>
      </c>
      <c r="I33" s="128">
        <v>1</v>
      </c>
      <c r="J33" s="128">
        <v>2</v>
      </c>
      <c r="K33" s="113">
        <v>14</v>
      </c>
      <c r="L33" s="128">
        <v>10</v>
      </c>
      <c r="M33" s="128">
        <v>4</v>
      </c>
      <c r="N33" s="113">
        <v>-11</v>
      </c>
      <c r="O33" s="113">
        <v>-9</v>
      </c>
      <c r="P33" s="113">
        <v>-2</v>
      </c>
      <c r="Q33" s="113">
        <v>13</v>
      </c>
      <c r="R33" s="113">
        <v>7</v>
      </c>
      <c r="S33" s="113">
        <v>6</v>
      </c>
      <c r="T33" s="113">
        <v>4</v>
      </c>
      <c r="U33" s="113">
        <v>9</v>
      </c>
      <c r="V33" s="113">
        <v>9</v>
      </c>
      <c r="W33" s="113">
        <v>5</v>
      </c>
      <c r="X33" s="113">
        <v>4</v>
      </c>
      <c r="Y33" s="113">
        <v>4</v>
      </c>
      <c r="Z33" s="113">
        <v>5</v>
      </c>
      <c r="AA33" s="113">
        <v>4</v>
      </c>
      <c r="AB33" s="113">
        <v>2</v>
      </c>
      <c r="AC33" s="113">
        <v>2</v>
      </c>
      <c r="AD33" s="103" t="s">
        <v>295</v>
      </c>
    </row>
    <row r="34" spans="1:30" ht="18" customHeight="1" x14ac:dyDescent="0.15">
      <c r="A34" s="99" t="s">
        <v>296</v>
      </c>
      <c r="B34" s="113">
        <v>5379</v>
      </c>
      <c r="C34" s="113">
        <v>2440</v>
      </c>
      <c r="D34" s="113">
        <v>2939</v>
      </c>
      <c r="E34" s="113">
        <v>-18</v>
      </c>
      <c r="F34" s="113">
        <v>-14</v>
      </c>
      <c r="G34" s="113">
        <v>-4</v>
      </c>
      <c r="H34" s="113">
        <v>1</v>
      </c>
      <c r="I34" s="125">
        <v>1</v>
      </c>
      <c r="J34" s="125">
        <v>0</v>
      </c>
      <c r="K34" s="113">
        <v>8</v>
      </c>
      <c r="L34" s="125">
        <v>6</v>
      </c>
      <c r="M34" s="125">
        <v>2</v>
      </c>
      <c r="N34" s="113">
        <v>-7</v>
      </c>
      <c r="O34" s="113">
        <v>-5</v>
      </c>
      <c r="P34" s="113">
        <v>-2</v>
      </c>
      <c r="Q34" s="113">
        <v>4</v>
      </c>
      <c r="R34" s="113">
        <v>2</v>
      </c>
      <c r="S34" s="113">
        <v>2</v>
      </c>
      <c r="T34" s="113">
        <v>4</v>
      </c>
      <c r="U34" s="113">
        <v>0</v>
      </c>
      <c r="V34" s="113">
        <v>15</v>
      </c>
      <c r="W34" s="113">
        <v>11</v>
      </c>
      <c r="X34" s="113">
        <v>4</v>
      </c>
      <c r="Y34" s="113">
        <v>8</v>
      </c>
      <c r="Z34" s="113">
        <v>7</v>
      </c>
      <c r="AA34" s="113">
        <v>-11</v>
      </c>
      <c r="AB34" s="113">
        <v>-9</v>
      </c>
      <c r="AC34" s="113">
        <v>-2</v>
      </c>
      <c r="AD34" s="99" t="s">
        <v>296</v>
      </c>
    </row>
    <row r="35" spans="1:30" ht="18" customHeight="1" x14ac:dyDescent="0.15">
      <c r="A35" s="99" t="s">
        <v>51</v>
      </c>
      <c r="B35" s="113">
        <v>4448</v>
      </c>
      <c r="C35" s="113">
        <v>2085</v>
      </c>
      <c r="D35" s="113">
        <v>2363</v>
      </c>
      <c r="E35" s="113">
        <v>-11</v>
      </c>
      <c r="F35" s="113">
        <v>-5</v>
      </c>
      <c r="G35" s="113">
        <v>-6</v>
      </c>
      <c r="H35" s="113">
        <v>4</v>
      </c>
      <c r="I35" s="125">
        <v>4</v>
      </c>
      <c r="J35" s="125">
        <v>0</v>
      </c>
      <c r="K35" s="113">
        <v>11</v>
      </c>
      <c r="L35" s="125">
        <v>7</v>
      </c>
      <c r="M35" s="125">
        <v>4</v>
      </c>
      <c r="N35" s="113">
        <v>-7</v>
      </c>
      <c r="O35" s="113">
        <v>-3</v>
      </c>
      <c r="P35" s="113">
        <v>-4</v>
      </c>
      <c r="Q35" s="113">
        <v>1</v>
      </c>
      <c r="R35" s="113">
        <v>0</v>
      </c>
      <c r="S35" s="113">
        <v>1</v>
      </c>
      <c r="T35" s="113">
        <v>1</v>
      </c>
      <c r="U35" s="113">
        <v>0</v>
      </c>
      <c r="V35" s="113">
        <v>5</v>
      </c>
      <c r="W35" s="113">
        <v>2</v>
      </c>
      <c r="X35" s="113">
        <v>3</v>
      </c>
      <c r="Y35" s="113">
        <v>2</v>
      </c>
      <c r="Z35" s="113">
        <v>3</v>
      </c>
      <c r="AA35" s="113">
        <v>-4</v>
      </c>
      <c r="AB35" s="113">
        <v>-2</v>
      </c>
      <c r="AC35" s="113">
        <v>-2</v>
      </c>
      <c r="AD35" s="99" t="s">
        <v>51</v>
      </c>
    </row>
    <row r="36" spans="1:30" ht="18" customHeight="1" x14ac:dyDescent="0.15">
      <c r="A36" s="104" t="s">
        <v>101</v>
      </c>
      <c r="B36" s="114">
        <v>2969</v>
      </c>
      <c r="C36" s="114">
        <v>1482</v>
      </c>
      <c r="D36" s="114">
        <v>1487</v>
      </c>
      <c r="E36" s="114">
        <v>-3</v>
      </c>
      <c r="F36" s="114">
        <v>-3</v>
      </c>
      <c r="G36" s="114">
        <v>0</v>
      </c>
      <c r="H36" s="114">
        <v>0</v>
      </c>
      <c r="I36" s="129">
        <v>0</v>
      </c>
      <c r="J36" s="129">
        <v>0</v>
      </c>
      <c r="K36" s="114">
        <v>1</v>
      </c>
      <c r="L36" s="129">
        <v>1</v>
      </c>
      <c r="M36" s="129">
        <v>0</v>
      </c>
      <c r="N36" s="114">
        <v>-1</v>
      </c>
      <c r="O36" s="114">
        <v>-1</v>
      </c>
      <c r="P36" s="114">
        <v>0</v>
      </c>
      <c r="Q36" s="114">
        <v>4</v>
      </c>
      <c r="R36" s="114">
        <v>2</v>
      </c>
      <c r="S36" s="114">
        <v>2</v>
      </c>
      <c r="T36" s="114">
        <v>3</v>
      </c>
      <c r="U36" s="114">
        <v>1</v>
      </c>
      <c r="V36" s="114">
        <v>6</v>
      </c>
      <c r="W36" s="114">
        <v>4</v>
      </c>
      <c r="X36" s="114">
        <v>2</v>
      </c>
      <c r="Y36" s="114">
        <v>4</v>
      </c>
      <c r="Z36" s="114">
        <v>2</v>
      </c>
      <c r="AA36" s="114">
        <v>-2</v>
      </c>
      <c r="AB36" s="114">
        <v>-2</v>
      </c>
      <c r="AC36" s="114">
        <v>0</v>
      </c>
      <c r="AD36" s="104" t="s">
        <v>101</v>
      </c>
    </row>
    <row r="37" spans="1:30" ht="18" customHeight="1" x14ac:dyDescent="0.15">
      <c r="A37" s="101" t="s">
        <v>116</v>
      </c>
      <c r="B37" s="115">
        <v>18297</v>
      </c>
      <c r="C37" s="115">
        <v>8563</v>
      </c>
      <c r="D37" s="115">
        <v>9734</v>
      </c>
      <c r="E37" s="115">
        <v>-36</v>
      </c>
      <c r="F37" s="115">
        <v>-19</v>
      </c>
      <c r="G37" s="115">
        <v>-17</v>
      </c>
      <c r="H37" s="115">
        <v>3</v>
      </c>
      <c r="I37" s="126">
        <v>1</v>
      </c>
      <c r="J37" s="126">
        <v>2</v>
      </c>
      <c r="K37" s="126">
        <v>27</v>
      </c>
      <c r="L37" s="126">
        <v>15</v>
      </c>
      <c r="M37" s="126">
        <v>12</v>
      </c>
      <c r="N37" s="115">
        <v>-24</v>
      </c>
      <c r="O37" s="115">
        <v>-14</v>
      </c>
      <c r="P37" s="115">
        <v>-10</v>
      </c>
      <c r="Q37" s="115">
        <v>18</v>
      </c>
      <c r="R37" s="115">
        <v>9</v>
      </c>
      <c r="S37" s="115">
        <v>9</v>
      </c>
      <c r="T37" s="115">
        <v>11</v>
      </c>
      <c r="U37" s="115">
        <v>7</v>
      </c>
      <c r="V37" s="115">
        <v>30</v>
      </c>
      <c r="W37" s="115">
        <v>14</v>
      </c>
      <c r="X37" s="115">
        <v>16</v>
      </c>
      <c r="Y37" s="115">
        <v>22</v>
      </c>
      <c r="Z37" s="115">
        <v>8</v>
      </c>
      <c r="AA37" s="115">
        <v>-12</v>
      </c>
      <c r="AB37" s="115">
        <v>-5</v>
      </c>
      <c r="AC37" s="115">
        <v>-7</v>
      </c>
      <c r="AD37" s="101" t="s">
        <v>116</v>
      </c>
    </row>
    <row r="38" spans="1:30" ht="18" customHeight="1" x14ac:dyDescent="0.15">
      <c r="A38" s="105" t="s">
        <v>273</v>
      </c>
      <c r="B38" s="114">
        <v>18297</v>
      </c>
      <c r="C38" s="114">
        <v>8563</v>
      </c>
      <c r="D38" s="114">
        <v>9734</v>
      </c>
      <c r="E38" s="114">
        <v>-36</v>
      </c>
      <c r="F38" s="114">
        <v>-19</v>
      </c>
      <c r="G38" s="114">
        <v>-17</v>
      </c>
      <c r="H38" s="114">
        <v>3</v>
      </c>
      <c r="I38" s="130">
        <v>1</v>
      </c>
      <c r="J38" s="130">
        <v>2</v>
      </c>
      <c r="K38" s="114">
        <v>27</v>
      </c>
      <c r="L38" s="130">
        <v>15</v>
      </c>
      <c r="M38" s="130">
        <v>12</v>
      </c>
      <c r="N38" s="114">
        <v>-24</v>
      </c>
      <c r="O38" s="114">
        <v>-14</v>
      </c>
      <c r="P38" s="114">
        <v>-10</v>
      </c>
      <c r="Q38" s="114">
        <v>18</v>
      </c>
      <c r="R38" s="114">
        <v>9</v>
      </c>
      <c r="S38" s="114">
        <v>9</v>
      </c>
      <c r="T38" s="114">
        <v>11</v>
      </c>
      <c r="U38" s="114">
        <v>7</v>
      </c>
      <c r="V38" s="114">
        <v>30</v>
      </c>
      <c r="W38" s="114">
        <v>14</v>
      </c>
      <c r="X38" s="114">
        <v>16</v>
      </c>
      <c r="Y38" s="114">
        <v>22</v>
      </c>
      <c r="Z38" s="114">
        <v>8</v>
      </c>
      <c r="AA38" s="114">
        <v>-12</v>
      </c>
      <c r="AB38" s="114">
        <v>-5</v>
      </c>
      <c r="AC38" s="114">
        <v>-7</v>
      </c>
      <c r="AD38" s="105" t="s">
        <v>273</v>
      </c>
    </row>
    <row r="39" spans="1:30" ht="18" customHeight="1" x14ac:dyDescent="0.15">
      <c r="A39" s="101" t="s">
        <v>205</v>
      </c>
      <c r="B39" s="115">
        <v>15774</v>
      </c>
      <c r="C39" s="115">
        <v>7623</v>
      </c>
      <c r="D39" s="115">
        <v>8151</v>
      </c>
      <c r="E39" s="115">
        <v>-28</v>
      </c>
      <c r="F39" s="115">
        <v>-9</v>
      </c>
      <c r="G39" s="115">
        <v>-19</v>
      </c>
      <c r="H39" s="115">
        <v>3</v>
      </c>
      <c r="I39" s="126">
        <v>2</v>
      </c>
      <c r="J39" s="126">
        <v>1</v>
      </c>
      <c r="K39" s="126">
        <v>23</v>
      </c>
      <c r="L39" s="126">
        <v>9</v>
      </c>
      <c r="M39" s="126">
        <v>14</v>
      </c>
      <c r="N39" s="115">
        <v>-20</v>
      </c>
      <c r="O39" s="115">
        <v>-7</v>
      </c>
      <c r="P39" s="115">
        <v>-13</v>
      </c>
      <c r="Q39" s="115">
        <v>15</v>
      </c>
      <c r="R39" s="115">
        <v>11</v>
      </c>
      <c r="S39" s="115">
        <v>4</v>
      </c>
      <c r="T39" s="115">
        <v>7</v>
      </c>
      <c r="U39" s="115">
        <v>8</v>
      </c>
      <c r="V39" s="115">
        <v>23</v>
      </c>
      <c r="W39" s="115">
        <v>13</v>
      </c>
      <c r="X39" s="115">
        <v>10</v>
      </c>
      <c r="Y39" s="115">
        <v>12</v>
      </c>
      <c r="Z39" s="115">
        <v>11</v>
      </c>
      <c r="AA39" s="115">
        <v>-8</v>
      </c>
      <c r="AB39" s="115">
        <v>-2</v>
      </c>
      <c r="AC39" s="115">
        <v>-6</v>
      </c>
      <c r="AD39" s="101" t="s">
        <v>205</v>
      </c>
    </row>
    <row r="40" spans="1:30" ht="18" customHeight="1" x14ac:dyDescent="0.15">
      <c r="A40" s="103" t="s">
        <v>104</v>
      </c>
      <c r="B40" s="113">
        <v>13359</v>
      </c>
      <c r="C40" s="113">
        <v>6420</v>
      </c>
      <c r="D40" s="113">
        <v>6939</v>
      </c>
      <c r="E40" s="113">
        <v>-21</v>
      </c>
      <c r="F40" s="113">
        <v>-10</v>
      </c>
      <c r="G40" s="113">
        <v>-11</v>
      </c>
      <c r="H40" s="113">
        <v>2</v>
      </c>
      <c r="I40" s="128">
        <v>1</v>
      </c>
      <c r="J40" s="128">
        <v>1</v>
      </c>
      <c r="K40" s="113">
        <v>18</v>
      </c>
      <c r="L40" s="128">
        <v>8</v>
      </c>
      <c r="M40" s="128">
        <v>10</v>
      </c>
      <c r="N40" s="113">
        <v>-16</v>
      </c>
      <c r="O40" s="113">
        <v>-7</v>
      </c>
      <c r="P40" s="113">
        <v>-9</v>
      </c>
      <c r="Q40" s="113">
        <v>10</v>
      </c>
      <c r="R40" s="113">
        <v>6</v>
      </c>
      <c r="S40" s="113">
        <v>4</v>
      </c>
      <c r="T40" s="113">
        <v>6</v>
      </c>
      <c r="U40" s="113">
        <v>4</v>
      </c>
      <c r="V40" s="113">
        <v>15</v>
      </c>
      <c r="W40" s="113">
        <v>9</v>
      </c>
      <c r="X40" s="113">
        <v>6</v>
      </c>
      <c r="Y40" s="113">
        <v>8</v>
      </c>
      <c r="Z40" s="113">
        <v>7</v>
      </c>
      <c r="AA40" s="113">
        <v>-5</v>
      </c>
      <c r="AB40" s="113">
        <v>-3</v>
      </c>
      <c r="AC40" s="113">
        <v>-2</v>
      </c>
      <c r="AD40" s="103" t="s">
        <v>104</v>
      </c>
    </row>
    <row r="41" spans="1:30" ht="18" customHeight="1" x14ac:dyDescent="0.15">
      <c r="A41" s="104" t="s">
        <v>190</v>
      </c>
      <c r="B41" s="114">
        <v>2415</v>
      </c>
      <c r="C41" s="114">
        <v>1203</v>
      </c>
      <c r="D41" s="114">
        <v>1212</v>
      </c>
      <c r="E41" s="114">
        <v>-7</v>
      </c>
      <c r="F41" s="114">
        <v>1</v>
      </c>
      <c r="G41" s="114">
        <v>-8</v>
      </c>
      <c r="H41" s="114">
        <v>1</v>
      </c>
      <c r="I41" s="131">
        <v>1</v>
      </c>
      <c r="J41" s="131">
        <v>0</v>
      </c>
      <c r="K41" s="114">
        <v>5</v>
      </c>
      <c r="L41" s="131">
        <v>1</v>
      </c>
      <c r="M41" s="131">
        <v>4</v>
      </c>
      <c r="N41" s="114">
        <v>-4</v>
      </c>
      <c r="O41" s="114">
        <v>0</v>
      </c>
      <c r="P41" s="114">
        <v>-4</v>
      </c>
      <c r="Q41" s="114">
        <v>5</v>
      </c>
      <c r="R41" s="114">
        <v>5</v>
      </c>
      <c r="S41" s="114">
        <v>0</v>
      </c>
      <c r="T41" s="114">
        <v>1</v>
      </c>
      <c r="U41" s="114">
        <v>4</v>
      </c>
      <c r="V41" s="114">
        <v>8</v>
      </c>
      <c r="W41" s="114">
        <v>4</v>
      </c>
      <c r="X41" s="114">
        <v>4</v>
      </c>
      <c r="Y41" s="114">
        <v>4</v>
      </c>
      <c r="Z41" s="114">
        <v>4</v>
      </c>
      <c r="AA41" s="114">
        <v>-3</v>
      </c>
      <c r="AB41" s="114">
        <v>1</v>
      </c>
      <c r="AC41" s="114">
        <v>-4</v>
      </c>
      <c r="AD41" s="104" t="s">
        <v>190</v>
      </c>
    </row>
    <row r="42" spans="1:30" ht="14.45" customHeight="1" x14ac:dyDescent="0.15"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30" ht="14.45" customHeight="1" x14ac:dyDescent="0.15">
      <c r="A43" s="10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30" ht="14.45" customHeight="1" x14ac:dyDescent="0.15">
      <c r="A44" s="10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30" ht="14.45" customHeight="1" x14ac:dyDescent="0.15">
      <c r="A45" s="10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30" ht="14.45" customHeight="1" x14ac:dyDescent="0.15">
      <c r="A46" s="10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30" ht="14.45" customHeight="1" x14ac:dyDescent="0.15">
      <c r="A47" s="10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30" ht="14.45" customHeight="1" x14ac:dyDescent="0.15">
      <c r="A48" s="10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7"/>
    </row>
    <row r="49" spans="1:30" ht="14.1" customHeight="1" x14ac:dyDescent="0.15">
      <c r="A49" s="106"/>
      <c r="AD49" s="107"/>
    </row>
    <row r="50" spans="1:30" ht="14.1" customHeight="1" x14ac:dyDescent="0.15">
      <c r="A50" s="107"/>
      <c r="I50" s="132"/>
      <c r="J50" s="132"/>
      <c r="L50" s="132"/>
      <c r="M50" s="132"/>
      <c r="AD50" s="107"/>
    </row>
    <row r="51" spans="1:30" ht="14.1" customHeight="1" x14ac:dyDescent="0.15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7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48" customWidth="1"/>
    <col min="2" max="2" width="8.25" style="148" customWidth="1"/>
    <col min="3" max="10" width="7.25" style="148" customWidth="1"/>
    <col min="11" max="11" width="8.125" style="148" customWidth="1"/>
    <col min="12" max="12" width="8.25" style="148" customWidth="1"/>
    <col min="13" max="13" width="11" style="148" customWidth="1"/>
    <col min="14" max="14" width="9" style="148" customWidth="1"/>
    <col min="15" max="16384" width="9" style="148"/>
  </cols>
  <sheetData>
    <row r="1" spans="1:14" s="149" customFormat="1" ht="31.5" customHeight="1" x14ac:dyDescent="0.25">
      <c r="A1" s="150" t="s">
        <v>224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s="149" customFormat="1" ht="23.25" customHeight="1" x14ac:dyDescent="0.25">
      <c r="A2" s="150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4" ht="22.5" customHeight="1" x14ac:dyDescent="0.2">
      <c r="A3" s="526">
        <v>44378</v>
      </c>
      <c r="B3" s="527"/>
      <c r="C3" s="527"/>
      <c r="D3" s="527"/>
      <c r="E3" s="185"/>
      <c r="F3" s="185"/>
      <c r="G3" s="185"/>
      <c r="H3" s="185"/>
      <c r="I3" s="185"/>
      <c r="J3" s="185"/>
      <c r="K3" s="185"/>
      <c r="L3" s="185"/>
      <c r="M3" s="205" t="s">
        <v>176</v>
      </c>
    </row>
    <row r="4" spans="1:14" ht="18" customHeight="1" x14ac:dyDescent="0.15">
      <c r="A4" s="537" t="s">
        <v>164</v>
      </c>
      <c r="B4" s="537" t="s">
        <v>7</v>
      </c>
      <c r="C4" s="175" t="s">
        <v>166</v>
      </c>
      <c r="D4" s="183"/>
      <c r="E4" s="183"/>
      <c r="F4" s="183"/>
      <c r="G4" s="175" t="s">
        <v>41</v>
      </c>
      <c r="H4" s="183"/>
      <c r="I4" s="183"/>
      <c r="J4" s="183"/>
      <c r="K4" s="538" t="s">
        <v>226</v>
      </c>
      <c r="L4" s="539" t="s">
        <v>183</v>
      </c>
      <c r="M4" s="537" t="s">
        <v>164</v>
      </c>
    </row>
    <row r="5" spans="1:14" ht="30" customHeight="1" x14ac:dyDescent="0.15">
      <c r="A5" s="536"/>
      <c r="B5" s="536"/>
      <c r="C5" s="176" t="s">
        <v>177</v>
      </c>
      <c r="D5" s="176" t="s">
        <v>139</v>
      </c>
      <c r="E5" s="186" t="s">
        <v>179</v>
      </c>
      <c r="F5" s="188" t="s">
        <v>122</v>
      </c>
      <c r="G5" s="176" t="s">
        <v>186</v>
      </c>
      <c r="H5" s="176" t="s">
        <v>188</v>
      </c>
      <c r="I5" s="186" t="s">
        <v>181</v>
      </c>
      <c r="J5" s="192" t="s">
        <v>342</v>
      </c>
      <c r="K5" s="536"/>
      <c r="L5" s="540"/>
      <c r="M5" s="536"/>
    </row>
    <row r="6" spans="1:14" ht="18" customHeight="1" x14ac:dyDescent="0.15">
      <c r="A6" s="151" t="s">
        <v>66</v>
      </c>
      <c r="B6" s="167">
        <v>390520</v>
      </c>
      <c r="C6" s="167">
        <v>263</v>
      </c>
      <c r="D6" s="167">
        <v>335</v>
      </c>
      <c r="E6" s="167">
        <v>480</v>
      </c>
      <c r="F6" s="167">
        <v>1078</v>
      </c>
      <c r="G6" s="167">
        <v>196</v>
      </c>
      <c r="H6" s="167">
        <v>370</v>
      </c>
      <c r="I6" s="167">
        <v>580</v>
      </c>
      <c r="J6" s="167">
        <v>1146</v>
      </c>
      <c r="K6" s="167">
        <v>-68</v>
      </c>
      <c r="L6" s="197">
        <v>390588</v>
      </c>
      <c r="M6" s="206" t="s">
        <v>66</v>
      </c>
    </row>
    <row r="7" spans="1:14" ht="18" customHeight="1" x14ac:dyDescent="0.15">
      <c r="A7" s="152" t="s">
        <v>39</v>
      </c>
      <c r="B7" s="168">
        <v>358460</v>
      </c>
      <c r="C7" s="168">
        <v>241</v>
      </c>
      <c r="D7" s="168">
        <v>322</v>
      </c>
      <c r="E7" s="168">
        <v>451</v>
      </c>
      <c r="F7" s="168">
        <v>1014</v>
      </c>
      <c r="G7" s="168">
        <v>175</v>
      </c>
      <c r="H7" s="168">
        <v>356</v>
      </c>
      <c r="I7" s="168">
        <v>531</v>
      </c>
      <c r="J7" s="168">
        <v>1062</v>
      </c>
      <c r="K7" s="168">
        <v>-48</v>
      </c>
      <c r="L7" s="198">
        <v>358508</v>
      </c>
      <c r="M7" s="207" t="s">
        <v>39</v>
      </c>
      <c r="N7" s="88"/>
    </row>
    <row r="8" spans="1:14" ht="18" customHeight="1" x14ac:dyDescent="0.15">
      <c r="A8" s="153" t="s">
        <v>78</v>
      </c>
      <c r="B8" s="169">
        <v>32060</v>
      </c>
      <c r="C8" s="169">
        <v>22</v>
      </c>
      <c r="D8" s="169">
        <v>13</v>
      </c>
      <c r="E8" s="169">
        <v>29</v>
      </c>
      <c r="F8" s="169">
        <v>64</v>
      </c>
      <c r="G8" s="169">
        <v>21</v>
      </c>
      <c r="H8" s="169">
        <v>14</v>
      </c>
      <c r="I8" s="169">
        <v>49</v>
      </c>
      <c r="J8" s="169">
        <v>84</v>
      </c>
      <c r="K8" s="196">
        <v>-20</v>
      </c>
      <c r="L8" s="199">
        <v>32080</v>
      </c>
      <c r="M8" s="158" t="s">
        <v>78</v>
      </c>
      <c r="N8" s="88"/>
    </row>
    <row r="9" spans="1:14" ht="18" customHeight="1" x14ac:dyDescent="0.15">
      <c r="A9" s="152" t="s">
        <v>46</v>
      </c>
      <c r="B9" s="168">
        <v>138064</v>
      </c>
      <c r="C9" s="177">
        <v>98</v>
      </c>
      <c r="D9" s="184">
        <v>184</v>
      </c>
      <c r="E9" s="177">
        <v>150</v>
      </c>
      <c r="F9" s="168">
        <v>432</v>
      </c>
      <c r="G9" s="177">
        <v>55</v>
      </c>
      <c r="H9" s="184">
        <v>204</v>
      </c>
      <c r="I9" s="177">
        <v>166</v>
      </c>
      <c r="J9" s="168">
        <v>425</v>
      </c>
      <c r="K9" s="168">
        <v>7</v>
      </c>
      <c r="L9" s="198">
        <v>138057</v>
      </c>
      <c r="M9" s="207" t="s">
        <v>46</v>
      </c>
      <c r="N9" s="88"/>
    </row>
    <row r="10" spans="1:14" ht="18" customHeight="1" x14ac:dyDescent="0.15">
      <c r="A10" s="152" t="s">
        <v>29</v>
      </c>
      <c r="B10" s="168">
        <v>21893</v>
      </c>
      <c r="C10" s="177">
        <v>12</v>
      </c>
      <c r="D10" s="177">
        <v>17</v>
      </c>
      <c r="E10" s="177">
        <v>24</v>
      </c>
      <c r="F10" s="168">
        <v>53</v>
      </c>
      <c r="G10" s="177">
        <v>9</v>
      </c>
      <c r="H10" s="177">
        <v>6</v>
      </c>
      <c r="I10" s="177">
        <v>46</v>
      </c>
      <c r="J10" s="168">
        <v>61</v>
      </c>
      <c r="K10" s="168">
        <v>-8</v>
      </c>
      <c r="L10" s="198">
        <v>21901</v>
      </c>
      <c r="M10" s="207" t="s">
        <v>29</v>
      </c>
    </row>
    <row r="11" spans="1:14" ht="18" customHeight="1" x14ac:dyDescent="0.15">
      <c r="A11" s="152" t="s">
        <v>141</v>
      </c>
      <c r="B11" s="168">
        <v>31145</v>
      </c>
      <c r="C11" s="177">
        <v>18</v>
      </c>
      <c r="D11" s="177">
        <v>23</v>
      </c>
      <c r="E11" s="177">
        <v>36</v>
      </c>
      <c r="F11" s="168">
        <v>77</v>
      </c>
      <c r="G11" s="177">
        <v>22</v>
      </c>
      <c r="H11" s="177">
        <v>29</v>
      </c>
      <c r="I11" s="177">
        <v>50</v>
      </c>
      <c r="J11" s="168">
        <v>101</v>
      </c>
      <c r="K11" s="168">
        <v>-24</v>
      </c>
      <c r="L11" s="198">
        <v>31169</v>
      </c>
      <c r="M11" s="207" t="s">
        <v>141</v>
      </c>
    </row>
    <row r="12" spans="1:14" ht="18" customHeight="1" x14ac:dyDescent="0.15">
      <c r="A12" s="152" t="s">
        <v>82</v>
      </c>
      <c r="B12" s="168">
        <v>28363</v>
      </c>
      <c r="C12" s="177">
        <v>16</v>
      </c>
      <c r="D12" s="177">
        <v>22</v>
      </c>
      <c r="E12" s="177">
        <v>29</v>
      </c>
      <c r="F12" s="168">
        <v>67</v>
      </c>
      <c r="G12" s="177">
        <v>16</v>
      </c>
      <c r="H12" s="177">
        <v>33</v>
      </c>
      <c r="I12" s="177">
        <v>60</v>
      </c>
      <c r="J12" s="168">
        <v>109</v>
      </c>
      <c r="K12" s="168">
        <v>-42</v>
      </c>
      <c r="L12" s="198">
        <v>28405</v>
      </c>
      <c r="M12" s="207" t="s">
        <v>82</v>
      </c>
    </row>
    <row r="13" spans="1:14" ht="18" customHeight="1" x14ac:dyDescent="0.15">
      <c r="A13" s="152" t="s">
        <v>84</v>
      </c>
      <c r="B13" s="168">
        <v>10589</v>
      </c>
      <c r="C13" s="177">
        <v>7</v>
      </c>
      <c r="D13" s="177">
        <v>5</v>
      </c>
      <c r="E13" s="177">
        <v>12</v>
      </c>
      <c r="F13" s="168">
        <v>24</v>
      </c>
      <c r="G13" s="177">
        <v>9</v>
      </c>
      <c r="H13" s="177">
        <v>4</v>
      </c>
      <c r="I13" s="177">
        <v>21</v>
      </c>
      <c r="J13" s="168">
        <v>34</v>
      </c>
      <c r="K13" s="168">
        <v>-10</v>
      </c>
      <c r="L13" s="198">
        <v>10599</v>
      </c>
      <c r="M13" s="207" t="s">
        <v>84</v>
      </c>
      <c r="N13" s="88"/>
    </row>
    <row r="14" spans="1:14" ht="18" customHeight="1" x14ac:dyDescent="0.15">
      <c r="A14" s="152" t="s">
        <v>86</v>
      </c>
      <c r="B14" s="168">
        <v>17623</v>
      </c>
      <c r="C14" s="177">
        <v>12</v>
      </c>
      <c r="D14" s="177">
        <v>12</v>
      </c>
      <c r="E14" s="177">
        <v>25</v>
      </c>
      <c r="F14" s="168">
        <v>49</v>
      </c>
      <c r="G14" s="177">
        <v>11</v>
      </c>
      <c r="H14" s="177">
        <v>7</v>
      </c>
      <c r="I14" s="177">
        <v>1</v>
      </c>
      <c r="J14" s="168">
        <v>19</v>
      </c>
      <c r="K14" s="168">
        <v>30</v>
      </c>
      <c r="L14" s="198">
        <v>17593</v>
      </c>
      <c r="M14" s="207" t="s">
        <v>86</v>
      </c>
      <c r="N14" s="88"/>
    </row>
    <row r="15" spans="1:14" ht="18" customHeight="1" x14ac:dyDescent="0.15">
      <c r="A15" s="152" t="s">
        <v>89</v>
      </c>
      <c r="B15" s="168">
        <v>11055</v>
      </c>
      <c r="C15" s="177">
        <v>1</v>
      </c>
      <c r="D15" s="177">
        <v>11</v>
      </c>
      <c r="E15" s="177">
        <v>11</v>
      </c>
      <c r="F15" s="168">
        <v>23</v>
      </c>
      <c r="G15" s="177">
        <v>3</v>
      </c>
      <c r="H15" s="177">
        <v>6</v>
      </c>
      <c r="I15" s="177">
        <v>22</v>
      </c>
      <c r="J15" s="168">
        <v>31</v>
      </c>
      <c r="K15" s="168">
        <v>-8</v>
      </c>
      <c r="L15" s="198">
        <v>11063</v>
      </c>
      <c r="M15" s="207" t="s">
        <v>89</v>
      </c>
      <c r="N15" s="88"/>
    </row>
    <row r="16" spans="1:14" ht="18" customHeight="1" x14ac:dyDescent="0.15">
      <c r="A16" s="152" t="s">
        <v>143</v>
      </c>
      <c r="B16" s="168">
        <v>28622</v>
      </c>
      <c r="C16" s="177">
        <v>17</v>
      </c>
      <c r="D16" s="177">
        <v>17</v>
      </c>
      <c r="E16" s="177">
        <v>46</v>
      </c>
      <c r="F16" s="168">
        <v>80</v>
      </c>
      <c r="G16" s="177">
        <v>11</v>
      </c>
      <c r="H16" s="177">
        <v>33</v>
      </c>
      <c r="I16" s="177">
        <v>41</v>
      </c>
      <c r="J16" s="168">
        <v>85</v>
      </c>
      <c r="K16" s="168">
        <v>-5</v>
      </c>
      <c r="L16" s="198">
        <v>28627</v>
      </c>
      <c r="M16" s="207" t="s">
        <v>143</v>
      </c>
      <c r="N16" s="88"/>
    </row>
    <row r="17" spans="1:14" ht="18" customHeight="1" x14ac:dyDescent="0.15">
      <c r="A17" s="152" t="s">
        <v>135</v>
      </c>
      <c r="B17" s="168">
        <v>12573</v>
      </c>
      <c r="C17" s="177">
        <v>20</v>
      </c>
      <c r="D17" s="177">
        <v>5</v>
      </c>
      <c r="E17" s="177">
        <v>21</v>
      </c>
      <c r="F17" s="168">
        <v>46</v>
      </c>
      <c r="G17" s="177">
        <v>9</v>
      </c>
      <c r="H17" s="177">
        <v>7</v>
      </c>
      <c r="I17" s="177">
        <v>22</v>
      </c>
      <c r="J17" s="168">
        <v>38</v>
      </c>
      <c r="K17" s="168">
        <v>8</v>
      </c>
      <c r="L17" s="198">
        <v>12565</v>
      </c>
      <c r="M17" s="207" t="s">
        <v>135</v>
      </c>
      <c r="N17" s="88"/>
    </row>
    <row r="18" spans="1:14" ht="18" customHeight="1" x14ac:dyDescent="0.15">
      <c r="A18" s="152" t="s">
        <v>145</v>
      </c>
      <c r="B18" s="168">
        <v>28546</v>
      </c>
      <c r="C18" s="177">
        <v>28</v>
      </c>
      <c r="D18" s="177">
        <v>13</v>
      </c>
      <c r="E18" s="177">
        <v>57</v>
      </c>
      <c r="F18" s="168">
        <v>98</v>
      </c>
      <c r="G18" s="177">
        <v>15</v>
      </c>
      <c r="H18" s="177">
        <v>11</v>
      </c>
      <c r="I18" s="177">
        <v>48</v>
      </c>
      <c r="J18" s="168">
        <v>74</v>
      </c>
      <c r="K18" s="168">
        <v>24</v>
      </c>
      <c r="L18" s="198">
        <v>28522</v>
      </c>
      <c r="M18" s="207" t="s">
        <v>138</v>
      </c>
      <c r="N18" s="88"/>
    </row>
    <row r="19" spans="1:14" ht="18" customHeight="1" x14ac:dyDescent="0.15">
      <c r="A19" s="152" t="s">
        <v>27</v>
      </c>
      <c r="B19" s="168">
        <v>11846</v>
      </c>
      <c r="C19" s="177">
        <v>2</v>
      </c>
      <c r="D19" s="177">
        <v>5</v>
      </c>
      <c r="E19" s="177">
        <v>13</v>
      </c>
      <c r="F19" s="168">
        <v>20</v>
      </c>
      <c r="G19" s="177">
        <v>7</v>
      </c>
      <c r="H19" s="177">
        <v>9</v>
      </c>
      <c r="I19" s="177">
        <v>25</v>
      </c>
      <c r="J19" s="168">
        <v>41</v>
      </c>
      <c r="K19" s="168">
        <v>-21</v>
      </c>
      <c r="L19" s="198">
        <v>11867</v>
      </c>
      <c r="M19" s="207" t="s">
        <v>27</v>
      </c>
    </row>
    <row r="20" spans="1:14" ht="18" customHeight="1" x14ac:dyDescent="0.15">
      <c r="A20" s="152" t="s">
        <v>71</v>
      </c>
      <c r="B20" s="168">
        <v>8756</v>
      </c>
      <c r="C20" s="177">
        <v>5</v>
      </c>
      <c r="D20" s="177">
        <v>5</v>
      </c>
      <c r="E20" s="177">
        <v>8</v>
      </c>
      <c r="F20" s="168">
        <v>18</v>
      </c>
      <c r="G20" s="177">
        <v>3</v>
      </c>
      <c r="H20" s="177">
        <v>2</v>
      </c>
      <c r="I20" s="177">
        <v>10</v>
      </c>
      <c r="J20" s="168">
        <v>15</v>
      </c>
      <c r="K20" s="168">
        <v>3</v>
      </c>
      <c r="L20" s="198">
        <v>8753</v>
      </c>
      <c r="M20" s="207" t="s">
        <v>71</v>
      </c>
    </row>
    <row r="21" spans="1:14" ht="18" customHeight="1" x14ac:dyDescent="0.15">
      <c r="A21" s="153" t="s">
        <v>94</v>
      </c>
      <c r="B21" s="168">
        <v>9385</v>
      </c>
      <c r="C21" s="177">
        <v>5</v>
      </c>
      <c r="D21" s="177">
        <v>3</v>
      </c>
      <c r="E21" s="177">
        <v>19</v>
      </c>
      <c r="F21" s="168">
        <v>27</v>
      </c>
      <c r="G21" s="177">
        <v>5</v>
      </c>
      <c r="H21" s="177">
        <v>5</v>
      </c>
      <c r="I21" s="177">
        <v>19</v>
      </c>
      <c r="J21" s="168">
        <v>29</v>
      </c>
      <c r="K21" s="168">
        <v>-2</v>
      </c>
      <c r="L21" s="199">
        <v>9387</v>
      </c>
      <c r="M21" s="158" t="s">
        <v>94</v>
      </c>
    </row>
    <row r="22" spans="1:14" ht="18" customHeight="1" x14ac:dyDescent="0.15">
      <c r="A22" s="154" t="s">
        <v>42</v>
      </c>
      <c r="B22" s="170">
        <v>2022</v>
      </c>
      <c r="C22" s="178">
        <v>1</v>
      </c>
      <c r="D22" s="178">
        <v>1</v>
      </c>
      <c r="E22" s="178">
        <v>2</v>
      </c>
      <c r="F22" s="173">
        <v>4</v>
      </c>
      <c r="G22" s="178">
        <v>1</v>
      </c>
      <c r="H22" s="178">
        <v>0</v>
      </c>
      <c r="I22" s="178">
        <v>5</v>
      </c>
      <c r="J22" s="170">
        <v>6</v>
      </c>
      <c r="K22" s="195">
        <v>-2</v>
      </c>
      <c r="L22" s="200">
        <v>2024</v>
      </c>
      <c r="M22" s="208" t="s">
        <v>42</v>
      </c>
    </row>
    <row r="23" spans="1:14" ht="18" customHeight="1" x14ac:dyDescent="0.15">
      <c r="A23" s="155" t="s">
        <v>10</v>
      </c>
      <c r="B23" s="171">
        <v>2022</v>
      </c>
      <c r="C23" s="179">
        <v>1</v>
      </c>
      <c r="D23" s="179">
        <v>1</v>
      </c>
      <c r="E23" s="179">
        <v>2</v>
      </c>
      <c r="F23" s="189">
        <v>4</v>
      </c>
      <c r="G23" s="179">
        <v>1</v>
      </c>
      <c r="H23" s="179">
        <v>0</v>
      </c>
      <c r="I23" s="191">
        <v>5</v>
      </c>
      <c r="J23" s="171">
        <v>6</v>
      </c>
      <c r="K23" s="171">
        <v>-2</v>
      </c>
      <c r="L23" s="201">
        <v>2024</v>
      </c>
      <c r="M23" s="209" t="s">
        <v>10</v>
      </c>
    </row>
    <row r="24" spans="1:14" ht="18" customHeight="1" x14ac:dyDescent="0.15">
      <c r="A24" s="154" t="s">
        <v>13</v>
      </c>
      <c r="B24" s="172">
        <v>853</v>
      </c>
      <c r="C24" s="180">
        <v>0</v>
      </c>
      <c r="D24" s="180">
        <v>0</v>
      </c>
      <c r="E24" s="180">
        <v>0</v>
      </c>
      <c r="F24" s="190">
        <v>0</v>
      </c>
      <c r="G24" s="180">
        <v>4</v>
      </c>
      <c r="H24" s="180">
        <v>0</v>
      </c>
      <c r="I24" s="180">
        <v>0</v>
      </c>
      <c r="J24" s="172">
        <v>4</v>
      </c>
      <c r="K24" s="172">
        <v>-4</v>
      </c>
      <c r="L24" s="200">
        <v>857</v>
      </c>
      <c r="M24" s="208" t="s">
        <v>13</v>
      </c>
    </row>
    <row r="25" spans="1:14" ht="18" customHeight="1" x14ac:dyDescent="0.15">
      <c r="A25" s="153" t="s">
        <v>63</v>
      </c>
      <c r="B25" s="169">
        <v>853</v>
      </c>
      <c r="C25" s="181">
        <v>0</v>
      </c>
      <c r="D25" s="181">
        <v>0</v>
      </c>
      <c r="E25" s="181">
        <v>0</v>
      </c>
      <c r="F25" s="169">
        <v>0</v>
      </c>
      <c r="G25" s="181">
        <v>4</v>
      </c>
      <c r="H25" s="181">
        <v>0</v>
      </c>
      <c r="I25" s="181">
        <v>0</v>
      </c>
      <c r="J25" s="169">
        <v>4</v>
      </c>
      <c r="K25" s="169">
        <v>-4</v>
      </c>
      <c r="L25" s="199">
        <v>857</v>
      </c>
      <c r="M25" s="158" t="s">
        <v>63</v>
      </c>
    </row>
    <row r="26" spans="1:14" ht="18" customHeight="1" x14ac:dyDescent="0.15">
      <c r="A26" s="154" t="s">
        <v>48</v>
      </c>
      <c r="B26" s="172">
        <v>9605</v>
      </c>
      <c r="C26" s="180">
        <v>6</v>
      </c>
      <c r="D26" s="180">
        <v>2</v>
      </c>
      <c r="E26" s="180">
        <v>13</v>
      </c>
      <c r="F26" s="180">
        <v>21</v>
      </c>
      <c r="G26" s="180">
        <v>4</v>
      </c>
      <c r="H26" s="180">
        <v>3</v>
      </c>
      <c r="I26" s="180">
        <v>17</v>
      </c>
      <c r="J26" s="172">
        <v>24</v>
      </c>
      <c r="K26" s="172">
        <v>-3</v>
      </c>
      <c r="L26" s="200">
        <v>9608</v>
      </c>
      <c r="M26" s="208" t="s">
        <v>48</v>
      </c>
    </row>
    <row r="27" spans="1:14" ht="18" customHeight="1" x14ac:dyDescent="0.15">
      <c r="A27" s="152" t="s">
        <v>52</v>
      </c>
      <c r="B27" s="168">
        <v>1143</v>
      </c>
      <c r="C27" s="177">
        <v>2</v>
      </c>
      <c r="D27" s="177">
        <v>1</v>
      </c>
      <c r="E27" s="177">
        <v>2</v>
      </c>
      <c r="F27" s="168">
        <v>5</v>
      </c>
      <c r="G27" s="177">
        <v>1</v>
      </c>
      <c r="H27" s="177">
        <v>1</v>
      </c>
      <c r="I27" s="177">
        <v>3</v>
      </c>
      <c r="J27" s="168">
        <v>5</v>
      </c>
      <c r="K27" s="168">
        <v>0</v>
      </c>
      <c r="L27" s="198">
        <v>1143</v>
      </c>
      <c r="M27" s="207" t="s">
        <v>52</v>
      </c>
    </row>
    <row r="28" spans="1:14" ht="18" customHeight="1" x14ac:dyDescent="0.15">
      <c r="A28" s="152" t="s">
        <v>61</v>
      </c>
      <c r="B28" s="168">
        <v>5833</v>
      </c>
      <c r="C28" s="177">
        <v>4</v>
      </c>
      <c r="D28" s="177">
        <v>0</v>
      </c>
      <c r="E28" s="177">
        <v>6</v>
      </c>
      <c r="F28" s="168">
        <v>10</v>
      </c>
      <c r="G28" s="177">
        <v>2</v>
      </c>
      <c r="H28" s="177">
        <v>1</v>
      </c>
      <c r="I28" s="177">
        <v>9</v>
      </c>
      <c r="J28" s="168">
        <v>12</v>
      </c>
      <c r="K28" s="168">
        <v>-2</v>
      </c>
      <c r="L28" s="198">
        <v>5835</v>
      </c>
      <c r="M28" s="207" t="s">
        <v>61</v>
      </c>
    </row>
    <row r="29" spans="1:14" ht="18" customHeight="1" x14ac:dyDescent="0.15">
      <c r="A29" s="152" t="s">
        <v>98</v>
      </c>
      <c r="B29" s="168">
        <v>2629</v>
      </c>
      <c r="C29" s="177">
        <v>0</v>
      </c>
      <c r="D29" s="177">
        <v>1</v>
      </c>
      <c r="E29" s="177">
        <v>5</v>
      </c>
      <c r="F29" s="168">
        <v>6</v>
      </c>
      <c r="G29" s="177">
        <v>1</v>
      </c>
      <c r="H29" s="177">
        <v>1</v>
      </c>
      <c r="I29" s="177">
        <v>5</v>
      </c>
      <c r="J29" s="168">
        <v>7</v>
      </c>
      <c r="K29" s="168">
        <v>-1</v>
      </c>
      <c r="L29" s="198">
        <v>2630</v>
      </c>
      <c r="M29" s="207" t="s">
        <v>98</v>
      </c>
    </row>
    <row r="30" spans="1:14" ht="18" customHeight="1" x14ac:dyDescent="0.15">
      <c r="A30" s="156" t="s">
        <v>64</v>
      </c>
      <c r="B30" s="173">
        <v>7962</v>
      </c>
      <c r="C30" s="173">
        <v>7</v>
      </c>
      <c r="D30" s="173">
        <v>4</v>
      </c>
      <c r="E30" s="173">
        <v>6</v>
      </c>
      <c r="F30" s="173">
        <v>17</v>
      </c>
      <c r="G30" s="173">
        <v>7</v>
      </c>
      <c r="H30" s="173">
        <v>7</v>
      </c>
      <c r="I30" s="173">
        <v>14</v>
      </c>
      <c r="J30" s="170">
        <v>28</v>
      </c>
      <c r="K30" s="170">
        <v>-11</v>
      </c>
      <c r="L30" s="202">
        <v>7973</v>
      </c>
      <c r="M30" s="210" t="s">
        <v>64</v>
      </c>
    </row>
    <row r="31" spans="1:14" ht="18" customHeight="1" x14ac:dyDescent="0.15">
      <c r="A31" s="157" t="s">
        <v>9</v>
      </c>
      <c r="B31" s="174">
        <v>3350</v>
      </c>
      <c r="C31" s="177">
        <v>3</v>
      </c>
      <c r="D31" s="177">
        <v>3</v>
      </c>
      <c r="E31" s="177">
        <v>0</v>
      </c>
      <c r="F31" s="168">
        <v>6</v>
      </c>
      <c r="G31" s="177">
        <v>0</v>
      </c>
      <c r="H31" s="177">
        <v>3</v>
      </c>
      <c r="I31" s="177">
        <v>7</v>
      </c>
      <c r="J31" s="193">
        <v>10</v>
      </c>
      <c r="K31" s="168">
        <v>-4</v>
      </c>
      <c r="L31" s="203">
        <v>3354</v>
      </c>
      <c r="M31" s="211" t="s">
        <v>9</v>
      </c>
    </row>
    <row r="32" spans="1:14" ht="18" customHeight="1" x14ac:dyDescent="0.15">
      <c r="A32" s="152" t="s">
        <v>70</v>
      </c>
      <c r="B32" s="168">
        <v>2180</v>
      </c>
      <c r="C32" s="177">
        <v>2</v>
      </c>
      <c r="D32" s="177">
        <v>0</v>
      </c>
      <c r="E32" s="177">
        <v>3</v>
      </c>
      <c r="F32" s="168">
        <v>5</v>
      </c>
      <c r="G32" s="177">
        <v>2</v>
      </c>
      <c r="H32" s="177">
        <v>3</v>
      </c>
      <c r="I32" s="177">
        <v>3</v>
      </c>
      <c r="J32" s="193">
        <v>8</v>
      </c>
      <c r="K32" s="168">
        <v>-3</v>
      </c>
      <c r="L32" s="198">
        <v>2183</v>
      </c>
      <c r="M32" s="207" t="s">
        <v>70</v>
      </c>
    </row>
    <row r="33" spans="1:25" ht="18" customHeight="1" x14ac:dyDescent="0.15">
      <c r="A33" s="152" t="s">
        <v>59</v>
      </c>
      <c r="B33" s="168">
        <v>1546</v>
      </c>
      <c r="C33" s="177">
        <v>0</v>
      </c>
      <c r="D33" s="177">
        <v>0</v>
      </c>
      <c r="E33" s="177">
        <v>1</v>
      </c>
      <c r="F33" s="168">
        <v>1</v>
      </c>
      <c r="G33" s="177">
        <v>1</v>
      </c>
      <c r="H33" s="177">
        <v>0</v>
      </c>
      <c r="I33" s="177">
        <v>4</v>
      </c>
      <c r="J33" s="193">
        <v>5</v>
      </c>
      <c r="K33" s="168">
        <v>-4</v>
      </c>
      <c r="L33" s="198">
        <v>1550</v>
      </c>
      <c r="M33" s="207" t="s">
        <v>59</v>
      </c>
    </row>
    <row r="34" spans="1:25" ht="18" customHeight="1" x14ac:dyDescent="0.15">
      <c r="A34" s="158" t="s">
        <v>90</v>
      </c>
      <c r="B34" s="169">
        <v>886</v>
      </c>
      <c r="C34" s="181">
        <v>2</v>
      </c>
      <c r="D34" s="181">
        <v>1</v>
      </c>
      <c r="E34" s="181">
        <v>2</v>
      </c>
      <c r="F34" s="169">
        <v>5</v>
      </c>
      <c r="G34" s="181">
        <v>4</v>
      </c>
      <c r="H34" s="181">
        <v>1</v>
      </c>
      <c r="I34" s="181">
        <v>0</v>
      </c>
      <c r="J34" s="194">
        <v>5</v>
      </c>
      <c r="K34" s="169">
        <v>0</v>
      </c>
      <c r="L34" s="199">
        <v>886</v>
      </c>
      <c r="M34" s="158" t="s">
        <v>90</v>
      </c>
    </row>
    <row r="35" spans="1:25" ht="18" customHeight="1" x14ac:dyDescent="0.15">
      <c r="A35" s="159" t="s">
        <v>55</v>
      </c>
      <c r="B35" s="170">
        <v>6063</v>
      </c>
      <c r="C35" s="173">
        <v>6</v>
      </c>
      <c r="D35" s="173">
        <v>1</v>
      </c>
      <c r="E35" s="173">
        <v>6</v>
      </c>
      <c r="F35" s="173">
        <v>13</v>
      </c>
      <c r="G35" s="173">
        <v>2</v>
      </c>
      <c r="H35" s="173">
        <v>1</v>
      </c>
      <c r="I35" s="173">
        <v>9</v>
      </c>
      <c r="J35" s="170">
        <v>12</v>
      </c>
      <c r="K35" s="170">
        <v>1</v>
      </c>
      <c r="L35" s="204">
        <v>6062</v>
      </c>
      <c r="M35" s="212" t="s">
        <v>55</v>
      </c>
    </row>
    <row r="36" spans="1:25" ht="18" customHeight="1" x14ac:dyDescent="0.15">
      <c r="A36" s="160" t="s">
        <v>92</v>
      </c>
      <c r="B36" s="169">
        <v>6063</v>
      </c>
      <c r="C36" s="182">
        <v>6</v>
      </c>
      <c r="D36" s="182">
        <v>1</v>
      </c>
      <c r="E36" s="182">
        <v>6</v>
      </c>
      <c r="F36" s="169">
        <v>13</v>
      </c>
      <c r="G36" s="182">
        <v>2</v>
      </c>
      <c r="H36" s="182">
        <v>1</v>
      </c>
      <c r="I36" s="182">
        <v>9</v>
      </c>
      <c r="J36" s="169">
        <v>12</v>
      </c>
      <c r="K36" s="169">
        <v>1</v>
      </c>
      <c r="L36" s="199">
        <v>6062</v>
      </c>
      <c r="M36" s="213" t="s">
        <v>92</v>
      </c>
    </row>
    <row r="37" spans="1:25" ht="18" customHeight="1" x14ac:dyDescent="0.15">
      <c r="A37" s="161" t="s">
        <v>57</v>
      </c>
      <c r="B37" s="172">
        <v>5555</v>
      </c>
      <c r="C37" s="180">
        <v>2</v>
      </c>
      <c r="D37" s="180">
        <v>5</v>
      </c>
      <c r="E37" s="180">
        <v>2</v>
      </c>
      <c r="F37" s="172">
        <v>9</v>
      </c>
      <c r="G37" s="180">
        <v>3</v>
      </c>
      <c r="H37" s="180">
        <v>3</v>
      </c>
      <c r="I37" s="180">
        <v>4</v>
      </c>
      <c r="J37" s="195">
        <v>10</v>
      </c>
      <c r="K37" s="172">
        <v>-1</v>
      </c>
      <c r="L37" s="200">
        <v>5556</v>
      </c>
      <c r="M37" s="214" t="s">
        <v>57</v>
      </c>
    </row>
    <row r="38" spans="1:25" ht="18" customHeight="1" x14ac:dyDescent="0.15">
      <c r="A38" s="162" t="s">
        <v>5</v>
      </c>
      <c r="B38" s="168">
        <v>4656</v>
      </c>
      <c r="C38" s="177">
        <v>1</v>
      </c>
      <c r="D38" s="177">
        <v>1</v>
      </c>
      <c r="E38" s="177">
        <v>2</v>
      </c>
      <c r="F38" s="168">
        <v>4</v>
      </c>
      <c r="G38" s="177">
        <v>1</v>
      </c>
      <c r="H38" s="177">
        <v>1</v>
      </c>
      <c r="I38" s="177">
        <v>3</v>
      </c>
      <c r="J38" s="168">
        <v>5</v>
      </c>
      <c r="K38" s="168">
        <v>-1</v>
      </c>
      <c r="L38" s="198">
        <v>4657</v>
      </c>
      <c r="M38" s="215" t="s">
        <v>5</v>
      </c>
    </row>
    <row r="39" spans="1:25" ht="18" customHeight="1" x14ac:dyDescent="0.15">
      <c r="A39" s="160" t="s">
        <v>73</v>
      </c>
      <c r="B39" s="169">
        <v>899</v>
      </c>
      <c r="C39" s="181">
        <v>1</v>
      </c>
      <c r="D39" s="181">
        <v>4</v>
      </c>
      <c r="E39" s="181">
        <v>0</v>
      </c>
      <c r="F39" s="169">
        <v>5</v>
      </c>
      <c r="G39" s="181">
        <v>2</v>
      </c>
      <c r="H39" s="181">
        <v>2</v>
      </c>
      <c r="I39" s="181">
        <v>1</v>
      </c>
      <c r="J39" s="169">
        <v>5</v>
      </c>
      <c r="K39" s="169">
        <v>0</v>
      </c>
      <c r="L39" s="199">
        <v>899</v>
      </c>
      <c r="M39" s="213" t="s">
        <v>73</v>
      </c>
    </row>
    <row r="40" spans="1:25" ht="18" customHeight="1" x14ac:dyDescent="0.15"/>
    <row r="41" spans="1:25" ht="18" customHeight="1" x14ac:dyDescent="0.15">
      <c r="A41" s="16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88"/>
      <c r="R41" s="88"/>
      <c r="S41" s="88"/>
      <c r="T41" s="88"/>
      <c r="U41" s="88"/>
      <c r="V41" s="88"/>
      <c r="W41" s="88"/>
      <c r="X41" s="88"/>
      <c r="Y41" s="88"/>
    </row>
    <row r="42" spans="1:25" ht="18" customHeight="1" x14ac:dyDescent="0.15">
      <c r="A42" s="164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</row>
    <row r="43" spans="1:25" ht="18" customHeight="1" x14ac:dyDescent="0.15">
      <c r="A43" s="164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8" customHeight="1" x14ac:dyDescent="0.15">
      <c r="A44" s="165"/>
      <c r="R44" s="88"/>
      <c r="S44" s="88"/>
      <c r="T44" s="88"/>
      <c r="U44" s="88"/>
      <c r="V44" s="88"/>
      <c r="W44" s="88"/>
      <c r="X44" s="88"/>
      <c r="Y44" s="88"/>
    </row>
    <row r="45" spans="1:25" x14ac:dyDescent="0.1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</row>
    <row r="46" spans="1:25" x14ac:dyDescent="0.1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140"/>
      <c r="S46" s="140"/>
      <c r="T46" s="140"/>
      <c r="U46" s="140"/>
      <c r="V46" s="140"/>
      <c r="W46" s="140"/>
      <c r="X46" s="140"/>
      <c r="Y46" s="140"/>
    </row>
    <row r="48" spans="1:25" x14ac:dyDescent="0.1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52" spans="5:5" x14ac:dyDescent="0.15">
      <c r="E52" s="18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216" customWidth="1"/>
    <col min="4" max="13" width="6.5" style="1" customWidth="1"/>
    <col min="14" max="14" width="7.5" style="217" customWidth="1"/>
    <col min="15" max="22" width="9" style="217" customWidth="1"/>
    <col min="23" max="23" width="9" style="1" customWidth="1"/>
    <col min="24" max="16384" width="9" style="1"/>
  </cols>
  <sheetData>
    <row r="1" spans="1:22" s="218" customFormat="1" ht="37.5" customHeight="1" x14ac:dyDescent="0.25">
      <c r="A1" s="220" t="s">
        <v>230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53"/>
      <c r="P1" s="253"/>
      <c r="Q1" s="253"/>
      <c r="R1" s="253"/>
      <c r="S1" s="253"/>
      <c r="T1" s="253"/>
      <c r="U1" s="253"/>
      <c r="V1" s="253"/>
    </row>
    <row r="2" spans="1:22" ht="18.75" customHeight="1" x14ac:dyDescent="0.15">
      <c r="A2" s="221" t="s">
        <v>199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44" t="s">
        <v>37</v>
      </c>
    </row>
    <row r="3" spans="1:22" ht="15" customHeight="1" x14ac:dyDescent="0.15">
      <c r="A3" s="222" t="s">
        <v>245</v>
      </c>
      <c r="B3" s="228" t="s">
        <v>83</v>
      </c>
      <c r="C3" s="228" t="s">
        <v>232</v>
      </c>
      <c r="D3" s="228" t="s">
        <v>210</v>
      </c>
      <c r="E3" s="228" t="s">
        <v>74</v>
      </c>
      <c r="F3" s="228" t="s">
        <v>233</v>
      </c>
      <c r="G3" s="228" t="s">
        <v>234</v>
      </c>
      <c r="H3" s="228" t="s">
        <v>235</v>
      </c>
      <c r="I3" s="228" t="s">
        <v>236</v>
      </c>
      <c r="J3" s="228" t="s">
        <v>237</v>
      </c>
      <c r="K3" s="228" t="s">
        <v>238</v>
      </c>
      <c r="L3" s="228" t="s">
        <v>239</v>
      </c>
      <c r="M3" s="228" t="s">
        <v>146</v>
      </c>
      <c r="N3" s="245" t="s">
        <v>38</v>
      </c>
    </row>
    <row r="4" spans="1:22" ht="15" customHeight="1" x14ac:dyDescent="0.15">
      <c r="A4" s="223" t="s">
        <v>241</v>
      </c>
      <c r="B4" s="229">
        <v>-753</v>
      </c>
      <c r="C4" s="233">
        <v>-890</v>
      </c>
      <c r="D4" s="233">
        <v>-1009</v>
      </c>
      <c r="E4" s="233">
        <v>-1159</v>
      </c>
      <c r="F4" s="233">
        <v>-1026</v>
      </c>
      <c r="G4" s="233">
        <v>-4561</v>
      </c>
      <c r="H4" s="233">
        <v>-81</v>
      </c>
      <c r="I4" s="233">
        <v>-734</v>
      </c>
      <c r="J4" s="233">
        <v>-790</v>
      </c>
      <c r="K4" s="233">
        <v>-738</v>
      </c>
      <c r="L4" s="233">
        <v>-758</v>
      </c>
      <c r="M4" s="240">
        <v>-961</v>
      </c>
      <c r="N4" s="246">
        <v>-13460</v>
      </c>
    </row>
    <row r="5" spans="1:22" ht="15" customHeight="1" x14ac:dyDescent="0.15">
      <c r="A5" s="224" t="s">
        <v>170</v>
      </c>
      <c r="B5" s="230">
        <v>-816</v>
      </c>
      <c r="C5" s="234">
        <v>-981</v>
      </c>
      <c r="D5" s="234">
        <v>-1245</v>
      </c>
      <c r="E5" s="234">
        <v>-1250</v>
      </c>
      <c r="F5" s="234">
        <v>-1057</v>
      </c>
      <c r="G5" s="234">
        <v>-4674</v>
      </c>
      <c r="H5" s="234">
        <v>-192</v>
      </c>
      <c r="I5" s="234">
        <v>-811</v>
      </c>
      <c r="J5" s="234">
        <v>-915</v>
      </c>
      <c r="K5" s="234">
        <v>-735</v>
      </c>
      <c r="L5" s="234">
        <v>-676</v>
      </c>
      <c r="M5" s="241">
        <v>-933</v>
      </c>
      <c r="N5" s="247">
        <v>-14285</v>
      </c>
    </row>
    <row r="6" spans="1:22" ht="15" customHeight="1" x14ac:dyDescent="0.15">
      <c r="A6" s="224" t="s">
        <v>261</v>
      </c>
      <c r="B6" s="230">
        <v>-746</v>
      </c>
      <c r="C6" s="234">
        <v>-959</v>
      </c>
      <c r="D6" s="234">
        <v>-1207</v>
      </c>
      <c r="E6" s="234">
        <v>-1300</v>
      </c>
      <c r="F6" s="234">
        <v>-1310</v>
      </c>
      <c r="G6" s="234">
        <v>-4831</v>
      </c>
      <c r="H6" s="234">
        <v>-179</v>
      </c>
      <c r="I6" s="234">
        <v>-913</v>
      </c>
      <c r="J6" s="234">
        <v>-929</v>
      </c>
      <c r="K6" s="234">
        <v>-715</v>
      </c>
      <c r="L6" s="234">
        <v>-642</v>
      </c>
      <c r="M6" s="241">
        <v>-959</v>
      </c>
      <c r="N6" s="247">
        <v>-14690</v>
      </c>
    </row>
    <row r="7" spans="1:22" ht="15" customHeight="1" x14ac:dyDescent="0.15">
      <c r="A7" s="224" t="s">
        <v>218</v>
      </c>
      <c r="B7" s="230">
        <v>-919</v>
      </c>
      <c r="C7" s="234">
        <v>-1011</v>
      </c>
      <c r="D7" s="234">
        <v>-1079</v>
      </c>
      <c r="E7" s="234">
        <v>-1264</v>
      </c>
      <c r="F7" s="234">
        <v>-1221</v>
      </c>
      <c r="G7" s="234">
        <v>-4488</v>
      </c>
      <c r="H7" s="234">
        <v>-206</v>
      </c>
      <c r="I7" s="234">
        <v>-1034</v>
      </c>
      <c r="J7" s="234">
        <v>-882</v>
      </c>
      <c r="K7" s="234">
        <v>-840</v>
      </c>
      <c r="L7" s="234">
        <v>-776</v>
      </c>
      <c r="M7" s="241">
        <v>-1037</v>
      </c>
      <c r="N7" s="247">
        <v>-14757</v>
      </c>
    </row>
    <row r="8" spans="1:22" ht="15" customHeight="1" x14ac:dyDescent="0.15">
      <c r="A8" s="224" t="s">
        <v>80</v>
      </c>
      <c r="B8" s="230">
        <v>-995</v>
      </c>
      <c r="C8" s="234">
        <v>-996</v>
      </c>
      <c r="D8" s="234">
        <v>-1151</v>
      </c>
      <c r="E8" s="234">
        <v>-1281</v>
      </c>
      <c r="F8" s="234">
        <v>-1233</v>
      </c>
      <c r="G8" s="234">
        <v>-3925</v>
      </c>
      <c r="H8" s="234">
        <v>-253</v>
      </c>
      <c r="I8" s="234">
        <v>-882</v>
      </c>
      <c r="J8" s="234">
        <v>-786</v>
      </c>
      <c r="K8" s="234">
        <v>-843</v>
      </c>
      <c r="L8" s="234">
        <v>-740</v>
      </c>
      <c r="M8" s="241">
        <v>-837</v>
      </c>
      <c r="N8" s="247">
        <v>-13922</v>
      </c>
      <c r="O8" s="254"/>
    </row>
    <row r="9" spans="1:22" ht="15" customHeight="1" x14ac:dyDescent="0.15">
      <c r="A9" s="225" t="s">
        <v>384</v>
      </c>
      <c r="B9" s="231">
        <v>-922</v>
      </c>
      <c r="C9" s="235">
        <v>-1006</v>
      </c>
      <c r="D9" s="235">
        <v>-1113</v>
      </c>
      <c r="E9" s="235">
        <v>-1303</v>
      </c>
      <c r="F9" s="235">
        <v>-1281</v>
      </c>
      <c r="G9" s="235">
        <v>-3866</v>
      </c>
      <c r="H9" s="235">
        <v>-680</v>
      </c>
      <c r="I9" s="235">
        <v>-950</v>
      </c>
      <c r="J9" s="235">
        <v>-1029</v>
      </c>
      <c r="K9" s="235" t="s">
        <v>394</v>
      </c>
      <c r="L9" s="235" t="s">
        <v>394</v>
      </c>
      <c r="M9" s="242" t="s">
        <v>394</v>
      </c>
      <c r="N9" s="248">
        <v>-12150</v>
      </c>
    </row>
    <row r="10" spans="1:22" ht="22.5" customHeight="1" x14ac:dyDescent="0.15">
      <c r="A10" s="226" t="s">
        <v>208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49"/>
    </row>
    <row r="11" spans="1:22" ht="13.5" customHeight="1" x14ac:dyDescent="0.15">
      <c r="A11" s="217" t="s">
        <v>88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39"/>
      <c r="L11" s="217"/>
      <c r="M11" s="217"/>
      <c r="N11" s="244" t="s">
        <v>37</v>
      </c>
    </row>
    <row r="12" spans="1:22" ht="15" customHeight="1" x14ac:dyDescent="0.15">
      <c r="A12" s="222" t="s">
        <v>245</v>
      </c>
      <c r="B12" s="228" t="s">
        <v>83</v>
      </c>
      <c r="C12" s="228" t="s">
        <v>232</v>
      </c>
      <c r="D12" s="228" t="s">
        <v>210</v>
      </c>
      <c r="E12" s="228" t="s">
        <v>74</v>
      </c>
      <c r="F12" s="228" t="s">
        <v>233</v>
      </c>
      <c r="G12" s="228" t="s">
        <v>234</v>
      </c>
      <c r="H12" s="228" t="s">
        <v>235</v>
      </c>
      <c r="I12" s="228" t="s">
        <v>236</v>
      </c>
      <c r="J12" s="228" t="s">
        <v>237</v>
      </c>
      <c r="K12" s="228" t="s">
        <v>238</v>
      </c>
      <c r="L12" s="228" t="s">
        <v>239</v>
      </c>
      <c r="M12" s="228" t="s">
        <v>146</v>
      </c>
      <c r="N12" s="245" t="s">
        <v>38</v>
      </c>
    </row>
    <row r="13" spans="1:22" ht="15" customHeight="1" x14ac:dyDescent="0.15">
      <c r="A13" s="223" t="s">
        <v>395</v>
      </c>
      <c r="B13" s="229">
        <v>469</v>
      </c>
      <c r="C13" s="233">
        <v>454</v>
      </c>
      <c r="D13" s="233">
        <v>458</v>
      </c>
      <c r="E13" s="233">
        <v>491</v>
      </c>
      <c r="F13" s="233">
        <v>465</v>
      </c>
      <c r="G13" s="233">
        <v>506</v>
      </c>
      <c r="H13" s="233">
        <v>453</v>
      </c>
      <c r="I13" s="233">
        <v>532</v>
      </c>
      <c r="J13" s="233">
        <v>472</v>
      </c>
      <c r="K13" s="233">
        <v>469</v>
      </c>
      <c r="L13" s="233">
        <v>510</v>
      </c>
      <c r="M13" s="240">
        <v>460</v>
      </c>
      <c r="N13" s="246">
        <v>5739</v>
      </c>
    </row>
    <row r="14" spans="1:22" ht="15" customHeight="1" x14ac:dyDescent="0.15">
      <c r="A14" s="224" t="s">
        <v>396</v>
      </c>
      <c r="B14" s="230">
        <v>488</v>
      </c>
      <c r="C14" s="234">
        <v>439</v>
      </c>
      <c r="D14" s="234">
        <v>409</v>
      </c>
      <c r="E14" s="234">
        <v>492</v>
      </c>
      <c r="F14" s="234">
        <v>431</v>
      </c>
      <c r="G14" s="234">
        <v>444</v>
      </c>
      <c r="H14" s="234">
        <v>427</v>
      </c>
      <c r="I14" s="234">
        <v>435</v>
      </c>
      <c r="J14" s="234">
        <v>457</v>
      </c>
      <c r="K14" s="234">
        <v>504</v>
      </c>
      <c r="L14" s="234">
        <v>501</v>
      </c>
      <c r="M14" s="241">
        <v>434</v>
      </c>
      <c r="N14" s="247">
        <v>5461</v>
      </c>
    </row>
    <row r="15" spans="1:22" ht="15" customHeight="1" x14ac:dyDescent="0.15">
      <c r="A15" s="224" t="s">
        <v>397</v>
      </c>
      <c r="B15" s="230">
        <v>490</v>
      </c>
      <c r="C15" s="234">
        <v>430</v>
      </c>
      <c r="D15" s="234">
        <v>397</v>
      </c>
      <c r="E15" s="234">
        <v>433</v>
      </c>
      <c r="F15" s="234">
        <v>346</v>
      </c>
      <c r="G15" s="234">
        <v>429</v>
      </c>
      <c r="H15" s="234">
        <v>380</v>
      </c>
      <c r="I15" s="234">
        <v>457</v>
      </c>
      <c r="J15" s="234">
        <v>422</v>
      </c>
      <c r="K15" s="234">
        <v>460</v>
      </c>
      <c r="L15" s="234">
        <v>496</v>
      </c>
      <c r="M15" s="241">
        <v>376</v>
      </c>
      <c r="N15" s="247">
        <v>5116</v>
      </c>
    </row>
    <row r="16" spans="1:22" ht="15" customHeight="1" x14ac:dyDescent="0.15">
      <c r="A16" s="224" t="s">
        <v>398</v>
      </c>
      <c r="B16" s="230">
        <v>464</v>
      </c>
      <c r="C16" s="234">
        <v>410</v>
      </c>
      <c r="D16" s="234">
        <v>379</v>
      </c>
      <c r="E16" s="234">
        <v>400</v>
      </c>
      <c r="F16" s="234">
        <v>379</v>
      </c>
      <c r="G16" s="234">
        <v>373</v>
      </c>
      <c r="H16" s="234">
        <v>403</v>
      </c>
      <c r="I16" s="234">
        <v>426</v>
      </c>
      <c r="J16" s="234">
        <v>389</v>
      </c>
      <c r="K16" s="234">
        <v>459</v>
      </c>
      <c r="L16" s="234">
        <v>385</v>
      </c>
      <c r="M16" s="241">
        <v>396</v>
      </c>
      <c r="N16" s="247">
        <v>4863</v>
      </c>
    </row>
    <row r="17" spans="1:22" ht="15" customHeight="1" x14ac:dyDescent="0.15">
      <c r="A17" s="224" t="s">
        <v>399</v>
      </c>
      <c r="B17" s="230">
        <v>394</v>
      </c>
      <c r="C17" s="234">
        <v>361</v>
      </c>
      <c r="D17" s="234">
        <v>353</v>
      </c>
      <c r="E17" s="234">
        <v>380</v>
      </c>
      <c r="F17" s="234">
        <v>331</v>
      </c>
      <c r="G17" s="234">
        <v>363</v>
      </c>
      <c r="H17" s="234">
        <v>396</v>
      </c>
      <c r="I17" s="234">
        <v>343</v>
      </c>
      <c r="J17" s="234">
        <v>405</v>
      </c>
      <c r="K17" s="234">
        <v>420</v>
      </c>
      <c r="L17" s="234">
        <v>377</v>
      </c>
      <c r="M17" s="241">
        <v>385</v>
      </c>
      <c r="N17" s="247">
        <v>4508</v>
      </c>
    </row>
    <row r="18" spans="1:22" ht="15" customHeight="1" x14ac:dyDescent="0.15">
      <c r="A18" s="225" t="s">
        <v>400</v>
      </c>
      <c r="B18" s="231">
        <v>370</v>
      </c>
      <c r="C18" s="235">
        <v>367</v>
      </c>
      <c r="D18" s="235">
        <v>375</v>
      </c>
      <c r="E18" s="235">
        <v>340</v>
      </c>
      <c r="F18" s="235">
        <v>286</v>
      </c>
      <c r="G18" s="235">
        <v>365</v>
      </c>
      <c r="H18" s="235">
        <v>401</v>
      </c>
      <c r="I18" s="235">
        <v>385</v>
      </c>
      <c r="J18" s="235">
        <v>349</v>
      </c>
      <c r="K18" s="235" t="s">
        <v>394</v>
      </c>
      <c r="L18" s="235" t="s">
        <v>394</v>
      </c>
      <c r="M18" s="242" t="s">
        <v>394</v>
      </c>
      <c r="N18" s="248">
        <v>3238</v>
      </c>
    </row>
    <row r="19" spans="1:22" s="219" customFormat="1" ht="18.75" customHeight="1" x14ac:dyDescent="0.15">
      <c r="A19" s="219" t="s">
        <v>195</v>
      </c>
      <c r="B19" s="217"/>
      <c r="C19" s="217"/>
      <c r="L19" s="217"/>
      <c r="M19" s="217"/>
      <c r="N19" s="244" t="s">
        <v>37</v>
      </c>
      <c r="O19" s="217"/>
      <c r="P19" s="217"/>
      <c r="Q19" s="217"/>
      <c r="R19" s="217"/>
      <c r="S19" s="217"/>
      <c r="T19" s="217"/>
      <c r="U19" s="217"/>
      <c r="V19" s="217"/>
    </row>
    <row r="20" spans="1:22" s="219" customFormat="1" ht="15" customHeight="1" x14ac:dyDescent="0.15">
      <c r="A20" s="222" t="s">
        <v>245</v>
      </c>
      <c r="B20" s="228" t="s">
        <v>83</v>
      </c>
      <c r="C20" s="228" t="s">
        <v>232</v>
      </c>
      <c r="D20" s="228" t="s">
        <v>210</v>
      </c>
      <c r="E20" s="228" t="s">
        <v>74</v>
      </c>
      <c r="F20" s="228" t="s">
        <v>233</v>
      </c>
      <c r="G20" s="228" t="s">
        <v>234</v>
      </c>
      <c r="H20" s="228" t="s">
        <v>235</v>
      </c>
      <c r="I20" s="228" t="s">
        <v>236</v>
      </c>
      <c r="J20" s="228" t="s">
        <v>237</v>
      </c>
      <c r="K20" s="228" t="s">
        <v>238</v>
      </c>
      <c r="L20" s="228" t="s">
        <v>239</v>
      </c>
      <c r="M20" s="228" t="s">
        <v>146</v>
      </c>
      <c r="N20" s="245" t="s">
        <v>38</v>
      </c>
      <c r="O20" s="217"/>
      <c r="P20" s="217"/>
      <c r="Q20" s="217"/>
      <c r="R20" s="217"/>
      <c r="S20" s="217"/>
      <c r="T20" s="217"/>
      <c r="U20" s="217"/>
      <c r="V20" s="217"/>
    </row>
    <row r="21" spans="1:22" s="219" customFormat="1" ht="15" customHeight="1" x14ac:dyDescent="0.15">
      <c r="A21" s="223" t="s">
        <v>395</v>
      </c>
      <c r="B21" s="229">
        <v>1347</v>
      </c>
      <c r="C21" s="233">
        <v>1253</v>
      </c>
      <c r="D21" s="233">
        <v>1311</v>
      </c>
      <c r="E21" s="233">
        <v>1460</v>
      </c>
      <c r="F21" s="233">
        <v>1287</v>
      </c>
      <c r="G21" s="233">
        <v>1276</v>
      </c>
      <c r="H21" s="233">
        <v>1259</v>
      </c>
      <c r="I21" s="233">
        <v>1266</v>
      </c>
      <c r="J21" s="233">
        <v>1178</v>
      </c>
      <c r="K21" s="233">
        <v>1093</v>
      </c>
      <c r="L21" s="233">
        <v>1193</v>
      </c>
      <c r="M21" s="240">
        <v>1176</v>
      </c>
      <c r="N21" s="246">
        <v>15099</v>
      </c>
      <c r="O21" s="217"/>
      <c r="P21" s="217"/>
      <c r="Q21" s="217"/>
      <c r="R21" s="217"/>
      <c r="S21" s="217"/>
      <c r="T21" s="217"/>
      <c r="U21" s="217"/>
      <c r="V21" s="217"/>
    </row>
    <row r="22" spans="1:22" s="219" customFormat="1" ht="15" customHeight="1" x14ac:dyDescent="0.15">
      <c r="A22" s="224" t="s">
        <v>396</v>
      </c>
      <c r="B22" s="230">
        <v>1322</v>
      </c>
      <c r="C22" s="234">
        <v>1324</v>
      </c>
      <c r="D22" s="234">
        <v>1435</v>
      </c>
      <c r="E22" s="234">
        <v>1602</v>
      </c>
      <c r="F22" s="234">
        <v>1224</v>
      </c>
      <c r="G22" s="234">
        <v>1369</v>
      </c>
      <c r="H22" s="234">
        <v>1288</v>
      </c>
      <c r="I22" s="234">
        <v>1299</v>
      </c>
      <c r="J22" s="234">
        <v>1166</v>
      </c>
      <c r="K22" s="234">
        <v>1155</v>
      </c>
      <c r="L22" s="234">
        <v>1198</v>
      </c>
      <c r="M22" s="241">
        <v>1111</v>
      </c>
      <c r="N22" s="247">
        <v>15493</v>
      </c>
      <c r="O22" s="217"/>
      <c r="P22" s="217"/>
      <c r="Q22" s="217"/>
      <c r="R22" s="217"/>
      <c r="S22" s="217"/>
      <c r="T22" s="217"/>
      <c r="U22" s="217"/>
      <c r="V22" s="217"/>
    </row>
    <row r="23" spans="1:22" s="219" customFormat="1" ht="15" customHeight="1" x14ac:dyDescent="0.15">
      <c r="A23" s="224" t="s">
        <v>397</v>
      </c>
      <c r="B23" s="230">
        <v>1267</v>
      </c>
      <c r="C23" s="234">
        <v>1315</v>
      </c>
      <c r="D23" s="234">
        <v>1441</v>
      </c>
      <c r="E23" s="234">
        <v>1514</v>
      </c>
      <c r="F23" s="234">
        <v>1339</v>
      </c>
      <c r="G23" s="234">
        <v>1327</v>
      </c>
      <c r="H23" s="234">
        <v>1229</v>
      </c>
      <c r="I23" s="234">
        <v>1275</v>
      </c>
      <c r="J23" s="234">
        <v>1193</v>
      </c>
      <c r="K23" s="234">
        <v>1161</v>
      </c>
      <c r="L23" s="234">
        <v>1169</v>
      </c>
      <c r="M23" s="241">
        <v>1166</v>
      </c>
      <c r="N23" s="247">
        <v>15396</v>
      </c>
      <c r="O23" s="217"/>
      <c r="P23" s="217"/>
      <c r="Q23" s="217"/>
      <c r="R23" s="217"/>
      <c r="S23" s="217"/>
      <c r="T23" s="217"/>
      <c r="U23" s="217"/>
      <c r="V23" s="217"/>
    </row>
    <row r="24" spans="1:22" s="219" customFormat="1" ht="15" customHeight="1" x14ac:dyDescent="0.15">
      <c r="A24" s="224" t="s">
        <v>398</v>
      </c>
      <c r="B24" s="230">
        <v>1405</v>
      </c>
      <c r="C24" s="234">
        <v>1307</v>
      </c>
      <c r="D24" s="234">
        <v>1369</v>
      </c>
      <c r="E24" s="234">
        <v>1509</v>
      </c>
      <c r="F24" s="234">
        <v>1271</v>
      </c>
      <c r="G24" s="234">
        <v>1298</v>
      </c>
      <c r="H24" s="234">
        <v>1308</v>
      </c>
      <c r="I24" s="234">
        <v>1365</v>
      </c>
      <c r="J24" s="234">
        <v>1138</v>
      </c>
      <c r="K24" s="234">
        <v>1257</v>
      </c>
      <c r="L24" s="234">
        <v>1268</v>
      </c>
      <c r="M24" s="241">
        <v>1208</v>
      </c>
      <c r="N24" s="247">
        <v>15703</v>
      </c>
      <c r="O24" s="217"/>
      <c r="P24" s="217"/>
      <c r="Q24" s="217"/>
      <c r="R24" s="217"/>
      <c r="S24" s="217"/>
      <c r="T24" s="217"/>
      <c r="U24" s="217"/>
      <c r="V24" s="217"/>
    </row>
    <row r="25" spans="1:22" s="219" customFormat="1" ht="15" customHeight="1" x14ac:dyDescent="0.15">
      <c r="A25" s="224" t="s">
        <v>399</v>
      </c>
      <c r="B25" s="230">
        <v>1351</v>
      </c>
      <c r="C25" s="234">
        <v>1413</v>
      </c>
      <c r="D25" s="234">
        <v>1401</v>
      </c>
      <c r="E25" s="234">
        <v>1529</v>
      </c>
      <c r="F25" s="234">
        <v>1235</v>
      </c>
      <c r="G25" s="234">
        <v>1336</v>
      </c>
      <c r="H25" s="234">
        <v>1264</v>
      </c>
      <c r="I25" s="234">
        <v>1220</v>
      </c>
      <c r="J25" s="234">
        <v>1159</v>
      </c>
      <c r="K25" s="234">
        <v>1237</v>
      </c>
      <c r="L25" s="234">
        <v>1203</v>
      </c>
      <c r="M25" s="241">
        <v>1172</v>
      </c>
      <c r="N25" s="247">
        <v>15520</v>
      </c>
      <c r="O25" s="217"/>
      <c r="P25" s="217"/>
      <c r="Q25" s="217"/>
      <c r="R25" s="217"/>
      <c r="S25" s="217"/>
      <c r="T25" s="217"/>
      <c r="U25" s="217"/>
      <c r="V25" s="217"/>
    </row>
    <row r="26" spans="1:22" s="219" customFormat="1" ht="15" customHeight="1" x14ac:dyDescent="0.15">
      <c r="A26" s="225" t="s">
        <v>400</v>
      </c>
      <c r="B26" s="231">
        <v>1272</v>
      </c>
      <c r="C26" s="235">
        <v>1305</v>
      </c>
      <c r="D26" s="235">
        <v>1483</v>
      </c>
      <c r="E26" s="235">
        <v>1595</v>
      </c>
      <c r="F26" s="235">
        <v>1294</v>
      </c>
      <c r="G26" s="235">
        <v>1457</v>
      </c>
      <c r="H26" s="235">
        <v>1332</v>
      </c>
      <c r="I26" s="235">
        <v>1328</v>
      </c>
      <c r="J26" s="235">
        <v>1179</v>
      </c>
      <c r="K26" s="235" t="s">
        <v>394</v>
      </c>
      <c r="L26" s="235" t="s">
        <v>394</v>
      </c>
      <c r="M26" s="242" t="s">
        <v>394</v>
      </c>
      <c r="N26" s="248">
        <v>12245</v>
      </c>
      <c r="O26" s="217"/>
      <c r="P26" s="217"/>
      <c r="Q26" s="217"/>
      <c r="R26" s="217"/>
      <c r="S26" s="217"/>
      <c r="T26" s="217"/>
      <c r="U26" s="217"/>
      <c r="V26" s="217"/>
    </row>
    <row r="27" spans="1:22" s="219" customFormat="1" ht="18.75" customHeight="1" x14ac:dyDescent="0.15">
      <c r="A27" s="219" t="s">
        <v>197</v>
      </c>
      <c r="B27" s="217"/>
      <c r="C27" s="217"/>
      <c r="L27" s="217"/>
      <c r="M27" s="217"/>
      <c r="N27" s="244" t="s">
        <v>37</v>
      </c>
      <c r="O27" s="217"/>
      <c r="P27" s="217"/>
      <c r="Q27" s="217"/>
      <c r="R27" s="217"/>
      <c r="S27" s="217"/>
      <c r="T27" s="217"/>
      <c r="U27" s="217"/>
      <c r="V27" s="217"/>
    </row>
    <row r="28" spans="1:22" s="219" customFormat="1" ht="15" customHeight="1" x14ac:dyDescent="0.15">
      <c r="A28" s="222" t="s">
        <v>245</v>
      </c>
      <c r="B28" s="228" t="s">
        <v>83</v>
      </c>
      <c r="C28" s="228" t="s">
        <v>232</v>
      </c>
      <c r="D28" s="228" t="s">
        <v>210</v>
      </c>
      <c r="E28" s="228" t="s">
        <v>74</v>
      </c>
      <c r="F28" s="228" t="s">
        <v>233</v>
      </c>
      <c r="G28" s="228" t="s">
        <v>234</v>
      </c>
      <c r="H28" s="228" t="s">
        <v>235</v>
      </c>
      <c r="I28" s="228" t="s">
        <v>236</v>
      </c>
      <c r="J28" s="228" t="s">
        <v>237</v>
      </c>
      <c r="K28" s="228" t="s">
        <v>238</v>
      </c>
      <c r="L28" s="228" t="s">
        <v>239</v>
      </c>
      <c r="M28" s="228" t="s">
        <v>146</v>
      </c>
      <c r="N28" s="245" t="s">
        <v>38</v>
      </c>
      <c r="O28" s="217"/>
      <c r="P28" s="217"/>
      <c r="Q28" s="217"/>
      <c r="R28" s="217"/>
      <c r="S28" s="217"/>
      <c r="T28" s="217"/>
      <c r="U28" s="217"/>
      <c r="V28" s="217"/>
    </row>
    <row r="29" spans="1:22" s="219" customFormat="1" ht="15" customHeight="1" x14ac:dyDescent="0.15">
      <c r="A29" s="223" t="s">
        <v>395</v>
      </c>
      <c r="B29" s="229">
        <v>-878</v>
      </c>
      <c r="C29" s="233">
        <v>-799</v>
      </c>
      <c r="D29" s="233">
        <v>-853</v>
      </c>
      <c r="E29" s="233">
        <v>-969</v>
      </c>
      <c r="F29" s="233">
        <v>-822</v>
      </c>
      <c r="G29" s="233">
        <v>-770</v>
      </c>
      <c r="H29" s="233">
        <v>-806</v>
      </c>
      <c r="I29" s="233">
        <v>-734</v>
      </c>
      <c r="J29" s="233">
        <v>-706</v>
      </c>
      <c r="K29" s="233">
        <v>-624</v>
      </c>
      <c r="L29" s="233">
        <v>-683</v>
      </c>
      <c r="M29" s="240">
        <v>-716</v>
      </c>
      <c r="N29" s="246">
        <v>-9360</v>
      </c>
      <c r="O29" s="217"/>
      <c r="P29" s="217"/>
      <c r="Q29" s="217"/>
      <c r="R29" s="217"/>
      <c r="S29" s="217"/>
      <c r="T29" s="217"/>
      <c r="U29" s="217"/>
      <c r="V29" s="217"/>
    </row>
    <row r="30" spans="1:22" s="219" customFormat="1" ht="15" customHeight="1" x14ac:dyDescent="0.15">
      <c r="A30" s="224" t="s">
        <v>396</v>
      </c>
      <c r="B30" s="230">
        <v>-834</v>
      </c>
      <c r="C30" s="234">
        <v>-885</v>
      </c>
      <c r="D30" s="234">
        <v>-1026</v>
      </c>
      <c r="E30" s="234">
        <v>-1110</v>
      </c>
      <c r="F30" s="234">
        <v>-793</v>
      </c>
      <c r="G30" s="234">
        <v>-925</v>
      </c>
      <c r="H30" s="234">
        <v>-861</v>
      </c>
      <c r="I30" s="234">
        <v>-864</v>
      </c>
      <c r="J30" s="234">
        <v>-709</v>
      </c>
      <c r="K30" s="234">
        <v>-651</v>
      </c>
      <c r="L30" s="234">
        <v>-697</v>
      </c>
      <c r="M30" s="241">
        <v>-677</v>
      </c>
      <c r="N30" s="247">
        <v>-10032</v>
      </c>
      <c r="O30" s="217"/>
      <c r="P30" s="217"/>
      <c r="Q30" s="217"/>
      <c r="R30" s="217"/>
      <c r="S30" s="217"/>
      <c r="T30" s="217"/>
      <c r="U30" s="217"/>
      <c r="V30" s="217"/>
    </row>
    <row r="31" spans="1:22" s="219" customFormat="1" ht="15" customHeight="1" x14ac:dyDescent="0.15">
      <c r="A31" s="224" t="s">
        <v>397</v>
      </c>
      <c r="B31" s="230">
        <v>-777</v>
      </c>
      <c r="C31" s="234">
        <v>-885</v>
      </c>
      <c r="D31" s="234">
        <v>-1044</v>
      </c>
      <c r="E31" s="234">
        <v>-1081</v>
      </c>
      <c r="F31" s="234">
        <v>-993</v>
      </c>
      <c r="G31" s="234">
        <v>-898</v>
      </c>
      <c r="H31" s="234">
        <v>-849</v>
      </c>
      <c r="I31" s="234">
        <v>-818</v>
      </c>
      <c r="J31" s="234">
        <v>-771</v>
      </c>
      <c r="K31" s="234">
        <v>-701</v>
      </c>
      <c r="L31" s="234">
        <v>-673</v>
      </c>
      <c r="M31" s="241">
        <v>-790</v>
      </c>
      <c r="N31" s="247">
        <v>-10280</v>
      </c>
      <c r="O31" s="217"/>
      <c r="P31" s="217"/>
      <c r="Q31" s="217"/>
      <c r="R31" s="217"/>
      <c r="S31" s="217"/>
      <c r="T31" s="217"/>
      <c r="U31" s="217"/>
      <c r="V31" s="217"/>
    </row>
    <row r="32" spans="1:22" s="219" customFormat="1" ht="15" customHeight="1" x14ac:dyDescent="0.15">
      <c r="A32" s="224" t="s">
        <v>398</v>
      </c>
      <c r="B32" s="230">
        <v>-941</v>
      </c>
      <c r="C32" s="234">
        <v>-897</v>
      </c>
      <c r="D32" s="234">
        <v>-990</v>
      </c>
      <c r="E32" s="234">
        <v>-1109</v>
      </c>
      <c r="F32" s="234">
        <v>-892</v>
      </c>
      <c r="G32" s="234">
        <v>-925</v>
      </c>
      <c r="H32" s="234">
        <v>-905</v>
      </c>
      <c r="I32" s="234">
        <v>-939</v>
      </c>
      <c r="J32" s="234">
        <v>-749</v>
      </c>
      <c r="K32" s="234">
        <v>-798</v>
      </c>
      <c r="L32" s="234">
        <v>-883</v>
      </c>
      <c r="M32" s="241">
        <v>-812</v>
      </c>
      <c r="N32" s="247">
        <v>-10840</v>
      </c>
      <c r="O32" s="217"/>
      <c r="P32" s="217"/>
      <c r="Q32" s="217"/>
      <c r="R32" s="217"/>
      <c r="S32" s="217"/>
      <c r="T32" s="217"/>
      <c r="U32" s="217"/>
      <c r="V32" s="217"/>
    </row>
    <row r="33" spans="1:22" s="219" customFormat="1" ht="15" customHeight="1" x14ac:dyDescent="0.15">
      <c r="A33" s="224" t="s">
        <v>399</v>
      </c>
      <c r="B33" s="230">
        <v>-957</v>
      </c>
      <c r="C33" s="234">
        <v>-1052</v>
      </c>
      <c r="D33" s="234">
        <v>-1048</v>
      </c>
      <c r="E33" s="234">
        <v>-1149</v>
      </c>
      <c r="F33" s="234">
        <v>-904</v>
      </c>
      <c r="G33" s="234">
        <v>-973</v>
      </c>
      <c r="H33" s="234">
        <v>-868</v>
      </c>
      <c r="I33" s="234">
        <v>-877</v>
      </c>
      <c r="J33" s="234">
        <v>-754</v>
      </c>
      <c r="K33" s="234">
        <v>-817</v>
      </c>
      <c r="L33" s="234">
        <v>-826</v>
      </c>
      <c r="M33" s="241">
        <v>-787</v>
      </c>
      <c r="N33" s="247">
        <v>-11012</v>
      </c>
      <c r="O33" s="217"/>
      <c r="P33" s="217"/>
      <c r="Q33" s="217"/>
      <c r="R33" s="217"/>
      <c r="S33" s="217"/>
      <c r="T33" s="217"/>
      <c r="U33" s="217"/>
      <c r="V33" s="217"/>
    </row>
    <row r="34" spans="1:22" s="219" customFormat="1" ht="15" customHeight="1" x14ac:dyDescent="0.15">
      <c r="A34" s="225" t="s">
        <v>400</v>
      </c>
      <c r="B34" s="231">
        <v>-902</v>
      </c>
      <c r="C34" s="235">
        <v>-938</v>
      </c>
      <c r="D34" s="235">
        <v>-1108</v>
      </c>
      <c r="E34" s="235">
        <v>-1255</v>
      </c>
      <c r="F34" s="235">
        <v>-1008</v>
      </c>
      <c r="G34" s="235">
        <v>-1092</v>
      </c>
      <c r="H34" s="235">
        <v>-931</v>
      </c>
      <c r="I34" s="235">
        <v>-943</v>
      </c>
      <c r="J34" s="235">
        <v>-830</v>
      </c>
      <c r="K34" s="235" t="s">
        <v>394</v>
      </c>
      <c r="L34" s="235" t="s">
        <v>394</v>
      </c>
      <c r="M34" s="242" t="s">
        <v>394</v>
      </c>
      <c r="N34" s="248">
        <v>-9007</v>
      </c>
      <c r="O34" s="217"/>
      <c r="P34" s="217"/>
      <c r="Q34" s="217"/>
      <c r="R34" s="217"/>
      <c r="S34" s="217"/>
      <c r="T34" s="217"/>
      <c r="U34" s="217"/>
      <c r="V34" s="217"/>
    </row>
    <row r="35" spans="1:22" s="219" customFormat="1" ht="23.25" customHeight="1" x14ac:dyDescent="0.15">
      <c r="A35" s="226" t="s">
        <v>209</v>
      </c>
      <c r="B35" s="217"/>
      <c r="C35" s="217"/>
      <c r="L35" s="217"/>
      <c r="M35" s="217"/>
      <c r="N35" s="250"/>
      <c r="O35" s="217"/>
      <c r="P35" s="217"/>
      <c r="Q35" s="217"/>
      <c r="R35" s="217"/>
      <c r="S35" s="217"/>
      <c r="T35" s="217"/>
      <c r="U35" s="217"/>
      <c r="V35" s="217"/>
    </row>
    <row r="36" spans="1:22" s="219" customFormat="1" ht="12.75" customHeight="1" x14ac:dyDescent="0.15">
      <c r="A36" s="217" t="s">
        <v>192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6"/>
      <c r="M36" s="217"/>
      <c r="N36" s="244" t="s">
        <v>37</v>
      </c>
      <c r="O36" s="217"/>
      <c r="P36" s="217"/>
      <c r="Q36" s="217"/>
      <c r="R36" s="217"/>
      <c r="S36" s="217"/>
      <c r="T36" s="217"/>
      <c r="U36" s="217"/>
      <c r="V36" s="217"/>
    </row>
    <row r="37" spans="1:22" s="219" customFormat="1" ht="15" customHeight="1" x14ac:dyDescent="0.15">
      <c r="A37" s="222" t="s">
        <v>245</v>
      </c>
      <c r="B37" s="228" t="s">
        <v>83</v>
      </c>
      <c r="C37" s="228" t="s">
        <v>232</v>
      </c>
      <c r="D37" s="228" t="s">
        <v>210</v>
      </c>
      <c r="E37" s="228" t="s">
        <v>74</v>
      </c>
      <c r="F37" s="228" t="s">
        <v>233</v>
      </c>
      <c r="G37" s="228" t="s">
        <v>234</v>
      </c>
      <c r="H37" s="228" t="s">
        <v>235</v>
      </c>
      <c r="I37" s="228" t="s">
        <v>236</v>
      </c>
      <c r="J37" s="228" t="s">
        <v>237</v>
      </c>
      <c r="K37" s="228" t="s">
        <v>238</v>
      </c>
      <c r="L37" s="228" t="s">
        <v>239</v>
      </c>
      <c r="M37" s="228" t="s">
        <v>146</v>
      </c>
      <c r="N37" s="245" t="s">
        <v>38</v>
      </c>
      <c r="O37" s="217"/>
      <c r="P37" s="217"/>
      <c r="Q37" s="217"/>
      <c r="R37" s="217"/>
      <c r="S37" s="217"/>
      <c r="T37" s="217"/>
      <c r="U37" s="217"/>
      <c r="V37" s="217"/>
    </row>
    <row r="38" spans="1:22" s="219" customFormat="1" ht="15" customHeight="1" x14ac:dyDescent="0.15">
      <c r="A38" s="223" t="s">
        <v>395</v>
      </c>
      <c r="B38" s="229">
        <v>1021</v>
      </c>
      <c r="C38" s="233">
        <v>652</v>
      </c>
      <c r="D38" s="233">
        <v>703</v>
      </c>
      <c r="E38" s="233">
        <v>615</v>
      </c>
      <c r="F38" s="233">
        <v>707</v>
      </c>
      <c r="G38" s="233">
        <v>2421</v>
      </c>
      <c r="H38" s="233">
        <v>2513</v>
      </c>
      <c r="I38" s="233">
        <v>948</v>
      </c>
      <c r="J38" s="233">
        <v>829</v>
      </c>
      <c r="K38" s="233">
        <v>985</v>
      </c>
      <c r="L38" s="233">
        <v>1088</v>
      </c>
      <c r="M38" s="240">
        <v>841</v>
      </c>
      <c r="N38" s="246">
        <v>13323</v>
      </c>
      <c r="O38" s="217"/>
      <c r="P38" s="217"/>
      <c r="Q38" s="217"/>
      <c r="R38" s="217"/>
      <c r="S38" s="217"/>
      <c r="T38" s="217"/>
      <c r="U38" s="217"/>
      <c r="V38" s="217"/>
    </row>
    <row r="39" spans="1:22" s="219" customFormat="1" ht="15" customHeight="1" x14ac:dyDescent="0.15">
      <c r="A39" s="224" t="s">
        <v>396</v>
      </c>
      <c r="B39" s="230">
        <v>878</v>
      </c>
      <c r="C39" s="234">
        <v>623</v>
      </c>
      <c r="D39" s="234">
        <v>551</v>
      </c>
      <c r="E39" s="234">
        <v>627</v>
      </c>
      <c r="F39" s="234">
        <v>685</v>
      </c>
      <c r="G39" s="234">
        <v>2291</v>
      </c>
      <c r="H39" s="234">
        <v>2456</v>
      </c>
      <c r="I39" s="234">
        <v>900</v>
      </c>
      <c r="J39" s="234">
        <v>731</v>
      </c>
      <c r="K39" s="234">
        <v>970</v>
      </c>
      <c r="L39" s="234">
        <v>1033</v>
      </c>
      <c r="M39" s="241">
        <v>753</v>
      </c>
      <c r="N39" s="247">
        <v>12498</v>
      </c>
      <c r="O39" s="217"/>
      <c r="P39" s="217"/>
      <c r="Q39" s="217"/>
      <c r="R39" s="217"/>
      <c r="S39" s="217"/>
      <c r="T39" s="217"/>
      <c r="U39" s="217"/>
      <c r="V39" s="217"/>
    </row>
    <row r="40" spans="1:22" s="219" customFormat="1" ht="15" customHeight="1" x14ac:dyDescent="0.15">
      <c r="A40" s="224" t="s">
        <v>397</v>
      </c>
      <c r="B40" s="230">
        <v>884</v>
      </c>
      <c r="C40" s="234">
        <v>615</v>
      </c>
      <c r="D40" s="234">
        <v>597</v>
      </c>
      <c r="E40" s="234">
        <v>583</v>
      </c>
      <c r="F40" s="234">
        <v>631</v>
      </c>
      <c r="G40" s="234">
        <v>2066</v>
      </c>
      <c r="H40" s="234">
        <v>2428</v>
      </c>
      <c r="I40" s="234">
        <v>855</v>
      </c>
      <c r="J40" s="234">
        <v>725</v>
      </c>
      <c r="K40" s="234">
        <v>1010</v>
      </c>
      <c r="L40" s="234">
        <v>1021</v>
      </c>
      <c r="M40" s="241">
        <v>707</v>
      </c>
      <c r="N40" s="247">
        <v>12122</v>
      </c>
      <c r="O40" s="217"/>
      <c r="P40" s="217"/>
      <c r="Q40" s="217"/>
      <c r="R40" s="217"/>
      <c r="S40" s="217"/>
      <c r="T40" s="217"/>
      <c r="U40" s="217"/>
      <c r="V40" s="217"/>
    </row>
    <row r="41" spans="1:22" s="219" customFormat="1" ht="15" customHeight="1" x14ac:dyDescent="0.15">
      <c r="A41" s="224" t="s">
        <v>398</v>
      </c>
      <c r="B41" s="230">
        <v>926</v>
      </c>
      <c r="C41" s="234">
        <v>650</v>
      </c>
      <c r="D41" s="234">
        <v>669</v>
      </c>
      <c r="E41" s="234">
        <v>633</v>
      </c>
      <c r="F41" s="234">
        <v>637</v>
      </c>
      <c r="G41" s="234">
        <v>2112</v>
      </c>
      <c r="H41" s="234">
        <v>2507</v>
      </c>
      <c r="I41" s="234">
        <v>848</v>
      </c>
      <c r="J41" s="234">
        <v>706</v>
      </c>
      <c r="K41" s="234">
        <v>1067</v>
      </c>
      <c r="L41" s="234">
        <v>1076</v>
      </c>
      <c r="M41" s="241">
        <v>787</v>
      </c>
      <c r="N41" s="247">
        <v>12618</v>
      </c>
      <c r="O41" s="217"/>
      <c r="P41" s="217"/>
      <c r="Q41" s="217"/>
      <c r="R41" s="217"/>
      <c r="S41" s="217"/>
      <c r="T41" s="217"/>
      <c r="U41" s="217"/>
      <c r="V41" s="217"/>
    </row>
    <row r="42" spans="1:22" s="219" customFormat="1" ht="15" customHeight="1" x14ac:dyDescent="0.15">
      <c r="A42" s="224" t="s">
        <v>399</v>
      </c>
      <c r="B42" s="230">
        <v>780</v>
      </c>
      <c r="C42" s="234">
        <v>769</v>
      </c>
      <c r="D42" s="234">
        <v>684</v>
      </c>
      <c r="E42" s="234">
        <v>602</v>
      </c>
      <c r="F42" s="234">
        <v>643</v>
      </c>
      <c r="G42" s="234">
        <v>2493</v>
      </c>
      <c r="H42" s="234">
        <v>2106</v>
      </c>
      <c r="I42" s="234">
        <v>648</v>
      </c>
      <c r="J42" s="234">
        <v>712</v>
      </c>
      <c r="K42" s="234">
        <v>848</v>
      </c>
      <c r="L42" s="234">
        <v>842</v>
      </c>
      <c r="M42" s="241">
        <v>772</v>
      </c>
      <c r="N42" s="247">
        <v>11899</v>
      </c>
      <c r="O42" s="217"/>
      <c r="P42" s="217"/>
      <c r="Q42" s="217"/>
      <c r="R42" s="217"/>
      <c r="S42" s="217"/>
      <c r="T42" s="217"/>
      <c r="U42" s="217"/>
      <c r="V42" s="217"/>
    </row>
    <row r="43" spans="1:22" s="219" customFormat="1" ht="15" customHeight="1" x14ac:dyDescent="0.15">
      <c r="A43" s="225" t="s">
        <v>400</v>
      </c>
      <c r="B43" s="231">
        <v>773</v>
      </c>
      <c r="C43" s="235">
        <v>588</v>
      </c>
      <c r="D43" s="235">
        <v>621</v>
      </c>
      <c r="E43" s="235">
        <v>555</v>
      </c>
      <c r="F43" s="235">
        <v>594</v>
      </c>
      <c r="G43" s="235">
        <v>2481</v>
      </c>
      <c r="H43" s="235">
        <v>2008</v>
      </c>
      <c r="I43" s="235">
        <v>744</v>
      </c>
      <c r="J43" s="235">
        <v>669</v>
      </c>
      <c r="K43" s="235" t="s">
        <v>394</v>
      </c>
      <c r="L43" s="235" t="s">
        <v>394</v>
      </c>
      <c r="M43" s="242" t="s">
        <v>394</v>
      </c>
      <c r="N43" s="248">
        <v>9033</v>
      </c>
      <c r="O43" s="217"/>
      <c r="P43" s="217"/>
      <c r="Q43" s="217"/>
      <c r="R43" s="217"/>
      <c r="S43" s="217"/>
      <c r="T43" s="217"/>
      <c r="U43" s="217"/>
      <c r="V43" s="217"/>
    </row>
    <row r="44" spans="1:22" ht="18.75" customHeight="1" x14ac:dyDescent="0.15">
      <c r="A44" s="219" t="s">
        <v>194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44" t="s">
        <v>37</v>
      </c>
    </row>
    <row r="45" spans="1:22" ht="15" customHeight="1" x14ac:dyDescent="0.15">
      <c r="A45" s="222" t="s">
        <v>245</v>
      </c>
      <c r="B45" s="228" t="s">
        <v>83</v>
      </c>
      <c r="C45" s="228" t="s">
        <v>232</v>
      </c>
      <c r="D45" s="228" t="s">
        <v>210</v>
      </c>
      <c r="E45" s="228" t="s">
        <v>74</v>
      </c>
      <c r="F45" s="228" t="s">
        <v>233</v>
      </c>
      <c r="G45" s="228" t="s">
        <v>234</v>
      </c>
      <c r="H45" s="228" t="s">
        <v>235</v>
      </c>
      <c r="I45" s="228" t="s">
        <v>236</v>
      </c>
      <c r="J45" s="228" t="s">
        <v>237</v>
      </c>
      <c r="K45" s="228" t="s">
        <v>238</v>
      </c>
      <c r="L45" s="228" t="s">
        <v>239</v>
      </c>
      <c r="M45" s="228" t="s">
        <v>146</v>
      </c>
      <c r="N45" s="245" t="s">
        <v>38</v>
      </c>
    </row>
    <row r="46" spans="1:22" ht="15" customHeight="1" x14ac:dyDescent="0.15">
      <c r="A46" s="223" t="s">
        <v>395</v>
      </c>
      <c r="B46" s="229">
        <v>896</v>
      </c>
      <c r="C46" s="233">
        <v>743</v>
      </c>
      <c r="D46" s="233">
        <v>859</v>
      </c>
      <c r="E46" s="233">
        <v>805</v>
      </c>
      <c r="F46" s="233">
        <v>911</v>
      </c>
      <c r="G46" s="233">
        <v>6212</v>
      </c>
      <c r="H46" s="233">
        <v>1788</v>
      </c>
      <c r="I46" s="233">
        <v>948</v>
      </c>
      <c r="J46" s="233">
        <v>913</v>
      </c>
      <c r="K46" s="233">
        <v>1099</v>
      </c>
      <c r="L46" s="233">
        <v>1163</v>
      </c>
      <c r="M46" s="240">
        <v>1086</v>
      </c>
      <c r="N46" s="246">
        <v>17423</v>
      </c>
    </row>
    <row r="47" spans="1:22" ht="15" customHeight="1" x14ac:dyDescent="0.15">
      <c r="A47" s="224" t="s">
        <v>396</v>
      </c>
      <c r="B47" s="230">
        <v>860</v>
      </c>
      <c r="C47" s="234">
        <v>719</v>
      </c>
      <c r="D47" s="234">
        <v>770</v>
      </c>
      <c r="E47" s="234">
        <v>767</v>
      </c>
      <c r="F47" s="234">
        <v>949</v>
      </c>
      <c r="G47" s="234">
        <v>6040</v>
      </c>
      <c r="H47" s="234">
        <v>1787</v>
      </c>
      <c r="I47" s="234">
        <v>847</v>
      </c>
      <c r="J47" s="234">
        <v>937</v>
      </c>
      <c r="K47" s="234">
        <v>1054</v>
      </c>
      <c r="L47" s="234">
        <v>1012</v>
      </c>
      <c r="M47" s="241">
        <v>1009</v>
      </c>
      <c r="N47" s="247">
        <v>16751</v>
      </c>
    </row>
    <row r="48" spans="1:22" ht="15" customHeight="1" x14ac:dyDescent="0.15">
      <c r="A48" s="224" t="s">
        <v>397</v>
      </c>
      <c r="B48" s="230">
        <v>853</v>
      </c>
      <c r="C48" s="234">
        <v>689</v>
      </c>
      <c r="D48" s="234">
        <v>760</v>
      </c>
      <c r="E48" s="234">
        <v>802</v>
      </c>
      <c r="F48" s="234">
        <v>948</v>
      </c>
      <c r="G48" s="234">
        <v>5999</v>
      </c>
      <c r="H48" s="234">
        <v>1758</v>
      </c>
      <c r="I48" s="234">
        <v>950</v>
      </c>
      <c r="J48" s="234">
        <v>883</v>
      </c>
      <c r="K48" s="234">
        <v>1024</v>
      </c>
      <c r="L48" s="234">
        <v>990</v>
      </c>
      <c r="M48" s="241">
        <v>876</v>
      </c>
      <c r="N48" s="247">
        <v>16532</v>
      </c>
    </row>
    <row r="49" spans="1:22" ht="15" customHeight="1" x14ac:dyDescent="0.15">
      <c r="A49" s="224" t="s">
        <v>398</v>
      </c>
      <c r="B49" s="230">
        <v>904</v>
      </c>
      <c r="C49" s="234">
        <v>764</v>
      </c>
      <c r="D49" s="234">
        <v>758</v>
      </c>
      <c r="E49" s="234">
        <v>788</v>
      </c>
      <c r="F49" s="234">
        <v>966</v>
      </c>
      <c r="G49" s="234">
        <v>5675</v>
      </c>
      <c r="H49" s="234">
        <v>1808</v>
      </c>
      <c r="I49" s="234">
        <v>943</v>
      </c>
      <c r="J49" s="234">
        <v>839</v>
      </c>
      <c r="K49" s="234">
        <v>1109</v>
      </c>
      <c r="L49" s="234">
        <v>969</v>
      </c>
      <c r="M49" s="241">
        <v>1012</v>
      </c>
      <c r="N49" s="247">
        <v>16535</v>
      </c>
    </row>
    <row r="50" spans="1:22" ht="15" customHeight="1" x14ac:dyDescent="0.15">
      <c r="A50" s="224" t="s">
        <v>399</v>
      </c>
      <c r="B50" s="230">
        <v>818</v>
      </c>
      <c r="C50" s="234">
        <v>713</v>
      </c>
      <c r="D50" s="234">
        <v>787</v>
      </c>
      <c r="E50" s="234">
        <v>734</v>
      </c>
      <c r="F50" s="234">
        <v>972</v>
      </c>
      <c r="G50" s="234">
        <v>5445</v>
      </c>
      <c r="H50" s="234">
        <v>1491</v>
      </c>
      <c r="I50" s="234">
        <v>653</v>
      </c>
      <c r="J50" s="234">
        <v>744</v>
      </c>
      <c r="K50" s="234">
        <v>874</v>
      </c>
      <c r="L50" s="234">
        <v>756</v>
      </c>
      <c r="M50" s="241">
        <v>822</v>
      </c>
      <c r="N50" s="247">
        <v>14809</v>
      </c>
    </row>
    <row r="51" spans="1:22" ht="15" customHeight="1" x14ac:dyDescent="0.15">
      <c r="A51" s="225" t="s">
        <v>400</v>
      </c>
      <c r="B51" s="231">
        <v>793</v>
      </c>
      <c r="C51" s="235">
        <v>656</v>
      </c>
      <c r="D51" s="235">
        <v>626</v>
      </c>
      <c r="E51" s="235">
        <v>603</v>
      </c>
      <c r="F51" s="235">
        <v>867</v>
      </c>
      <c r="G51" s="235">
        <v>5255</v>
      </c>
      <c r="H51" s="235">
        <v>1757</v>
      </c>
      <c r="I51" s="235">
        <v>751</v>
      </c>
      <c r="J51" s="235">
        <v>868</v>
      </c>
      <c r="K51" s="235" t="s">
        <v>394</v>
      </c>
      <c r="L51" s="235" t="s">
        <v>394</v>
      </c>
      <c r="M51" s="242" t="s">
        <v>394</v>
      </c>
      <c r="N51" s="248">
        <v>12176</v>
      </c>
    </row>
    <row r="52" spans="1:22" s="217" customFormat="1" ht="18.75" customHeight="1" x14ac:dyDescent="0.15">
      <c r="A52" s="219" t="s">
        <v>198</v>
      </c>
      <c r="N52" s="244" t="s">
        <v>37</v>
      </c>
    </row>
    <row r="53" spans="1:22" s="217" customFormat="1" ht="15" customHeight="1" x14ac:dyDescent="0.15">
      <c r="A53" s="222" t="s">
        <v>245</v>
      </c>
      <c r="B53" s="228" t="s">
        <v>83</v>
      </c>
      <c r="C53" s="228" t="s">
        <v>232</v>
      </c>
      <c r="D53" s="228" t="s">
        <v>210</v>
      </c>
      <c r="E53" s="228" t="s">
        <v>74</v>
      </c>
      <c r="F53" s="228" t="s">
        <v>233</v>
      </c>
      <c r="G53" s="228" t="s">
        <v>234</v>
      </c>
      <c r="H53" s="228" t="s">
        <v>235</v>
      </c>
      <c r="I53" s="228" t="s">
        <v>236</v>
      </c>
      <c r="J53" s="228" t="s">
        <v>237</v>
      </c>
      <c r="K53" s="228" t="s">
        <v>238</v>
      </c>
      <c r="L53" s="228" t="s">
        <v>239</v>
      </c>
      <c r="M53" s="228" t="s">
        <v>146</v>
      </c>
      <c r="N53" s="251" t="s">
        <v>38</v>
      </c>
    </row>
    <row r="54" spans="1:22" s="219" customFormat="1" ht="15" customHeight="1" x14ac:dyDescent="0.15">
      <c r="A54" s="223" t="s">
        <v>395</v>
      </c>
      <c r="B54" s="229">
        <v>125</v>
      </c>
      <c r="C54" s="233">
        <v>-91</v>
      </c>
      <c r="D54" s="233">
        <v>-156</v>
      </c>
      <c r="E54" s="233">
        <v>-190</v>
      </c>
      <c r="F54" s="233">
        <v>-204</v>
      </c>
      <c r="G54" s="233">
        <v>-3791</v>
      </c>
      <c r="H54" s="233">
        <v>725</v>
      </c>
      <c r="I54" s="233">
        <v>0</v>
      </c>
      <c r="J54" s="233">
        <v>-84</v>
      </c>
      <c r="K54" s="233">
        <v>-114</v>
      </c>
      <c r="L54" s="233">
        <v>-75</v>
      </c>
      <c r="M54" s="240">
        <v>-245</v>
      </c>
      <c r="N54" s="246">
        <v>-4100</v>
      </c>
      <c r="O54" s="217"/>
      <c r="P54" s="217"/>
      <c r="Q54" s="217"/>
      <c r="R54" s="217"/>
      <c r="S54" s="217"/>
      <c r="T54" s="217"/>
      <c r="U54" s="217"/>
      <c r="V54" s="217"/>
    </row>
    <row r="55" spans="1:22" s="219" customFormat="1" ht="15" customHeight="1" x14ac:dyDescent="0.15">
      <c r="A55" s="224" t="s">
        <v>396</v>
      </c>
      <c r="B55" s="230">
        <v>18</v>
      </c>
      <c r="C55" s="234">
        <v>-96</v>
      </c>
      <c r="D55" s="234">
        <v>-219</v>
      </c>
      <c r="E55" s="234">
        <v>-140</v>
      </c>
      <c r="F55" s="234">
        <v>-264</v>
      </c>
      <c r="G55" s="234">
        <v>-3749</v>
      </c>
      <c r="H55" s="234">
        <v>669</v>
      </c>
      <c r="I55" s="234">
        <v>53</v>
      </c>
      <c r="J55" s="234">
        <v>-206</v>
      </c>
      <c r="K55" s="234">
        <v>-84</v>
      </c>
      <c r="L55" s="234">
        <v>21</v>
      </c>
      <c r="M55" s="241">
        <v>-256</v>
      </c>
      <c r="N55" s="247">
        <v>-4253</v>
      </c>
      <c r="O55" s="217"/>
      <c r="P55" s="217"/>
      <c r="Q55" s="217"/>
      <c r="R55" s="217"/>
      <c r="S55" s="217"/>
      <c r="T55" s="217"/>
      <c r="U55" s="217"/>
      <c r="V55" s="217"/>
    </row>
    <row r="56" spans="1:22" s="219" customFormat="1" ht="15" customHeight="1" x14ac:dyDescent="0.15">
      <c r="A56" s="224" t="s">
        <v>397</v>
      </c>
      <c r="B56" s="230">
        <v>31</v>
      </c>
      <c r="C56" s="234">
        <v>-74</v>
      </c>
      <c r="D56" s="234">
        <v>-163</v>
      </c>
      <c r="E56" s="234">
        <v>-219</v>
      </c>
      <c r="F56" s="234">
        <v>-317</v>
      </c>
      <c r="G56" s="234">
        <v>-3933</v>
      </c>
      <c r="H56" s="234">
        <v>670</v>
      </c>
      <c r="I56" s="234">
        <v>-95</v>
      </c>
      <c r="J56" s="234">
        <v>-158</v>
      </c>
      <c r="K56" s="234">
        <v>-14</v>
      </c>
      <c r="L56" s="234">
        <v>31</v>
      </c>
      <c r="M56" s="241">
        <v>-169</v>
      </c>
      <c r="N56" s="247">
        <v>-4410</v>
      </c>
      <c r="O56" s="217"/>
      <c r="P56" s="217"/>
      <c r="Q56" s="217"/>
      <c r="R56" s="217"/>
      <c r="S56" s="217"/>
      <c r="T56" s="217"/>
      <c r="U56" s="217"/>
      <c r="V56" s="217"/>
    </row>
    <row r="57" spans="1:22" s="219" customFormat="1" ht="15" customHeight="1" x14ac:dyDescent="0.15">
      <c r="A57" s="224" t="s">
        <v>398</v>
      </c>
      <c r="B57" s="230">
        <v>22</v>
      </c>
      <c r="C57" s="234">
        <v>-114</v>
      </c>
      <c r="D57" s="234">
        <v>-89</v>
      </c>
      <c r="E57" s="234">
        <v>-155</v>
      </c>
      <c r="F57" s="234">
        <v>-329</v>
      </c>
      <c r="G57" s="234">
        <v>-3563</v>
      </c>
      <c r="H57" s="234">
        <v>699</v>
      </c>
      <c r="I57" s="234">
        <v>-95</v>
      </c>
      <c r="J57" s="234">
        <v>-133</v>
      </c>
      <c r="K57" s="234">
        <v>-42</v>
      </c>
      <c r="L57" s="234">
        <v>107</v>
      </c>
      <c r="M57" s="241">
        <v>-225</v>
      </c>
      <c r="N57" s="247">
        <v>-3917</v>
      </c>
      <c r="O57" s="217"/>
      <c r="P57" s="217"/>
      <c r="Q57" s="217"/>
      <c r="R57" s="217"/>
      <c r="S57" s="217"/>
      <c r="T57" s="217"/>
      <c r="U57" s="217"/>
      <c r="V57" s="217"/>
    </row>
    <row r="58" spans="1:22" s="219" customFormat="1" ht="15" customHeight="1" x14ac:dyDescent="0.15">
      <c r="A58" s="224" t="s">
        <v>399</v>
      </c>
      <c r="B58" s="230">
        <v>-38</v>
      </c>
      <c r="C58" s="234">
        <v>56</v>
      </c>
      <c r="D58" s="234">
        <v>-103</v>
      </c>
      <c r="E58" s="234">
        <v>-132</v>
      </c>
      <c r="F58" s="234">
        <v>-329</v>
      </c>
      <c r="G58" s="234">
        <v>-2952</v>
      </c>
      <c r="H58" s="234">
        <v>615</v>
      </c>
      <c r="I58" s="238">
        <v>-5</v>
      </c>
      <c r="J58" s="234">
        <v>-32</v>
      </c>
      <c r="K58" s="234">
        <v>-26</v>
      </c>
      <c r="L58" s="234">
        <v>86</v>
      </c>
      <c r="M58" s="241">
        <v>-50</v>
      </c>
      <c r="N58" s="247">
        <v>-2910</v>
      </c>
      <c r="O58" s="217"/>
      <c r="P58" s="217"/>
      <c r="Q58" s="217"/>
      <c r="R58" s="217"/>
      <c r="S58" s="217"/>
      <c r="T58" s="217"/>
      <c r="U58" s="217"/>
      <c r="V58" s="217"/>
    </row>
    <row r="59" spans="1:22" s="219" customFormat="1" ht="15" customHeight="1" x14ac:dyDescent="0.15">
      <c r="A59" s="225" t="s">
        <v>400</v>
      </c>
      <c r="B59" s="232">
        <v>-20</v>
      </c>
      <c r="C59" s="236">
        <v>-68</v>
      </c>
      <c r="D59" s="236">
        <v>-5</v>
      </c>
      <c r="E59" s="236">
        <v>-48</v>
      </c>
      <c r="F59" s="236">
        <v>-273</v>
      </c>
      <c r="G59" s="236">
        <v>-2774</v>
      </c>
      <c r="H59" s="236">
        <v>251</v>
      </c>
      <c r="I59" s="236">
        <v>-7</v>
      </c>
      <c r="J59" s="236">
        <v>-199</v>
      </c>
      <c r="K59" s="236" t="s">
        <v>394</v>
      </c>
      <c r="L59" s="236" t="s">
        <v>394</v>
      </c>
      <c r="M59" s="243" t="s">
        <v>394</v>
      </c>
      <c r="N59" s="252">
        <v>-3143</v>
      </c>
      <c r="O59" s="217"/>
      <c r="P59" s="217"/>
      <c r="Q59" s="217"/>
      <c r="R59" s="217"/>
      <c r="S59" s="217"/>
      <c r="T59" s="217"/>
      <c r="U59" s="217"/>
      <c r="V59" s="217"/>
    </row>
    <row r="60" spans="1:22" s="219" customFormat="1" ht="15" customHeight="1" x14ac:dyDescent="0.15">
      <c r="B60" s="217"/>
      <c r="C60" s="217"/>
      <c r="N60" s="234"/>
      <c r="O60" s="217"/>
      <c r="P60" s="217"/>
      <c r="Q60" s="217"/>
      <c r="R60" s="217"/>
      <c r="S60" s="217"/>
      <c r="T60" s="217"/>
      <c r="U60" s="217"/>
      <c r="V60" s="217"/>
    </row>
    <row r="61" spans="1:22" s="219" customFormat="1" ht="15" customHeight="1" x14ac:dyDescent="0.15">
      <c r="B61" s="217"/>
      <c r="C61" s="217"/>
      <c r="N61" s="234"/>
      <c r="O61" s="217"/>
      <c r="P61" s="217"/>
      <c r="Q61" s="217"/>
      <c r="R61" s="217"/>
      <c r="S61" s="217"/>
      <c r="T61" s="217"/>
      <c r="U61" s="217"/>
      <c r="V61" s="217"/>
    </row>
    <row r="62" spans="1:22" s="219" customFormat="1" ht="15" customHeight="1" x14ac:dyDescent="0.15">
      <c r="B62" s="217"/>
      <c r="C62" s="217"/>
      <c r="G62" s="237"/>
      <c r="N62" s="234"/>
      <c r="O62" s="217"/>
      <c r="P62" s="217"/>
      <c r="Q62" s="217"/>
      <c r="R62" s="217"/>
      <c r="S62" s="217"/>
      <c r="T62" s="217"/>
      <c r="U62" s="217"/>
      <c r="V62" s="217"/>
    </row>
    <row r="63" spans="1:22" s="219" customFormat="1" ht="15" customHeight="1" x14ac:dyDescent="0.15">
      <c r="B63" s="217"/>
      <c r="C63" s="217"/>
      <c r="N63" s="234"/>
      <c r="O63" s="217"/>
      <c r="P63" s="217"/>
      <c r="Q63" s="217"/>
      <c r="R63" s="217"/>
      <c r="S63" s="217"/>
      <c r="T63" s="217"/>
      <c r="U63" s="217"/>
      <c r="V63" s="217"/>
    </row>
    <row r="64" spans="1:22" s="217" customFormat="1" ht="15" customHeight="1" x14ac:dyDescent="0.15">
      <c r="A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</row>
    <row r="65" spans="1:22" s="217" customFormat="1" ht="15" customHeight="1" x14ac:dyDescent="0.15">
      <c r="A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</row>
    <row r="66" spans="1:22" s="219" customFormat="1" ht="15" customHeight="1" x14ac:dyDescent="0.15">
      <c r="B66" s="217"/>
      <c r="C66" s="217"/>
      <c r="N66" s="234"/>
      <c r="O66" s="217"/>
      <c r="P66" s="217"/>
      <c r="Q66" s="217"/>
      <c r="R66" s="217"/>
      <c r="S66" s="217"/>
      <c r="T66" s="217"/>
      <c r="U66" s="217"/>
      <c r="V66" s="217"/>
    </row>
    <row r="67" spans="1:22" s="219" customFormat="1" ht="15" customHeight="1" x14ac:dyDescent="0.15">
      <c r="B67" s="217"/>
      <c r="C67" s="217"/>
      <c r="N67" s="234"/>
      <c r="O67" s="217"/>
      <c r="P67" s="217"/>
      <c r="Q67" s="217"/>
      <c r="R67" s="217"/>
      <c r="S67" s="217"/>
      <c r="T67" s="217"/>
      <c r="U67" s="217"/>
      <c r="V67" s="217"/>
    </row>
    <row r="68" spans="1:22" s="219" customFormat="1" ht="15" customHeight="1" x14ac:dyDescent="0.15">
      <c r="B68" s="217"/>
      <c r="C68" s="217"/>
      <c r="N68" s="234"/>
      <c r="O68" s="217"/>
      <c r="P68" s="217"/>
      <c r="Q68" s="217"/>
      <c r="R68" s="217"/>
      <c r="S68" s="217"/>
      <c r="T68" s="217"/>
      <c r="U68" s="217"/>
      <c r="V68" s="217"/>
    </row>
    <row r="69" spans="1:22" s="219" customFormat="1" ht="15" customHeight="1" x14ac:dyDescent="0.15">
      <c r="B69" s="217"/>
      <c r="C69" s="217"/>
      <c r="N69" s="234"/>
      <c r="O69" s="217"/>
      <c r="P69" s="217"/>
      <c r="Q69" s="217"/>
      <c r="R69" s="217"/>
      <c r="S69" s="217"/>
      <c r="T69" s="217"/>
      <c r="U69" s="217"/>
      <c r="V69" s="217"/>
    </row>
    <row r="70" spans="1:22" s="219" customFormat="1" ht="15" customHeight="1" x14ac:dyDescent="0.15">
      <c r="B70" s="217"/>
      <c r="C70" s="217"/>
      <c r="N70" s="234"/>
      <c r="O70" s="217"/>
      <c r="P70" s="217"/>
      <c r="Q70" s="217"/>
      <c r="R70" s="217"/>
      <c r="S70" s="217"/>
      <c r="T70" s="217"/>
      <c r="U70" s="217"/>
      <c r="V70" s="217"/>
    </row>
    <row r="71" spans="1:22" s="219" customFormat="1" ht="15" customHeight="1" x14ac:dyDescent="0.15">
      <c r="B71" s="217"/>
      <c r="C71" s="217"/>
      <c r="N71" s="234"/>
      <c r="O71" s="217"/>
      <c r="P71" s="217"/>
      <c r="Q71" s="217"/>
      <c r="R71" s="217"/>
      <c r="S71" s="217"/>
      <c r="T71" s="217"/>
      <c r="U71" s="217"/>
      <c r="V71" s="217"/>
    </row>
    <row r="72" spans="1:22" s="219" customFormat="1" ht="15" customHeight="1" x14ac:dyDescent="0.15">
      <c r="B72" s="217"/>
      <c r="C72" s="217"/>
      <c r="N72" s="234"/>
      <c r="O72" s="217"/>
      <c r="P72" s="217"/>
      <c r="Q72" s="217"/>
      <c r="R72" s="217"/>
      <c r="S72" s="217"/>
      <c r="T72" s="217"/>
      <c r="U72" s="217"/>
      <c r="V72" s="217"/>
    </row>
    <row r="73" spans="1:22" s="219" customFormat="1" ht="15" customHeight="1" x14ac:dyDescent="0.15">
      <c r="B73" s="217"/>
      <c r="C73" s="217"/>
      <c r="N73" s="234"/>
      <c r="O73" s="217"/>
      <c r="P73" s="217"/>
      <c r="Q73" s="217"/>
      <c r="R73" s="217"/>
      <c r="S73" s="217"/>
      <c r="T73" s="217"/>
      <c r="U73" s="217"/>
      <c r="V73" s="217"/>
    </row>
    <row r="74" spans="1:22" s="219" customFormat="1" ht="15" customHeight="1" x14ac:dyDescent="0.15">
      <c r="B74" s="217"/>
      <c r="C74" s="217"/>
      <c r="N74" s="234"/>
      <c r="O74" s="217"/>
      <c r="P74" s="217"/>
      <c r="Q74" s="217"/>
      <c r="R74" s="217"/>
      <c r="S74" s="217"/>
      <c r="T74" s="217"/>
      <c r="U74" s="217"/>
      <c r="V74" s="217"/>
    </row>
    <row r="75" spans="1:22" s="219" customFormat="1" ht="15" customHeight="1" x14ac:dyDescent="0.15">
      <c r="B75" s="217"/>
      <c r="C75" s="217"/>
      <c r="N75" s="234"/>
      <c r="O75" s="217"/>
      <c r="P75" s="217"/>
      <c r="Q75" s="217"/>
      <c r="R75" s="217"/>
      <c r="S75" s="217"/>
      <c r="T75" s="217"/>
      <c r="U75" s="217"/>
      <c r="V75" s="217"/>
    </row>
    <row r="76" spans="1:22" s="219" customFormat="1" ht="15" customHeight="1" x14ac:dyDescent="0.15">
      <c r="B76" s="217"/>
      <c r="C76" s="217"/>
      <c r="N76" s="234"/>
      <c r="O76" s="217"/>
      <c r="P76" s="217"/>
      <c r="Q76" s="217"/>
      <c r="R76" s="217"/>
      <c r="S76" s="217"/>
      <c r="T76" s="217"/>
      <c r="U76" s="217"/>
      <c r="V76" s="217"/>
    </row>
    <row r="77" spans="1:22" s="219" customFormat="1" ht="15" customHeight="1" x14ac:dyDescent="0.15">
      <c r="B77" s="217"/>
      <c r="C77" s="217"/>
      <c r="N77" s="234"/>
      <c r="O77" s="217"/>
      <c r="P77" s="217"/>
      <c r="Q77" s="217"/>
      <c r="R77" s="217"/>
      <c r="S77" s="217"/>
      <c r="T77" s="217"/>
      <c r="U77" s="217"/>
      <c r="V77" s="217"/>
    </row>
    <row r="78" spans="1:22" s="219" customFormat="1" ht="15" customHeight="1" x14ac:dyDescent="0.15">
      <c r="B78" s="217"/>
      <c r="C78" s="217"/>
      <c r="N78" s="234"/>
      <c r="O78" s="217"/>
      <c r="P78" s="217"/>
      <c r="Q78" s="217"/>
      <c r="R78" s="217"/>
      <c r="S78" s="217"/>
      <c r="T78" s="217"/>
      <c r="U78" s="217"/>
      <c r="V78" s="217"/>
    </row>
    <row r="79" spans="1:22" s="219" customFormat="1" ht="15" customHeight="1" x14ac:dyDescent="0.15">
      <c r="B79" s="217"/>
      <c r="C79" s="217"/>
      <c r="N79" s="234"/>
      <c r="O79" s="217"/>
      <c r="P79" s="217"/>
      <c r="Q79" s="217"/>
      <c r="R79" s="217"/>
      <c r="S79" s="217"/>
      <c r="T79" s="217"/>
      <c r="U79" s="217"/>
      <c r="V79" s="217"/>
    </row>
    <row r="80" spans="1:22" s="219" customFormat="1" ht="15" customHeight="1" x14ac:dyDescent="0.15">
      <c r="B80" s="217"/>
      <c r="C80" s="217"/>
      <c r="N80" s="234"/>
      <c r="O80" s="217"/>
      <c r="P80" s="217"/>
      <c r="Q80" s="217"/>
      <c r="R80" s="217"/>
      <c r="S80" s="217"/>
      <c r="T80" s="217"/>
      <c r="U80" s="217"/>
      <c r="V80" s="217"/>
    </row>
    <row r="81" spans="2:22" s="219" customFormat="1" ht="15" customHeight="1" x14ac:dyDescent="0.15">
      <c r="B81" s="217"/>
      <c r="C81" s="217"/>
      <c r="N81" s="234"/>
      <c r="O81" s="217"/>
      <c r="P81" s="217"/>
      <c r="Q81" s="217"/>
      <c r="R81" s="217"/>
      <c r="S81" s="217"/>
      <c r="T81" s="217"/>
      <c r="U81" s="217"/>
      <c r="V81" s="217"/>
    </row>
    <row r="82" spans="2:22" s="219" customFormat="1" ht="15" customHeight="1" x14ac:dyDescent="0.15">
      <c r="B82" s="217"/>
      <c r="C82" s="217"/>
      <c r="N82" s="234"/>
      <c r="O82" s="217"/>
      <c r="P82" s="217"/>
      <c r="Q82" s="217"/>
      <c r="R82" s="217"/>
      <c r="S82" s="217"/>
      <c r="T82" s="217"/>
      <c r="U82" s="217"/>
      <c r="V82" s="217"/>
    </row>
    <row r="83" spans="2:22" s="219" customFormat="1" ht="15" customHeight="1" x14ac:dyDescent="0.15">
      <c r="B83" s="217"/>
      <c r="C83" s="217"/>
      <c r="N83" s="234"/>
      <c r="O83" s="217"/>
      <c r="P83" s="217"/>
      <c r="Q83" s="217"/>
      <c r="R83" s="217"/>
      <c r="S83" s="217"/>
      <c r="T83" s="217"/>
      <c r="U83" s="217"/>
      <c r="V83" s="217"/>
    </row>
    <row r="84" spans="2:22" s="219" customFormat="1" ht="15" customHeight="1" x14ac:dyDescent="0.15">
      <c r="B84" s="217"/>
      <c r="C84" s="217"/>
      <c r="N84" s="217"/>
      <c r="O84" s="217"/>
      <c r="P84" s="217"/>
      <c r="Q84" s="217"/>
      <c r="R84" s="217"/>
      <c r="S84" s="217"/>
      <c r="T84" s="217"/>
      <c r="U84" s="217"/>
      <c r="V84" s="217"/>
    </row>
    <row r="85" spans="2:22" s="219" customFormat="1" ht="15" customHeight="1" x14ac:dyDescent="0.15">
      <c r="B85" s="217"/>
      <c r="C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2:22" s="219" customFormat="1" ht="15" customHeight="1" x14ac:dyDescent="0.15">
      <c r="B86" s="217"/>
      <c r="C86" s="217"/>
      <c r="N86" s="217"/>
      <c r="O86" s="217"/>
      <c r="P86" s="217"/>
      <c r="Q86" s="217"/>
      <c r="R86" s="217"/>
      <c r="S86" s="217"/>
      <c r="T86" s="217"/>
      <c r="U86" s="217"/>
      <c r="V86" s="217"/>
    </row>
    <row r="87" spans="2:22" s="219" customFormat="1" ht="15" customHeight="1" x14ac:dyDescent="0.15">
      <c r="B87" s="217"/>
      <c r="C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2:22" s="219" customFormat="1" ht="15" customHeight="1" x14ac:dyDescent="0.15">
      <c r="B88" s="217"/>
      <c r="C88" s="217"/>
      <c r="N88" s="217"/>
      <c r="O88" s="217"/>
      <c r="P88" s="217"/>
      <c r="Q88" s="217"/>
      <c r="R88" s="217"/>
      <c r="S88" s="217"/>
      <c r="T88" s="217"/>
      <c r="U88" s="217"/>
      <c r="V88" s="217"/>
    </row>
    <row r="89" spans="2:22" s="219" customFormat="1" ht="15" customHeight="1" x14ac:dyDescent="0.15">
      <c r="B89" s="217"/>
      <c r="C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2:22" s="219" customFormat="1" ht="15" customHeight="1" x14ac:dyDescent="0.15">
      <c r="B90" s="217"/>
      <c r="C90" s="217"/>
      <c r="N90" s="217"/>
      <c r="O90" s="217"/>
      <c r="P90" s="217"/>
      <c r="Q90" s="217"/>
      <c r="R90" s="217"/>
      <c r="S90" s="217"/>
      <c r="T90" s="217"/>
      <c r="U90" s="217"/>
      <c r="V90" s="217"/>
    </row>
    <row r="91" spans="2:22" s="219" customFormat="1" ht="15" customHeight="1" x14ac:dyDescent="0.15">
      <c r="B91" s="217"/>
      <c r="C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2:22" s="219" customFormat="1" ht="15" customHeight="1" x14ac:dyDescent="0.15">
      <c r="B92" s="217"/>
      <c r="C92" s="217"/>
      <c r="N92" s="217"/>
      <c r="O92" s="217"/>
      <c r="P92" s="217"/>
      <c r="Q92" s="217"/>
      <c r="R92" s="217"/>
      <c r="S92" s="217"/>
      <c r="T92" s="217"/>
      <c r="U92" s="217"/>
      <c r="V92" s="217"/>
    </row>
    <row r="93" spans="2:22" s="219" customFormat="1" ht="15" customHeight="1" x14ac:dyDescent="0.15">
      <c r="B93" s="217"/>
      <c r="C93" s="217"/>
      <c r="N93" s="217"/>
      <c r="O93" s="217"/>
      <c r="P93" s="217"/>
      <c r="Q93" s="217"/>
      <c r="R93" s="217"/>
      <c r="S93" s="217"/>
      <c r="T93" s="217"/>
      <c r="U93" s="217"/>
      <c r="V93" s="217"/>
    </row>
    <row r="94" spans="2:22" s="219" customFormat="1" ht="15" customHeight="1" x14ac:dyDescent="0.15">
      <c r="B94" s="217"/>
      <c r="C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2:22" s="219" customFormat="1" ht="15" customHeight="1" x14ac:dyDescent="0.15">
      <c r="B95" s="217"/>
      <c r="C95" s="217"/>
      <c r="N95" s="217"/>
      <c r="O95" s="217"/>
      <c r="P95" s="217"/>
      <c r="Q95" s="217"/>
      <c r="R95" s="217"/>
      <c r="S95" s="217"/>
      <c r="T95" s="217"/>
      <c r="U95" s="217"/>
      <c r="V95" s="217"/>
    </row>
    <row r="96" spans="2:22" s="219" customFormat="1" ht="15" customHeight="1" x14ac:dyDescent="0.15">
      <c r="B96" s="217"/>
      <c r="C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2:22" s="219" customFormat="1" ht="15" customHeight="1" x14ac:dyDescent="0.15">
      <c r="B97" s="217"/>
      <c r="C97" s="217"/>
      <c r="N97" s="217"/>
      <c r="O97" s="217"/>
      <c r="P97" s="217"/>
      <c r="Q97" s="217"/>
      <c r="R97" s="217"/>
      <c r="S97" s="217"/>
      <c r="T97" s="217"/>
      <c r="U97" s="217"/>
      <c r="V97" s="217"/>
    </row>
    <row r="98" spans="2:22" s="219" customFormat="1" ht="15" customHeight="1" x14ac:dyDescent="0.15">
      <c r="B98" s="217"/>
      <c r="C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2:22" s="219" customFormat="1" ht="15" customHeight="1" x14ac:dyDescent="0.15">
      <c r="B99" s="217"/>
      <c r="C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2:22" s="219" customFormat="1" ht="15" customHeight="1" x14ac:dyDescent="0.15">
      <c r="B100" s="217"/>
      <c r="C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2:22" s="219" customFormat="1" ht="15" customHeight="1" x14ac:dyDescent="0.15">
      <c r="B101" s="217"/>
      <c r="C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2:22" s="219" customFormat="1" ht="15" customHeight="1" x14ac:dyDescent="0.15">
      <c r="B102" s="217"/>
      <c r="C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2:22" s="219" customFormat="1" ht="15" customHeight="1" x14ac:dyDescent="0.15">
      <c r="B103" s="217"/>
      <c r="C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2:22" s="219" customFormat="1" ht="15" customHeight="1" x14ac:dyDescent="0.15">
      <c r="B104" s="217"/>
      <c r="C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2:22" s="219" customFormat="1" ht="15" customHeight="1" x14ac:dyDescent="0.15">
      <c r="B105" s="217"/>
      <c r="C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2:22" s="219" customFormat="1" ht="15" customHeight="1" x14ac:dyDescent="0.15">
      <c r="B106" s="217"/>
      <c r="C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2:22" s="219" customFormat="1" ht="15" customHeight="1" x14ac:dyDescent="0.15">
      <c r="B107" s="217"/>
      <c r="C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2:22" s="219" customFormat="1" ht="15" customHeight="1" x14ac:dyDescent="0.15">
      <c r="B108" s="217"/>
      <c r="C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2:22" s="219" customFormat="1" ht="15" customHeight="1" x14ac:dyDescent="0.15">
      <c r="B109" s="217"/>
      <c r="C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2:22" s="219" customFormat="1" ht="15" customHeight="1" x14ac:dyDescent="0.15">
      <c r="B110" s="217"/>
      <c r="C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2:22" s="219" customFormat="1" ht="15" customHeight="1" x14ac:dyDescent="0.15">
      <c r="B111" s="217"/>
      <c r="C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2:22" s="219" customFormat="1" ht="15" customHeight="1" x14ac:dyDescent="0.15">
      <c r="B112" s="217"/>
      <c r="C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2:22" s="219" customFormat="1" ht="15" customHeight="1" x14ac:dyDescent="0.15">
      <c r="B113" s="217"/>
      <c r="C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2:22" s="219" customFormat="1" ht="15" customHeight="1" x14ac:dyDescent="0.15">
      <c r="B114" s="217"/>
      <c r="C114" s="217"/>
      <c r="N114" s="217"/>
      <c r="O114" s="217"/>
      <c r="P114" s="217"/>
      <c r="Q114" s="217"/>
      <c r="R114" s="217"/>
      <c r="S114" s="217"/>
      <c r="T114" s="217"/>
      <c r="U114" s="217"/>
      <c r="V114" s="217"/>
    </row>
    <row r="115" spans="2:22" s="219" customFormat="1" ht="15" customHeight="1" x14ac:dyDescent="0.15">
      <c r="B115" s="217"/>
      <c r="C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2:22" s="219" customFormat="1" ht="15" customHeight="1" x14ac:dyDescent="0.15">
      <c r="B116" s="217"/>
      <c r="C116" s="217"/>
      <c r="N116" s="217"/>
      <c r="O116" s="217"/>
      <c r="P116" s="217"/>
      <c r="Q116" s="217"/>
      <c r="R116" s="217"/>
      <c r="S116" s="217"/>
      <c r="T116" s="217"/>
      <c r="U116" s="217"/>
      <c r="V116" s="217"/>
    </row>
    <row r="117" spans="2:22" s="219" customFormat="1" ht="15" customHeight="1" x14ac:dyDescent="0.15">
      <c r="B117" s="217"/>
      <c r="C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  <row r="118" spans="2:22" s="219" customFormat="1" ht="15" customHeight="1" x14ac:dyDescent="0.15">
      <c r="B118" s="217"/>
      <c r="C118" s="217"/>
      <c r="N118" s="217"/>
      <c r="O118" s="217"/>
      <c r="P118" s="217"/>
      <c r="Q118" s="217"/>
      <c r="R118" s="217"/>
      <c r="S118" s="217"/>
      <c r="T118" s="217"/>
      <c r="U118" s="217"/>
      <c r="V118" s="217"/>
    </row>
    <row r="119" spans="2:22" s="219" customFormat="1" ht="15" customHeight="1" x14ac:dyDescent="0.15">
      <c r="B119" s="217"/>
      <c r="C119" s="217"/>
      <c r="N119" s="217"/>
      <c r="O119" s="217"/>
      <c r="P119" s="217"/>
      <c r="Q119" s="217"/>
      <c r="R119" s="217"/>
      <c r="S119" s="217"/>
      <c r="T119" s="217"/>
      <c r="U119" s="217"/>
      <c r="V119" s="217"/>
    </row>
    <row r="120" spans="2:22" s="219" customFormat="1" ht="15" customHeight="1" x14ac:dyDescent="0.15">
      <c r="B120" s="217"/>
      <c r="C120" s="217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2:22" s="219" customFormat="1" ht="15" customHeight="1" x14ac:dyDescent="0.15">
      <c r="B121" s="217"/>
      <c r="C121" s="217"/>
      <c r="N121" s="217"/>
      <c r="O121" s="217"/>
      <c r="P121" s="217"/>
      <c r="Q121" s="217"/>
      <c r="R121" s="217"/>
      <c r="S121" s="217"/>
      <c r="T121" s="217"/>
      <c r="U121" s="217"/>
      <c r="V121" s="217"/>
    </row>
    <row r="122" spans="2:22" s="219" customFormat="1" ht="15" customHeight="1" x14ac:dyDescent="0.15">
      <c r="B122" s="217"/>
      <c r="C122" s="217"/>
      <c r="N122" s="217"/>
      <c r="O122" s="217"/>
      <c r="P122" s="217"/>
      <c r="Q122" s="217"/>
      <c r="R122" s="217"/>
      <c r="S122" s="217"/>
      <c r="T122" s="217"/>
      <c r="U122" s="217"/>
      <c r="V122" s="217"/>
    </row>
    <row r="123" spans="2:22" s="219" customFormat="1" ht="15" customHeight="1" x14ac:dyDescent="0.15">
      <c r="B123" s="217"/>
      <c r="C123" s="217"/>
      <c r="N123" s="217"/>
      <c r="O123" s="217"/>
      <c r="P123" s="217"/>
      <c r="Q123" s="217"/>
      <c r="R123" s="217"/>
      <c r="S123" s="217"/>
      <c r="T123" s="217"/>
      <c r="U123" s="217"/>
      <c r="V123" s="217"/>
    </row>
    <row r="124" spans="2:22" s="219" customFormat="1" ht="15" customHeight="1" x14ac:dyDescent="0.15">
      <c r="B124" s="217"/>
      <c r="C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2:22" s="219" customFormat="1" ht="15" customHeight="1" x14ac:dyDescent="0.15">
      <c r="B125" s="217"/>
      <c r="C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2:22" s="219" customFormat="1" ht="15" customHeight="1" x14ac:dyDescent="0.15">
      <c r="B126" s="217"/>
      <c r="C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2:22" s="219" customFormat="1" ht="15" customHeight="1" x14ac:dyDescent="0.15">
      <c r="B127" s="217"/>
      <c r="C127" s="217"/>
      <c r="N127" s="217"/>
      <c r="O127" s="217"/>
      <c r="P127" s="217"/>
      <c r="Q127" s="217"/>
      <c r="R127" s="217"/>
      <c r="S127" s="217"/>
      <c r="T127" s="217"/>
      <c r="U127" s="217"/>
      <c r="V127" s="217"/>
    </row>
    <row r="128" spans="2:22" s="219" customFormat="1" ht="15" customHeight="1" x14ac:dyDescent="0.15">
      <c r="B128" s="217"/>
      <c r="C128" s="21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2:22" s="219" customFormat="1" ht="15" customHeight="1" x14ac:dyDescent="0.15">
      <c r="B129" s="217"/>
      <c r="C129" s="217"/>
      <c r="N129" s="217"/>
      <c r="O129" s="217"/>
      <c r="P129" s="217"/>
      <c r="Q129" s="217"/>
      <c r="R129" s="217"/>
      <c r="S129" s="217"/>
      <c r="T129" s="217"/>
      <c r="U129" s="217"/>
      <c r="V129" s="217"/>
    </row>
    <row r="130" spans="2:22" s="219" customFormat="1" ht="15" customHeight="1" x14ac:dyDescent="0.15">
      <c r="B130" s="217"/>
      <c r="C130" s="217"/>
      <c r="N130" s="217"/>
      <c r="O130" s="217"/>
      <c r="P130" s="217"/>
      <c r="Q130" s="217"/>
      <c r="R130" s="217"/>
      <c r="S130" s="217"/>
      <c r="T130" s="217"/>
      <c r="U130" s="217"/>
      <c r="V130" s="217"/>
    </row>
    <row r="131" spans="2:22" s="219" customFormat="1" ht="15" customHeight="1" x14ac:dyDescent="0.15">
      <c r="B131" s="217"/>
      <c r="C131" s="217"/>
      <c r="N131" s="217"/>
      <c r="O131" s="217"/>
      <c r="P131" s="217"/>
      <c r="Q131" s="217"/>
      <c r="R131" s="217"/>
      <c r="S131" s="217"/>
      <c r="T131" s="217"/>
      <c r="U131" s="217"/>
      <c r="V131" s="217"/>
    </row>
    <row r="132" spans="2:22" s="219" customFormat="1" ht="15" customHeight="1" x14ac:dyDescent="0.15">
      <c r="B132" s="217"/>
      <c r="C132" s="217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2:22" s="219" customFormat="1" ht="15" customHeight="1" x14ac:dyDescent="0.15">
      <c r="B133" s="217"/>
      <c r="C133" s="217"/>
      <c r="N133" s="217"/>
      <c r="O133" s="217"/>
      <c r="P133" s="217"/>
      <c r="Q133" s="217"/>
      <c r="R133" s="217"/>
      <c r="S133" s="217"/>
      <c r="T133" s="217"/>
      <c r="U133" s="217"/>
      <c r="V133" s="217"/>
    </row>
    <row r="134" spans="2:22" s="219" customFormat="1" ht="15" customHeight="1" x14ac:dyDescent="0.15">
      <c r="B134" s="217"/>
      <c r="C134" s="217"/>
      <c r="N134" s="217"/>
      <c r="O134" s="217"/>
      <c r="P134" s="217"/>
      <c r="Q134" s="217"/>
      <c r="R134" s="217"/>
      <c r="S134" s="217"/>
      <c r="T134" s="217"/>
      <c r="U134" s="217"/>
      <c r="V134" s="217"/>
    </row>
    <row r="135" spans="2:22" s="219" customFormat="1" ht="15" customHeight="1" x14ac:dyDescent="0.15">
      <c r="B135" s="217"/>
      <c r="C135" s="217"/>
      <c r="N135" s="217"/>
      <c r="O135" s="217"/>
      <c r="P135" s="217"/>
      <c r="Q135" s="217"/>
      <c r="R135" s="217"/>
      <c r="S135" s="217"/>
      <c r="T135" s="217"/>
      <c r="U135" s="217"/>
      <c r="V135" s="217"/>
    </row>
    <row r="136" spans="2:22" s="219" customFormat="1" ht="15" customHeight="1" x14ac:dyDescent="0.15">
      <c r="B136" s="217"/>
      <c r="C136" s="217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2:22" s="219" customFormat="1" ht="15" customHeight="1" x14ac:dyDescent="0.15">
      <c r="B137" s="217"/>
      <c r="C137" s="217"/>
      <c r="N137" s="217"/>
      <c r="O137" s="217"/>
      <c r="P137" s="217"/>
      <c r="Q137" s="217"/>
      <c r="R137" s="217"/>
      <c r="S137" s="217"/>
      <c r="T137" s="217"/>
      <c r="U137" s="217"/>
      <c r="V137" s="217"/>
    </row>
    <row r="138" spans="2:22" s="219" customFormat="1" ht="15" customHeight="1" x14ac:dyDescent="0.15">
      <c r="B138" s="217"/>
      <c r="C138" s="217"/>
      <c r="N138" s="217"/>
      <c r="O138" s="217"/>
      <c r="P138" s="217"/>
      <c r="Q138" s="217"/>
      <c r="R138" s="217"/>
      <c r="S138" s="217"/>
      <c r="T138" s="217"/>
      <c r="U138" s="217"/>
      <c r="V138" s="217"/>
    </row>
    <row r="139" spans="2:22" s="219" customFormat="1" ht="15" customHeight="1" x14ac:dyDescent="0.15">
      <c r="B139" s="217"/>
      <c r="C139" s="217"/>
      <c r="N139" s="217"/>
      <c r="O139" s="217"/>
      <c r="P139" s="217"/>
      <c r="Q139" s="217"/>
      <c r="R139" s="217"/>
      <c r="S139" s="217"/>
      <c r="T139" s="217"/>
      <c r="U139" s="217"/>
      <c r="V139" s="217"/>
    </row>
    <row r="140" spans="2:22" s="219" customFormat="1" ht="15" customHeight="1" x14ac:dyDescent="0.15">
      <c r="B140" s="217"/>
      <c r="C140" s="217"/>
      <c r="N140" s="217"/>
      <c r="O140" s="217"/>
      <c r="P140" s="217"/>
      <c r="Q140" s="217"/>
      <c r="R140" s="217"/>
      <c r="S140" s="217"/>
      <c r="T140" s="217"/>
      <c r="U140" s="217"/>
      <c r="V140" s="217"/>
    </row>
    <row r="141" spans="2:22" s="219" customFormat="1" ht="15" customHeight="1" x14ac:dyDescent="0.15">
      <c r="B141" s="217"/>
      <c r="C141" s="217"/>
      <c r="N141" s="217"/>
      <c r="O141" s="217"/>
      <c r="P141" s="217"/>
      <c r="Q141" s="217"/>
      <c r="R141" s="217"/>
      <c r="S141" s="217"/>
      <c r="T141" s="217"/>
      <c r="U141" s="217"/>
      <c r="V141" s="217"/>
    </row>
    <row r="142" spans="2:22" s="219" customFormat="1" ht="15" customHeight="1" x14ac:dyDescent="0.15">
      <c r="B142" s="217"/>
      <c r="C142" s="217"/>
      <c r="N142" s="217"/>
      <c r="O142" s="217"/>
      <c r="P142" s="217"/>
      <c r="Q142" s="217"/>
      <c r="R142" s="217"/>
      <c r="S142" s="217"/>
      <c r="T142" s="217"/>
      <c r="U142" s="217"/>
      <c r="V142" s="217"/>
    </row>
    <row r="143" spans="2:22" s="219" customFormat="1" ht="15" customHeight="1" x14ac:dyDescent="0.15">
      <c r="B143" s="217"/>
      <c r="C143" s="217"/>
      <c r="N143" s="217"/>
      <c r="O143" s="217"/>
      <c r="P143" s="217"/>
      <c r="Q143" s="217"/>
      <c r="R143" s="217"/>
      <c r="S143" s="217"/>
      <c r="T143" s="217"/>
      <c r="U143" s="217"/>
      <c r="V143" s="217"/>
    </row>
    <row r="144" spans="2:22" s="219" customFormat="1" ht="15" customHeight="1" x14ac:dyDescent="0.15">
      <c r="B144" s="217"/>
      <c r="C144" s="217"/>
      <c r="N144" s="217"/>
      <c r="O144" s="217"/>
      <c r="P144" s="217"/>
      <c r="Q144" s="217"/>
      <c r="R144" s="217"/>
      <c r="S144" s="217"/>
      <c r="T144" s="217"/>
      <c r="U144" s="217"/>
      <c r="V144" s="217"/>
    </row>
    <row r="145" spans="1:22" s="219" customFormat="1" ht="15" customHeight="1" x14ac:dyDescent="0.15">
      <c r="B145" s="217"/>
      <c r="C145" s="217"/>
      <c r="N145" s="217"/>
      <c r="O145" s="217"/>
      <c r="P145" s="217"/>
      <c r="Q145" s="217"/>
      <c r="R145" s="217"/>
      <c r="S145" s="217"/>
      <c r="T145" s="217"/>
      <c r="U145" s="217"/>
      <c r="V145" s="217"/>
    </row>
    <row r="146" spans="1:22" s="219" customFormat="1" ht="15" customHeight="1" x14ac:dyDescent="0.15">
      <c r="B146" s="217"/>
      <c r="C146" s="217"/>
      <c r="N146" s="217"/>
      <c r="O146" s="217"/>
      <c r="P146" s="217"/>
      <c r="Q146" s="217"/>
      <c r="R146" s="217"/>
      <c r="S146" s="217"/>
      <c r="T146" s="217"/>
      <c r="U146" s="217"/>
      <c r="V146" s="217"/>
    </row>
    <row r="147" spans="1:22" s="219" customFormat="1" ht="15" customHeight="1" x14ac:dyDescent="0.15">
      <c r="A147" s="1"/>
      <c r="B147" s="216"/>
      <c r="C147" s="21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17"/>
      <c r="O147" s="217"/>
      <c r="P147" s="217"/>
      <c r="Q147" s="217"/>
      <c r="R147" s="217"/>
      <c r="S147" s="217"/>
      <c r="T147" s="217"/>
      <c r="U147" s="217"/>
      <c r="V147" s="217"/>
    </row>
    <row r="148" spans="1:22" s="219" customFormat="1" ht="15" customHeight="1" x14ac:dyDescent="0.15">
      <c r="A148" s="1"/>
      <c r="B148" s="216"/>
      <c r="C148" s="21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17"/>
      <c r="O148" s="217"/>
      <c r="P148" s="217"/>
      <c r="Q148" s="217"/>
      <c r="R148" s="217"/>
      <c r="S148" s="217"/>
      <c r="T148" s="217"/>
      <c r="U148" s="217"/>
      <c r="V148" s="217"/>
    </row>
    <row r="149" spans="1:22" s="219" customFormat="1" ht="15" customHeight="1" x14ac:dyDescent="0.15">
      <c r="A149" s="1"/>
      <c r="B149" s="216"/>
      <c r="C149" s="21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17"/>
      <c r="O149" s="217"/>
      <c r="P149" s="217"/>
      <c r="Q149" s="217"/>
      <c r="R149" s="217"/>
      <c r="S149" s="217"/>
      <c r="T149" s="217"/>
      <c r="U149" s="217"/>
      <c r="V149" s="217"/>
    </row>
    <row r="150" spans="1:22" s="219" customFormat="1" ht="15" customHeight="1" x14ac:dyDescent="0.15">
      <c r="A150" s="1"/>
      <c r="B150" s="216"/>
      <c r="C150" s="21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17"/>
      <c r="O150" s="217"/>
      <c r="P150" s="217"/>
      <c r="Q150" s="217"/>
      <c r="R150" s="217"/>
      <c r="S150" s="217"/>
      <c r="T150" s="217"/>
      <c r="U150" s="217"/>
      <c r="V150" s="217"/>
    </row>
    <row r="151" spans="1:22" s="219" customFormat="1" ht="15" customHeight="1" x14ac:dyDescent="0.15">
      <c r="A151" s="1"/>
      <c r="B151" s="216"/>
      <c r="C151" s="21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17"/>
      <c r="O151" s="217"/>
      <c r="P151" s="217"/>
      <c r="Q151" s="217"/>
      <c r="R151" s="217"/>
      <c r="S151" s="217"/>
      <c r="T151" s="217"/>
      <c r="U151" s="217"/>
      <c r="V151" s="217"/>
    </row>
    <row r="152" spans="1:22" s="219" customFormat="1" ht="15" customHeight="1" x14ac:dyDescent="0.15">
      <c r="A152" s="1"/>
      <c r="B152" s="216"/>
      <c r="C152" s="21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17"/>
      <c r="O152" s="217"/>
      <c r="P152" s="217"/>
      <c r="Q152" s="217"/>
      <c r="R152" s="217"/>
      <c r="S152" s="217"/>
      <c r="T152" s="217"/>
      <c r="U152" s="217"/>
      <c r="V152" s="217"/>
    </row>
    <row r="153" spans="1:22" s="219" customFormat="1" ht="15" customHeight="1" x14ac:dyDescent="0.15">
      <c r="A153" s="1"/>
      <c r="B153" s="216"/>
      <c r="C153" s="21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17"/>
      <c r="O153" s="217"/>
      <c r="P153" s="217"/>
      <c r="Q153" s="217"/>
      <c r="R153" s="217"/>
      <c r="S153" s="217"/>
      <c r="T153" s="217"/>
      <c r="U153" s="217"/>
      <c r="V153" s="217"/>
    </row>
    <row r="154" spans="1:22" s="219" customFormat="1" ht="15" customHeight="1" x14ac:dyDescent="0.15">
      <c r="A154" s="1"/>
      <c r="B154" s="216"/>
      <c r="C154" s="21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17"/>
      <c r="O154" s="217"/>
      <c r="P154" s="217"/>
      <c r="Q154" s="217"/>
      <c r="R154" s="217"/>
      <c r="S154" s="217"/>
      <c r="T154" s="217"/>
      <c r="U154" s="217"/>
      <c r="V154" s="217"/>
    </row>
    <row r="155" spans="1:22" s="219" customFormat="1" ht="15" customHeight="1" x14ac:dyDescent="0.15">
      <c r="A155" s="1"/>
      <c r="B155" s="216"/>
      <c r="C155" s="21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17"/>
      <c r="O155" s="217"/>
      <c r="P155" s="217"/>
      <c r="Q155" s="217"/>
      <c r="R155" s="217"/>
      <c r="S155" s="217"/>
      <c r="T155" s="217"/>
      <c r="U155" s="217"/>
      <c r="V155" s="217"/>
    </row>
    <row r="156" spans="1:22" s="219" customFormat="1" ht="15" customHeight="1" x14ac:dyDescent="0.15">
      <c r="A156" s="1"/>
      <c r="B156" s="216"/>
      <c r="C156" s="21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17"/>
      <c r="O156" s="217"/>
      <c r="P156" s="217"/>
      <c r="Q156" s="217"/>
      <c r="R156" s="217"/>
      <c r="S156" s="217"/>
      <c r="T156" s="217"/>
      <c r="U156" s="217"/>
      <c r="V156" s="217"/>
    </row>
    <row r="157" spans="1:22" s="219" customFormat="1" ht="15" customHeight="1" x14ac:dyDescent="0.15">
      <c r="A157" s="1"/>
      <c r="B157" s="216"/>
      <c r="C157" s="21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17"/>
      <c r="O157" s="217"/>
      <c r="P157" s="217"/>
      <c r="Q157" s="217"/>
      <c r="R157" s="217"/>
      <c r="S157" s="217"/>
      <c r="T157" s="217"/>
      <c r="U157" s="217"/>
      <c r="V157" s="217"/>
    </row>
    <row r="158" spans="1:22" s="219" customFormat="1" ht="15" customHeight="1" x14ac:dyDescent="0.15">
      <c r="A158" s="1"/>
      <c r="B158" s="216"/>
      <c r="C158" s="21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17"/>
      <c r="O158" s="217"/>
      <c r="P158" s="217"/>
      <c r="Q158" s="217"/>
      <c r="R158" s="217"/>
      <c r="S158" s="217"/>
      <c r="T158" s="217"/>
      <c r="U158" s="217"/>
      <c r="V158" s="217"/>
    </row>
    <row r="159" spans="1:22" s="219" customFormat="1" ht="15" customHeight="1" x14ac:dyDescent="0.15">
      <c r="A159" s="1"/>
      <c r="B159" s="216"/>
      <c r="C159" s="21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17"/>
      <c r="O159" s="217"/>
      <c r="P159" s="217"/>
      <c r="Q159" s="217"/>
      <c r="R159" s="217"/>
      <c r="S159" s="217"/>
      <c r="T159" s="217"/>
      <c r="U159" s="217"/>
      <c r="V159" s="217"/>
    </row>
    <row r="160" spans="1:22" s="219" customFormat="1" ht="15" customHeight="1" x14ac:dyDescent="0.15">
      <c r="A160" s="1"/>
      <c r="B160" s="216"/>
      <c r="C160" s="2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17"/>
      <c r="O160" s="217"/>
      <c r="P160" s="217"/>
      <c r="Q160" s="217"/>
      <c r="R160" s="217"/>
      <c r="S160" s="217"/>
      <c r="T160" s="217"/>
      <c r="U160" s="217"/>
      <c r="V160" s="217"/>
    </row>
    <row r="161" spans="1:22" s="219" customFormat="1" ht="15" customHeight="1" x14ac:dyDescent="0.15">
      <c r="A161" s="1"/>
      <c r="B161" s="216"/>
      <c r="C161" s="21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17"/>
      <c r="O161" s="217"/>
      <c r="P161" s="217"/>
      <c r="Q161" s="217"/>
      <c r="R161" s="217"/>
      <c r="S161" s="217"/>
      <c r="T161" s="217"/>
      <c r="U161" s="217"/>
      <c r="V161" s="217"/>
    </row>
    <row r="162" spans="1:22" s="219" customFormat="1" ht="15" customHeight="1" x14ac:dyDescent="0.15">
      <c r="A162" s="1"/>
      <c r="B162" s="216"/>
      <c r="C162" s="21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17"/>
      <c r="O162" s="217"/>
      <c r="P162" s="217"/>
      <c r="Q162" s="217"/>
      <c r="R162" s="217"/>
      <c r="S162" s="217"/>
      <c r="T162" s="217"/>
      <c r="U162" s="217"/>
      <c r="V162" s="217"/>
    </row>
    <row r="163" spans="1:22" s="219" customFormat="1" ht="15" customHeight="1" x14ac:dyDescent="0.15">
      <c r="A163" s="1"/>
      <c r="B163" s="216"/>
      <c r="C163" s="21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17"/>
      <c r="O163" s="217"/>
      <c r="P163" s="217"/>
      <c r="Q163" s="217"/>
      <c r="R163" s="217"/>
      <c r="S163" s="217"/>
      <c r="T163" s="217"/>
      <c r="U163" s="217"/>
      <c r="V163" s="217"/>
    </row>
    <row r="164" spans="1:22" s="219" customFormat="1" ht="15" customHeight="1" x14ac:dyDescent="0.15">
      <c r="A164" s="1"/>
      <c r="B164" s="216"/>
      <c r="C164" s="21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17"/>
      <c r="O164" s="217"/>
      <c r="P164" s="217"/>
      <c r="Q164" s="217"/>
      <c r="R164" s="217"/>
      <c r="S164" s="217"/>
      <c r="T164" s="217"/>
      <c r="U164" s="217"/>
      <c r="V164" s="217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80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55" customWidth="1"/>
    <col min="3" max="13" width="8.125" style="255" customWidth="1"/>
    <col min="14" max="14" width="9" style="255" customWidth="1"/>
    <col min="15" max="16384" width="9" style="255"/>
  </cols>
  <sheetData>
    <row r="1" spans="1:36" s="256" customFormat="1" ht="22.5" customHeight="1" x14ac:dyDescent="0.15">
      <c r="A1" s="259">
        <v>44348</v>
      </c>
      <c r="B1" s="260"/>
      <c r="C1" s="260"/>
      <c r="D1" s="268"/>
      <c r="E1" s="268"/>
      <c r="F1" s="268"/>
      <c r="G1" s="260"/>
      <c r="H1" s="260"/>
      <c r="I1" s="260"/>
      <c r="J1" s="260"/>
      <c r="K1" s="260"/>
      <c r="L1" s="260"/>
      <c r="M1" s="268"/>
    </row>
    <row r="2" spans="1:36" s="257" customFormat="1" ht="18" customHeight="1" x14ac:dyDescent="0.15">
      <c r="D2" s="258"/>
      <c r="E2" s="258"/>
      <c r="F2" s="258"/>
      <c r="M2" s="258"/>
    </row>
    <row r="3" spans="1:36" s="257" customFormat="1" ht="18" customHeight="1" x14ac:dyDescent="0.15">
      <c r="D3" s="258"/>
      <c r="E3" s="258"/>
      <c r="F3" s="258"/>
      <c r="M3" s="258"/>
      <c r="AF3" s="258"/>
    </row>
    <row r="4" spans="1:36" s="258" customFormat="1" ht="18" customHeight="1" x14ac:dyDescent="0.15">
      <c r="L4" s="274" t="s">
        <v>159</v>
      </c>
    </row>
    <row r="5" spans="1:36" s="258" customFormat="1" ht="18" customHeight="1" x14ac:dyDescent="0.15">
      <c r="C5" s="541" t="s">
        <v>149</v>
      </c>
      <c r="D5" s="542"/>
      <c r="E5" s="541" t="s">
        <v>147</v>
      </c>
      <c r="F5" s="542"/>
      <c r="G5" s="541" t="s">
        <v>148</v>
      </c>
      <c r="H5" s="542"/>
      <c r="I5" s="541" t="s">
        <v>107</v>
      </c>
      <c r="J5" s="542"/>
      <c r="K5" s="541" t="s">
        <v>140</v>
      </c>
      <c r="L5" s="542"/>
    </row>
    <row r="6" spans="1:36" s="258" customFormat="1" ht="18" customHeight="1" x14ac:dyDescent="0.15">
      <c r="C6" s="543" t="s">
        <v>293</v>
      </c>
      <c r="D6" s="544"/>
      <c r="E6" s="545">
        <v>0</v>
      </c>
      <c r="F6" s="546"/>
      <c r="G6" s="545">
        <v>25</v>
      </c>
      <c r="H6" s="546"/>
      <c r="I6" s="545">
        <v>0</v>
      </c>
      <c r="J6" s="546"/>
      <c r="K6" s="545">
        <v>25</v>
      </c>
      <c r="L6" s="546"/>
      <c r="M6" s="42"/>
      <c r="N6" s="42"/>
      <c r="O6" s="42"/>
      <c r="P6" s="42"/>
      <c r="Q6" s="42"/>
      <c r="S6" s="42"/>
      <c r="T6" s="42"/>
      <c r="U6" s="42"/>
      <c r="V6" s="42"/>
      <c r="W6" s="42"/>
      <c r="X6" s="42"/>
      <c r="Z6" s="42"/>
      <c r="AA6" s="42"/>
      <c r="AB6" s="42"/>
      <c r="AC6" s="42"/>
      <c r="AD6" s="42"/>
      <c r="AE6" s="42"/>
    </row>
    <row r="7" spans="1:36" s="258" customFormat="1" ht="18" customHeight="1" x14ac:dyDescent="0.15">
      <c r="C7" s="547" t="s">
        <v>144</v>
      </c>
      <c r="D7" s="548"/>
      <c r="E7" s="549">
        <v>0</v>
      </c>
      <c r="F7" s="550"/>
      <c r="G7" s="549">
        <v>25</v>
      </c>
      <c r="H7" s="550"/>
      <c r="I7" s="549">
        <v>0</v>
      </c>
      <c r="J7" s="550"/>
      <c r="K7" s="549">
        <v>25</v>
      </c>
      <c r="L7" s="550"/>
      <c r="M7" s="42"/>
      <c r="N7" s="42"/>
      <c r="O7" s="42"/>
      <c r="P7" s="42"/>
      <c r="Q7" s="42"/>
      <c r="S7" s="42"/>
      <c r="T7" s="42"/>
      <c r="U7" s="42"/>
      <c r="V7" s="42"/>
      <c r="W7" s="42"/>
      <c r="X7" s="42"/>
      <c r="Z7" s="42"/>
      <c r="AA7" s="42"/>
      <c r="AB7" s="42"/>
      <c r="AC7" s="42"/>
      <c r="AD7" s="42"/>
      <c r="AE7" s="42"/>
    </row>
    <row r="8" spans="1:36" s="258" customFormat="1" ht="18" customHeight="1" x14ac:dyDescent="0.15">
      <c r="C8" s="551" t="s">
        <v>214</v>
      </c>
      <c r="D8" s="552"/>
      <c r="E8" s="553">
        <v>7</v>
      </c>
      <c r="F8" s="554"/>
      <c r="G8" s="553">
        <v>18</v>
      </c>
      <c r="H8" s="554"/>
      <c r="I8" s="553">
        <v>0</v>
      </c>
      <c r="J8" s="554"/>
      <c r="K8" s="553">
        <v>25</v>
      </c>
      <c r="L8" s="554"/>
      <c r="M8" s="42"/>
      <c r="N8" s="42"/>
      <c r="O8" s="42"/>
      <c r="P8" s="42"/>
      <c r="Q8" s="42"/>
      <c r="S8" s="42"/>
      <c r="T8" s="42"/>
      <c r="U8" s="42"/>
      <c r="V8" s="42"/>
      <c r="W8" s="42"/>
      <c r="X8" s="42"/>
      <c r="Z8" s="42"/>
      <c r="AA8" s="42"/>
      <c r="AB8" s="42"/>
      <c r="AC8" s="42"/>
      <c r="AD8" s="42"/>
      <c r="AE8" s="42"/>
    </row>
    <row r="9" spans="1:36" s="258" customFormat="1" ht="18" customHeight="1" x14ac:dyDescent="0.15"/>
    <row r="10" spans="1:36" s="258" customFormat="1" ht="18" customHeight="1" x14ac:dyDescent="0.15"/>
    <row r="11" spans="1:36" s="258" customFormat="1" ht="16.5" customHeight="1" x14ac:dyDescent="0.15">
      <c r="B11" s="261" t="s">
        <v>85</v>
      </c>
      <c r="C11" s="261"/>
    </row>
    <row r="12" spans="1:36" s="258" customFormat="1" ht="16.5" customHeight="1" x14ac:dyDescent="0.15">
      <c r="C12" s="262"/>
      <c r="L12" s="274" t="s">
        <v>158</v>
      </c>
    </row>
    <row r="13" spans="1:36" s="258" customFormat="1" ht="16.5" customHeight="1" x14ac:dyDescent="0.15">
      <c r="C13" s="263" t="s">
        <v>152</v>
      </c>
      <c r="D13" s="555" t="s">
        <v>156</v>
      </c>
      <c r="E13" s="556"/>
      <c r="F13" s="557" t="s">
        <v>154</v>
      </c>
      <c r="G13" s="558"/>
      <c r="H13" s="270" t="s">
        <v>152</v>
      </c>
      <c r="I13" s="555" t="s">
        <v>156</v>
      </c>
      <c r="J13" s="556"/>
      <c r="K13" s="555" t="s">
        <v>157</v>
      </c>
      <c r="L13" s="556"/>
    </row>
    <row r="14" spans="1:36" s="258" customFormat="1" ht="16.5" customHeight="1" x14ac:dyDescent="0.15">
      <c r="C14" s="264"/>
      <c r="D14" s="559"/>
      <c r="E14" s="560"/>
      <c r="F14" s="561"/>
      <c r="G14" s="562"/>
      <c r="H14" s="271">
        <v>1</v>
      </c>
      <c r="I14" s="559" t="s">
        <v>189</v>
      </c>
      <c r="J14" s="560"/>
      <c r="K14" s="563">
        <v>199</v>
      </c>
      <c r="L14" s="564"/>
      <c r="V14" s="269"/>
      <c r="W14" s="269"/>
      <c r="X14" s="269"/>
      <c r="Y14" s="269"/>
      <c r="AA14" s="42"/>
      <c r="AB14" s="42"/>
      <c r="AC14" s="42"/>
      <c r="AD14" s="42"/>
      <c r="AE14" s="42"/>
      <c r="AF14" s="269"/>
      <c r="AG14" s="42"/>
      <c r="AH14" s="42"/>
      <c r="AI14" s="42"/>
      <c r="AJ14" s="42"/>
    </row>
    <row r="15" spans="1:36" s="258" customFormat="1" ht="16.5" customHeight="1" x14ac:dyDescent="0.15">
      <c r="C15" s="265"/>
      <c r="D15" s="565"/>
      <c r="E15" s="566"/>
      <c r="F15" s="567"/>
      <c r="G15" s="568"/>
      <c r="H15" s="272">
        <v>2</v>
      </c>
      <c r="I15" s="569" t="s">
        <v>297</v>
      </c>
      <c r="J15" s="570"/>
      <c r="K15" s="571">
        <v>103</v>
      </c>
      <c r="L15" s="572"/>
      <c r="V15" s="269"/>
      <c r="W15" s="269"/>
      <c r="X15" s="269"/>
      <c r="Y15" s="269"/>
      <c r="AA15" s="42"/>
      <c r="AB15" s="42"/>
      <c r="AC15" s="42"/>
      <c r="AD15" s="42"/>
      <c r="AE15" s="42"/>
      <c r="AF15" s="269"/>
      <c r="AG15" s="42"/>
      <c r="AH15" s="42"/>
      <c r="AI15" s="42"/>
      <c r="AJ15" s="42"/>
    </row>
    <row r="16" spans="1:36" s="258" customFormat="1" ht="16.5" customHeight="1" x14ac:dyDescent="0.15">
      <c r="C16" s="265"/>
      <c r="D16" s="565"/>
      <c r="E16" s="566"/>
      <c r="F16" s="567"/>
      <c r="G16" s="568"/>
      <c r="H16" s="272">
        <v>3</v>
      </c>
      <c r="I16" s="569" t="s">
        <v>298</v>
      </c>
      <c r="J16" s="570"/>
      <c r="K16" s="571">
        <v>100</v>
      </c>
      <c r="L16" s="572"/>
      <c r="V16" s="269"/>
      <c r="W16" s="269"/>
      <c r="X16" s="269"/>
      <c r="Y16" s="269"/>
      <c r="AA16" s="42"/>
      <c r="AB16" s="42"/>
      <c r="AC16" s="42"/>
      <c r="AD16" s="42"/>
      <c r="AE16" s="42"/>
      <c r="AF16" s="269"/>
      <c r="AG16" s="42"/>
      <c r="AH16" s="42"/>
      <c r="AI16" s="42"/>
      <c r="AJ16" s="42"/>
    </row>
    <row r="17" spans="2:36" s="258" customFormat="1" ht="16.5" customHeight="1" x14ac:dyDescent="0.15">
      <c r="C17" s="265"/>
      <c r="D17" s="565"/>
      <c r="E17" s="566"/>
      <c r="F17" s="567"/>
      <c r="G17" s="568"/>
      <c r="H17" s="272">
        <v>4</v>
      </c>
      <c r="I17" s="569" t="s">
        <v>23</v>
      </c>
      <c r="J17" s="570"/>
      <c r="K17" s="571">
        <v>70</v>
      </c>
      <c r="L17" s="572"/>
      <c r="V17" s="269"/>
      <c r="W17" s="269"/>
      <c r="X17" s="269"/>
      <c r="Y17" s="269"/>
      <c r="AA17" s="42"/>
      <c r="AB17" s="42"/>
      <c r="AC17" s="42"/>
      <c r="AD17" s="42"/>
      <c r="AE17" s="42"/>
      <c r="AF17" s="269"/>
      <c r="AG17" s="42"/>
      <c r="AH17" s="42"/>
      <c r="AI17" s="42"/>
      <c r="AJ17" s="42"/>
    </row>
    <row r="18" spans="2:36" s="258" customFormat="1" ht="16.5" customHeight="1" x14ac:dyDescent="0.15">
      <c r="C18" s="265"/>
      <c r="D18" s="569"/>
      <c r="E18" s="570"/>
      <c r="F18" s="573"/>
      <c r="G18" s="574"/>
      <c r="H18" s="272">
        <v>5</v>
      </c>
      <c r="I18" s="569" t="s">
        <v>304</v>
      </c>
      <c r="J18" s="570"/>
      <c r="K18" s="571">
        <v>69</v>
      </c>
      <c r="L18" s="572"/>
      <c r="V18" s="269"/>
      <c r="W18" s="269"/>
      <c r="X18" s="269"/>
      <c r="Y18" s="269"/>
      <c r="AA18" s="42"/>
      <c r="AB18" s="42"/>
      <c r="AC18" s="42"/>
      <c r="AD18" s="42"/>
      <c r="AE18" s="42"/>
      <c r="AF18" s="269"/>
      <c r="AG18" s="42"/>
      <c r="AH18" s="42"/>
      <c r="AI18" s="42"/>
      <c r="AJ18" s="42"/>
    </row>
    <row r="19" spans="2:36" s="258" customFormat="1" ht="16.5" customHeight="1" x14ac:dyDescent="0.15">
      <c r="C19" s="265"/>
      <c r="D19" s="565"/>
      <c r="E19" s="566"/>
      <c r="F19" s="575"/>
      <c r="G19" s="576"/>
      <c r="H19" s="272"/>
      <c r="I19" s="569"/>
      <c r="J19" s="570"/>
      <c r="K19" s="571"/>
      <c r="L19" s="572"/>
      <c r="V19" s="269"/>
      <c r="W19" s="269"/>
      <c r="X19" s="269"/>
      <c r="Y19" s="269"/>
      <c r="AA19" s="42"/>
      <c r="AB19" s="42"/>
      <c r="AC19" s="42"/>
      <c r="AD19" s="42"/>
      <c r="AE19" s="42"/>
      <c r="AF19" s="269"/>
      <c r="AG19" s="42"/>
      <c r="AH19" s="42"/>
      <c r="AI19" s="42"/>
      <c r="AJ19" s="42"/>
    </row>
    <row r="20" spans="2:36" s="258" customFormat="1" ht="16.5" customHeight="1" x14ac:dyDescent="0.15">
      <c r="C20" s="265"/>
      <c r="D20" s="565"/>
      <c r="E20" s="566"/>
      <c r="F20" s="575"/>
      <c r="G20" s="576"/>
      <c r="H20" s="272"/>
      <c r="I20" s="565"/>
      <c r="J20" s="566"/>
      <c r="K20" s="577"/>
      <c r="L20" s="578"/>
      <c r="V20" s="269"/>
      <c r="W20" s="269"/>
      <c r="X20" s="269"/>
      <c r="Y20" s="269"/>
      <c r="AA20" s="42"/>
      <c r="AB20" s="42"/>
      <c r="AC20" s="42"/>
      <c r="AD20" s="42"/>
      <c r="AE20" s="42"/>
      <c r="AF20" s="269"/>
      <c r="AG20" s="42"/>
      <c r="AH20" s="42"/>
      <c r="AI20" s="42"/>
      <c r="AJ20" s="42"/>
    </row>
    <row r="21" spans="2:36" s="258" customFormat="1" ht="16.5" customHeight="1" x14ac:dyDescent="0.15">
      <c r="C21" s="266"/>
      <c r="D21" s="579"/>
      <c r="E21" s="580"/>
      <c r="F21" s="581"/>
      <c r="G21" s="582"/>
      <c r="H21" s="273"/>
      <c r="I21" s="579"/>
      <c r="J21" s="580"/>
      <c r="K21" s="583"/>
      <c r="L21" s="584"/>
      <c r="V21" s="269"/>
      <c r="W21" s="269"/>
      <c r="X21" s="269"/>
      <c r="Y21" s="269"/>
      <c r="AA21" s="42"/>
      <c r="AB21" s="42"/>
      <c r="AC21" s="42"/>
      <c r="AD21" s="42"/>
      <c r="AE21" s="42"/>
      <c r="AF21" s="269"/>
      <c r="AG21" s="42"/>
      <c r="AH21" s="42"/>
      <c r="AI21" s="42"/>
      <c r="AJ21" s="42"/>
    </row>
    <row r="22" spans="2:36" s="258" customFormat="1" ht="16.5" customHeight="1" x14ac:dyDescent="0.15"/>
    <row r="23" spans="2:36" s="258" customFormat="1" ht="16.5" customHeight="1" x14ac:dyDescent="0.15">
      <c r="B23" s="261" t="s">
        <v>320</v>
      </c>
      <c r="C23" s="261"/>
    </row>
    <row r="24" spans="2:36" s="258" customFormat="1" ht="16.5" customHeight="1" x14ac:dyDescent="0.15">
      <c r="C24" s="262"/>
      <c r="L24" s="274" t="s">
        <v>158</v>
      </c>
    </row>
    <row r="25" spans="2:36" s="258" customFormat="1" ht="16.5" customHeight="1" x14ac:dyDescent="0.15">
      <c r="C25" s="263" t="s">
        <v>152</v>
      </c>
      <c r="D25" s="555" t="s">
        <v>156</v>
      </c>
      <c r="E25" s="556"/>
      <c r="F25" s="557" t="s">
        <v>154</v>
      </c>
      <c r="G25" s="558"/>
      <c r="H25" s="270" t="s">
        <v>152</v>
      </c>
      <c r="I25" s="555" t="s">
        <v>156</v>
      </c>
      <c r="J25" s="556"/>
      <c r="K25" s="555" t="s">
        <v>157</v>
      </c>
      <c r="L25" s="556"/>
    </row>
    <row r="26" spans="2:36" s="258" customFormat="1" ht="16.5" customHeight="1" x14ac:dyDescent="0.15">
      <c r="C26" s="264"/>
      <c r="D26" s="559"/>
      <c r="E26" s="560"/>
      <c r="F26" s="561"/>
      <c r="G26" s="562"/>
      <c r="H26" s="271">
        <v>1</v>
      </c>
      <c r="I26" s="585" t="s">
        <v>189</v>
      </c>
      <c r="J26" s="586"/>
      <c r="K26" s="587">
        <v>128</v>
      </c>
      <c r="L26" s="588"/>
      <c r="V26" s="269"/>
      <c r="W26" s="269"/>
      <c r="X26" s="269"/>
      <c r="Y26" s="269"/>
      <c r="AA26" s="42"/>
      <c r="AB26" s="42"/>
      <c r="AC26" s="42"/>
      <c r="AD26" s="42"/>
      <c r="AE26" s="42"/>
      <c r="AF26" s="269"/>
      <c r="AG26" s="42"/>
      <c r="AH26" s="42"/>
      <c r="AI26" s="42"/>
      <c r="AJ26" s="42"/>
    </row>
    <row r="27" spans="2:36" s="258" customFormat="1" ht="16.5" customHeight="1" x14ac:dyDescent="0.15">
      <c r="C27" s="265"/>
      <c r="D27" s="565"/>
      <c r="E27" s="566"/>
      <c r="F27" s="575"/>
      <c r="G27" s="576"/>
      <c r="H27" s="272">
        <v>2</v>
      </c>
      <c r="I27" s="569" t="s">
        <v>297</v>
      </c>
      <c r="J27" s="570"/>
      <c r="K27" s="571">
        <v>76</v>
      </c>
      <c r="L27" s="572"/>
      <c r="V27" s="269"/>
      <c r="W27" s="269"/>
      <c r="X27" s="269"/>
      <c r="Y27" s="269"/>
      <c r="AA27" s="42"/>
      <c r="AB27" s="42"/>
      <c r="AC27" s="42"/>
      <c r="AD27" s="42"/>
      <c r="AE27" s="42"/>
      <c r="AF27" s="269"/>
      <c r="AG27" s="42"/>
      <c r="AH27" s="42"/>
      <c r="AI27" s="42"/>
      <c r="AJ27" s="42"/>
    </row>
    <row r="28" spans="2:36" s="258" customFormat="1" ht="16.5" customHeight="1" x14ac:dyDescent="0.15">
      <c r="C28" s="265"/>
      <c r="D28" s="565"/>
      <c r="E28" s="566"/>
      <c r="F28" s="575"/>
      <c r="G28" s="576"/>
      <c r="H28" s="272">
        <v>2</v>
      </c>
      <c r="I28" s="569" t="s">
        <v>100</v>
      </c>
      <c r="J28" s="570"/>
      <c r="K28" s="571">
        <v>76</v>
      </c>
      <c r="L28" s="572"/>
      <c r="V28" s="269"/>
      <c r="W28" s="269"/>
      <c r="X28" s="269"/>
      <c r="Y28" s="269"/>
      <c r="AA28" s="42"/>
      <c r="AB28" s="42"/>
      <c r="AC28" s="42"/>
      <c r="AD28" s="42"/>
      <c r="AE28" s="42"/>
      <c r="AF28" s="269"/>
      <c r="AG28" s="42"/>
      <c r="AH28" s="42"/>
      <c r="AI28" s="42"/>
      <c r="AJ28" s="42"/>
    </row>
    <row r="29" spans="2:36" s="258" customFormat="1" ht="16.5" customHeight="1" x14ac:dyDescent="0.15">
      <c r="C29" s="265"/>
      <c r="D29" s="565"/>
      <c r="E29" s="566"/>
      <c r="F29" s="575"/>
      <c r="G29" s="576"/>
      <c r="H29" s="272">
        <v>4</v>
      </c>
      <c r="I29" s="569" t="s">
        <v>298</v>
      </c>
      <c r="J29" s="570"/>
      <c r="K29" s="571">
        <v>71</v>
      </c>
      <c r="L29" s="572"/>
      <c r="V29" s="269"/>
      <c r="W29" s="269"/>
      <c r="X29" s="269"/>
      <c r="Y29" s="269"/>
      <c r="AA29" s="42"/>
      <c r="AB29" s="42"/>
      <c r="AC29" s="42"/>
      <c r="AD29" s="42"/>
      <c r="AE29" s="42"/>
      <c r="AF29" s="269"/>
      <c r="AG29" s="42"/>
      <c r="AH29" s="42"/>
      <c r="AI29" s="42"/>
      <c r="AJ29" s="42"/>
    </row>
    <row r="30" spans="2:36" s="258" customFormat="1" ht="16.5" customHeight="1" x14ac:dyDescent="0.15">
      <c r="C30" s="265"/>
      <c r="D30" s="565"/>
      <c r="E30" s="566"/>
      <c r="F30" s="575"/>
      <c r="G30" s="576"/>
      <c r="H30" s="272">
        <v>5</v>
      </c>
      <c r="I30" s="569" t="s">
        <v>23</v>
      </c>
      <c r="J30" s="570"/>
      <c r="K30" s="571">
        <v>67</v>
      </c>
      <c r="L30" s="572"/>
      <c r="V30" s="269"/>
      <c r="W30" s="269"/>
      <c r="X30" s="269"/>
      <c r="Y30" s="269"/>
      <c r="AA30" s="42"/>
      <c r="AB30" s="42"/>
      <c r="AC30" s="42"/>
      <c r="AD30" s="42"/>
      <c r="AE30" s="42"/>
      <c r="AF30" s="269"/>
      <c r="AG30" s="42"/>
      <c r="AH30" s="42"/>
      <c r="AI30" s="42"/>
      <c r="AJ30" s="42"/>
    </row>
    <row r="31" spans="2:36" s="258" customFormat="1" ht="16.5" customHeight="1" x14ac:dyDescent="0.15">
      <c r="C31" s="265"/>
      <c r="D31" s="565"/>
      <c r="E31" s="566"/>
      <c r="F31" s="575"/>
      <c r="G31" s="576"/>
      <c r="H31" s="272"/>
      <c r="I31" s="565"/>
      <c r="J31" s="566"/>
      <c r="K31" s="571"/>
      <c r="L31" s="572"/>
      <c r="V31" s="269"/>
      <c r="W31" s="269"/>
      <c r="X31" s="269"/>
      <c r="Y31" s="269"/>
      <c r="AA31" s="42"/>
      <c r="AB31" s="42"/>
      <c r="AC31" s="42"/>
      <c r="AD31" s="42"/>
      <c r="AE31" s="42"/>
      <c r="AF31" s="269"/>
      <c r="AG31" s="42"/>
      <c r="AH31" s="42"/>
      <c r="AI31" s="42"/>
      <c r="AJ31" s="42"/>
    </row>
    <row r="32" spans="2:36" s="258" customFormat="1" ht="16.5" customHeight="1" x14ac:dyDescent="0.15">
      <c r="C32" s="265"/>
      <c r="D32" s="565"/>
      <c r="E32" s="566"/>
      <c r="F32" s="575"/>
      <c r="G32" s="576"/>
      <c r="H32" s="272"/>
      <c r="I32" s="565"/>
      <c r="J32" s="566"/>
      <c r="K32" s="589"/>
      <c r="L32" s="590"/>
      <c r="V32" s="269"/>
      <c r="W32" s="269"/>
      <c r="X32" s="269"/>
      <c r="Y32" s="269"/>
      <c r="AA32" s="42"/>
      <c r="AB32" s="42"/>
      <c r="AC32" s="42"/>
      <c r="AD32" s="42"/>
      <c r="AE32" s="42"/>
      <c r="AF32" s="269"/>
      <c r="AG32" s="42"/>
      <c r="AH32" s="42"/>
      <c r="AI32" s="42"/>
      <c r="AJ32" s="42"/>
    </row>
    <row r="33" spans="2:36" s="258" customFormat="1" ht="16.5" customHeight="1" x14ac:dyDescent="0.15">
      <c r="C33" s="266"/>
      <c r="D33" s="579"/>
      <c r="E33" s="580"/>
      <c r="F33" s="581"/>
      <c r="G33" s="582"/>
      <c r="H33" s="273"/>
      <c r="I33" s="579"/>
      <c r="J33" s="580"/>
      <c r="K33" s="591"/>
      <c r="L33" s="592"/>
      <c r="V33" s="269"/>
      <c r="W33" s="269"/>
      <c r="X33" s="269"/>
      <c r="Y33" s="269"/>
      <c r="AA33" s="42"/>
      <c r="AB33" s="42"/>
      <c r="AC33" s="42"/>
      <c r="AD33" s="42"/>
      <c r="AE33" s="42"/>
      <c r="AF33" s="269"/>
      <c r="AG33" s="42"/>
      <c r="AH33" s="42"/>
      <c r="AI33" s="42"/>
      <c r="AJ33" s="42"/>
    </row>
    <row r="34" spans="2:36" s="258" customFormat="1" ht="16.5" customHeight="1" x14ac:dyDescent="0.15">
      <c r="C34" s="262"/>
    </row>
    <row r="35" spans="2:36" s="258" customFormat="1" ht="16.5" customHeight="1" x14ac:dyDescent="0.15">
      <c r="B35" s="261" t="s">
        <v>324</v>
      </c>
      <c r="C35" s="261"/>
    </row>
    <row r="36" spans="2:36" s="258" customFormat="1" ht="16.5" customHeight="1" x14ac:dyDescent="0.15">
      <c r="C36" s="262"/>
      <c r="L36" s="274" t="s">
        <v>158</v>
      </c>
    </row>
    <row r="37" spans="2:36" s="258" customFormat="1" ht="16.5" customHeight="1" x14ac:dyDescent="0.15">
      <c r="C37" s="263" t="s">
        <v>152</v>
      </c>
      <c r="D37" s="555" t="s">
        <v>156</v>
      </c>
      <c r="E37" s="556"/>
      <c r="F37" s="557" t="s">
        <v>154</v>
      </c>
      <c r="G37" s="558"/>
      <c r="H37" s="270" t="s">
        <v>152</v>
      </c>
      <c r="I37" s="555" t="s">
        <v>156</v>
      </c>
      <c r="J37" s="556"/>
      <c r="K37" s="555" t="s">
        <v>157</v>
      </c>
      <c r="L37" s="556"/>
    </row>
    <row r="38" spans="2:36" s="258" customFormat="1" ht="16.5" customHeight="1" x14ac:dyDescent="0.15">
      <c r="C38" s="264">
        <v>1</v>
      </c>
      <c r="D38" s="559" t="s">
        <v>95</v>
      </c>
      <c r="E38" s="560"/>
      <c r="F38" s="561">
        <v>22</v>
      </c>
      <c r="G38" s="562"/>
      <c r="H38" s="264">
        <v>1</v>
      </c>
      <c r="I38" s="585" t="s">
        <v>189</v>
      </c>
      <c r="J38" s="586"/>
      <c r="K38" s="563">
        <v>71</v>
      </c>
      <c r="L38" s="593"/>
      <c r="V38" s="269"/>
      <c r="W38" s="269"/>
      <c r="X38" s="269"/>
      <c r="Y38" s="269"/>
      <c r="AA38" s="42"/>
      <c r="AB38" s="42"/>
      <c r="AC38" s="42"/>
      <c r="AD38" s="42"/>
      <c r="AE38" s="42"/>
      <c r="AF38" s="269"/>
      <c r="AG38" s="42"/>
      <c r="AH38" s="42"/>
      <c r="AI38" s="42"/>
      <c r="AJ38" s="42"/>
    </row>
    <row r="39" spans="2:36" s="258" customFormat="1" ht="16.5" customHeight="1" x14ac:dyDescent="0.15">
      <c r="C39" s="265">
        <v>2</v>
      </c>
      <c r="D39" s="569" t="s">
        <v>305</v>
      </c>
      <c r="E39" s="570"/>
      <c r="F39" s="571">
        <v>12</v>
      </c>
      <c r="G39" s="594"/>
      <c r="H39" s="265">
        <v>2</v>
      </c>
      <c r="I39" s="569" t="s">
        <v>304</v>
      </c>
      <c r="J39" s="570"/>
      <c r="K39" s="571">
        <v>34</v>
      </c>
      <c r="L39" s="572"/>
      <c r="V39" s="269"/>
      <c r="W39" s="269"/>
      <c r="X39" s="269"/>
      <c r="Y39" s="269"/>
      <c r="AA39" s="42"/>
      <c r="AB39" s="42"/>
      <c r="AC39" s="42"/>
      <c r="AD39" s="42"/>
      <c r="AE39" s="42"/>
      <c r="AF39" s="269"/>
      <c r="AG39" s="42"/>
      <c r="AH39" s="42"/>
      <c r="AI39" s="42"/>
      <c r="AJ39" s="42"/>
    </row>
    <row r="40" spans="2:36" s="258" customFormat="1" ht="16.5" customHeight="1" x14ac:dyDescent="0.15">
      <c r="C40" s="265">
        <v>3</v>
      </c>
      <c r="D40" s="569" t="s">
        <v>100</v>
      </c>
      <c r="E40" s="570"/>
      <c r="F40" s="571">
        <v>10</v>
      </c>
      <c r="G40" s="594"/>
      <c r="H40" s="265">
        <v>3</v>
      </c>
      <c r="I40" s="569" t="s">
        <v>298</v>
      </c>
      <c r="J40" s="570"/>
      <c r="K40" s="571">
        <v>29</v>
      </c>
      <c r="L40" s="572"/>
      <c r="V40" s="269"/>
      <c r="W40" s="269"/>
      <c r="X40" s="269"/>
      <c r="Y40" s="269"/>
      <c r="AA40" s="42"/>
      <c r="AB40" s="42"/>
      <c r="AC40" s="42"/>
      <c r="AD40" s="42"/>
      <c r="AE40" s="42"/>
      <c r="AF40" s="269"/>
      <c r="AG40" s="42"/>
      <c r="AH40" s="42"/>
      <c r="AI40" s="42"/>
      <c r="AJ40" s="42"/>
    </row>
    <row r="41" spans="2:36" s="258" customFormat="1" ht="16.5" customHeight="1" x14ac:dyDescent="0.15">
      <c r="C41" s="265">
        <v>4</v>
      </c>
      <c r="D41" s="569" t="s">
        <v>278</v>
      </c>
      <c r="E41" s="570"/>
      <c r="F41" s="571">
        <v>4</v>
      </c>
      <c r="G41" s="594"/>
      <c r="H41" s="265">
        <v>4</v>
      </c>
      <c r="I41" s="569" t="s">
        <v>297</v>
      </c>
      <c r="J41" s="570"/>
      <c r="K41" s="571">
        <v>27</v>
      </c>
      <c r="L41" s="572"/>
      <c r="V41" s="269"/>
      <c r="W41" s="269"/>
      <c r="X41" s="269"/>
      <c r="Y41" s="269"/>
      <c r="AA41" s="42"/>
      <c r="AB41" s="42"/>
      <c r="AC41" s="42"/>
      <c r="AD41" s="42"/>
      <c r="AE41" s="42"/>
      <c r="AF41" s="269"/>
      <c r="AG41" s="42"/>
      <c r="AH41" s="42"/>
      <c r="AI41" s="42"/>
      <c r="AJ41" s="42"/>
    </row>
    <row r="42" spans="2:36" s="258" customFormat="1" ht="16.5" customHeight="1" x14ac:dyDescent="0.15">
      <c r="C42" s="265">
        <v>4</v>
      </c>
      <c r="D42" s="569" t="s">
        <v>174</v>
      </c>
      <c r="E42" s="570"/>
      <c r="F42" s="571">
        <v>4</v>
      </c>
      <c r="G42" s="594"/>
      <c r="H42" s="265">
        <v>5</v>
      </c>
      <c r="I42" s="569" t="s">
        <v>120</v>
      </c>
      <c r="J42" s="570"/>
      <c r="K42" s="571">
        <v>17</v>
      </c>
      <c r="L42" s="572"/>
      <c r="V42" s="269"/>
      <c r="W42" s="269"/>
      <c r="X42" s="269"/>
      <c r="Y42" s="269"/>
      <c r="AA42" s="42"/>
      <c r="AB42" s="42"/>
      <c r="AC42" s="42"/>
      <c r="AD42" s="42"/>
      <c r="AE42" s="42"/>
      <c r="AF42" s="269"/>
      <c r="AG42" s="42"/>
      <c r="AH42" s="42"/>
      <c r="AI42" s="42"/>
      <c r="AJ42" s="42"/>
    </row>
    <row r="43" spans="2:36" s="258" customFormat="1" ht="16.5" customHeight="1" x14ac:dyDescent="0.15">
      <c r="C43" s="265"/>
      <c r="D43" s="569"/>
      <c r="E43" s="570"/>
      <c r="F43" s="571"/>
      <c r="G43" s="594"/>
      <c r="H43" s="272"/>
      <c r="I43" s="565"/>
      <c r="J43" s="566"/>
      <c r="K43" s="571"/>
      <c r="L43" s="572"/>
      <c r="V43" s="269"/>
      <c r="W43" s="269"/>
      <c r="X43" s="269"/>
      <c r="Y43" s="269"/>
      <c r="AA43" s="42"/>
      <c r="AB43" s="42"/>
      <c r="AC43" s="42"/>
      <c r="AD43" s="42"/>
      <c r="AE43" s="42"/>
      <c r="AF43" s="269"/>
      <c r="AG43" s="42"/>
      <c r="AH43" s="42"/>
      <c r="AI43" s="42"/>
      <c r="AJ43" s="42"/>
    </row>
    <row r="44" spans="2:36" s="258" customFormat="1" ht="16.5" customHeight="1" x14ac:dyDescent="0.15">
      <c r="C44" s="265"/>
      <c r="D44" s="569"/>
      <c r="E44" s="595"/>
      <c r="F44" s="571"/>
      <c r="G44" s="594"/>
      <c r="H44" s="272"/>
      <c r="I44" s="565"/>
      <c r="J44" s="566"/>
      <c r="K44" s="577"/>
      <c r="L44" s="578"/>
      <c r="V44" s="269"/>
      <c r="W44" s="269"/>
      <c r="X44" s="269"/>
      <c r="Y44" s="269"/>
      <c r="AA44" s="42"/>
      <c r="AB44" s="42"/>
      <c r="AC44" s="42"/>
      <c r="AD44" s="42"/>
      <c r="AE44" s="42"/>
      <c r="AF44" s="269"/>
      <c r="AG44" s="42"/>
      <c r="AH44" s="42"/>
      <c r="AI44" s="42"/>
      <c r="AJ44" s="42"/>
    </row>
    <row r="45" spans="2:36" s="258" customFormat="1" ht="16.5" customHeight="1" x14ac:dyDescent="0.15">
      <c r="C45" s="266"/>
      <c r="D45" s="579"/>
      <c r="E45" s="580"/>
      <c r="F45" s="581"/>
      <c r="G45" s="582"/>
      <c r="H45" s="273"/>
      <c r="I45" s="579"/>
      <c r="J45" s="580"/>
      <c r="K45" s="583"/>
      <c r="L45" s="584"/>
      <c r="V45" s="269"/>
      <c r="W45" s="269"/>
      <c r="X45" s="269"/>
      <c r="Y45" s="269"/>
      <c r="AA45" s="42"/>
      <c r="AB45" s="42"/>
      <c r="AC45" s="42"/>
      <c r="AD45" s="42"/>
      <c r="AE45" s="42"/>
      <c r="AF45" s="269"/>
      <c r="AG45" s="42"/>
      <c r="AH45" s="42"/>
      <c r="AI45" s="42"/>
      <c r="AJ45" s="42"/>
    </row>
    <row r="46" spans="2:36" s="258" customFormat="1" ht="18" customHeight="1" x14ac:dyDescent="0.15">
      <c r="C46" s="262"/>
    </row>
    <row r="47" spans="2:36" s="258" customFormat="1" ht="18" customHeight="1" x14ac:dyDescent="0.15"/>
    <row r="48" spans="2:36" s="258" customFormat="1" ht="18" customHeight="1" x14ac:dyDescent="0.15">
      <c r="D48" s="269"/>
      <c r="E48" s="269"/>
      <c r="F48" s="269"/>
      <c r="G48" s="269"/>
      <c r="V48" s="269"/>
      <c r="W48" s="269"/>
      <c r="X48" s="269"/>
      <c r="Y48" s="269"/>
      <c r="AF48" s="269"/>
      <c r="AG48" s="269"/>
      <c r="AH48" s="269"/>
      <c r="AI48" s="269"/>
      <c r="AJ48" s="269"/>
    </row>
    <row r="49" spans="3:36" s="258" customFormat="1" ht="18" customHeight="1" x14ac:dyDescent="0.15">
      <c r="D49" s="269"/>
      <c r="E49" s="269"/>
      <c r="F49" s="269"/>
      <c r="G49" s="269"/>
      <c r="V49" s="269"/>
      <c r="W49" s="269"/>
      <c r="X49" s="269"/>
      <c r="Y49" s="269"/>
      <c r="AF49" s="269"/>
      <c r="AG49" s="269"/>
      <c r="AH49" s="269"/>
      <c r="AI49" s="269"/>
      <c r="AJ49" s="269"/>
    </row>
    <row r="50" spans="3:36" s="258" customFormat="1" ht="18" customHeight="1" x14ac:dyDescent="0.15">
      <c r="D50" s="269"/>
      <c r="E50" s="269"/>
      <c r="F50" s="269"/>
      <c r="G50" s="269"/>
      <c r="V50" s="269"/>
      <c r="W50" s="269"/>
      <c r="X50" s="269"/>
      <c r="Y50" s="269"/>
      <c r="AF50" s="269"/>
      <c r="AG50" s="269"/>
      <c r="AH50" s="269"/>
      <c r="AI50" s="269"/>
      <c r="AJ50" s="269"/>
    </row>
    <row r="51" spans="3:36" s="258" customFormat="1" ht="18" customHeight="1" x14ac:dyDescent="0.15">
      <c r="D51" s="269"/>
      <c r="E51" s="269"/>
      <c r="F51" s="269"/>
      <c r="G51" s="269"/>
      <c r="V51" s="269"/>
      <c r="W51" s="269"/>
      <c r="X51" s="269"/>
      <c r="Y51" s="269"/>
      <c r="AF51" s="269"/>
      <c r="AG51" s="269"/>
      <c r="AH51" s="269"/>
      <c r="AI51" s="269"/>
      <c r="AJ51" s="269"/>
    </row>
    <row r="52" spans="3:36" s="258" customFormat="1" ht="18" customHeight="1" x14ac:dyDescent="0.15">
      <c r="D52" s="269"/>
      <c r="E52" s="269"/>
      <c r="F52" s="269"/>
      <c r="G52" s="269"/>
      <c r="V52" s="269"/>
      <c r="W52" s="269"/>
      <c r="X52" s="269"/>
      <c r="Y52" s="269"/>
      <c r="AF52" s="269"/>
      <c r="AG52" s="269"/>
      <c r="AH52" s="269"/>
      <c r="AI52" s="269"/>
      <c r="AJ52" s="269"/>
    </row>
    <row r="53" spans="3:36" s="258" customFormat="1" ht="18" customHeight="1" x14ac:dyDescent="0.15">
      <c r="D53" s="269"/>
      <c r="E53" s="269"/>
      <c r="F53" s="269"/>
      <c r="G53" s="269"/>
      <c r="V53" s="269"/>
      <c r="W53" s="269"/>
      <c r="X53" s="269"/>
      <c r="Y53" s="269"/>
      <c r="AF53" s="269"/>
      <c r="AG53" s="269"/>
      <c r="AH53" s="269"/>
      <c r="AI53" s="269"/>
      <c r="AJ53" s="269"/>
    </row>
    <row r="54" spans="3:36" s="258" customFormat="1" ht="18" customHeight="1" x14ac:dyDescent="0.15">
      <c r="D54" s="269"/>
      <c r="E54" s="269"/>
      <c r="F54" s="269"/>
      <c r="G54" s="269"/>
      <c r="V54" s="269"/>
      <c r="W54" s="269"/>
      <c r="X54" s="269"/>
      <c r="Y54" s="269"/>
      <c r="AF54" s="269"/>
      <c r="AG54" s="269"/>
      <c r="AH54" s="269"/>
      <c r="AI54" s="269"/>
      <c r="AJ54" s="269"/>
    </row>
    <row r="55" spans="3:36" s="258" customFormat="1" ht="18" customHeight="1" x14ac:dyDescent="0.15">
      <c r="D55" s="269"/>
      <c r="E55" s="269"/>
      <c r="F55" s="269"/>
      <c r="G55" s="269"/>
      <c r="V55" s="269"/>
      <c r="W55" s="269"/>
      <c r="X55" s="269"/>
      <c r="Y55" s="269"/>
      <c r="AF55" s="269"/>
      <c r="AG55" s="269"/>
      <c r="AH55" s="269"/>
      <c r="AI55" s="269"/>
      <c r="AJ55" s="269"/>
    </row>
    <row r="56" spans="3:36" s="258" customFormat="1" ht="18" customHeight="1" x14ac:dyDescent="0.15"/>
    <row r="57" spans="3:36" s="258" customFormat="1" ht="18" customHeight="1" x14ac:dyDescent="0.15"/>
    <row r="58" spans="3:36" ht="18" customHeight="1" x14ac:dyDescent="0.15">
      <c r="C58" s="267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322" customWidth="1"/>
    <col min="2" max="2" width="16.625" style="322" customWidth="1"/>
    <col min="3" max="6" width="14.625" style="322" customWidth="1"/>
    <col min="7" max="10" width="11.25" style="322" customWidth="1"/>
    <col min="11" max="11" width="11.25" style="279" customWidth="1"/>
    <col min="12" max="13" width="11.25" style="322" customWidth="1"/>
    <col min="14" max="15" width="1.625" style="322" customWidth="1"/>
    <col min="16" max="21" width="5.625" style="322" customWidth="1"/>
    <col min="22" max="22" width="6.125" style="279" customWidth="1"/>
    <col min="23" max="27" width="9" style="322"/>
    <col min="28" max="28" width="8.875" style="322" customWidth="1"/>
    <col min="29" max="16384" width="9" style="322"/>
  </cols>
  <sheetData>
    <row r="1" spans="1:22" ht="30.75" customHeight="1" x14ac:dyDescent="0.3">
      <c r="A1" s="371" t="s">
        <v>328</v>
      </c>
    </row>
    <row r="2" spans="1:22" s="374" customFormat="1" ht="24" customHeight="1" x14ac:dyDescent="0.25">
      <c r="A2" s="372"/>
      <c r="B2" s="373"/>
      <c r="D2" s="372"/>
      <c r="E2" s="372"/>
      <c r="F2" s="372"/>
      <c r="G2" s="372"/>
      <c r="J2" s="596">
        <v>44378</v>
      </c>
      <c r="K2" s="597"/>
      <c r="L2" s="597"/>
      <c r="M2" s="597"/>
      <c r="N2" s="375"/>
      <c r="O2" s="375"/>
      <c r="P2" s="372"/>
      <c r="Q2" s="372"/>
      <c r="R2" s="372"/>
      <c r="S2" s="372"/>
      <c r="T2" s="372"/>
      <c r="U2" s="372"/>
      <c r="V2" s="376"/>
    </row>
    <row r="3" spans="1:22" s="374" customFormat="1" ht="13.5" hidden="1" customHeight="1" x14ac:dyDescent="0.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6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6"/>
    </row>
    <row r="4" spans="1:22" s="377" customFormat="1" ht="13.5" customHeight="1" x14ac:dyDescent="0.15">
      <c r="K4" s="378"/>
      <c r="V4" s="378"/>
    </row>
    <row r="5" spans="1:22" s="377" customFormat="1" ht="15" customHeight="1" x14ac:dyDescent="0.15">
      <c r="I5" s="377" t="s">
        <v>202</v>
      </c>
      <c r="V5" s="378"/>
    </row>
    <row r="6" spans="1:22" s="377" customFormat="1" ht="16.5" customHeight="1" x14ac:dyDescent="0.15">
      <c r="H6" s="379"/>
      <c r="I6" s="380" t="s">
        <v>191</v>
      </c>
      <c r="J6" s="276"/>
      <c r="K6" s="421"/>
      <c r="L6" s="421"/>
      <c r="M6" s="277" t="s">
        <v>392</v>
      </c>
      <c r="N6" s="278"/>
      <c r="V6" s="378"/>
    </row>
    <row r="7" spans="1:22" s="377" customFormat="1" ht="16.5" customHeight="1" x14ac:dyDescent="0.15">
      <c r="A7" s="275"/>
      <c r="G7" s="322"/>
      <c r="H7" s="379"/>
      <c r="I7" s="380" t="s">
        <v>201</v>
      </c>
      <c r="J7" s="276" t="s">
        <v>389</v>
      </c>
      <c r="K7" s="421"/>
      <c r="L7" s="421"/>
      <c r="M7" s="277" t="s">
        <v>393</v>
      </c>
      <c r="N7" s="278"/>
      <c r="S7" s="381"/>
      <c r="V7" s="378"/>
    </row>
    <row r="8" spans="1:22" s="377" customFormat="1" ht="16.5" customHeight="1" x14ac:dyDescent="0.15">
      <c r="A8" s="275"/>
      <c r="G8" s="322"/>
      <c r="H8" s="379"/>
      <c r="I8" s="380" t="s">
        <v>200</v>
      </c>
      <c r="J8" s="276"/>
      <c r="K8" s="421"/>
      <c r="L8" s="421"/>
      <c r="M8" s="277" t="s">
        <v>392</v>
      </c>
      <c r="N8" s="278"/>
      <c r="S8" s="381"/>
      <c r="V8" s="378"/>
    </row>
    <row r="9" spans="1:22" ht="15" customHeight="1" x14ac:dyDescent="0.15">
      <c r="B9" s="598" t="s">
        <v>35</v>
      </c>
      <c r="C9" s="598" t="s">
        <v>106</v>
      </c>
      <c r="D9" s="382" t="s">
        <v>44</v>
      </c>
      <c r="E9" s="383"/>
      <c r="F9" s="384" t="s">
        <v>45</v>
      </c>
      <c r="G9" s="598" t="s">
        <v>108</v>
      </c>
      <c r="H9" s="598" t="s">
        <v>109</v>
      </c>
      <c r="I9" s="385" t="s">
        <v>68</v>
      </c>
      <c r="J9" s="385"/>
      <c r="K9" s="385" t="s">
        <v>99</v>
      </c>
      <c r="L9" s="385"/>
      <c r="M9" s="600" t="s">
        <v>96</v>
      </c>
      <c r="N9" s="386"/>
      <c r="O9" s="387"/>
      <c r="P9" s="73"/>
      <c r="Q9" s="73"/>
      <c r="R9" s="387"/>
      <c r="S9" s="387"/>
      <c r="T9" s="387"/>
      <c r="U9" s="387"/>
      <c r="V9" s="388"/>
    </row>
    <row r="10" spans="1:22" ht="15" customHeight="1" x14ac:dyDescent="0.15">
      <c r="B10" s="599"/>
      <c r="C10" s="599"/>
      <c r="D10" s="385" t="s">
        <v>102</v>
      </c>
      <c r="E10" s="389" t="s">
        <v>28</v>
      </c>
      <c r="F10" s="385" t="s">
        <v>2</v>
      </c>
      <c r="G10" s="599"/>
      <c r="H10" s="599"/>
      <c r="I10" s="390" t="s">
        <v>111</v>
      </c>
      <c r="J10" s="390" t="s">
        <v>113</v>
      </c>
      <c r="K10" s="390" t="s">
        <v>111</v>
      </c>
      <c r="L10" s="390" t="s">
        <v>113</v>
      </c>
      <c r="M10" s="599"/>
      <c r="N10" s="391"/>
      <c r="O10" s="387"/>
      <c r="P10" s="387"/>
      <c r="Q10" s="387"/>
      <c r="R10" s="387"/>
      <c r="S10" s="387"/>
      <c r="T10" s="387"/>
      <c r="U10" s="387"/>
      <c r="V10" s="388"/>
    </row>
    <row r="11" spans="1:22" ht="16.5" customHeight="1" x14ac:dyDescent="0.15">
      <c r="B11" s="392" t="s">
        <v>169</v>
      </c>
      <c r="C11" s="393">
        <v>390520</v>
      </c>
      <c r="D11" s="393">
        <v>939855</v>
      </c>
      <c r="E11" s="393">
        <v>442214</v>
      </c>
      <c r="F11" s="393">
        <v>497641</v>
      </c>
      <c r="G11" s="393">
        <v>349</v>
      </c>
      <c r="H11" s="393">
        <v>1179</v>
      </c>
      <c r="I11" s="394" t="s">
        <v>54</v>
      </c>
      <c r="J11" s="393">
        <v>669</v>
      </c>
      <c r="K11" s="394" t="s">
        <v>54</v>
      </c>
      <c r="L11" s="393">
        <v>868</v>
      </c>
      <c r="M11" s="395">
        <v>-1029</v>
      </c>
      <c r="N11" s="396"/>
      <c r="O11" s="73"/>
      <c r="P11" s="73"/>
      <c r="Q11" s="73"/>
      <c r="R11" s="73"/>
      <c r="S11" s="73"/>
      <c r="T11" s="73"/>
      <c r="U11" s="73"/>
      <c r="V11" s="73"/>
    </row>
    <row r="12" spans="1:22" ht="16.5" customHeight="1" x14ac:dyDescent="0.15">
      <c r="B12" s="397" t="s">
        <v>276</v>
      </c>
      <c r="C12" s="398">
        <v>358460</v>
      </c>
      <c r="D12" s="398">
        <v>854309</v>
      </c>
      <c r="E12" s="398">
        <v>402072</v>
      </c>
      <c r="F12" s="398">
        <v>452237</v>
      </c>
      <c r="G12" s="398">
        <v>332</v>
      </c>
      <c r="H12" s="398">
        <v>1051</v>
      </c>
      <c r="I12" s="398">
        <v>439</v>
      </c>
      <c r="J12" s="398">
        <v>628</v>
      </c>
      <c r="K12" s="398">
        <v>421</v>
      </c>
      <c r="L12" s="398">
        <v>819</v>
      </c>
      <c r="M12" s="395">
        <v>-892</v>
      </c>
      <c r="N12" s="396"/>
      <c r="O12" s="73"/>
      <c r="P12" s="73"/>
      <c r="Q12" s="73"/>
      <c r="R12" s="73"/>
      <c r="S12" s="73"/>
      <c r="T12" s="73"/>
      <c r="U12" s="73"/>
      <c r="V12" s="399"/>
    </row>
    <row r="13" spans="1:22" ht="16.5" customHeight="1" x14ac:dyDescent="0.15">
      <c r="B13" s="400" t="s">
        <v>178</v>
      </c>
      <c r="C13" s="401">
        <v>32060</v>
      </c>
      <c r="D13" s="401">
        <v>85614</v>
      </c>
      <c r="E13" s="401">
        <v>40181</v>
      </c>
      <c r="F13" s="401">
        <v>45433</v>
      </c>
      <c r="G13" s="401">
        <v>17</v>
      </c>
      <c r="H13" s="401">
        <v>128</v>
      </c>
      <c r="I13" s="401">
        <v>43</v>
      </c>
      <c r="J13" s="401">
        <v>41</v>
      </c>
      <c r="K13" s="401">
        <v>77</v>
      </c>
      <c r="L13" s="401">
        <v>49</v>
      </c>
      <c r="M13" s="402">
        <v>-153</v>
      </c>
      <c r="N13" s="396"/>
      <c r="O13" s="73"/>
      <c r="P13" s="73"/>
      <c r="Q13" s="73"/>
      <c r="R13" s="73"/>
      <c r="S13" s="73"/>
      <c r="T13" s="73"/>
      <c r="U13" s="73"/>
      <c r="V13" s="73"/>
    </row>
    <row r="14" spans="1:22" ht="16.5" customHeight="1" x14ac:dyDescent="0.15">
      <c r="B14" s="403" t="s">
        <v>56</v>
      </c>
      <c r="C14" s="398">
        <v>138064</v>
      </c>
      <c r="D14" s="398">
        <v>302245</v>
      </c>
      <c r="E14" s="398">
        <v>142464</v>
      </c>
      <c r="F14" s="398">
        <v>159781</v>
      </c>
      <c r="G14" s="398">
        <v>142</v>
      </c>
      <c r="H14" s="398">
        <v>270</v>
      </c>
      <c r="I14" s="398">
        <v>156</v>
      </c>
      <c r="J14" s="398">
        <v>286</v>
      </c>
      <c r="K14" s="398">
        <v>111</v>
      </c>
      <c r="L14" s="398">
        <v>402</v>
      </c>
      <c r="M14" s="404">
        <v>-199</v>
      </c>
      <c r="N14" s="405"/>
      <c r="O14" s="73"/>
      <c r="P14" s="73"/>
      <c r="Q14" s="73"/>
      <c r="R14" s="73"/>
      <c r="S14" s="73"/>
      <c r="T14" s="73"/>
      <c r="U14" s="73"/>
      <c r="V14" s="399"/>
    </row>
    <row r="15" spans="1:22" ht="16.5" customHeight="1" x14ac:dyDescent="0.15">
      <c r="B15" s="403" t="s">
        <v>95</v>
      </c>
      <c r="C15" s="398">
        <v>21893</v>
      </c>
      <c r="D15" s="398">
        <v>49159</v>
      </c>
      <c r="E15" s="398">
        <v>22566</v>
      </c>
      <c r="F15" s="398">
        <v>26593</v>
      </c>
      <c r="G15" s="398">
        <v>18</v>
      </c>
      <c r="H15" s="398">
        <v>77</v>
      </c>
      <c r="I15" s="398">
        <v>25</v>
      </c>
      <c r="J15" s="398">
        <v>40</v>
      </c>
      <c r="K15" s="398">
        <v>20</v>
      </c>
      <c r="L15" s="398">
        <v>23</v>
      </c>
      <c r="M15" s="404">
        <v>-37</v>
      </c>
      <c r="N15" s="405"/>
      <c r="O15" s="73"/>
      <c r="P15" s="73"/>
      <c r="Q15" s="73"/>
      <c r="R15" s="73"/>
      <c r="S15" s="73"/>
      <c r="T15" s="73"/>
      <c r="U15" s="73"/>
      <c r="V15" s="399"/>
    </row>
    <row r="16" spans="1:22" ht="16.5" customHeight="1" x14ac:dyDescent="0.15">
      <c r="B16" s="403" t="s">
        <v>297</v>
      </c>
      <c r="C16" s="398">
        <v>31145</v>
      </c>
      <c r="D16" s="398">
        <v>83887</v>
      </c>
      <c r="E16" s="398">
        <v>39367</v>
      </c>
      <c r="F16" s="398">
        <v>44520</v>
      </c>
      <c r="G16" s="398">
        <v>30</v>
      </c>
      <c r="H16" s="398">
        <v>106</v>
      </c>
      <c r="I16" s="398">
        <v>39</v>
      </c>
      <c r="J16" s="398">
        <v>56</v>
      </c>
      <c r="K16" s="398">
        <v>48</v>
      </c>
      <c r="L16" s="398">
        <v>74</v>
      </c>
      <c r="M16" s="404">
        <v>-103</v>
      </c>
      <c r="N16" s="405"/>
      <c r="O16" s="73"/>
      <c r="P16" s="73"/>
      <c r="Q16" s="73"/>
      <c r="R16" s="73"/>
      <c r="S16" s="73"/>
      <c r="T16" s="73"/>
      <c r="U16" s="73"/>
      <c r="V16" s="399"/>
    </row>
    <row r="17" spans="2:22" ht="16.5" customHeight="1" x14ac:dyDescent="0.15">
      <c r="B17" s="403" t="s">
        <v>23</v>
      </c>
      <c r="C17" s="398">
        <v>28363</v>
      </c>
      <c r="D17" s="398">
        <v>68160</v>
      </c>
      <c r="E17" s="398">
        <v>31909</v>
      </c>
      <c r="F17" s="398">
        <v>36251</v>
      </c>
      <c r="G17" s="398">
        <v>32</v>
      </c>
      <c r="H17" s="398">
        <v>99</v>
      </c>
      <c r="I17" s="398">
        <v>34</v>
      </c>
      <c r="J17" s="398">
        <v>56</v>
      </c>
      <c r="K17" s="398">
        <v>28</v>
      </c>
      <c r="L17" s="398">
        <v>65</v>
      </c>
      <c r="M17" s="404">
        <v>-70</v>
      </c>
      <c r="N17" s="405"/>
      <c r="O17" s="73"/>
      <c r="P17" s="73"/>
      <c r="Q17" s="73"/>
      <c r="R17" s="73"/>
      <c r="S17" s="73"/>
      <c r="T17" s="73"/>
      <c r="U17" s="73"/>
      <c r="V17" s="73"/>
    </row>
    <row r="18" spans="2:22" ht="16.5" customHeight="1" x14ac:dyDescent="0.15">
      <c r="B18" s="403" t="s">
        <v>304</v>
      </c>
      <c r="C18" s="398">
        <v>10589</v>
      </c>
      <c r="D18" s="398">
        <v>24371</v>
      </c>
      <c r="E18" s="398">
        <v>11498</v>
      </c>
      <c r="F18" s="398">
        <v>12873</v>
      </c>
      <c r="G18" s="398">
        <v>5</v>
      </c>
      <c r="H18" s="398">
        <v>40</v>
      </c>
      <c r="I18" s="398">
        <v>10</v>
      </c>
      <c r="J18" s="398">
        <v>8</v>
      </c>
      <c r="K18" s="398">
        <v>33</v>
      </c>
      <c r="L18" s="398">
        <v>19</v>
      </c>
      <c r="M18" s="404">
        <v>-69</v>
      </c>
      <c r="N18" s="405"/>
      <c r="O18" s="73"/>
      <c r="P18" s="73"/>
      <c r="Q18" s="73"/>
      <c r="R18" s="73"/>
      <c r="S18" s="73"/>
      <c r="T18" s="73"/>
      <c r="U18" s="73"/>
      <c r="V18" s="399"/>
    </row>
    <row r="19" spans="2:22" ht="16.5" customHeight="1" x14ac:dyDescent="0.15">
      <c r="B19" s="403" t="s">
        <v>281</v>
      </c>
      <c r="C19" s="398">
        <v>17623</v>
      </c>
      <c r="D19" s="398">
        <v>41165</v>
      </c>
      <c r="E19" s="398">
        <v>19699</v>
      </c>
      <c r="F19" s="398">
        <v>21466</v>
      </c>
      <c r="G19" s="398">
        <v>16</v>
      </c>
      <c r="H19" s="398">
        <v>56</v>
      </c>
      <c r="I19" s="398">
        <v>22</v>
      </c>
      <c r="J19" s="398">
        <v>29</v>
      </c>
      <c r="K19" s="398">
        <v>29</v>
      </c>
      <c r="L19" s="398">
        <v>34</v>
      </c>
      <c r="M19" s="404">
        <v>-52</v>
      </c>
      <c r="N19" s="405"/>
      <c r="O19" s="73"/>
      <c r="P19" s="73"/>
      <c r="Q19" s="73"/>
      <c r="R19" s="73"/>
      <c r="S19" s="73"/>
      <c r="T19" s="73"/>
      <c r="U19" s="73"/>
      <c r="V19" s="399"/>
    </row>
    <row r="20" spans="2:22" ht="16.5" customHeight="1" x14ac:dyDescent="0.15">
      <c r="B20" s="403" t="s">
        <v>309</v>
      </c>
      <c r="C20" s="398">
        <v>11055</v>
      </c>
      <c r="D20" s="398">
        <v>28598</v>
      </c>
      <c r="E20" s="398">
        <v>13421</v>
      </c>
      <c r="F20" s="398">
        <v>15177</v>
      </c>
      <c r="G20" s="398">
        <v>8</v>
      </c>
      <c r="H20" s="398">
        <v>45</v>
      </c>
      <c r="I20" s="398">
        <v>5</v>
      </c>
      <c r="J20" s="398">
        <v>24</v>
      </c>
      <c r="K20" s="398">
        <v>14</v>
      </c>
      <c r="L20" s="398">
        <v>30</v>
      </c>
      <c r="M20" s="404">
        <v>-52</v>
      </c>
      <c r="N20" s="405"/>
      <c r="O20" s="73"/>
      <c r="P20" s="73"/>
      <c r="Q20" s="73"/>
      <c r="R20" s="73"/>
      <c r="S20" s="73"/>
      <c r="T20" s="73"/>
      <c r="U20" s="73"/>
      <c r="V20" s="399"/>
    </row>
    <row r="21" spans="2:22" ht="16.5" customHeight="1" x14ac:dyDescent="0.15">
      <c r="B21" s="403" t="s">
        <v>212</v>
      </c>
      <c r="C21" s="398">
        <v>28622</v>
      </c>
      <c r="D21" s="398">
        <v>73268</v>
      </c>
      <c r="E21" s="398">
        <v>35151</v>
      </c>
      <c r="F21" s="398">
        <v>38117</v>
      </c>
      <c r="G21" s="398">
        <v>23</v>
      </c>
      <c r="H21" s="398">
        <v>94</v>
      </c>
      <c r="I21" s="398">
        <v>29</v>
      </c>
      <c r="J21" s="398">
        <v>46</v>
      </c>
      <c r="K21" s="398">
        <v>37</v>
      </c>
      <c r="L21" s="398">
        <v>67</v>
      </c>
      <c r="M21" s="404">
        <v>-100</v>
      </c>
      <c r="N21" s="405"/>
      <c r="O21" s="73"/>
      <c r="P21" s="73"/>
      <c r="Q21" s="73"/>
      <c r="R21" s="73"/>
      <c r="S21" s="73"/>
      <c r="T21" s="73"/>
      <c r="U21" s="73"/>
      <c r="V21" s="399"/>
    </row>
    <row r="22" spans="2:22" ht="16.5" customHeight="1" x14ac:dyDescent="0.15">
      <c r="B22" s="403" t="s">
        <v>185</v>
      </c>
      <c r="C22" s="398">
        <v>12573</v>
      </c>
      <c r="D22" s="398">
        <v>31446</v>
      </c>
      <c r="E22" s="398">
        <v>14784</v>
      </c>
      <c r="F22" s="398">
        <v>16662</v>
      </c>
      <c r="G22" s="398">
        <v>9</v>
      </c>
      <c r="H22" s="398">
        <v>38</v>
      </c>
      <c r="I22" s="398">
        <v>40</v>
      </c>
      <c r="J22" s="398">
        <v>11</v>
      </c>
      <c r="K22" s="398">
        <v>32</v>
      </c>
      <c r="L22" s="398">
        <v>18</v>
      </c>
      <c r="M22" s="404">
        <v>-28</v>
      </c>
      <c r="N22" s="405"/>
      <c r="O22" s="73"/>
      <c r="P22" s="73"/>
      <c r="Q22" s="73"/>
      <c r="R22" s="73"/>
      <c r="S22" s="73"/>
      <c r="T22" s="73"/>
      <c r="U22" s="73"/>
      <c r="V22" s="399"/>
    </row>
    <row r="23" spans="2:22" ht="16.5" customHeight="1" x14ac:dyDescent="0.15">
      <c r="B23" s="406" t="s">
        <v>100</v>
      </c>
      <c r="C23" s="407">
        <v>28546</v>
      </c>
      <c r="D23" s="407">
        <v>75524</v>
      </c>
      <c r="E23" s="407">
        <v>35297</v>
      </c>
      <c r="F23" s="407">
        <v>40227</v>
      </c>
      <c r="G23" s="407">
        <v>33</v>
      </c>
      <c r="H23" s="407">
        <v>109</v>
      </c>
      <c r="I23" s="407">
        <v>51</v>
      </c>
      <c r="J23" s="407">
        <v>40</v>
      </c>
      <c r="K23" s="407">
        <v>39</v>
      </c>
      <c r="L23" s="407">
        <v>42</v>
      </c>
      <c r="M23" s="404">
        <v>-66</v>
      </c>
      <c r="N23" s="405"/>
      <c r="O23" s="73"/>
      <c r="P23" s="73"/>
      <c r="Q23" s="73"/>
      <c r="R23" s="73"/>
      <c r="S23" s="73"/>
      <c r="T23" s="73"/>
      <c r="U23" s="73"/>
      <c r="V23" s="399"/>
    </row>
    <row r="24" spans="2:22" ht="16.5" customHeight="1" x14ac:dyDescent="0.15">
      <c r="B24" s="406" t="s">
        <v>120</v>
      </c>
      <c r="C24" s="407">
        <v>11846</v>
      </c>
      <c r="D24" s="407">
        <v>29366</v>
      </c>
      <c r="E24" s="407">
        <v>13768</v>
      </c>
      <c r="F24" s="407">
        <v>15598</v>
      </c>
      <c r="G24" s="407">
        <v>4</v>
      </c>
      <c r="H24" s="407">
        <v>44</v>
      </c>
      <c r="I24" s="407">
        <v>5</v>
      </c>
      <c r="J24" s="407">
        <v>12</v>
      </c>
      <c r="K24" s="407">
        <v>13</v>
      </c>
      <c r="L24" s="407">
        <v>21</v>
      </c>
      <c r="M24" s="404">
        <v>-57</v>
      </c>
      <c r="N24" s="405"/>
      <c r="O24" s="73"/>
      <c r="P24" s="73"/>
      <c r="Q24" s="73"/>
      <c r="R24" s="73"/>
      <c r="S24" s="73"/>
      <c r="T24" s="73"/>
      <c r="U24" s="73"/>
      <c r="V24" s="399"/>
    </row>
    <row r="25" spans="2:22" ht="16.5" customHeight="1" x14ac:dyDescent="0.15">
      <c r="B25" s="406" t="s">
        <v>305</v>
      </c>
      <c r="C25" s="407">
        <v>8756</v>
      </c>
      <c r="D25" s="407">
        <v>22828</v>
      </c>
      <c r="E25" s="407">
        <v>10917</v>
      </c>
      <c r="F25" s="407">
        <v>11911</v>
      </c>
      <c r="G25" s="407">
        <v>4</v>
      </c>
      <c r="H25" s="407">
        <v>30</v>
      </c>
      <c r="I25" s="407">
        <v>15</v>
      </c>
      <c r="J25" s="407">
        <v>16</v>
      </c>
      <c r="K25" s="407">
        <v>9</v>
      </c>
      <c r="L25" s="407">
        <v>10</v>
      </c>
      <c r="M25" s="404">
        <v>-14</v>
      </c>
      <c r="N25" s="405"/>
      <c r="O25" s="73"/>
      <c r="P25" s="73"/>
      <c r="Q25" s="73"/>
      <c r="R25" s="73"/>
      <c r="S25" s="73"/>
      <c r="T25" s="73"/>
      <c r="U25" s="73"/>
      <c r="V25" s="399"/>
    </row>
    <row r="26" spans="2:22" ht="16.5" customHeight="1" x14ac:dyDescent="0.15">
      <c r="B26" s="406" t="s">
        <v>306</v>
      </c>
      <c r="C26" s="398">
        <v>9385</v>
      </c>
      <c r="D26" s="398">
        <v>24292</v>
      </c>
      <c r="E26" s="398">
        <v>11231</v>
      </c>
      <c r="F26" s="398">
        <v>13061</v>
      </c>
      <c r="G26" s="398">
        <v>8</v>
      </c>
      <c r="H26" s="398">
        <v>43</v>
      </c>
      <c r="I26" s="398">
        <v>8</v>
      </c>
      <c r="J26" s="398">
        <v>4</v>
      </c>
      <c r="K26" s="398">
        <v>8</v>
      </c>
      <c r="L26" s="398">
        <v>14</v>
      </c>
      <c r="M26" s="404">
        <v>-45</v>
      </c>
      <c r="N26" s="405"/>
      <c r="O26" s="73"/>
      <c r="P26" s="73"/>
      <c r="Q26" s="73"/>
      <c r="R26" s="73"/>
      <c r="S26" s="73"/>
      <c r="T26" s="73"/>
      <c r="U26" s="73"/>
      <c r="V26" s="73"/>
    </row>
    <row r="27" spans="2:22" ht="16.5" customHeight="1" x14ac:dyDescent="0.15">
      <c r="B27" s="408" t="s">
        <v>272</v>
      </c>
      <c r="C27" s="409">
        <v>2022</v>
      </c>
      <c r="D27" s="409">
        <v>4646</v>
      </c>
      <c r="E27" s="409">
        <v>2168</v>
      </c>
      <c r="F27" s="409">
        <v>2478</v>
      </c>
      <c r="G27" s="409">
        <v>0</v>
      </c>
      <c r="H27" s="409">
        <v>7</v>
      </c>
      <c r="I27" s="409">
        <v>2</v>
      </c>
      <c r="J27" s="409">
        <v>7</v>
      </c>
      <c r="K27" s="409">
        <v>3</v>
      </c>
      <c r="L27" s="409">
        <v>2</v>
      </c>
      <c r="M27" s="410">
        <v>-3</v>
      </c>
      <c r="N27" s="396"/>
      <c r="O27" s="73"/>
      <c r="P27" s="73"/>
      <c r="Q27" s="73"/>
      <c r="R27" s="73"/>
      <c r="S27" s="73"/>
      <c r="T27" s="73"/>
      <c r="U27" s="73"/>
      <c r="V27" s="399"/>
    </row>
    <row r="28" spans="2:22" ht="16.5" customHeight="1" x14ac:dyDescent="0.15">
      <c r="B28" s="411" t="s">
        <v>278</v>
      </c>
      <c r="C28" s="412">
        <v>2022</v>
      </c>
      <c r="D28" s="412">
        <v>4646</v>
      </c>
      <c r="E28" s="412">
        <v>2168</v>
      </c>
      <c r="F28" s="412">
        <v>2478</v>
      </c>
      <c r="G28" s="412">
        <v>0</v>
      </c>
      <c r="H28" s="412">
        <v>7</v>
      </c>
      <c r="I28" s="412">
        <v>2</v>
      </c>
      <c r="J28" s="412">
        <v>7</v>
      </c>
      <c r="K28" s="412">
        <v>3</v>
      </c>
      <c r="L28" s="412">
        <v>2</v>
      </c>
      <c r="M28" s="413">
        <v>-3</v>
      </c>
      <c r="N28" s="405"/>
      <c r="O28" s="73"/>
      <c r="P28" s="73"/>
      <c r="Q28" s="73"/>
      <c r="R28" s="73"/>
      <c r="S28" s="73"/>
      <c r="T28" s="73"/>
      <c r="U28" s="73"/>
      <c r="V28" s="399"/>
    </row>
    <row r="29" spans="2:22" ht="16.5" customHeight="1" x14ac:dyDescent="0.15">
      <c r="B29" s="414" t="s">
        <v>182</v>
      </c>
      <c r="C29" s="409">
        <v>853</v>
      </c>
      <c r="D29" s="409">
        <v>1991</v>
      </c>
      <c r="E29" s="409">
        <v>934</v>
      </c>
      <c r="F29" s="409">
        <v>1057</v>
      </c>
      <c r="G29" s="409">
        <v>0</v>
      </c>
      <c r="H29" s="409">
        <v>4</v>
      </c>
      <c r="I29" s="409">
        <v>0</v>
      </c>
      <c r="J29" s="409">
        <v>0</v>
      </c>
      <c r="K29" s="409">
        <v>3</v>
      </c>
      <c r="L29" s="409">
        <v>1</v>
      </c>
      <c r="M29" s="410">
        <v>-8</v>
      </c>
      <c r="N29" s="396"/>
      <c r="V29" s="415"/>
    </row>
    <row r="30" spans="2:22" ht="16.5" customHeight="1" x14ac:dyDescent="0.15">
      <c r="B30" s="411" t="s">
        <v>310</v>
      </c>
      <c r="C30" s="412">
        <v>853</v>
      </c>
      <c r="D30" s="412">
        <v>1991</v>
      </c>
      <c r="E30" s="412">
        <v>934</v>
      </c>
      <c r="F30" s="412">
        <v>1057</v>
      </c>
      <c r="G30" s="412">
        <v>0</v>
      </c>
      <c r="H30" s="412">
        <v>4</v>
      </c>
      <c r="I30" s="412">
        <v>0</v>
      </c>
      <c r="J30" s="412">
        <v>0</v>
      </c>
      <c r="K30" s="412">
        <v>3</v>
      </c>
      <c r="L30" s="412">
        <v>1</v>
      </c>
      <c r="M30" s="413">
        <v>-8</v>
      </c>
      <c r="N30" s="405"/>
      <c r="V30" s="415"/>
    </row>
    <row r="31" spans="2:22" ht="16.5" customHeight="1" x14ac:dyDescent="0.15">
      <c r="B31" s="409" t="s">
        <v>161</v>
      </c>
      <c r="C31" s="409">
        <v>9605</v>
      </c>
      <c r="D31" s="409">
        <v>23964</v>
      </c>
      <c r="E31" s="409">
        <v>11100</v>
      </c>
      <c r="F31" s="409">
        <v>12864</v>
      </c>
      <c r="G31" s="409">
        <v>3</v>
      </c>
      <c r="H31" s="409">
        <v>33</v>
      </c>
      <c r="I31" s="409">
        <v>11</v>
      </c>
      <c r="J31" s="409">
        <v>9</v>
      </c>
      <c r="K31" s="409">
        <v>19</v>
      </c>
      <c r="L31" s="409">
        <v>10</v>
      </c>
      <c r="M31" s="410">
        <v>-39</v>
      </c>
      <c r="N31" s="396"/>
      <c r="V31" s="415"/>
    </row>
    <row r="32" spans="2:22" ht="16.5" customHeight="1" x14ac:dyDescent="0.15">
      <c r="B32" s="403" t="s">
        <v>15</v>
      </c>
      <c r="C32" s="398">
        <v>1143</v>
      </c>
      <c r="D32" s="398">
        <v>2836</v>
      </c>
      <c r="E32" s="398">
        <v>1356</v>
      </c>
      <c r="F32" s="398">
        <v>1480</v>
      </c>
      <c r="G32" s="398">
        <v>0</v>
      </c>
      <c r="H32" s="398">
        <v>5</v>
      </c>
      <c r="I32" s="398">
        <v>2</v>
      </c>
      <c r="J32" s="398">
        <v>4</v>
      </c>
      <c r="K32" s="398">
        <v>2</v>
      </c>
      <c r="L32" s="398">
        <v>1</v>
      </c>
      <c r="M32" s="404">
        <v>-2</v>
      </c>
      <c r="N32" s="405"/>
      <c r="O32" s="73"/>
      <c r="P32" s="73"/>
      <c r="Q32" s="73"/>
      <c r="R32" s="73"/>
      <c r="S32" s="73"/>
      <c r="T32" s="73"/>
      <c r="U32" s="73"/>
      <c r="V32" s="399"/>
    </row>
    <row r="33" spans="1:22" ht="16.5" customHeight="1" x14ac:dyDescent="0.15">
      <c r="B33" s="403" t="s">
        <v>257</v>
      </c>
      <c r="C33" s="398">
        <v>5833</v>
      </c>
      <c r="D33" s="398">
        <v>14777</v>
      </c>
      <c r="E33" s="398">
        <v>6770</v>
      </c>
      <c r="F33" s="398">
        <v>8007</v>
      </c>
      <c r="G33" s="398">
        <v>2</v>
      </c>
      <c r="H33" s="398">
        <v>19</v>
      </c>
      <c r="I33" s="398">
        <v>9</v>
      </c>
      <c r="J33" s="398">
        <v>3</v>
      </c>
      <c r="K33" s="398">
        <v>13</v>
      </c>
      <c r="L33" s="398">
        <v>5</v>
      </c>
      <c r="M33" s="404">
        <v>-23</v>
      </c>
      <c r="N33" s="405"/>
      <c r="O33" s="73"/>
      <c r="P33" s="73"/>
      <c r="Q33" s="73"/>
      <c r="R33" s="73"/>
      <c r="S33" s="73"/>
      <c r="T33" s="73"/>
      <c r="U33" s="73"/>
      <c r="V33" s="399"/>
    </row>
    <row r="34" spans="1:22" ht="16.5" customHeight="1" x14ac:dyDescent="0.15">
      <c r="B34" s="403" t="s">
        <v>240</v>
      </c>
      <c r="C34" s="398">
        <v>2629</v>
      </c>
      <c r="D34" s="398">
        <v>6351</v>
      </c>
      <c r="E34" s="398">
        <v>2974</v>
      </c>
      <c r="F34" s="398">
        <v>3377</v>
      </c>
      <c r="G34" s="398">
        <v>1</v>
      </c>
      <c r="H34" s="398">
        <v>9</v>
      </c>
      <c r="I34" s="398">
        <v>0</v>
      </c>
      <c r="J34" s="398">
        <v>2</v>
      </c>
      <c r="K34" s="398">
        <v>4</v>
      </c>
      <c r="L34" s="398">
        <v>4</v>
      </c>
      <c r="M34" s="404">
        <v>-14</v>
      </c>
      <c r="N34" s="405"/>
      <c r="O34" s="73"/>
      <c r="P34" s="73"/>
      <c r="Q34" s="73"/>
      <c r="R34" s="73"/>
      <c r="S34" s="73"/>
      <c r="T34" s="73"/>
      <c r="U34" s="73"/>
      <c r="V34" s="399"/>
    </row>
    <row r="35" spans="1:22" ht="16.5" customHeight="1" x14ac:dyDescent="0.15">
      <c r="B35" s="409" t="s">
        <v>315</v>
      </c>
      <c r="C35" s="409">
        <v>7962</v>
      </c>
      <c r="D35" s="409">
        <v>20942</v>
      </c>
      <c r="E35" s="409">
        <v>9793</v>
      </c>
      <c r="F35" s="409">
        <v>11149</v>
      </c>
      <c r="G35" s="409">
        <v>8</v>
      </c>
      <c r="H35" s="409">
        <v>34</v>
      </c>
      <c r="I35" s="409">
        <v>12</v>
      </c>
      <c r="J35" s="409">
        <v>10</v>
      </c>
      <c r="K35" s="409">
        <v>18</v>
      </c>
      <c r="L35" s="409">
        <v>17</v>
      </c>
      <c r="M35" s="410">
        <v>-39</v>
      </c>
      <c r="N35" s="396"/>
      <c r="O35" s="73"/>
      <c r="P35" s="73"/>
      <c r="Q35" s="73"/>
      <c r="R35" s="73"/>
      <c r="S35" s="73"/>
      <c r="T35" s="73"/>
      <c r="U35" s="73"/>
      <c r="V35" s="399"/>
    </row>
    <row r="36" spans="1:22" ht="16.5" customHeight="1" x14ac:dyDescent="0.15">
      <c r="B36" s="403" t="s">
        <v>174</v>
      </c>
      <c r="C36" s="398">
        <v>3350</v>
      </c>
      <c r="D36" s="398">
        <v>8146</v>
      </c>
      <c r="E36" s="398">
        <v>3786</v>
      </c>
      <c r="F36" s="398">
        <v>4360</v>
      </c>
      <c r="G36" s="398">
        <v>3</v>
      </c>
      <c r="H36" s="398">
        <v>14</v>
      </c>
      <c r="I36" s="398">
        <v>4</v>
      </c>
      <c r="J36" s="398">
        <v>9</v>
      </c>
      <c r="K36" s="398">
        <v>4</v>
      </c>
      <c r="L36" s="398">
        <v>5</v>
      </c>
      <c r="M36" s="404">
        <v>-7</v>
      </c>
      <c r="N36" s="405"/>
      <c r="O36" s="73"/>
      <c r="P36" s="73"/>
      <c r="Q36" s="73"/>
      <c r="R36" s="73"/>
      <c r="S36" s="73"/>
      <c r="T36" s="73"/>
      <c r="U36" s="73"/>
      <c r="V36" s="399"/>
    </row>
    <row r="37" spans="1:22" ht="16.5" customHeight="1" x14ac:dyDescent="0.15">
      <c r="B37" s="403" t="s">
        <v>312</v>
      </c>
      <c r="C37" s="398">
        <v>2180</v>
      </c>
      <c r="D37" s="398">
        <v>5379</v>
      </c>
      <c r="E37" s="398">
        <v>2440</v>
      </c>
      <c r="F37" s="398">
        <v>2939</v>
      </c>
      <c r="G37" s="398">
        <v>1</v>
      </c>
      <c r="H37" s="398">
        <v>8</v>
      </c>
      <c r="I37" s="398">
        <v>4</v>
      </c>
      <c r="J37" s="398">
        <v>0</v>
      </c>
      <c r="K37" s="398">
        <v>8</v>
      </c>
      <c r="L37" s="398">
        <v>7</v>
      </c>
      <c r="M37" s="404">
        <v>-18</v>
      </c>
      <c r="N37" s="405"/>
      <c r="O37" s="73"/>
      <c r="P37" s="73"/>
      <c r="Q37" s="73"/>
      <c r="R37" s="73"/>
      <c r="S37" s="73"/>
      <c r="T37" s="73"/>
      <c r="U37" s="73"/>
      <c r="V37" s="399"/>
    </row>
    <row r="38" spans="1:22" ht="16.5" customHeight="1" x14ac:dyDescent="0.15">
      <c r="B38" s="403" t="s">
        <v>313</v>
      </c>
      <c r="C38" s="398">
        <v>1546</v>
      </c>
      <c r="D38" s="398">
        <v>4448</v>
      </c>
      <c r="E38" s="398">
        <v>2085</v>
      </c>
      <c r="F38" s="398">
        <v>2363</v>
      </c>
      <c r="G38" s="398">
        <v>4</v>
      </c>
      <c r="H38" s="398">
        <v>11</v>
      </c>
      <c r="I38" s="398">
        <v>1</v>
      </c>
      <c r="J38" s="398">
        <v>0</v>
      </c>
      <c r="K38" s="398">
        <v>2</v>
      </c>
      <c r="L38" s="398">
        <v>3</v>
      </c>
      <c r="M38" s="404">
        <v>-11</v>
      </c>
      <c r="N38" s="405"/>
      <c r="O38" s="73"/>
      <c r="P38" s="73"/>
      <c r="Q38" s="73"/>
      <c r="R38" s="73"/>
      <c r="S38" s="73"/>
      <c r="T38" s="73"/>
      <c r="U38" s="73"/>
      <c r="V38" s="73"/>
    </row>
    <row r="39" spans="1:22" ht="16.5" customHeight="1" x14ac:dyDescent="0.15">
      <c r="B39" s="403" t="s">
        <v>308</v>
      </c>
      <c r="C39" s="398">
        <v>886</v>
      </c>
      <c r="D39" s="398">
        <v>2969</v>
      </c>
      <c r="E39" s="398">
        <v>1482</v>
      </c>
      <c r="F39" s="398">
        <v>1487</v>
      </c>
      <c r="G39" s="398">
        <v>0</v>
      </c>
      <c r="H39" s="398">
        <v>1</v>
      </c>
      <c r="I39" s="398">
        <v>3</v>
      </c>
      <c r="J39" s="398">
        <v>1</v>
      </c>
      <c r="K39" s="398">
        <v>4</v>
      </c>
      <c r="L39" s="398">
        <v>2</v>
      </c>
      <c r="M39" s="404">
        <v>-3</v>
      </c>
      <c r="N39" s="405"/>
      <c r="O39" s="73"/>
      <c r="P39" s="73"/>
      <c r="Q39" s="73"/>
      <c r="R39" s="73"/>
      <c r="S39" s="73"/>
      <c r="T39" s="73"/>
      <c r="U39" s="73"/>
      <c r="V39" s="399"/>
    </row>
    <row r="40" spans="1:22" ht="16.5" customHeight="1" x14ac:dyDescent="0.15">
      <c r="B40" s="409" t="s">
        <v>316</v>
      </c>
      <c r="C40" s="410">
        <v>6063</v>
      </c>
      <c r="D40" s="416">
        <v>18297</v>
      </c>
      <c r="E40" s="409">
        <v>8563</v>
      </c>
      <c r="F40" s="409">
        <v>9734</v>
      </c>
      <c r="G40" s="409">
        <v>3</v>
      </c>
      <c r="H40" s="409">
        <v>27</v>
      </c>
      <c r="I40" s="409">
        <v>11</v>
      </c>
      <c r="J40" s="409">
        <v>7</v>
      </c>
      <c r="K40" s="409">
        <v>22</v>
      </c>
      <c r="L40" s="409">
        <v>8</v>
      </c>
      <c r="M40" s="410">
        <v>-36</v>
      </c>
      <c r="N40" s="396"/>
      <c r="O40" s="73"/>
      <c r="P40" s="73"/>
      <c r="Q40" s="73"/>
      <c r="R40" s="73"/>
      <c r="S40" s="73"/>
      <c r="T40" s="73"/>
      <c r="U40" s="73"/>
      <c r="V40" s="399"/>
    </row>
    <row r="41" spans="1:22" ht="16.5" customHeight="1" x14ac:dyDescent="0.15">
      <c r="B41" s="403" t="s">
        <v>125</v>
      </c>
      <c r="C41" s="407">
        <v>6063</v>
      </c>
      <c r="D41" s="320">
        <v>18297</v>
      </c>
      <c r="E41" s="398">
        <v>8563</v>
      </c>
      <c r="F41" s="398">
        <v>9734</v>
      </c>
      <c r="G41" s="398">
        <v>3</v>
      </c>
      <c r="H41" s="398">
        <v>27</v>
      </c>
      <c r="I41" s="398">
        <v>11</v>
      </c>
      <c r="J41" s="398">
        <v>7</v>
      </c>
      <c r="K41" s="398">
        <v>22</v>
      </c>
      <c r="L41" s="398">
        <v>8</v>
      </c>
      <c r="M41" s="404">
        <v>-36</v>
      </c>
      <c r="N41" s="405"/>
      <c r="O41" s="73"/>
      <c r="P41" s="73"/>
      <c r="Q41" s="73"/>
      <c r="R41" s="73"/>
      <c r="S41" s="73"/>
      <c r="T41" s="73"/>
      <c r="U41" s="73"/>
      <c r="V41" s="399"/>
    </row>
    <row r="42" spans="1:22" ht="16.5" customHeight="1" x14ac:dyDescent="0.15">
      <c r="B42" s="409" t="s">
        <v>180</v>
      </c>
      <c r="C42" s="410">
        <v>5555</v>
      </c>
      <c r="D42" s="416">
        <v>15774</v>
      </c>
      <c r="E42" s="409">
        <v>7623</v>
      </c>
      <c r="F42" s="409">
        <v>8151</v>
      </c>
      <c r="G42" s="409">
        <v>3</v>
      </c>
      <c r="H42" s="409">
        <v>23</v>
      </c>
      <c r="I42" s="409">
        <v>7</v>
      </c>
      <c r="J42" s="409">
        <v>8</v>
      </c>
      <c r="K42" s="409">
        <v>12</v>
      </c>
      <c r="L42" s="409">
        <v>11</v>
      </c>
      <c r="M42" s="410">
        <v>-28</v>
      </c>
      <c r="N42" s="396"/>
      <c r="O42" s="73"/>
      <c r="P42" s="73"/>
      <c r="Q42" s="73"/>
      <c r="R42" s="73"/>
      <c r="S42" s="73"/>
      <c r="T42" s="73"/>
      <c r="U42" s="73"/>
      <c r="V42" s="399"/>
    </row>
    <row r="43" spans="1:22" ht="16.5" customHeight="1" x14ac:dyDescent="0.15">
      <c r="B43" s="403" t="s">
        <v>118</v>
      </c>
      <c r="C43" s="407">
        <v>4656</v>
      </c>
      <c r="D43" s="320">
        <v>13359</v>
      </c>
      <c r="E43" s="398">
        <v>6420</v>
      </c>
      <c r="F43" s="398">
        <v>6939</v>
      </c>
      <c r="G43" s="398">
        <v>2</v>
      </c>
      <c r="H43" s="398">
        <v>18</v>
      </c>
      <c r="I43" s="398">
        <v>6</v>
      </c>
      <c r="J43" s="398">
        <v>4</v>
      </c>
      <c r="K43" s="398">
        <v>8</v>
      </c>
      <c r="L43" s="398">
        <v>7</v>
      </c>
      <c r="M43" s="404">
        <v>-21</v>
      </c>
      <c r="N43" s="405"/>
      <c r="O43" s="73"/>
      <c r="P43" s="73"/>
      <c r="Q43" s="73"/>
      <c r="R43" s="73"/>
      <c r="S43" s="73"/>
      <c r="T43" s="73"/>
      <c r="U43" s="73"/>
      <c r="V43" s="399"/>
    </row>
    <row r="44" spans="1:22" ht="16.5" customHeight="1" x14ac:dyDescent="0.15">
      <c r="B44" s="417" t="s">
        <v>314</v>
      </c>
      <c r="C44" s="402">
        <v>899</v>
      </c>
      <c r="D44" s="321">
        <v>2415</v>
      </c>
      <c r="E44" s="401">
        <v>1203</v>
      </c>
      <c r="F44" s="401">
        <v>1212</v>
      </c>
      <c r="G44" s="401">
        <v>1</v>
      </c>
      <c r="H44" s="401">
        <v>5</v>
      </c>
      <c r="I44" s="401">
        <v>1</v>
      </c>
      <c r="J44" s="401">
        <v>4</v>
      </c>
      <c r="K44" s="401">
        <v>4</v>
      </c>
      <c r="L44" s="401">
        <v>4</v>
      </c>
      <c r="M44" s="418">
        <v>-7</v>
      </c>
      <c r="N44" s="405"/>
      <c r="O44" s="281"/>
      <c r="P44" s="281"/>
      <c r="Q44" s="281"/>
      <c r="R44" s="281"/>
      <c r="S44" s="281"/>
      <c r="T44" s="281"/>
      <c r="U44" s="281"/>
      <c r="V44" s="283"/>
    </row>
    <row r="45" spans="1:22" ht="16.5" customHeight="1" x14ac:dyDescent="0.15">
      <c r="A45" s="73"/>
      <c r="B45" s="396"/>
      <c r="C45" s="396"/>
      <c r="D45" s="396"/>
      <c r="E45" s="396"/>
      <c r="F45" s="396"/>
      <c r="G45" s="396"/>
      <c r="H45" s="396"/>
      <c r="I45" s="396"/>
      <c r="J45" s="396"/>
      <c r="K45" s="405"/>
      <c r="L45" s="419"/>
      <c r="M45" s="419"/>
      <c r="N45" s="419"/>
      <c r="O45" s="281"/>
      <c r="P45" s="281"/>
      <c r="Q45" s="281"/>
      <c r="R45" s="281"/>
      <c r="S45" s="281"/>
      <c r="T45" s="281"/>
      <c r="U45" s="281"/>
      <c r="V45" s="283"/>
    </row>
    <row r="46" spans="1:22" ht="15" customHeight="1" x14ac:dyDescent="0.15">
      <c r="A46" s="281"/>
      <c r="B46" s="18"/>
      <c r="C46" s="419"/>
      <c r="D46" s="419"/>
      <c r="E46" s="419"/>
      <c r="F46" s="419"/>
      <c r="G46" s="419"/>
      <c r="H46" s="419"/>
      <c r="I46" s="419"/>
      <c r="J46" s="419"/>
      <c r="K46" s="420"/>
      <c r="L46" s="419"/>
      <c r="M46" s="419"/>
      <c r="N46" s="419"/>
      <c r="O46" s="281"/>
      <c r="P46" s="281"/>
      <c r="Q46" s="281"/>
      <c r="R46" s="281"/>
      <c r="S46" s="281"/>
      <c r="T46" s="281"/>
      <c r="U46" s="281"/>
      <c r="V46" s="283"/>
    </row>
    <row r="47" spans="1:22" ht="15" customHeight="1" x14ac:dyDescent="0.15">
      <c r="A47" s="281"/>
      <c r="B47" s="419"/>
      <c r="C47" s="419"/>
      <c r="D47" s="419"/>
      <c r="E47" s="419"/>
      <c r="F47" s="419"/>
      <c r="G47" s="419"/>
      <c r="H47" s="419"/>
      <c r="I47" s="419"/>
      <c r="J47" s="419"/>
      <c r="K47" s="420"/>
      <c r="L47" s="419"/>
      <c r="M47" s="419"/>
      <c r="N47" s="419"/>
      <c r="O47" s="281"/>
      <c r="P47" s="281"/>
      <c r="Q47" s="281"/>
      <c r="R47" s="281"/>
      <c r="S47" s="281"/>
      <c r="T47" s="281"/>
      <c r="U47" s="281"/>
      <c r="V47" s="283"/>
    </row>
    <row r="48" spans="1:22" ht="13.5" customHeight="1" x14ac:dyDescent="0.15">
      <c r="A48" s="281"/>
      <c r="B48" s="419"/>
      <c r="C48" s="419"/>
      <c r="D48" s="419"/>
      <c r="E48" s="419"/>
      <c r="F48" s="419"/>
      <c r="G48" s="419"/>
      <c r="H48" s="419"/>
      <c r="I48" s="419"/>
      <c r="J48" s="419"/>
      <c r="K48" s="420"/>
      <c r="L48" s="419"/>
      <c r="M48" s="419"/>
      <c r="N48" s="419"/>
      <c r="O48" s="281"/>
      <c r="P48" s="281"/>
      <c r="Q48" s="281"/>
      <c r="R48" s="281"/>
      <c r="S48" s="281"/>
      <c r="T48" s="281"/>
      <c r="U48" s="281"/>
      <c r="V48" s="283"/>
    </row>
    <row r="49" spans="1:22" ht="2.1" customHeight="1" x14ac:dyDescent="0.15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3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3"/>
    </row>
    <row r="50" spans="1:22" ht="13.5" customHeight="1" x14ac:dyDescent="0.15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3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3"/>
    </row>
    <row r="51" spans="1:22" ht="12" customHeight="1" x14ac:dyDescent="0.15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3"/>
      <c r="L51" s="281"/>
      <c r="M51" s="282"/>
      <c r="N51" s="282"/>
      <c r="O51" s="282"/>
      <c r="P51" s="282"/>
      <c r="Q51" s="282"/>
      <c r="R51" s="282"/>
      <c r="S51" s="282"/>
      <c r="T51" s="282"/>
      <c r="U51" s="282"/>
      <c r="V51" s="284"/>
    </row>
    <row r="52" spans="1:22" ht="12" customHeight="1" x14ac:dyDescent="0.1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3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3"/>
    </row>
    <row r="53" spans="1:22" ht="12" customHeight="1" x14ac:dyDescent="0.15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3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3"/>
    </row>
    <row r="54" spans="1:22" ht="12" customHeight="1" x14ac:dyDescent="0.15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3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3"/>
    </row>
    <row r="55" spans="1:22" ht="12" customHeight="1" x14ac:dyDescent="0.15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3"/>
      <c r="L55" s="281"/>
      <c r="M55" s="282"/>
      <c r="N55" s="282"/>
      <c r="O55" s="282"/>
      <c r="P55" s="282"/>
      <c r="Q55" s="282"/>
      <c r="R55" s="282"/>
      <c r="S55" s="282"/>
      <c r="T55" s="282"/>
      <c r="U55" s="282"/>
      <c r="V55" s="284"/>
    </row>
    <row r="56" spans="1:22" ht="12" customHeight="1" x14ac:dyDescent="0.15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3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3"/>
    </row>
    <row r="57" spans="1:22" ht="12" customHeight="1" x14ac:dyDescent="0.15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3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3"/>
    </row>
    <row r="58" spans="1:22" ht="12" customHeight="1" x14ac:dyDescent="0.1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3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3"/>
    </row>
    <row r="59" spans="1:22" ht="12" customHeight="1" x14ac:dyDescent="0.15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3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3"/>
    </row>
    <row r="60" spans="1:22" ht="12" customHeight="1" x14ac:dyDescent="0.15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3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3"/>
    </row>
    <row r="61" spans="1:22" s="377" customFormat="1" ht="12" customHeight="1" x14ac:dyDescent="0.1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4"/>
      <c r="L61" s="282"/>
      <c r="M61" s="281"/>
      <c r="N61" s="281"/>
      <c r="O61" s="281"/>
      <c r="P61" s="281"/>
      <c r="Q61" s="281"/>
      <c r="R61" s="281"/>
      <c r="S61" s="281"/>
      <c r="T61" s="281"/>
      <c r="U61" s="281"/>
      <c r="V61" s="283"/>
    </row>
    <row r="62" spans="1:22" ht="12" customHeight="1" x14ac:dyDescent="0.1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3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3"/>
    </row>
    <row r="63" spans="1:22" ht="12" customHeight="1" x14ac:dyDescent="0.15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3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3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sqref="A1:G1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86" t="s">
        <v>220</v>
      </c>
      <c r="B1" s="293"/>
      <c r="C1" s="36"/>
      <c r="E1" s="1" t="s">
        <v>117</v>
      </c>
    </row>
    <row r="2" spans="1:5" ht="36" x14ac:dyDescent="0.15">
      <c r="A2" s="287"/>
      <c r="B2" s="294" t="s">
        <v>337</v>
      </c>
      <c r="C2" s="300" t="s">
        <v>338</v>
      </c>
    </row>
    <row r="3" spans="1:5" ht="27" x14ac:dyDescent="0.15">
      <c r="A3" s="288" t="s">
        <v>385</v>
      </c>
      <c r="B3" s="295">
        <v>967.74</v>
      </c>
      <c r="C3" s="301">
        <v>-1.48</v>
      </c>
    </row>
    <row r="4" spans="1:5" x14ac:dyDescent="0.15">
      <c r="A4" s="288"/>
      <c r="B4" s="295">
        <v>966.96400000000006</v>
      </c>
      <c r="C4" s="301">
        <v>-1.5</v>
      </c>
    </row>
    <row r="5" spans="1:5" ht="27" x14ac:dyDescent="0.15">
      <c r="A5" s="288" t="s">
        <v>247</v>
      </c>
      <c r="B5" s="296">
        <v>965.92700000000002</v>
      </c>
      <c r="C5" s="302">
        <v>-1.5</v>
      </c>
    </row>
    <row r="6" spans="1:5" x14ac:dyDescent="0.15">
      <c r="A6" s="289"/>
      <c r="B6" s="296">
        <v>964.93200000000002</v>
      </c>
      <c r="C6" s="302">
        <v>-1.51</v>
      </c>
    </row>
    <row r="7" spans="1:5" x14ac:dyDescent="0.15">
      <c r="A7" s="289"/>
      <c r="B7" s="296">
        <v>963.93600000000004</v>
      </c>
      <c r="C7" s="302">
        <v>-1.51</v>
      </c>
    </row>
    <row r="8" spans="1:5" ht="27" x14ac:dyDescent="0.15">
      <c r="A8" s="288" t="s">
        <v>317</v>
      </c>
      <c r="B8" s="296">
        <v>962.78499999999997</v>
      </c>
      <c r="C8" s="302">
        <v>-1.52</v>
      </c>
    </row>
    <row r="9" spans="1:5" x14ac:dyDescent="0.15">
      <c r="A9" s="288"/>
      <c r="B9" s="296">
        <v>961.50400000000002</v>
      </c>
      <c r="C9" s="302">
        <v>-1.53</v>
      </c>
    </row>
    <row r="10" spans="1:5" x14ac:dyDescent="0.15">
      <c r="A10" s="289"/>
      <c r="B10" s="296">
        <v>960.27099999999996</v>
      </c>
      <c r="C10" s="302">
        <v>-1.53</v>
      </c>
    </row>
    <row r="11" spans="1:5" ht="27" x14ac:dyDescent="0.15">
      <c r="A11" s="288" t="s">
        <v>319</v>
      </c>
      <c r="B11" s="296">
        <v>956.346</v>
      </c>
      <c r="C11" s="302">
        <v>-1.48</v>
      </c>
    </row>
    <row r="12" spans="1:5" x14ac:dyDescent="0.15">
      <c r="A12" s="289"/>
      <c r="B12" s="296">
        <v>956.09299999999996</v>
      </c>
      <c r="C12" s="302">
        <v>-1.48</v>
      </c>
    </row>
    <row r="13" spans="1:5" x14ac:dyDescent="0.15">
      <c r="A13" s="289"/>
      <c r="B13" s="296">
        <v>955.21100000000001</v>
      </c>
      <c r="C13" s="302">
        <v>-1.47</v>
      </c>
    </row>
    <row r="14" spans="1:5" ht="27" x14ac:dyDescent="0.15">
      <c r="A14" s="288" t="s">
        <v>228</v>
      </c>
      <c r="B14" s="296">
        <v>954.42499999999995</v>
      </c>
      <c r="C14" s="302">
        <v>-1.46</v>
      </c>
    </row>
    <row r="15" spans="1:5" x14ac:dyDescent="0.15">
      <c r="A15" s="288"/>
      <c r="B15" s="296">
        <v>953.58199999999999</v>
      </c>
      <c r="C15" s="302">
        <v>-1.46</v>
      </c>
    </row>
    <row r="16" spans="1:5" x14ac:dyDescent="0.15">
      <c r="A16" s="288"/>
      <c r="B16" s="296">
        <v>952.84199999999998</v>
      </c>
      <c r="C16" s="302">
        <v>-1.46</v>
      </c>
    </row>
    <row r="17" spans="1:6" ht="27" x14ac:dyDescent="0.15">
      <c r="A17" s="288" t="s">
        <v>247</v>
      </c>
      <c r="B17" s="296">
        <v>952.005</v>
      </c>
      <c r="C17" s="302">
        <v>-1.44</v>
      </c>
    </row>
    <row r="18" spans="1:6" x14ac:dyDescent="0.15">
      <c r="A18" s="289"/>
      <c r="B18" s="296">
        <v>951.88300000000004</v>
      </c>
      <c r="C18" s="302">
        <v>-1.44</v>
      </c>
    </row>
    <row r="19" spans="1:6" x14ac:dyDescent="0.15">
      <c r="A19" s="289"/>
      <c r="B19" s="296">
        <v>950.077</v>
      </c>
      <c r="C19" s="302">
        <v>-1.44</v>
      </c>
    </row>
    <row r="20" spans="1:6" ht="27" x14ac:dyDescent="0.15">
      <c r="A20" s="288" t="s">
        <v>357</v>
      </c>
      <c r="B20" s="296">
        <v>948.96400000000006</v>
      </c>
      <c r="C20" s="302">
        <v>-1.44</v>
      </c>
    </row>
    <row r="21" spans="1:6" x14ac:dyDescent="0.15">
      <c r="A21" s="288"/>
      <c r="B21" s="296">
        <v>947.66099999999994</v>
      </c>
      <c r="C21" s="302">
        <v>-1.44</v>
      </c>
    </row>
    <row r="22" spans="1:6" x14ac:dyDescent="0.15">
      <c r="A22" s="289"/>
      <c r="B22" s="296">
        <v>946.38</v>
      </c>
      <c r="C22" s="302">
        <v>-1.45</v>
      </c>
    </row>
    <row r="23" spans="1:6" ht="27" x14ac:dyDescent="0.15">
      <c r="A23" s="288" t="s">
        <v>319</v>
      </c>
      <c r="B23" s="296">
        <v>942.51400000000001</v>
      </c>
      <c r="C23" s="302">
        <v>-1.45</v>
      </c>
    </row>
    <row r="24" spans="1:6" x14ac:dyDescent="0.15">
      <c r="A24" s="290"/>
      <c r="B24" s="296">
        <v>941.83399999999995</v>
      </c>
      <c r="C24" s="302">
        <v>-1.49</v>
      </c>
    </row>
    <row r="25" spans="1:6" x14ac:dyDescent="0.15">
      <c r="A25" s="289"/>
      <c r="B25" s="296">
        <v>940.88400000000001</v>
      </c>
      <c r="C25" s="302">
        <v>-1.5</v>
      </c>
    </row>
    <row r="26" spans="1:6" ht="27" customHeight="1" x14ac:dyDescent="0.15">
      <c r="A26" s="290" t="s">
        <v>228</v>
      </c>
      <c r="B26" s="297">
        <f>'Ｐ4～5'!B7/1000</f>
        <v>939.85500000000002</v>
      </c>
      <c r="C26" s="303">
        <f>ROUND('Ｐ2'!G55,2)</f>
        <v>-1.53</v>
      </c>
      <c r="E26" s="312"/>
    </row>
    <row r="28" spans="1:6" x14ac:dyDescent="0.15">
      <c r="A28" s="1" t="s">
        <v>221</v>
      </c>
    </row>
    <row r="29" spans="1:6" x14ac:dyDescent="0.15">
      <c r="F29" s="1" t="s">
        <v>110</v>
      </c>
    </row>
    <row r="30" spans="1:6" s="285" customFormat="1" ht="42" customHeight="1" x14ac:dyDescent="0.15">
      <c r="A30" s="287"/>
      <c r="B30" s="298" t="s">
        <v>31</v>
      </c>
      <c r="C30" s="304" t="s">
        <v>17</v>
      </c>
      <c r="D30" s="308" t="s">
        <v>6</v>
      </c>
    </row>
    <row r="31" spans="1:6" s="285" customFormat="1" ht="27" x14ac:dyDescent="0.15">
      <c r="A31" s="291" t="s">
        <v>386</v>
      </c>
      <c r="B31" s="299">
        <v>-817</v>
      </c>
      <c r="C31" s="305">
        <v>-26</v>
      </c>
      <c r="D31" s="309">
        <v>-843</v>
      </c>
    </row>
    <row r="32" spans="1:6" s="285" customFormat="1" ht="27" x14ac:dyDescent="0.15">
      <c r="A32" s="291" t="s">
        <v>344</v>
      </c>
      <c r="B32" s="296">
        <v>-826</v>
      </c>
      <c r="C32" s="306">
        <v>86</v>
      </c>
      <c r="D32" s="310">
        <v>-740</v>
      </c>
    </row>
    <row r="33" spans="1:4" s="285" customFormat="1" ht="27" x14ac:dyDescent="0.15">
      <c r="A33" s="291" t="s">
        <v>349</v>
      </c>
      <c r="B33" s="296">
        <v>-787</v>
      </c>
      <c r="C33" s="306">
        <v>-50</v>
      </c>
      <c r="D33" s="310">
        <v>-837</v>
      </c>
    </row>
    <row r="34" spans="1:4" s="285" customFormat="1" ht="27" x14ac:dyDescent="0.15">
      <c r="A34" s="291" t="s">
        <v>247</v>
      </c>
      <c r="B34" s="296">
        <v>-902</v>
      </c>
      <c r="C34" s="306">
        <v>-20</v>
      </c>
      <c r="D34" s="310">
        <v>-922</v>
      </c>
    </row>
    <row r="35" spans="1:4" s="285" customFormat="1" ht="27" x14ac:dyDescent="0.15">
      <c r="A35" s="291" t="s">
        <v>356</v>
      </c>
      <c r="B35" s="296">
        <v>-938</v>
      </c>
      <c r="C35" s="306">
        <v>-68</v>
      </c>
      <c r="D35" s="310">
        <v>-1006</v>
      </c>
    </row>
    <row r="36" spans="1:4" s="285" customFormat="1" ht="27" x14ac:dyDescent="0.15">
      <c r="A36" s="291" t="s">
        <v>321</v>
      </c>
      <c r="B36" s="296">
        <v>-1108</v>
      </c>
      <c r="C36" s="306">
        <v>-5</v>
      </c>
      <c r="D36" s="310">
        <v>-1113</v>
      </c>
    </row>
    <row r="37" spans="1:4" s="285" customFormat="1" ht="27" x14ac:dyDescent="0.15">
      <c r="A37" s="291" t="s">
        <v>357</v>
      </c>
      <c r="B37" s="296">
        <v>-1255</v>
      </c>
      <c r="C37" s="306">
        <v>-48</v>
      </c>
      <c r="D37" s="310">
        <v>-1303</v>
      </c>
    </row>
    <row r="38" spans="1:4" s="285" customFormat="1" ht="27" x14ac:dyDescent="0.15">
      <c r="A38" s="291" t="s">
        <v>259</v>
      </c>
      <c r="B38" s="296">
        <v>-1008</v>
      </c>
      <c r="C38" s="306">
        <v>-273</v>
      </c>
      <c r="D38" s="310">
        <v>-1281</v>
      </c>
    </row>
    <row r="39" spans="1:4" s="285" customFormat="1" ht="27" x14ac:dyDescent="0.15">
      <c r="A39" s="291" t="s">
        <v>184</v>
      </c>
      <c r="B39" s="296">
        <v>-1092</v>
      </c>
      <c r="C39" s="306">
        <v>-2774</v>
      </c>
      <c r="D39" s="310">
        <v>-3866</v>
      </c>
    </row>
    <row r="40" spans="1:4" s="285" customFormat="1" ht="27" x14ac:dyDescent="0.15">
      <c r="A40" s="291" t="s">
        <v>318</v>
      </c>
      <c r="B40" s="296">
        <v>-931</v>
      </c>
      <c r="C40" s="306">
        <v>251</v>
      </c>
      <c r="D40" s="310">
        <v>-680</v>
      </c>
    </row>
    <row r="41" spans="1:4" s="285" customFormat="1" ht="27" x14ac:dyDescent="0.15">
      <c r="A41" s="319" t="s">
        <v>133</v>
      </c>
      <c r="B41" s="296">
        <v>-943</v>
      </c>
      <c r="C41" s="306">
        <v>-7</v>
      </c>
      <c r="D41" s="310">
        <v>-950</v>
      </c>
    </row>
    <row r="42" spans="1:4" s="285" customFormat="1" ht="27" x14ac:dyDescent="0.15">
      <c r="A42" s="292" t="s">
        <v>136</v>
      </c>
      <c r="B42" s="297">
        <f>'Ｐ4～5'!N7</f>
        <v>-830</v>
      </c>
      <c r="C42" s="307">
        <f>'Ｐ4～5'!AA7</f>
        <v>-199</v>
      </c>
      <c r="D42" s="311">
        <f>B42+C42</f>
        <v>-1029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2021-07-20T00:07:13Z</cp:lastPrinted>
  <dcterms:created xsi:type="dcterms:W3CDTF">2021-02-16T23:33:54Z</dcterms:created>
  <dcterms:modified xsi:type="dcterms:W3CDTF">2021-07-20T00:07:53Z</dcterms:modified>
</cp:coreProperties>
</file>